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_CustDetails" sheetId="1" r:id="rId4"/>
    <sheet state="visible" name="Pivot Table 2" sheetId="2" r:id="rId5"/>
    <sheet state="visible" name="Table2_ContractType" sheetId="3" r:id="rId6"/>
    <sheet state="visible" name="Table3_PhoneService" sheetId="4" r:id="rId7"/>
    <sheet state="visible" name="Table4_InternetService" sheetId="5" r:id="rId8"/>
    <sheet state="visible" name="Table5_Dates" sheetId="6" r:id="rId9"/>
    <sheet state="visible" name="Table6_Holidays" sheetId="7" r:id="rId10"/>
    <sheet state="visible" name="Table7_Users" sheetId="8" r:id="rId11"/>
    <sheet state="visible" name="Table8_Sparklines" sheetId="9" r:id="rId12"/>
    <sheet state="visible" name="Table9_movies" sheetId="10" r:id="rId13"/>
    <sheet state="visible" name="Table10_seattle_weather" sheetId="11" r:id="rId14"/>
  </sheets>
  <definedNames>
    <definedName name="ExerciseC1">#REF!</definedName>
    <definedName name="ThisIsA23">#REF!</definedName>
    <definedName localSheetId="0" name="ThisIsA23">#REF!</definedName>
    <definedName localSheetId="5" name="ExerciseC2">#REF!</definedName>
    <definedName name="ExerciseC3">#REF!</definedName>
    <definedName name="ExerciseC2">#REF!</definedName>
    <definedName localSheetId="5" name="ExerciseC1">#REF!</definedName>
    <definedName name="ExerciseA2">#REF!</definedName>
    <definedName name="monthly_charges">#REF!</definedName>
    <definedName name="tenure2">#REF!</definedName>
    <definedName name="IDK">#REF!</definedName>
    <definedName name="ExerciseA1a">#REF!</definedName>
    <definedName name="total_charges">#REF!</definedName>
    <definedName localSheetId="5" name="ThisIsA23">#REF!</definedName>
    <definedName name="tenure">#REF!</definedName>
    <definedName localSheetId="5" name="ExerciseC3">#REF!</definedName>
    <definedName name="ExerciseA1b">#REF!</definedName>
    <definedName localSheetId="5" name="IDK">#REF!</definedName>
    <definedName name="customer_id">#REF!</definedName>
    <definedName name="ExerciseA1">#REF!</definedName>
    <definedName localSheetId="0" name="IDK">#REF!</definedName>
  </definedNames>
  <calcPr/>
  <pivotCaches>
    <pivotCache cacheId="0" r:id="rId15"/>
  </pivotCaches>
</workbook>
</file>

<file path=xl/sharedStrings.xml><?xml version="1.0" encoding="utf-8"?>
<sst xmlns="http://schemas.openxmlformats.org/spreadsheetml/2006/main" count="48575" uniqueCount="9976">
  <si>
    <t>customer_id</t>
  </si>
  <si>
    <t>gender</t>
  </si>
  <si>
    <t>is_senior_citizen</t>
  </si>
  <si>
    <t>partner</t>
  </si>
  <si>
    <t>dependents</t>
  </si>
  <si>
    <t>phone_service</t>
  </si>
  <si>
    <t>internet_service</t>
  </si>
  <si>
    <t>contract_type</t>
  </si>
  <si>
    <t>payment_type</t>
  </si>
  <si>
    <t>monthly_charges</t>
  </si>
  <si>
    <t>total_charges</t>
  </si>
  <si>
    <t>churn</t>
  </si>
  <si>
    <t>tenure</t>
  </si>
  <si>
    <t xml:space="preserve"> </t>
  </si>
  <si>
    <t>0002-ORFBO</t>
  </si>
  <si>
    <t>Female</t>
  </si>
  <si>
    <t>Yes</t>
  </si>
  <si>
    <t>Mailed check</t>
  </si>
  <si>
    <t>No</t>
  </si>
  <si>
    <t>0003-MKNFE</t>
  </si>
  <si>
    <t>Male</t>
  </si>
  <si>
    <t>0004-TLHLJ</t>
  </si>
  <si>
    <t>Electronic check</t>
  </si>
  <si>
    <t>0011-IGKFF</t>
  </si>
  <si>
    <t>0013-EXCHZ</t>
  </si>
  <si>
    <t>0013-MHZWF</t>
  </si>
  <si>
    <t>Credit card (automatic)</t>
  </si>
  <si>
    <t>0013-SMEOE</t>
  </si>
  <si>
    <t>Bank transfer (automatic)</t>
  </si>
  <si>
    <t>0014-BMAQU</t>
  </si>
  <si>
    <t>0015-UOCOJ</t>
  </si>
  <si>
    <t>0016-QLJIS</t>
  </si>
  <si>
    <t>0017-DINOC</t>
  </si>
  <si>
    <t>0017-IUDMW</t>
  </si>
  <si>
    <t>0018-NYROU</t>
  </si>
  <si>
    <t>0019-EFAEP</t>
  </si>
  <si>
    <t>0019-GFNTW</t>
  </si>
  <si>
    <t>0020-INWCK</t>
  </si>
  <si>
    <t>0020-JDNXP</t>
  </si>
  <si>
    <t>0021-IKXGC</t>
  </si>
  <si>
    <t>0022-TCJCI</t>
  </si>
  <si>
    <t>0023-HGHWL</t>
  </si>
  <si>
    <t>0023-UYUPN</t>
  </si>
  <si>
    <t>0023-XUOPT</t>
  </si>
  <si>
    <t>0027-KWYKW</t>
  </si>
  <si>
    <t>0030-FNXPP</t>
  </si>
  <si>
    <t>0031-PVLZI</t>
  </si>
  <si>
    <t>0032-PGELS</t>
  </si>
  <si>
    <t>0036-IHMOT</t>
  </si>
  <si>
    <t>0040-HALCW</t>
  </si>
  <si>
    <t>0042-JVWOJ</t>
  </si>
  <si>
    <t>0042-RLHYP</t>
  </si>
  <si>
    <t>0048-LUMLS</t>
  </si>
  <si>
    <t>0048-PIHNL</t>
  </si>
  <si>
    <t>0052-DCKON</t>
  </si>
  <si>
    <t>0052-YNYOT</t>
  </si>
  <si>
    <t>0056-EPFBG</t>
  </si>
  <si>
    <t>0057-QBUQH</t>
  </si>
  <si>
    <t>0058-EVZWM</t>
  </si>
  <si>
    <t>0060-FUALY</t>
  </si>
  <si>
    <t>0064-SUDOG</t>
  </si>
  <si>
    <t>0064-YIJGF</t>
  </si>
  <si>
    <t>0067-DKWBL</t>
  </si>
  <si>
    <t>0068-FIGTF</t>
  </si>
  <si>
    <t>0071-NDAFP</t>
  </si>
  <si>
    <t>0074-HDKDG</t>
  </si>
  <si>
    <t>0076-LVEPS</t>
  </si>
  <si>
    <t>0078-XZMHT</t>
  </si>
  <si>
    <t>0080-EMYVY</t>
  </si>
  <si>
    <t>0080-OROZO</t>
  </si>
  <si>
    <t>0082-LDZUE</t>
  </si>
  <si>
    <t>0082-OQIQY</t>
  </si>
  <si>
    <t>0083-PIVIK</t>
  </si>
  <si>
    <t>0089-IIQKO</t>
  </si>
  <si>
    <t>0093-EXYQL</t>
  </si>
  <si>
    <t>0093-XWZFY</t>
  </si>
  <si>
    <t>0094-OIFMO</t>
  </si>
  <si>
    <t>0096-BXERS</t>
  </si>
  <si>
    <t>0096-FCPUF</t>
  </si>
  <si>
    <t>0098-BOWSO</t>
  </si>
  <si>
    <t>0100-DUVFC</t>
  </si>
  <si>
    <t>0103-CSITQ</t>
  </si>
  <si>
    <t>0104-PPXDV</t>
  </si>
  <si>
    <t>0106-GHRQR</t>
  </si>
  <si>
    <t>0106-UGRDO</t>
  </si>
  <si>
    <t>0107-WESLM</t>
  </si>
  <si>
    <t>0107-YHINA</t>
  </si>
  <si>
    <t>0111-KLBQG</t>
  </si>
  <si>
    <t>0112-QAWRZ</t>
  </si>
  <si>
    <t>0112-QWPNC</t>
  </si>
  <si>
    <t>0114-IGABW</t>
  </si>
  <si>
    <t>0114-PEGZZ</t>
  </si>
  <si>
    <t>0114-RSRRW</t>
  </si>
  <si>
    <t>0115-TFERT</t>
  </si>
  <si>
    <t>0117-LFRMW</t>
  </si>
  <si>
    <t>0118-JPNOY</t>
  </si>
  <si>
    <t>0121-SNYRK</t>
  </si>
  <si>
    <t>0122-OAHPZ</t>
  </si>
  <si>
    <t>0123-CRBRT</t>
  </si>
  <si>
    <t>0125-LZQXK</t>
  </si>
  <si>
    <t>0128-MKWSG</t>
  </si>
  <si>
    <t>0129-KPTWJ</t>
  </si>
  <si>
    <t>0129-QMPDR</t>
  </si>
  <si>
    <t>0130-SXOUN</t>
  </si>
  <si>
    <t>0133-BMFZO</t>
  </si>
  <si>
    <t>0134-XWXCE</t>
  </si>
  <si>
    <t>0135-NMXAP</t>
  </si>
  <si>
    <t>0136-IFMYD</t>
  </si>
  <si>
    <t>0137-OCGAB</t>
  </si>
  <si>
    <t>0137-UDEUO</t>
  </si>
  <si>
    <t>0139-IVFJG</t>
  </si>
  <si>
    <t>0141-YEAYS</t>
  </si>
  <si>
    <t>0142-GVYSN</t>
  </si>
  <si>
    <t>0147-ESWWR</t>
  </si>
  <si>
    <t>0148-DCDOS</t>
  </si>
  <si>
    <t>0151-ONTOV</t>
  </si>
  <si>
    <t>0156-FVPTA</t>
  </si>
  <si>
    <t>0164-APGRB</t>
  </si>
  <si>
    <t>0164-XAIRP</t>
  </si>
  <si>
    <t>0168-XZKBB</t>
  </si>
  <si>
    <t>0174-QRVVY</t>
  </si>
  <si>
    <t>0177-PXBAT</t>
  </si>
  <si>
    <t>0178-CIIKR</t>
  </si>
  <si>
    <t>0178-SZBHO</t>
  </si>
  <si>
    <t>0181-RITDD</t>
  </si>
  <si>
    <t>0186-CAERR</t>
  </si>
  <si>
    <t>0187-QSXOE</t>
  </si>
  <si>
    <t>0187-WZNAB</t>
  </si>
  <si>
    <t>0188-GWFLE</t>
  </si>
  <si>
    <t>0191-EQUUH</t>
  </si>
  <si>
    <t>0191-ZHSKZ</t>
  </si>
  <si>
    <t>0193-ESZXP</t>
  </si>
  <si>
    <t>0195-IESCP</t>
  </si>
  <si>
    <t>0196-JTUQI</t>
  </si>
  <si>
    <t>0196-VULGZ</t>
  </si>
  <si>
    <t>0197-PNKNK</t>
  </si>
  <si>
    <t>0201-MIBOL</t>
  </si>
  <si>
    <t>0201-OAMXR</t>
  </si>
  <si>
    <t>0203-HHYIJ</t>
  </si>
  <si>
    <t>0206-OYVOC</t>
  </si>
  <si>
    <t>0206-TBWLC</t>
  </si>
  <si>
    <t>0207-MDKNV</t>
  </si>
  <si>
    <t>0208-BPQEJ</t>
  </si>
  <si>
    <t>0212-ISBBF</t>
  </si>
  <si>
    <t>0214-JHPFW</t>
  </si>
  <si>
    <t>0215-BQKGS</t>
  </si>
  <si>
    <t>0218-QNVAS</t>
  </si>
  <si>
    <t>0219-QAERP</t>
  </si>
  <si>
    <t>0219-YTZUE</t>
  </si>
  <si>
    <t>0220-EBGCE</t>
  </si>
  <si>
    <t>0221-NAUXK</t>
  </si>
  <si>
    <t>0221-WMXNQ</t>
  </si>
  <si>
    <t>0222-CNVPT</t>
  </si>
  <si>
    <t>0224-HJAPT</t>
  </si>
  <si>
    <t>0224-NIJLP</t>
  </si>
  <si>
    <t>0224-RLWWD</t>
  </si>
  <si>
    <t>0225-ZORZP</t>
  </si>
  <si>
    <t>0228-MAUWC</t>
  </si>
  <si>
    <t>0229-LFJAF</t>
  </si>
  <si>
    <t>0230-UBYPQ</t>
  </si>
  <si>
    <t>0230-WEQUW</t>
  </si>
  <si>
    <t>0231-LXVAP</t>
  </si>
  <si>
    <t>0233-FTHAV</t>
  </si>
  <si>
    <t>0234-TEVTT</t>
  </si>
  <si>
    <t>0235-KGSLC</t>
  </si>
  <si>
    <t>0236-HFWSV</t>
  </si>
  <si>
    <t>0237-YFUTL</t>
  </si>
  <si>
    <t>0238-WHBIQ</t>
  </si>
  <si>
    <t>0239-OXEXL</t>
  </si>
  <si>
    <t>0244-LGNFY</t>
  </si>
  <si>
    <t>0247-SLUJI</t>
  </si>
  <si>
    <t>0248-IPDFW</t>
  </si>
  <si>
    <t>0248-PGHBZ</t>
  </si>
  <si>
    <t>0253-ZTEOB</t>
  </si>
  <si>
    <t>0254-FNMCI</t>
  </si>
  <si>
    <t>0254-KCJGT</t>
  </si>
  <si>
    <t>0254-WWRKD</t>
  </si>
  <si>
    <t>0256-LTHVJ</t>
  </si>
  <si>
    <t>0257-KXZGU</t>
  </si>
  <si>
    <t>0257-ZESQC</t>
  </si>
  <si>
    <t>0258-NOKBL</t>
  </si>
  <si>
    <t>0259-GBZSH</t>
  </si>
  <si>
    <t>0260-ZDLGK</t>
  </si>
  <si>
    <t>0263-FJTQO</t>
  </si>
  <si>
    <t>0264-CNITK</t>
  </si>
  <si>
    <t>0265-EDXBD</t>
  </si>
  <si>
    <t>0265-PSUAE</t>
  </si>
  <si>
    <t>0266-CLZKZ</t>
  </si>
  <si>
    <t>0266-GMEAO</t>
  </si>
  <si>
    <t>0268-QKIWO</t>
  </si>
  <si>
    <t>0269-XFESX</t>
  </si>
  <si>
    <t>0270-THENM</t>
  </si>
  <si>
    <t>0274-JKUJR</t>
  </si>
  <si>
    <t>0277-BKSQP</t>
  </si>
  <si>
    <t>0277-ORXQS</t>
  </si>
  <si>
    <t>0278-YXOOG</t>
  </si>
  <si>
    <t>0280-XJGEX</t>
  </si>
  <si>
    <t>0281-CNTZX</t>
  </si>
  <si>
    <t>0282-NVSJS</t>
  </si>
  <si>
    <t>0285-INHLN</t>
  </si>
  <si>
    <t>0289-IVARM</t>
  </si>
  <si>
    <t>0292-WEGCH</t>
  </si>
  <si>
    <t>0295-PPHDO</t>
  </si>
  <si>
    <t>0295-QVKPB</t>
  </si>
  <si>
    <t>0297-RBCSG</t>
  </si>
  <si>
    <t>0298-XACET</t>
  </si>
  <si>
    <t>0301-FIDRB</t>
  </si>
  <si>
    <t>0301-KOBTQ</t>
  </si>
  <si>
    <t>0302-JOIVN</t>
  </si>
  <si>
    <t>0303-UNCIP</t>
  </si>
  <si>
    <t>0303-WMMRN</t>
  </si>
  <si>
    <t>0305-SQECB</t>
  </si>
  <si>
    <t>0306-JAELE</t>
  </si>
  <si>
    <t>0307-BCOPK</t>
  </si>
  <si>
    <t>0308-GIQJT</t>
  </si>
  <si>
    <t>0308-IVGOK</t>
  </si>
  <si>
    <t>0310-MVLET</t>
  </si>
  <si>
    <t>0310-SUCIN</t>
  </si>
  <si>
    <t>0310-VQXAM</t>
  </si>
  <si>
    <t>0311-QYWSS</t>
  </si>
  <si>
    <t>0311-UNPFF</t>
  </si>
  <si>
    <t>0314-TKOSI</t>
  </si>
  <si>
    <t>0315-LVCRK</t>
  </si>
  <si>
    <t>0318-QUUOB</t>
  </si>
  <si>
    <t>0318-ZOPWS</t>
  </si>
  <si>
    <t>0319-QZTCO</t>
  </si>
  <si>
    <t>0320-DWVTU</t>
  </si>
  <si>
    <t>0320-JDNQG</t>
  </si>
  <si>
    <t>0322-CHQRU</t>
  </si>
  <si>
    <t>0322-YINQP</t>
  </si>
  <si>
    <t>0323-XWWTN</t>
  </si>
  <si>
    <t>0324-BRPCJ</t>
  </si>
  <si>
    <t>0325-XBFAC</t>
  </si>
  <si>
    <t>0326-VDYXE</t>
  </si>
  <si>
    <t>0327-WFZSY</t>
  </si>
  <si>
    <t>0328-GRPMV</t>
  </si>
  <si>
    <t>0329-GTIAJ</t>
  </si>
  <si>
    <t>0330-BGYZE</t>
  </si>
  <si>
    <t>0330-IVZHA</t>
  </si>
  <si>
    <t>0334-GDDSO</t>
  </si>
  <si>
    <t>0334-ZFJSR</t>
  </si>
  <si>
    <t>0336-KXKFK</t>
  </si>
  <si>
    <t>0336-PIKEI</t>
  </si>
  <si>
    <t>0337-CNPZE</t>
  </si>
  <si>
    <t>0343-QLUZP</t>
  </si>
  <si>
    <t>0345-HKJVM</t>
  </si>
  <si>
    <t>0345-XMMUG</t>
  </si>
  <si>
    <t>0347-UBKUZ</t>
  </si>
  <si>
    <t>0348-SDKOL</t>
  </si>
  <si>
    <t>0354-VXMJC</t>
  </si>
  <si>
    <t>0354-WYROK</t>
  </si>
  <si>
    <t>0356-ERHVT</t>
  </si>
  <si>
    <t>0356-OBMAC</t>
  </si>
  <si>
    <t>0357-NVCRI</t>
  </si>
  <si>
    <t>0361-HJRDX</t>
  </si>
  <si>
    <t>0362-RAOQO</t>
  </si>
  <si>
    <t>0362-ZBZWJ</t>
  </si>
  <si>
    <t>0363-QJVFX</t>
  </si>
  <si>
    <t>0363-SVHYR</t>
  </si>
  <si>
    <t>0365-BZUWY</t>
  </si>
  <si>
    <t>0365-GXEZS</t>
  </si>
  <si>
    <t>0365-TRTPY</t>
  </si>
  <si>
    <t>0366-NQSHS</t>
  </si>
  <si>
    <t>0369-ZGOVK</t>
  </si>
  <si>
    <t>0373-AIVNJ</t>
  </si>
  <si>
    <t>0374-AACSZ</t>
  </si>
  <si>
    <t>0374-FIUCA</t>
  </si>
  <si>
    <t>0374-IOEGQ</t>
  </si>
  <si>
    <t>0375-HVGXO</t>
  </si>
  <si>
    <t>0376-OIWME</t>
  </si>
  <si>
    <t>0376-YMCJC</t>
  </si>
  <si>
    <t>0377-JBKKT</t>
  </si>
  <si>
    <t>0378-CJKPV</t>
  </si>
  <si>
    <t>0378-NHQXU</t>
  </si>
  <si>
    <t>0378-TOVMS</t>
  </si>
  <si>
    <t>0378-XSZPU</t>
  </si>
  <si>
    <t>0379-DJQHR</t>
  </si>
  <si>
    <t>0380-NEAVX</t>
  </si>
  <si>
    <t>0380-ZCSBI</t>
  </si>
  <si>
    <t>0383-CLDDA</t>
  </si>
  <si>
    <t>0384-LPITE</t>
  </si>
  <si>
    <t>0384-RVBPI</t>
  </si>
  <si>
    <t>0386-CWRGM</t>
  </si>
  <si>
    <t>0388-EOPEX</t>
  </si>
  <si>
    <t>0390-DCFDQ</t>
  </si>
  <si>
    <t>0392-BZIUW</t>
  </si>
  <si>
    <t>0394-YONDK</t>
  </si>
  <si>
    <t>0396-HUJBP</t>
  </si>
  <si>
    <t>0396-UKGAI</t>
  </si>
  <si>
    <t>0396-YCHWO</t>
  </si>
  <si>
    <t>0397-GZBBC</t>
  </si>
  <si>
    <t>0397-ZXWQF</t>
  </si>
  <si>
    <t>0401-WDBXM</t>
  </si>
  <si>
    <t>0402-CQAJN</t>
  </si>
  <si>
    <t>0402-OAMEN</t>
  </si>
  <si>
    <t>0404-AHASP</t>
  </si>
  <si>
    <t>0404-SWRVG</t>
  </si>
  <si>
    <t>0406-BPDVR</t>
  </si>
  <si>
    <t>0407-BDJKB</t>
  </si>
  <si>
    <t>0409-WTMPL</t>
  </si>
  <si>
    <t>0410-IPFTY</t>
  </si>
  <si>
    <t>0411-EZJZE</t>
  </si>
  <si>
    <t>0412-UCCNP</t>
  </si>
  <si>
    <t>0415-MOSGF</t>
  </si>
  <si>
    <t>0419-YAAPX</t>
  </si>
  <si>
    <t>0420-BWTPW</t>
  </si>
  <si>
    <t>0420-HLGXF</t>
  </si>
  <si>
    <t>0420-TXVSG</t>
  </si>
  <si>
    <t>0422-OHQHQ</t>
  </si>
  <si>
    <t>0422-UXFAP</t>
  </si>
  <si>
    <t>0423-UDIJQ</t>
  </si>
  <si>
    <t>0426-TIRNE</t>
  </si>
  <si>
    <t>0428-AXXLJ</t>
  </si>
  <si>
    <t>0428-IKYCP</t>
  </si>
  <si>
    <t>0430-IHCDJ</t>
  </si>
  <si>
    <t>0431-APWVY</t>
  </si>
  <si>
    <t>0432-CAJZV</t>
  </si>
  <si>
    <t>0434-CSFON</t>
  </si>
  <si>
    <t>0436-TWFFZ</t>
  </si>
  <si>
    <t>0439-IFYUN</t>
  </si>
  <si>
    <t>0440-EKDCF</t>
  </si>
  <si>
    <t>0440-MOGPM</t>
  </si>
  <si>
    <t>0440-QEXBZ</t>
  </si>
  <si>
    <t>0440-UEDAI</t>
  </si>
  <si>
    <t>0442-TDYUO</t>
  </si>
  <si>
    <t>0442-ZXKVS</t>
  </si>
  <si>
    <t>0447-BEMNG</t>
  </si>
  <si>
    <t>0447-RXSGD</t>
  </si>
  <si>
    <t>0454-OKRCT</t>
  </si>
  <si>
    <t>0455-ENTCR</t>
  </si>
  <si>
    <t>0455-XFASS</t>
  </si>
  <si>
    <t>0458-HEUZG</t>
  </si>
  <si>
    <t>0459-SPZHJ</t>
  </si>
  <si>
    <t>0461-CVKMU</t>
  </si>
  <si>
    <t>0463-TXOAK</t>
  </si>
  <si>
    <t>0463-WZZKO</t>
  </si>
  <si>
    <t>0463-ZSDNT</t>
  </si>
  <si>
    <t>0464-WJTKO</t>
  </si>
  <si>
    <t>0468-YRPXN</t>
  </si>
  <si>
    <t>0471-ARVMX</t>
  </si>
  <si>
    <t>0471-LVHGK</t>
  </si>
  <si>
    <t>0475-RIJEP</t>
  </si>
  <si>
    <t>0479-HMSWA</t>
  </si>
  <si>
    <t>0480-BIXDE</t>
  </si>
  <si>
    <t>0480-KYJVA</t>
  </si>
  <si>
    <t>0481-SUMCB</t>
  </si>
  <si>
    <t>0484-FFVBJ</t>
  </si>
  <si>
    <t>0484-JPBRU</t>
  </si>
  <si>
    <t>0485-ZBSLN</t>
  </si>
  <si>
    <t>0486-HECZI</t>
  </si>
  <si>
    <t>0486-LGCCH</t>
  </si>
  <si>
    <t>0487-CRLZF</t>
  </si>
  <si>
    <t>0487-RPVUM</t>
  </si>
  <si>
    <t>0487-VVUVK</t>
  </si>
  <si>
    <t>0488-GSLFR</t>
  </si>
  <si>
    <t>0489-WMEMG</t>
  </si>
  <si>
    <t>0491-KAPQG</t>
  </si>
  <si>
    <t>0495-RVCBF</t>
  </si>
  <si>
    <t>0495-ZBNGW</t>
  </si>
  <si>
    <t>0496-AHOOK</t>
  </si>
  <si>
    <t>0504-HHAPI</t>
  </si>
  <si>
    <t>0505-SPOOW</t>
  </si>
  <si>
    <t>0506-LVNGN</t>
  </si>
  <si>
    <t>0506-YLVKJ</t>
  </si>
  <si>
    <t>0508-OOLTO</t>
  </si>
  <si>
    <t>0508-SQWPL</t>
  </si>
  <si>
    <t>0511-JTEOY</t>
  </si>
  <si>
    <t>0512-FLFDW</t>
  </si>
  <si>
    <t>0513-RBGPE</t>
  </si>
  <si>
    <t>0515-YPMCW</t>
  </si>
  <si>
    <t>0516-OOHAR</t>
  </si>
  <si>
    <t>0516-QREYC</t>
  </si>
  <si>
    <t>0516-UXRMT</t>
  </si>
  <si>
    <t>0516-VRYBW</t>
  </si>
  <si>
    <t>0516-WJVXC</t>
  </si>
  <si>
    <t>0519-DRGTI</t>
  </si>
  <si>
    <t>0519-XUZJU</t>
  </si>
  <si>
    <t>0520-FDVVT</t>
  </si>
  <si>
    <t>0523-VNGTF</t>
  </si>
  <si>
    <t>0524-IAVZO</t>
  </si>
  <si>
    <t>0526-SXDJP</t>
  </si>
  <si>
    <t>0529-ONKER</t>
  </si>
  <si>
    <t>0530-IJVDB</t>
  </si>
  <si>
    <t>0531-XBKMM</t>
  </si>
  <si>
    <t>0531-ZZJWQ</t>
  </si>
  <si>
    <t>0533-BNWKF</t>
  </si>
  <si>
    <t>0533-UCAAU</t>
  </si>
  <si>
    <t>0536-ACXIP</t>
  </si>
  <si>
    <t>0536-BGFMZ</t>
  </si>
  <si>
    <t>0536-ESJEP</t>
  </si>
  <si>
    <t>0537-QYZZN</t>
  </si>
  <si>
    <t>0541-FITGH</t>
  </si>
  <si>
    <t>0547-HURJB</t>
  </si>
  <si>
    <t>0549-CYCQN</t>
  </si>
  <si>
    <t>0550-DCXLH</t>
  </si>
  <si>
    <t>0556-FJEGU</t>
  </si>
  <si>
    <t>0557-ASKVU</t>
  </si>
  <si>
    <t>0559-CKHUS</t>
  </si>
  <si>
    <t>0562-FGDCR</t>
  </si>
  <si>
    <t>0562-HKHML</t>
  </si>
  <si>
    <t>0562-KBDVM</t>
  </si>
  <si>
    <t>0564-JJHGS</t>
  </si>
  <si>
    <t>0564-MUUQK</t>
  </si>
  <si>
    <t>0565-IYCGT</t>
  </si>
  <si>
    <t>0565-JUPYD</t>
  </si>
  <si>
    <t>0567-GGCAC</t>
  </si>
  <si>
    <t>0567-XRHCU</t>
  </si>
  <si>
    <t>0568-ONFPC</t>
  </si>
  <si>
    <t>0570-BFQHT</t>
  </si>
  <si>
    <t>0572-ZJKLT</t>
  </si>
  <si>
    <t>0575-CUQOV</t>
  </si>
  <si>
    <t>0576-WNXXC</t>
  </si>
  <si>
    <t>0577-WHMEV</t>
  </si>
  <si>
    <t>0578-SKVMF</t>
  </si>
  <si>
    <t>0580-PIQHM</t>
  </si>
  <si>
    <t>0581-BXBUB</t>
  </si>
  <si>
    <t>0581-MDMPW</t>
  </si>
  <si>
    <t>0582-AVCLN</t>
  </si>
  <si>
    <t>0584-BJQGZ</t>
  </si>
  <si>
    <t>0585-EGDDA</t>
  </si>
  <si>
    <t>0587-DMGBH</t>
  </si>
  <si>
    <t>0594-UFTUL</t>
  </si>
  <si>
    <t>0595-ITUDF</t>
  </si>
  <si>
    <t>0596-BQCEQ</t>
  </si>
  <si>
    <t>0599-XNYDO</t>
  </si>
  <si>
    <t>0601-WZHJF</t>
  </si>
  <si>
    <t>0602-DDUML</t>
  </si>
  <si>
    <t>0603-OLQDC</t>
  </si>
  <si>
    <t>0603-TPMIB</t>
  </si>
  <si>
    <t>0604-THJFP</t>
  </si>
  <si>
    <t>0607-DAAHE</t>
  </si>
  <si>
    <t>0607-MVMGC</t>
  </si>
  <si>
    <t>0608-JDVEC</t>
  </si>
  <si>
    <t>0611-DFXKO</t>
  </si>
  <si>
    <t>0612-RTZZA</t>
  </si>
  <si>
    <t>0613-WUXUM</t>
  </si>
  <si>
    <t>0616-ATFGB</t>
  </si>
  <si>
    <t>0617-AQNWT</t>
  </si>
  <si>
    <t>0617-FHSGK</t>
  </si>
  <si>
    <t>0618-XWMSS</t>
  </si>
  <si>
    <t>0619-OLYUR</t>
  </si>
  <si>
    <t>0620-DLSLK</t>
  </si>
  <si>
    <t>0620-XEFWH</t>
  </si>
  <si>
    <t>0621-CXBKL</t>
  </si>
  <si>
    <t>0621-HJWXJ</t>
  </si>
  <si>
    <t>0621-JFHOL</t>
  </si>
  <si>
    <t>0621-TSSMU</t>
  </si>
  <si>
    <t>0621-TWIEM</t>
  </si>
  <si>
    <t>0623-EJQEG</t>
  </si>
  <si>
    <t>0623-GDISB</t>
  </si>
  <si>
    <t>0623-IIHUG</t>
  </si>
  <si>
    <t>0625-AFOHS</t>
  </si>
  <si>
    <t>0626-QXNGV</t>
  </si>
  <si>
    <t>0628-CNQRM</t>
  </si>
  <si>
    <t>0634-SZPQA</t>
  </si>
  <si>
    <t>0635-WKOLD</t>
  </si>
  <si>
    <t>0637-KVDLV</t>
  </si>
  <si>
    <t>0637-UBJRP</t>
  </si>
  <si>
    <t>0637-YLETY</t>
  </si>
  <si>
    <t>0639-TSIQW</t>
  </si>
  <si>
    <t>0640-YJTPY</t>
  </si>
  <si>
    <t>0641-EVBOJ</t>
  </si>
  <si>
    <t>0643-OKLRP</t>
  </si>
  <si>
    <t>0644-OQMDK</t>
  </si>
  <si>
    <t>0650-BWOZN</t>
  </si>
  <si>
    <t>0654-HMSHN</t>
  </si>
  <si>
    <t>0654-PQKDW</t>
  </si>
  <si>
    <t>0655-RBDUG</t>
  </si>
  <si>
    <t>0655-YDGFJ</t>
  </si>
  <si>
    <t>0657-DOGUM</t>
  </si>
  <si>
    <t>0661-KBKPA</t>
  </si>
  <si>
    <t>0661-KQHNK</t>
  </si>
  <si>
    <t>0661-WCQNQ</t>
  </si>
  <si>
    <t>0661-XEYAN</t>
  </si>
  <si>
    <t>0665-XHDJU</t>
  </si>
  <si>
    <t>0666-UXTJO</t>
  </si>
  <si>
    <t>0667-NSRGI</t>
  </si>
  <si>
    <t>0668-OGMHD</t>
  </si>
  <si>
    <t>0670-ANMUU</t>
  </si>
  <si>
    <t>0670-KDOMA</t>
  </si>
  <si>
    <t>0673-IGUQO</t>
  </si>
  <si>
    <t>0674-DGMAQ</t>
  </si>
  <si>
    <t>0674-EYYZV</t>
  </si>
  <si>
    <t>0674-GCDXG</t>
  </si>
  <si>
    <t>0675-NCDYU</t>
  </si>
  <si>
    <t>0678-RLHVP</t>
  </si>
  <si>
    <t>0679-IDSTG</t>
  </si>
  <si>
    <t>0679-TDGAK</t>
  </si>
  <si>
    <t>0680-DFNNY</t>
  </si>
  <si>
    <t>0682-USIXD</t>
  </si>
  <si>
    <t>0684-AOSIH</t>
  </si>
  <si>
    <t>0685-MLYYM</t>
  </si>
  <si>
    <t>0687-ZVTHB</t>
  </si>
  <si>
    <t>0689-DSXGL</t>
  </si>
  <si>
    <t>0689-NKYLF</t>
  </si>
  <si>
    <t>0690-SRQID</t>
  </si>
  <si>
    <t>0691-IFBQW</t>
  </si>
  <si>
    <t>0691-JVSYA</t>
  </si>
  <si>
    <t>0691-NIKRI</t>
  </si>
  <si>
    <t>0696-UKTOX</t>
  </si>
  <si>
    <t>0697-ZMSWS</t>
  </si>
  <si>
    <t>0699-NDKJM</t>
  </si>
  <si>
    <t>0701-RFGFI</t>
  </si>
  <si>
    <t>0701-TJSEF</t>
  </si>
  <si>
    <t>0702-PGIBZ</t>
  </si>
  <si>
    <t>0704-VCUMB</t>
  </si>
  <si>
    <t>0707-HOVVN</t>
  </si>
  <si>
    <t>0708-LGSMF</t>
  </si>
  <si>
    <t>0708-SJDIS</t>
  </si>
  <si>
    <t>0709-TVGUR</t>
  </si>
  <si>
    <t>0716-BQNDX</t>
  </si>
  <si>
    <t>0719-SYFRB</t>
  </si>
  <si>
    <t>0722-SVSFK</t>
  </si>
  <si>
    <t>0722-TROQR</t>
  </si>
  <si>
    <t>0723-DRCLG</t>
  </si>
  <si>
    <t>0723-FDLAY</t>
  </si>
  <si>
    <t>0723-VSOBE</t>
  </si>
  <si>
    <t>0725-CXOTM</t>
  </si>
  <si>
    <t>0727-BMPLR</t>
  </si>
  <si>
    <t>0727-BNRLG</t>
  </si>
  <si>
    <t>0727-IWKVK</t>
  </si>
  <si>
    <t>0730-BGQGF</t>
  </si>
  <si>
    <t>0730-KOAVE</t>
  </si>
  <si>
    <t>0731-EBJQB</t>
  </si>
  <si>
    <t>0732-OCQOC</t>
  </si>
  <si>
    <t>0733-VUNUW</t>
  </si>
  <si>
    <t>0734-OXWBT</t>
  </si>
  <si>
    <t>0739-UUAJR</t>
  </si>
  <si>
    <t>0742-LAFQK</t>
  </si>
  <si>
    <t>0742-MOABM</t>
  </si>
  <si>
    <t>0742-NXBGR</t>
  </si>
  <si>
    <t>0743-HNPFG</t>
  </si>
  <si>
    <t>0743-HRVFF</t>
  </si>
  <si>
    <t>0744-BIKKF</t>
  </si>
  <si>
    <t>0744-GKNGE</t>
  </si>
  <si>
    <t>0746-JTRFU</t>
  </si>
  <si>
    <t>0748-RDGGM</t>
  </si>
  <si>
    <t>0749-IRGQE</t>
  </si>
  <si>
    <t>0750-EBAIU</t>
  </si>
  <si>
    <t>0750-EKNGL</t>
  </si>
  <si>
    <t>0754-EEBDC</t>
  </si>
  <si>
    <t>0754-UKWQP</t>
  </si>
  <si>
    <t>0756-MPZRL</t>
  </si>
  <si>
    <t>0757-WCUUZ</t>
  </si>
  <si>
    <t>0761-AETCS</t>
  </si>
  <si>
    <t>0769-MURVM</t>
  </si>
  <si>
    <t>0771-CHWSK</t>
  </si>
  <si>
    <t>0771-WLCLA</t>
  </si>
  <si>
    <t>0772-GYEQQ</t>
  </si>
  <si>
    <t>0774-IFUVM</t>
  </si>
  <si>
    <t>0774-RMNUW</t>
  </si>
  <si>
    <t>0778-NELLA</t>
  </si>
  <si>
    <t>0780-XNZFN</t>
  </si>
  <si>
    <t>0781-LKXBR</t>
  </si>
  <si>
    <t>0784-GTUUK</t>
  </si>
  <si>
    <t>0784-ZQJZX</t>
  </si>
  <si>
    <t>0786-IVLAW</t>
  </si>
  <si>
    <t>0786-VSSUD</t>
  </si>
  <si>
    <t>0787-LHDYT</t>
  </si>
  <si>
    <t>0788-DXBFY</t>
  </si>
  <si>
    <t>0793-TWELN</t>
  </si>
  <si>
    <t>0794-YVSGE</t>
  </si>
  <si>
    <t>0795-GMVQO</t>
  </si>
  <si>
    <t>0795-LAFGP</t>
  </si>
  <si>
    <t>0795-XCCTE</t>
  </si>
  <si>
    <t>0799-DDIHE</t>
  </si>
  <si>
    <t>0804-XBFBV</t>
  </si>
  <si>
    <t>0804-YGEQV</t>
  </si>
  <si>
    <t>0807-ZABDG</t>
  </si>
  <si>
    <t>0810-BDHAW</t>
  </si>
  <si>
    <t>0810-DHDBD</t>
  </si>
  <si>
    <t>0811-GSDTP</t>
  </si>
  <si>
    <t>0812-WUPTB</t>
  </si>
  <si>
    <t>0813-TAXXS</t>
  </si>
  <si>
    <t>0815-MFZGM</t>
  </si>
  <si>
    <t>0816-TSPHQ</t>
  </si>
  <si>
    <t>0817-HSUSE</t>
  </si>
  <si>
    <t>0818-OCPZO</t>
  </si>
  <si>
    <t>0820-FNRNX</t>
  </si>
  <si>
    <t>0822-GAVAP</t>
  </si>
  <si>
    <t>0822-QGCXA</t>
  </si>
  <si>
    <t>0823-HSCDJ</t>
  </si>
  <si>
    <t>0824-VWDPO</t>
  </si>
  <si>
    <t>0825-CPPQH</t>
  </si>
  <si>
    <t>0827-ITJPH</t>
  </si>
  <si>
    <t>0829-DDVLK</t>
  </si>
  <si>
    <t>0829-XXPLX</t>
  </si>
  <si>
    <t>0831-JNISG</t>
  </si>
  <si>
    <t>0835-DUUIQ</t>
  </si>
  <si>
    <t>0835-JKADZ</t>
  </si>
  <si>
    <t>0836-SEYLU</t>
  </si>
  <si>
    <t>0839-JTCUD</t>
  </si>
  <si>
    <t>0839-QNXME</t>
  </si>
  <si>
    <t>0840-DCNZE</t>
  </si>
  <si>
    <t>0840-DFEZH</t>
  </si>
  <si>
    <t>0841-NULXI</t>
  </si>
  <si>
    <t>0842-IWYCP</t>
  </si>
  <si>
    <t>0843-WTBXE</t>
  </si>
  <si>
    <t>0847-HGRML</t>
  </si>
  <si>
    <t>0848-SOMKO</t>
  </si>
  <si>
    <t>0848-ZGQIJ</t>
  </si>
  <si>
    <t>0851-DFJKB</t>
  </si>
  <si>
    <t>0853-NWIFK</t>
  </si>
  <si>
    <t>0853-TWRVK</t>
  </si>
  <si>
    <t>0854-UYHZD</t>
  </si>
  <si>
    <t>0856-NAOES</t>
  </si>
  <si>
    <t>0859-YGKFW</t>
  </si>
  <si>
    <t>0862-PRCBS</t>
  </si>
  <si>
    <t>0864-FVJNJ</t>
  </si>
  <si>
    <t>0866-QLSIR</t>
  </si>
  <si>
    <t>0867-LDTTC</t>
  </si>
  <si>
    <t>0867-MKZVY</t>
  </si>
  <si>
    <t>0868-VJRDR</t>
  </si>
  <si>
    <t>0869-PAPRP</t>
  </si>
  <si>
    <t>0870-VEMYL</t>
  </si>
  <si>
    <t>0871-OPBXW</t>
  </si>
  <si>
    <t>0871-URUWO</t>
  </si>
  <si>
    <t>0872-CASZJ</t>
  </si>
  <si>
    <t>0872-JCPIB</t>
  </si>
  <si>
    <t>0872-NXJYS</t>
  </si>
  <si>
    <t>0875-CABNR</t>
  </si>
  <si>
    <t>0876-WDUUZ</t>
  </si>
  <si>
    <t>0877-SDMBN</t>
  </si>
  <si>
    <t>0880-FVFWF</t>
  </si>
  <si>
    <t>0880-TKATG</t>
  </si>
  <si>
    <t>0883-EIBTI</t>
  </si>
  <si>
    <t>0885-HMGPY</t>
  </si>
  <si>
    <t>0886-QGENL</t>
  </si>
  <si>
    <t>0887-HJGAR</t>
  </si>
  <si>
    <t>0887-WBJVH</t>
  </si>
  <si>
    <t>0895-DQHEW</t>
  </si>
  <si>
    <t>0895-LMRSF</t>
  </si>
  <si>
    <t>0895-LNKRC</t>
  </si>
  <si>
    <t>0895-UADGO</t>
  </si>
  <si>
    <t>0897-FEGMU</t>
  </si>
  <si>
    <t>0898-XCGTF</t>
  </si>
  <si>
    <t>0899-LIIBW</t>
  </si>
  <si>
    <t>0899-WZRSD</t>
  </si>
  <si>
    <t>0902-RFHOF</t>
  </si>
  <si>
    <t>0902-XKXPN</t>
  </si>
  <si>
    <t>0906-QVPMS</t>
  </si>
  <si>
    <t>0907-HQNTS</t>
  </si>
  <si>
    <t>0909-SDHNU</t>
  </si>
  <si>
    <t>0909-SELIE</t>
  </si>
  <si>
    <t>0913-XWSCN</t>
  </si>
  <si>
    <t>0916-KNFAJ</t>
  </si>
  <si>
    <t>0916-QOFDP</t>
  </si>
  <si>
    <t>0917-EZOLA</t>
  </si>
  <si>
    <t>0921-OHLVP</t>
  </si>
  <si>
    <t>0923-PNFUB</t>
  </si>
  <si>
    <t>0924-BJCRC</t>
  </si>
  <si>
    <t>0925-VYDLG</t>
  </si>
  <si>
    <t>0927-CNGRH</t>
  </si>
  <si>
    <t>0927-LCSMG</t>
  </si>
  <si>
    <t>0928-JMXNP</t>
  </si>
  <si>
    <t>0928-XUTSN</t>
  </si>
  <si>
    <t>0929-HYQEW</t>
  </si>
  <si>
    <t>0929-PECLO</t>
  </si>
  <si>
    <t>0930-EHUZA</t>
  </si>
  <si>
    <t>0931-MHTEM</t>
  </si>
  <si>
    <t>0932-YIXYU</t>
  </si>
  <si>
    <t>0936-NQLJU</t>
  </si>
  <si>
    <t>0939-EREMR</t>
  </si>
  <si>
    <t>0939-YAPAF</t>
  </si>
  <si>
    <t>0940-OUQEC</t>
  </si>
  <si>
    <t>0942-KOWSM</t>
  </si>
  <si>
    <t>0943-ZQPXH</t>
  </si>
  <si>
    <t>0945-TSONX</t>
  </si>
  <si>
    <t>0946-CLJTI</t>
  </si>
  <si>
    <t>0946-FKYTX</t>
  </si>
  <si>
    <t>0947-IDHRQ</t>
  </si>
  <si>
    <t>0947-MUGVO</t>
  </si>
  <si>
    <t>0952-KMEEH</t>
  </si>
  <si>
    <t>0953-LGOVU</t>
  </si>
  <si>
    <t>0956-ACVZC</t>
  </si>
  <si>
    <t>0956-SYCWG</t>
  </si>
  <si>
    <t>0958-YHXGP</t>
  </si>
  <si>
    <t>0959-WHOKV</t>
  </si>
  <si>
    <t>0960-HUWBM</t>
  </si>
  <si>
    <t>0961-ZWLVI</t>
  </si>
  <si>
    <t>0962-CQPWQ</t>
  </si>
  <si>
    <t>0963-ZBDRN</t>
  </si>
  <si>
    <t>0967-BMLBD</t>
  </si>
  <si>
    <t>0968-GSIKN</t>
  </si>
  <si>
    <t>0969-RGKCU</t>
  </si>
  <si>
    <t>0970-ETWGE</t>
  </si>
  <si>
    <t>0970-QXPXW</t>
  </si>
  <si>
    <t>0971-QIFJK</t>
  </si>
  <si>
    <t>0973-KYVNF</t>
  </si>
  <si>
    <t>0975-UYDTX</t>
  </si>
  <si>
    <t>0975-VOOVL</t>
  </si>
  <si>
    <t>0979-MOZQI</t>
  </si>
  <si>
    <t>0979-PHULV</t>
  </si>
  <si>
    <t>0980-FEXWF</t>
  </si>
  <si>
    <t>0980-PVMRC</t>
  </si>
  <si>
    <t>0983-TATYJ</t>
  </si>
  <si>
    <t>0988-AADSA</t>
  </si>
  <si>
    <t>0988-JRWWP</t>
  </si>
  <si>
    <t>0991-BRRFB</t>
  </si>
  <si>
    <t>0993-OSGPT</t>
  </si>
  <si>
    <t>0997-YTLNY</t>
  </si>
  <si>
    <t>0999-QXNSA</t>
  </si>
  <si>
    <t>1000-AJSLD</t>
  </si>
  <si>
    <t>1004-NOZNR</t>
  </si>
  <si>
    <t>1009-IRMNA</t>
  </si>
  <si>
    <t>1010-DIAUQ</t>
  </si>
  <si>
    <t>1013-QCWAM</t>
  </si>
  <si>
    <t>1015-JPFYW</t>
  </si>
  <si>
    <t>1015-OWJKI</t>
  </si>
  <si>
    <t>1016-DJTSV</t>
  </si>
  <si>
    <t>1017-FBQMM</t>
  </si>
  <si>
    <t>1020-JPQOW</t>
  </si>
  <si>
    <t>1022-RKXDR</t>
  </si>
  <si>
    <t>1023-BQXZE</t>
  </si>
  <si>
    <t>1024-GUALD</t>
  </si>
  <si>
    <t>1024-KPRBB</t>
  </si>
  <si>
    <t>1024-VRZHF</t>
  </si>
  <si>
    <t>1025-FALIX</t>
  </si>
  <si>
    <t>1027-LKKQQ</t>
  </si>
  <si>
    <t>1028-FFNJK</t>
  </si>
  <si>
    <t>1029-QFBEN</t>
  </si>
  <si>
    <t>1031-IIDEO</t>
  </si>
  <si>
    <t>1032-MAELW</t>
  </si>
  <si>
    <t>1035-IPQPU</t>
  </si>
  <si>
    <t>1036-GUDCL</t>
  </si>
  <si>
    <t>1038-RQOST</t>
  </si>
  <si>
    <t>1038-ZAGBI</t>
  </si>
  <si>
    <t>1041-RXHRA</t>
  </si>
  <si>
    <t>1042-HFUCW</t>
  </si>
  <si>
    <t>1043-UXOVO</t>
  </si>
  <si>
    <t>1043-YCUTE</t>
  </si>
  <si>
    <t>1045-LTCYT</t>
  </si>
  <si>
    <t>1047-NNCBF</t>
  </si>
  <si>
    <t>1047-RNXZV</t>
  </si>
  <si>
    <t>1049-FYSYG</t>
  </si>
  <si>
    <t>1051-EQPZR</t>
  </si>
  <si>
    <t>1051-GEJLJ</t>
  </si>
  <si>
    <t>1052-QJIBV</t>
  </si>
  <si>
    <t>1053-MXTTK</t>
  </si>
  <si>
    <t>1057-FOGLZ</t>
  </si>
  <si>
    <t>1060-ENTOF</t>
  </si>
  <si>
    <t>1061-PNTHC</t>
  </si>
  <si>
    <t>1062-LHZOD</t>
  </si>
  <si>
    <t>1063-DHQJF</t>
  </si>
  <si>
    <t>1064-FBXNK</t>
  </si>
  <si>
    <t>1066-JKSGK</t>
  </si>
  <si>
    <t>1069-QJOEE</t>
  </si>
  <si>
    <t>1069-XAIEM</t>
  </si>
  <si>
    <t>1073-XXCZD</t>
  </si>
  <si>
    <t>1074-AMIOH</t>
  </si>
  <si>
    <t>1074-WVEVG</t>
  </si>
  <si>
    <t>1075-BGWOH</t>
  </si>
  <si>
    <t>1077-HUUJM</t>
  </si>
  <si>
    <t>1078-TDCRN</t>
  </si>
  <si>
    <t>1080-BWSYE</t>
  </si>
  <si>
    <t>1084-MNSMJ</t>
  </si>
  <si>
    <t>1084-UQCHV</t>
  </si>
  <si>
    <t>1085-LDWAM</t>
  </si>
  <si>
    <t>1086-LXKFY</t>
  </si>
  <si>
    <t>1087-GRUYI</t>
  </si>
  <si>
    <t>1087-UDSIH</t>
  </si>
  <si>
    <t>1088-AUUZZ</t>
  </si>
  <si>
    <t>1088-CNNKB</t>
  </si>
  <si>
    <t>1089-HDMKP</t>
  </si>
  <si>
    <t>1089-XZWHH</t>
  </si>
  <si>
    <t>1090-ESELR</t>
  </si>
  <si>
    <t>1090-PYKCI</t>
  </si>
  <si>
    <t>1091-SOZGA</t>
  </si>
  <si>
    <t>1092-GANHU</t>
  </si>
  <si>
    <t>1092-WPIVQ</t>
  </si>
  <si>
    <t>1093-YSWCA</t>
  </si>
  <si>
    <t>1094-BKOSX</t>
  </si>
  <si>
    <t>1095-JUDTC</t>
  </si>
  <si>
    <t>1095-WGNGG</t>
  </si>
  <si>
    <t>1096-ADRUX</t>
  </si>
  <si>
    <t>1097-FSPVW</t>
  </si>
  <si>
    <t>1098-KFQEC</t>
  </si>
  <si>
    <t>1098-TDVUQ</t>
  </si>
  <si>
    <t>1099-BTKWT</t>
  </si>
  <si>
    <t>1099-GODLO</t>
  </si>
  <si>
    <t>1100-DDVRV</t>
  </si>
  <si>
    <t>1101-SSWAG</t>
  </si>
  <si>
    <t>1104-FEJAM</t>
  </si>
  <si>
    <t>1104-TNLZA</t>
  </si>
  <si>
    <t>1106-HRLKZ</t>
  </si>
  <si>
    <t>1110-KYLGQ</t>
  </si>
  <si>
    <t>1112-CUNAO</t>
  </si>
  <si>
    <t>1113-IUJYX</t>
  </si>
  <si>
    <t>1114-CENIM</t>
  </si>
  <si>
    <t>1116-DXXDF</t>
  </si>
  <si>
    <t>1116-FRYVH</t>
  </si>
  <si>
    <t>1120-BMWUB</t>
  </si>
  <si>
    <t>1121-QSIVB</t>
  </si>
  <si>
    <t>1122-JWTJW</t>
  </si>
  <si>
    <t>1122-YJBCS</t>
  </si>
  <si>
    <t>1125-SNVCK</t>
  </si>
  <si>
    <t>1131-ALZWV</t>
  </si>
  <si>
    <t>1131-QQZEB</t>
  </si>
  <si>
    <t>1131-SUEKT</t>
  </si>
  <si>
    <t>1133-KXCGE</t>
  </si>
  <si>
    <t>1134-YWTYF</t>
  </si>
  <si>
    <t>1135-HIORI</t>
  </si>
  <si>
    <t>1135-LMECX</t>
  </si>
  <si>
    <t>1136-XGEQU</t>
  </si>
  <si>
    <t>1137-DGOWI</t>
  </si>
  <si>
    <t>1139-WUOAH</t>
  </si>
  <si>
    <t>1140-UKVZG</t>
  </si>
  <si>
    <t>1142-IHLOO</t>
  </si>
  <si>
    <t>1142-WACZW</t>
  </si>
  <si>
    <t>1143-NMNQJ</t>
  </si>
  <si>
    <t>1150-FTQGN</t>
  </si>
  <si>
    <t>1150-WFARN</t>
  </si>
  <si>
    <t>1153-GNOLC</t>
  </si>
  <si>
    <t>1154-HYWWO</t>
  </si>
  <si>
    <t>1156-ZFYDO</t>
  </si>
  <si>
    <t>1157-BQCUW</t>
  </si>
  <si>
    <t>1159-WFSGR</t>
  </si>
  <si>
    <t>1162-ECVII</t>
  </si>
  <si>
    <t>1163-ONYEY</t>
  </si>
  <si>
    <t>1163-VIPRI</t>
  </si>
  <si>
    <t>1166-PQLGG</t>
  </si>
  <si>
    <t>1167-OYZJF</t>
  </si>
  <si>
    <t>1169-SAOCL</t>
  </si>
  <si>
    <t>1169-WCVAK</t>
  </si>
  <si>
    <t>1170-SASML</t>
  </si>
  <si>
    <t>1171-TYKUR</t>
  </si>
  <si>
    <t>1172-VIYBP</t>
  </si>
  <si>
    <t>1173-NOEYG</t>
  </si>
  <si>
    <t>1173-XZPYF</t>
  </si>
  <si>
    <t>1174-FGIFN</t>
  </si>
  <si>
    <t>1177-XZBJL</t>
  </si>
  <si>
    <t>1178-PZGAB</t>
  </si>
  <si>
    <t>1179-INLAT</t>
  </si>
  <si>
    <t>1183-CANVH</t>
  </si>
  <si>
    <t>1184-PJVDB</t>
  </si>
  <si>
    <t>1187-WILMM</t>
  </si>
  <si>
    <t>1193-RTSLK</t>
  </si>
  <si>
    <t>1194-BHJYC</t>
  </si>
  <si>
    <t>1194-HVAIF</t>
  </si>
  <si>
    <t>1194-SPVSP</t>
  </si>
  <si>
    <t>1195-OIYEJ</t>
  </si>
  <si>
    <t>1196-AMORA</t>
  </si>
  <si>
    <t>1197-BVMVG</t>
  </si>
  <si>
    <t>1200-TUZHR</t>
  </si>
  <si>
    <t>1202-KKGFU</t>
  </si>
  <si>
    <t>1205-WNWPJ</t>
  </si>
  <si>
    <t>1206-EHBDD</t>
  </si>
  <si>
    <t>1207-BLKSA</t>
  </si>
  <si>
    <t>1208-DNHLN</t>
  </si>
  <si>
    <t>1208-NBVFH</t>
  </si>
  <si>
    <t>1209-VFFOC</t>
  </si>
  <si>
    <t>1212-GLHMD</t>
  </si>
  <si>
    <t>1213-NGCUN</t>
  </si>
  <si>
    <t>1215-EXRMO</t>
  </si>
  <si>
    <t>1215-FIGMP</t>
  </si>
  <si>
    <t>1215-VFYVK</t>
  </si>
  <si>
    <t>1216-BGTSP</t>
  </si>
  <si>
    <t>1216-JWVUX</t>
  </si>
  <si>
    <t>1217-VASWC</t>
  </si>
  <si>
    <t>1218-VKFPE</t>
  </si>
  <si>
    <t>1219-NNDDO</t>
  </si>
  <si>
    <t>1221-GHZEP</t>
  </si>
  <si>
    <t>1222-KJNZD</t>
  </si>
  <si>
    <t>1222-LRYKO</t>
  </si>
  <si>
    <t>1223-UNPKS</t>
  </si>
  <si>
    <t>1226-IENZN</t>
  </si>
  <si>
    <t>1226-JZNKR</t>
  </si>
  <si>
    <t>1226-UDFZR</t>
  </si>
  <si>
    <t>1227-UDMZR</t>
  </si>
  <si>
    <t>1228-FZFRV</t>
  </si>
  <si>
    <t>1228-ZLNBX</t>
  </si>
  <si>
    <t>1229-RCALF</t>
  </si>
  <si>
    <t>1230-QAJDW</t>
  </si>
  <si>
    <t>1231-YNDEK</t>
  </si>
  <si>
    <t>1236-WFCDV</t>
  </si>
  <si>
    <t>1237-WIYYZ</t>
  </si>
  <si>
    <t>1240-HCBOH</t>
  </si>
  <si>
    <t>1240-KNSEZ</t>
  </si>
  <si>
    <t>1241-EZFMJ</t>
  </si>
  <si>
    <t>1241-FPMOF</t>
  </si>
  <si>
    <t>1245-HARPS</t>
  </si>
  <si>
    <t>1247-QBVSH</t>
  </si>
  <si>
    <t>1248-DYXUB</t>
  </si>
  <si>
    <t>1251-KRREG</t>
  </si>
  <si>
    <t>1251-STYSZ</t>
  </si>
  <si>
    <t>1254-IZEYF</t>
  </si>
  <si>
    <t>1257-SXUXQ</t>
  </si>
  <si>
    <t>1258-YMZNM</t>
  </si>
  <si>
    <t>1260-TTRXI</t>
  </si>
  <si>
    <t>1261-FWTTE</t>
  </si>
  <si>
    <t>1262-OPMFY</t>
  </si>
  <si>
    <t>1264-BYWMS</t>
  </si>
  <si>
    <t>1264-FUHCX</t>
  </si>
  <si>
    <t>1265-BCFEO</t>
  </si>
  <si>
    <t>1265-HVPZB</t>
  </si>
  <si>
    <t>1265-XTECC</t>
  </si>
  <si>
    <t>1265-ZFOSD</t>
  </si>
  <si>
    <t>1266-NZYUI</t>
  </si>
  <si>
    <t>1268-ASBGA</t>
  </si>
  <si>
    <t>1269-FOYWN</t>
  </si>
  <si>
    <t>1270-XKUCC</t>
  </si>
  <si>
    <t>1271-SJBGZ</t>
  </si>
  <si>
    <t>1271-UODNO</t>
  </si>
  <si>
    <t>1272-ILHFG</t>
  </si>
  <si>
    <t>1273-MTETI</t>
  </si>
  <si>
    <t>1282-IHQAC</t>
  </si>
  <si>
    <t>1285-OKIPP</t>
  </si>
  <si>
    <t>1291-CUOCY</t>
  </si>
  <si>
    <t>1293-BSEUN</t>
  </si>
  <si>
    <t>1293-HHSHJ</t>
  </si>
  <si>
    <t>1297-VQDRP</t>
  </si>
  <si>
    <t>1298-PHBTI</t>
  </si>
  <si>
    <t>1299-AURJA</t>
  </si>
  <si>
    <t>1301-LOPVR</t>
  </si>
  <si>
    <t>1302-TPUBN</t>
  </si>
  <si>
    <t>1302-UHBDD</t>
  </si>
  <si>
    <t>1303-SRDOK</t>
  </si>
  <si>
    <t>1304-BCCFO</t>
  </si>
  <si>
    <t>1304-NECVQ</t>
  </si>
  <si>
    <t>1304-SEGFY</t>
  </si>
  <si>
    <t>1306-RPWXZ</t>
  </si>
  <si>
    <t>1307-ATKGB</t>
  </si>
  <si>
    <t>1307-TVUFB</t>
  </si>
  <si>
    <t>1309-BXVOQ</t>
  </si>
  <si>
    <t>1309-XGFSN</t>
  </si>
  <si>
    <t>1310-QRITU</t>
  </si>
  <si>
    <t>1319-YLZJG</t>
  </si>
  <si>
    <t>1320-GVNHT</t>
  </si>
  <si>
    <t>1320-HTRDR</t>
  </si>
  <si>
    <t>1320-REHCS</t>
  </si>
  <si>
    <t>1322-AGOQM</t>
  </si>
  <si>
    <t>1323-OOEPC</t>
  </si>
  <si>
    <t>1324-NLTJE</t>
  </si>
  <si>
    <t>1325-USMEC</t>
  </si>
  <si>
    <t>1328-EUZHC</t>
  </si>
  <si>
    <t>1329-VHWNP</t>
  </si>
  <si>
    <t>1333-PBMXB</t>
  </si>
  <si>
    <t>1334-FJSVR</t>
  </si>
  <si>
    <t>1334-PDUKM</t>
  </si>
  <si>
    <t>1335-HQMKX</t>
  </si>
  <si>
    <t>1335-MXCSE</t>
  </si>
  <si>
    <t>1335-NTIUC</t>
  </si>
  <si>
    <t>1336-EZFZY</t>
  </si>
  <si>
    <t>1337-BOZWO</t>
  </si>
  <si>
    <t>1338-CECEE</t>
  </si>
  <si>
    <t>1342-JPNKI</t>
  </si>
  <si>
    <t>1343-EHPYB</t>
  </si>
  <si>
    <t>1345-GKDZZ</t>
  </si>
  <si>
    <t>1345-ZUKID</t>
  </si>
  <si>
    <t>1346-PJWTK</t>
  </si>
  <si>
    <t>1346-UFHAX</t>
  </si>
  <si>
    <t>1347-KTTTA</t>
  </si>
  <si>
    <t>1349-WXNGG</t>
  </si>
  <si>
    <t>1352-HNSAW</t>
  </si>
  <si>
    <t>1352-VHKAJ</t>
  </si>
  <si>
    <t>1353-GHZOS</t>
  </si>
  <si>
    <t>1353-LJWEM</t>
  </si>
  <si>
    <t>1354-YZFNB</t>
  </si>
  <si>
    <t>1355-KUSBG</t>
  </si>
  <si>
    <t>1356-MKYSK</t>
  </si>
  <si>
    <t>1357-BIJKI</t>
  </si>
  <si>
    <t>1357-MVDOZ</t>
  </si>
  <si>
    <t>1360-JYXKQ</t>
  </si>
  <si>
    <t>1360-RCYRT</t>
  </si>
  <si>
    <t>1360-XFJMR</t>
  </si>
  <si>
    <t>1363-TXLSL</t>
  </si>
  <si>
    <t>1370-GGAWX</t>
  </si>
  <si>
    <t>1371-DWPAZ</t>
  </si>
  <si>
    <t>1371-OJCEK</t>
  </si>
  <si>
    <t>1371-WEPDS</t>
  </si>
  <si>
    <t>1373-ORVIZ</t>
  </si>
  <si>
    <t>1374-DMZUI</t>
  </si>
  <si>
    <t>1376-HHBDV</t>
  </si>
  <si>
    <t>1379-FRVEB</t>
  </si>
  <si>
    <t>1383-EZRWL</t>
  </si>
  <si>
    <t>1384-RCUXW</t>
  </si>
  <si>
    <t>1385-TQOZW</t>
  </si>
  <si>
    <t>1386-ZIKUV</t>
  </si>
  <si>
    <t>1389-CXMLU</t>
  </si>
  <si>
    <t>1389-WNUIB</t>
  </si>
  <si>
    <t>1391-UBDAR</t>
  </si>
  <si>
    <t>1393-IMKZG</t>
  </si>
  <si>
    <t>1394-SUIUH</t>
  </si>
  <si>
    <t>1395-OFUWC</t>
  </si>
  <si>
    <t>1395-WSWXR</t>
  </si>
  <si>
    <t>1396-QWFBJ</t>
  </si>
  <si>
    <t>1397-XKKWR</t>
  </si>
  <si>
    <t>1399-OUPJN</t>
  </si>
  <si>
    <t>1399-UBQIU</t>
  </si>
  <si>
    <t>1400-MMYXY</t>
  </si>
  <si>
    <t>1400-WIVLL</t>
  </si>
  <si>
    <t>1401-FTHFQ</t>
  </si>
  <si>
    <t>1402-PTHGN</t>
  </si>
  <si>
    <t>1403-GYAFU</t>
  </si>
  <si>
    <t>1403-LKLIK</t>
  </si>
  <si>
    <t>1406-PUQVY</t>
  </si>
  <si>
    <t>1407-DIGZV</t>
  </si>
  <si>
    <t>1409-PHXTF</t>
  </si>
  <si>
    <t>1410-RSCMR</t>
  </si>
  <si>
    <t>1414-YADCW</t>
  </si>
  <si>
    <t>1415-YFWLT</t>
  </si>
  <si>
    <t>1421-HCERK</t>
  </si>
  <si>
    <t>1422-DGUBX</t>
  </si>
  <si>
    <t>1423-BMPBQ</t>
  </si>
  <si>
    <t>1427-VERSM</t>
  </si>
  <si>
    <t>1428-GTBJJ</t>
  </si>
  <si>
    <t>1428-IEDPR</t>
  </si>
  <si>
    <t>1429-UYJSV</t>
  </si>
  <si>
    <t>1430-SFQSA</t>
  </si>
  <si>
    <t>1431-AIDJQ</t>
  </si>
  <si>
    <t>1431-CYWMH</t>
  </si>
  <si>
    <t>1432-FPAXX</t>
  </si>
  <si>
    <t>1436-ZMJAN</t>
  </si>
  <si>
    <t>1439-LCGVL</t>
  </si>
  <si>
    <t>1442-BQPVU</t>
  </si>
  <si>
    <t>1442-OKRJE</t>
  </si>
  <si>
    <t>1444-VVSGW</t>
  </si>
  <si>
    <t>1447-GIQMR</t>
  </si>
  <si>
    <t>1447-PJGGA</t>
  </si>
  <si>
    <t>1448-CYWKC</t>
  </si>
  <si>
    <t>1448-PWKYE</t>
  </si>
  <si>
    <t>1449-XQEMT</t>
  </si>
  <si>
    <t>1450-GALXR</t>
  </si>
  <si>
    <t>1450-SKCVI</t>
  </si>
  <si>
    <t>1452-KIOVK</t>
  </si>
  <si>
    <t>1452-UZOSF</t>
  </si>
  <si>
    <t>1452-VOQCH</t>
  </si>
  <si>
    <t>1452-XRSJV</t>
  </si>
  <si>
    <t>1453-RZFON</t>
  </si>
  <si>
    <t>1455-ESIQH</t>
  </si>
  <si>
    <t>1455-HFBXA</t>
  </si>
  <si>
    <t>1455-UGQVH</t>
  </si>
  <si>
    <t>1456-TWCGB</t>
  </si>
  <si>
    <t>1459-QNFQT</t>
  </si>
  <si>
    <t>1460-UZPRJ</t>
  </si>
  <si>
    <t>1465-LNTLJ</t>
  </si>
  <si>
    <t>1465-VINDH</t>
  </si>
  <si>
    <t>1465-WCZVT</t>
  </si>
  <si>
    <t>1468-DEFNC</t>
  </si>
  <si>
    <t>1469-LBJQJ</t>
  </si>
  <si>
    <t>1470-PSXNM</t>
  </si>
  <si>
    <t>1471-GIQKQ</t>
  </si>
  <si>
    <t>1472-TNCWL</t>
  </si>
  <si>
    <t>1474-JUWSM</t>
  </si>
  <si>
    <t>1475-VWVDO</t>
  </si>
  <si>
    <t>1478-VPOAD</t>
  </si>
  <si>
    <t>1480-BKXGA</t>
  </si>
  <si>
    <t>1480-IVEVR</t>
  </si>
  <si>
    <t>1481-ZUWZA</t>
  </si>
  <si>
    <t>1482-OXZSY</t>
  </si>
  <si>
    <t>1485-YDHMM</t>
  </si>
  <si>
    <t>1488-PBLJN</t>
  </si>
  <si>
    <t>1488-SYSFC</t>
  </si>
  <si>
    <t>1492-KGETH</t>
  </si>
  <si>
    <t>1492-QGCLU</t>
  </si>
  <si>
    <t>1493-AMTIE</t>
  </si>
  <si>
    <t>1494-EJZDW</t>
  </si>
  <si>
    <t>1496-GGSUK</t>
  </si>
  <si>
    <t>1498-DQNRX</t>
  </si>
  <si>
    <t>1498-NHTLT</t>
  </si>
  <si>
    <t>1501-SGHBW</t>
  </si>
  <si>
    <t>1502-XFCVR</t>
  </si>
  <si>
    <t>1506-YJTYT</t>
  </si>
  <si>
    <t>1508-DFXCU</t>
  </si>
  <si>
    <t>1513-XNPPH</t>
  </si>
  <si>
    <t>1518-OMDIK</t>
  </si>
  <si>
    <t>1518-VOWAV</t>
  </si>
  <si>
    <t>1522-VVDMG</t>
  </si>
  <si>
    <t>1525-LNLOJ</t>
  </si>
  <si>
    <t>1527-SXDPN</t>
  </si>
  <si>
    <t>1530-ZTDOZ</t>
  </si>
  <si>
    <t>1534-OULXE</t>
  </si>
  <si>
    <t>1535-VTJOQ</t>
  </si>
  <si>
    <t>1536-HBSWP</t>
  </si>
  <si>
    <t>1536-YHDOE</t>
  </si>
  <si>
    <t>1539-LNKHM</t>
  </si>
  <si>
    <t>1541-ETJZO</t>
  </si>
  <si>
    <t>1543-LLLFT</t>
  </si>
  <si>
    <t>1544-JJMYL</t>
  </si>
  <si>
    <t>1545-ACTAS</t>
  </si>
  <si>
    <t>1545-JFUML</t>
  </si>
  <si>
    <t>1548-ARAGG</t>
  </si>
  <si>
    <t>1548-FEHVL</t>
  </si>
  <si>
    <t>1550-EENBN</t>
  </si>
  <si>
    <t>1550-LOAHA</t>
  </si>
  <si>
    <t>1552-AAGRX</t>
  </si>
  <si>
    <t>1552-CZCLL</t>
  </si>
  <si>
    <t>1552-TKMXS</t>
  </si>
  <si>
    <t>1555-DJEQW</t>
  </si>
  <si>
    <t>1555-HAPSU</t>
  </si>
  <si>
    <t>1557-EMYVT</t>
  </si>
  <si>
    <t>1559-DTODC</t>
  </si>
  <si>
    <t>1561-BWHIN</t>
  </si>
  <si>
    <t>1563-IWQEX</t>
  </si>
  <si>
    <t>1564-HJUVY</t>
  </si>
  <si>
    <t>1564-NTYXF</t>
  </si>
  <si>
    <t>1565-RHDJD</t>
  </si>
  <si>
    <t>1567-DSCIC</t>
  </si>
  <si>
    <t>1568-BEKZM</t>
  </si>
  <si>
    <t>1568-LJSZU</t>
  </si>
  <si>
    <t>1569-TTNYJ</t>
  </si>
  <si>
    <t>1571-SAVHK</t>
  </si>
  <si>
    <t>1573-LGXBA</t>
  </si>
  <si>
    <t>1574-DYCWE</t>
  </si>
  <si>
    <t>1575-KRZZE</t>
  </si>
  <si>
    <t>1576-PFZIW</t>
  </si>
  <si>
    <t>1577-HKTFG</t>
  </si>
  <si>
    <t>1579-KLYDT</t>
  </si>
  <si>
    <t>1580-BMCMR</t>
  </si>
  <si>
    <t>1582-RAFML</t>
  </si>
  <si>
    <t>1583-IHQZE</t>
  </si>
  <si>
    <t>1585-MQSSU</t>
  </si>
  <si>
    <t>1587-FKLZB</t>
  </si>
  <si>
    <t>1589-AGTLK</t>
  </si>
  <si>
    <t>1591-MQJTP</t>
  </si>
  <si>
    <t>1591-NFNLQ</t>
  </si>
  <si>
    <t>1591-XWLGB</t>
  </si>
  <si>
    <t>1596-BBVTG</t>
  </si>
  <si>
    <t>1596-OQSPS</t>
  </si>
  <si>
    <t>1597-FZREH</t>
  </si>
  <si>
    <t>1597-LHYNC</t>
  </si>
  <si>
    <t>1599-EAHXY</t>
  </si>
  <si>
    <t>1599-MMYRQ</t>
  </si>
  <si>
    <t>1600-DILPE</t>
  </si>
  <si>
    <t>1602-IJQQE</t>
  </si>
  <si>
    <t>1608-GMEWB</t>
  </si>
  <si>
    <t>1612-EOHDH</t>
  </si>
  <si>
    <t>1614-JBEBI</t>
  </si>
  <si>
    <t>1618-CFHME</t>
  </si>
  <si>
    <t>1619-YWUBB</t>
  </si>
  <si>
    <t>1621-YNCJH</t>
  </si>
  <si>
    <t>1622-HSHSF</t>
  </si>
  <si>
    <t>1623-NLDOT</t>
  </si>
  <si>
    <t>1624-NALOJ</t>
  </si>
  <si>
    <t>1624-WOIWJ</t>
  </si>
  <si>
    <t>1625-JAIIY</t>
  </si>
  <si>
    <t>1626-ERCMM</t>
  </si>
  <si>
    <t>1627-AFWVJ</t>
  </si>
  <si>
    <t>1628-BIZYP</t>
  </si>
  <si>
    <t>1629-DQQVB</t>
  </si>
  <si>
    <t>1635-FJFCC</t>
  </si>
  <si>
    <t>1635-HDGFT</t>
  </si>
  <si>
    <t>1635-NZATJ</t>
  </si>
  <si>
    <t>1636-NTNCO</t>
  </si>
  <si>
    <t>1640-PLFMP</t>
  </si>
  <si>
    <t>1641-BYBTK</t>
  </si>
  <si>
    <t>1641-RQDAY</t>
  </si>
  <si>
    <t>1642-HMARX</t>
  </si>
  <si>
    <t>1644-IRKSF</t>
  </si>
  <si>
    <t>1656-DRSMG</t>
  </si>
  <si>
    <t>1657-DYMBM</t>
  </si>
  <si>
    <t>1658-BYGOY</t>
  </si>
  <si>
    <t>1658-TJVOA</t>
  </si>
  <si>
    <t>1658-XUHBX</t>
  </si>
  <si>
    <t>1660-HSOOQ</t>
  </si>
  <si>
    <t>1661-CZBAU</t>
  </si>
  <si>
    <t>1663-MHLHE</t>
  </si>
  <si>
    <t>1666-JXLKU</t>
  </si>
  <si>
    <t>1666-JZPZT</t>
  </si>
  <si>
    <t>1670-SVOWZ</t>
  </si>
  <si>
    <t>1676-MQAOA</t>
  </si>
  <si>
    <t>1678-FYZOW</t>
  </si>
  <si>
    <t>1679-JRFBR</t>
  </si>
  <si>
    <t>1680-VDCWW</t>
  </si>
  <si>
    <t>1682-VCOIO</t>
  </si>
  <si>
    <t>1684-FLBGS</t>
  </si>
  <si>
    <t>1685-BQULA</t>
  </si>
  <si>
    <t>1685-VAYJF</t>
  </si>
  <si>
    <t>1686-STUHN</t>
  </si>
  <si>
    <t>1689-MRZQR</t>
  </si>
  <si>
    <t>1689-YQBYY</t>
  </si>
  <si>
    <t>1696-HXOWK</t>
  </si>
  <si>
    <t>1696-MZVAU</t>
  </si>
  <si>
    <t>1697-BCSHV</t>
  </si>
  <si>
    <t>1697-LYYYX</t>
  </si>
  <si>
    <t>1697-NVVGY</t>
  </si>
  <si>
    <t>1698-XFZCI</t>
  </si>
  <si>
    <t>1699-HPSBG</t>
  </si>
  <si>
    <t>1699-TLDLZ</t>
  </si>
  <si>
    <t>1699-UOTXU</t>
  </si>
  <si>
    <t>1702-CCFNJ</t>
  </si>
  <si>
    <t>1703-MGIAB</t>
  </si>
  <si>
    <t>1704-NRWYE</t>
  </si>
  <si>
    <t>1705-GUHPV</t>
  </si>
  <si>
    <t>1707-HABPF</t>
  </si>
  <si>
    <t>1708-PBBOA</t>
  </si>
  <si>
    <t>1709-EJDOX</t>
  </si>
  <si>
    <t>1710-RCXUS</t>
  </si>
  <si>
    <t>1716-LSAMB</t>
  </si>
  <si>
    <t>1722-LDZJS</t>
  </si>
  <si>
    <t>1723-HKXJQ</t>
  </si>
  <si>
    <t>1724-BQUHA</t>
  </si>
  <si>
    <t>1724-IQWNM</t>
  </si>
  <si>
    <t>1725-IQNIY</t>
  </si>
  <si>
    <t>1725-MIMXW</t>
  </si>
  <si>
    <t>1728-BQDMA</t>
  </si>
  <si>
    <t>1728-CXQBE</t>
  </si>
  <si>
    <t>1729-VLAZJ</t>
  </si>
  <si>
    <t>1730-VFMWO</t>
  </si>
  <si>
    <t>1730-ZMAME</t>
  </si>
  <si>
    <t>1731-TVIUK</t>
  </si>
  <si>
    <t>1732-FEKLD</t>
  </si>
  <si>
    <t>1732-VHUBQ</t>
  </si>
  <si>
    <t>1734-ZMNTZ</t>
  </si>
  <si>
    <t>1735-XMJVH</t>
  </si>
  <si>
    <t>1740-CSDJP</t>
  </si>
  <si>
    <t>1741-WTPON</t>
  </si>
  <si>
    <t>1744-JHKYS</t>
  </si>
  <si>
    <t>1746-TGTWV</t>
  </si>
  <si>
    <t>1750-CSKKM</t>
  </si>
  <si>
    <t>1751-NCDLI</t>
  </si>
  <si>
    <t>1752-OZXFY</t>
  </si>
  <si>
    <t>1754-GKYPY</t>
  </si>
  <si>
    <t>1755-FZQEC</t>
  </si>
  <si>
    <t>1755-RMCXH</t>
  </si>
  <si>
    <t>1757-TCATG</t>
  </si>
  <si>
    <t>1760-CAZHT</t>
  </si>
  <si>
    <t>1761-AEZZR</t>
  </si>
  <si>
    <t>1763-KUAAW</t>
  </si>
  <si>
    <t>1763-WQFUK</t>
  </si>
  <si>
    <t>1764-VUUMT</t>
  </si>
  <si>
    <t>1766-GKNMI</t>
  </si>
  <si>
    <t>1767-CJKBA</t>
  </si>
  <si>
    <t>1767-TGTKO</t>
  </si>
  <si>
    <t>1768-HNVGJ</t>
  </si>
  <si>
    <t>1768-ZAIFU</t>
  </si>
  <si>
    <t>1769-GRUIK</t>
  </si>
  <si>
    <t>1771-OADNZ</t>
  </si>
  <si>
    <t>1775-KWJKQ</t>
  </si>
  <si>
    <t>1776-SPBWV</t>
  </si>
  <si>
    <t>1777-JYQPJ</t>
  </si>
  <si>
    <t>1779-PWPMG</t>
  </si>
  <si>
    <t>1784-BXEFA</t>
  </si>
  <si>
    <t>1784-EZDKJ</t>
  </si>
  <si>
    <t>1785-BPHTP</t>
  </si>
  <si>
    <t>1790-NESIO</t>
  </si>
  <si>
    <t>1791-PQHBB</t>
  </si>
  <si>
    <t>1792-UXAFY</t>
  </si>
  <si>
    <t>1794-HBQTJ</t>
  </si>
  <si>
    <t>1794-SWWKL</t>
  </si>
  <si>
    <t>1796-JANOW</t>
  </si>
  <si>
    <t>1803-BGNBD</t>
  </si>
  <si>
    <t>1809-DMJHQ</t>
  </si>
  <si>
    <t>1810-BOHSY</t>
  </si>
  <si>
    <t>1810-MVMAI</t>
  </si>
  <si>
    <t>1813-JLKWR</t>
  </si>
  <si>
    <t>1813-JYWTO</t>
  </si>
  <si>
    <t>1814-DKOLC</t>
  </si>
  <si>
    <t>1814-WFGVS</t>
  </si>
  <si>
    <t>1816-FLZDK</t>
  </si>
  <si>
    <t>1818-ESQMW</t>
  </si>
  <si>
    <t>1820-DJFPH</t>
  </si>
  <si>
    <t>1820-TQVEV</t>
  </si>
  <si>
    <t>1821-BUCWY</t>
  </si>
  <si>
    <t>1830-GGFNM</t>
  </si>
  <si>
    <t>1830-IPXVJ</t>
  </si>
  <si>
    <t>1832-PEUTS</t>
  </si>
  <si>
    <t>1833-TCXKK</t>
  </si>
  <si>
    <t>1833-VGRUM</t>
  </si>
  <si>
    <t>1834-ABKHQ</t>
  </si>
  <si>
    <t>1834-WULEG</t>
  </si>
  <si>
    <t>1837-YQUCE</t>
  </si>
  <si>
    <t>1839-FBNFR</t>
  </si>
  <si>
    <t>1839-UMACK</t>
  </si>
  <si>
    <t>1840-BIUOG</t>
  </si>
  <si>
    <t>1841-YSJGV</t>
  </si>
  <si>
    <t>1842-EZJMK</t>
  </si>
  <si>
    <t>1843-TLSGD</t>
  </si>
  <si>
    <t>1845-CSBRZ</t>
  </si>
  <si>
    <t>1845-ZLLIG</t>
  </si>
  <si>
    <t>1846-XWOQN</t>
  </si>
  <si>
    <t>1848-LBZHY</t>
  </si>
  <si>
    <t>1849-RJYIG</t>
  </si>
  <si>
    <t>1850-AKQEP</t>
  </si>
  <si>
    <t>1852-QSWCD</t>
  </si>
  <si>
    <t>1852-XEMDW</t>
  </si>
  <si>
    <t>1853-ARAAQ</t>
  </si>
  <si>
    <t>1853-UDXBW</t>
  </si>
  <si>
    <t>1855-AGAWH</t>
  </si>
  <si>
    <t>1855-CFULU</t>
  </si>
  <si>
    <t>1862-QRWPE</t>
  </si>
  <si>
    <t>1862-SKORY</t>
  </si>
  <si>
    <t>1866-DIOQZ</t>
  </si>
  <si>
    <t>1866-NXPSP</t>
  </si>
  <si>
    <t>1866-OBPNR</t>
  </si>
  <si>
    <t>1866-RZZQS</t>
  </si>
  <si>
    <t>1866-ZSLJM</t>
  </si>
  <si>
    <t>1867-BDVFH</t>
  </si>
  <si>
    <t>1867-TJHTS</t>
  </si>
  <si>
    <t>1871-MOWRM</t>
  </si>
  <si>
    <t>1872-EBWSC</t>
  </si>
  <si>
    <t>1875-QIVME</t>
  </si>
  <si>
    <t>1877-HKBQX</t>
  </si>
  <si>
    <t>1891-FZYSA</t>
  </si>
  <si>
    <t>1891-QRQSA</t>
  </si>
  <si>
    <t>1891-UAWWU</t>
  </si>
  <si>
    <t>1894-IGFSG</t>
  </si>
  <si>
    <t>1895-QTKDO</t>
  </si>
  <si>
    <t>1897-OKVMW</t>
  </si>
  <si>
    <t>1897-RCFUM</t>
  </si>
  <si>
    <t>1898-JSNDC</t>
  </si>
  <si>
    <t>1899-VXWXM</t>
  </si>
  <si>
    <t>1902-XBTFB</t>
  </si>
  <si>
    <t>1904-WAJAA</t>
  </si>
  <si>
    <t>1905-OEILC</t>
  </si>
  <si>
    <t>1907-UBQFC</t>
  </si>
  <si>
    <t>1907-YLNYW</t>
  </si>
  <si>
    <t>1910-FMXJM</t>
  </si>
  <si>
    <t>1915-IOFGU</t>
  </si>
  <si>
    <t>1915-OAKWD</t>
  </si>
  <si>
    <t>1918-ZBFQJ</t>
  </si>
  <si>
    <t>1919-RTPQD</t>
  </si>
  <si>
    <t>1921-KYSAY</t>
  </si>
  <si>
    <t>1925-GMVBW</t>
  </si>
  <si>
    <t>1925-LFCZZ</t>
  </si>
  <si>
    <t>1925-TIBLE</t>
  </si>
  <si>
    <t>1926-QUZNN</t>
  </si>
  <si>
    <t>1927-QEWMY</t>
  </si>
  <si>
    <t>1928-BXYIV</t>
  </si>
  <si>
    <t>1929-ZCBHE</t>
  </si>
  <si>
    <t>1930-BZLHI</t>
  </si>
  <si>
    <t>1930-QPBVZ</t>
  </si>
  <si>
    <t>1930-WNXSB</t>
  </si>
  <si>
    <t>1932-UEDCX</t>
  </si>
  <si>
    <t>1934-MKPXS</t>
  </si>
  <si>
    <t>1934-SJVJK</t>
  </si>
  <si>
    <t>1935-IMVBB</t>
  </si>
  <si>
    <t>1936-CZAKF</t>
  </si>
  <si>
    <t>1936-UAFEH</t>
  </si>
  <si>
    <t>1937-OTUKY</t>
  </si>
  <si>
    <t>1941-HOSAM</t>
  </si>
  <si>
    <t>1942-OQFRW</t>
  </si>
  <si>
    <t>1945-XISKS</t>
  </si>
  <si>
    <t>1950-KSVVJ</t>
  </si>
  <si>
    <t>1951-IEYXM</t>
  </si>
  <si>
    <t>1952-DVVSW</t>
  </si>
  <si>
    <t>1955-IBMMB</t>
  </si>
  <si>
    <t>1956-YIFGE</t>
  </si>
  <si>
    <t>1958-RNRKS</t>
  </si>
  <si>
    <t>1960-UOTYM</t>
  </si>
  <si>
    <t>1960-UYCNN</t>
  </si>
  <si>
    <t>1963-SVUCV</t>
  </si>
  <si>
    <t>1963-VAUKV</t>
  </si>
  <si>
    <t>1964-SVLEA</t>
  </si>
  <si>
    <t>1965-AKTSX</t>
  </si>
  <si>
    <t>1965-DDBWU</t>
  </si>
  <si>
    <t>1970-KKFWL</t>
  </si>
  <si>
    <t>1971-DTCZB</t>
  </si>
  <si>
    <t>1972-XMUWV</t>
  </si>
  <si>
    <t>1976-AZZPJ</t>
  </si>
  <si>
    <t>1976-CFOCS</t>
  </si>
  <si>
    <t>1977-STDKI</t>
  </si>
  <si>
    <t>1980-KXVPM</t>
  </si>
  <si>
    <t>1981-INRFU</t>
  </si>
  <si>
    <t>1982-FEBTD</t>
  </si>
  <si>
    <t>1984-FCOWB</t>
  </si>
  <si>
    <t>1984-GPTEH</t>
  </si>
  <si>
    <t>1985-MBRYP</t>
  </si>
  <si>
    <t>1986-PHGZF</t>
  </si>
  <si>
    <t>1987-AUELQ</t>
  </si>
  <si>
    <t>1989-PRJHP</t>
  </si>
  <si>
    <t>1991-VOPLL</t>
  </si>
  <si>
    <t>1996-DBMUS</t>
  </si>
  <si>
    <t>1998-VHJHK</t>
  </si>
  <si>
    <t>2000-DHJUY</t>
  </si>
  <si>
    <t>2000-MPKCA</t>
  </si>
  <si>
    <t>2001-EWBQU</t>
  </si>
  <si>
    <t>2001-MCUUW</t>
  </si>
  <si>
    <t>2002-MZHWP</t>
  </si>
  <si>
    <t>2003-CKLOR</t>
  </si>
  <si>
    <t>2004-OCQXK</t>
  </si>
  <si>
    <t>2005-DWQZJ</t>
  </si>
  <si>
    <t>2007-QVGAW</t>
  </si>
  <si>
    <t>2011-TRQYE</t>
  </si>
  <si>
    <t>2012-NWRPA</t>
  </si>
  <si>
    <t>2013-SGDXK</t>
  </si>
  <si>
    <t>2014-MKGMH</t>
  </si>
  <si>
    <t>2017-CCBLH</t>
  </si>
  <si>
    <t>2018-PZKMU</t>
  </si>
  <si>
    <t>2018-QKYGT</t>
  </si>
  <si>
    <t>2019-HDCZY</t>
  </si>
  <si>
    <t>2023-VQFDL</t>
  </si>
  <si>
    <t>2024-BASKD</t>
  </si>
  <si>
    <t>2025-JKFWI</t>
  </si>
  <si>
    <t>2026-TGDHM</t>
  </si>
  <si>
    <t>2027-CWDNU</t>
  </si>
  <si>
    <t>2027-DNKIV</t>
  </si>
  <si>
    <t>2027-FECZV</t>
  </si>
  <si>
    <t>2027-OAQQC</t>
  </si>
  <si>
    <t>2027-WKXMW</t>
  </si>
  <si>
    <t>2030-BTZRO</t>
  </si>
  <si>
    <t>2034-CGRHZ</t>
  </si>
  <si>
    <t>2034-GDRCN</t>
  </si>
  <si>
    <t>2037-SGXHH</t>
  </si>
  <si>
    <t>2037-XJFUP</t>
  </si>
  <si>
    <t>2038-LLMLM</t>
  </si>
  <si>
    <t>2038-OEQZH</t>
  </si>
  <si>
    <t>2038-YSEZE</t>
  </si>
  <si>
    <t>2039-JONDJ</t>
  </si>
  <si>
    <t>2040-LDIWQ</t>
  </si>
  <si>
    <t>2040-OBMLJ</t>
  </si>
  <si>
    <t>2040-VZIKE</t>
  </si>
  <si>
    <t>2040-XBAVJ</t>
  </si>
  <si>
    <t>2041-JIJCI</t>
  </si>
  <si>
    <t>2043-WVTQJ</t>
  </si>
  <si>
    <t>2045-BMBTJ</t>
  </si>
  <si>
    <t>2049-BAFNW</t>
  </si>
  <si>
    <t>2050-ONYDQ</t>
  </si>
  <si>
    <t>2054-PJOCK</t>
  </si>
  <si>
    <t>2055-BFOCC</t>
  </si>
  <si>
    <t>2055-PDADH</t>
  </si>
  <si>
    <t>2055-SIFSS</t>
  </si>
  <si>
    <t>2056-EVGZL</t>
  </si>
  <si>
    <t>2057-BOYKM</t>
  </si>
  <si>
    <t>2057-ZBLPD</t>
  </si>
  <si>
    <t>2058-DCJBE</t>
  </si>
  <si>
    <t>2061-VVFST</t>
  </si>
  <si>
    <t>2065-MMKGR</t>
  </si>
  <si>
    <t>2067-QYTCF</t>
  </si>
  <si>
    <t>2068-WWXQZ</t>
  </si>
  <si>
    <t>2070-FNEXE</t>
  </si>
  <si>
    <t>2070-XYMFH</t>
  </si>
  <si>
    <t>2072-ZVJJX</t>
  </si>
  <si>
    <t>2073-QBVBI</t>
  </si>
  <si>
    <t>2074-GKOWZ</t>
  </si>
  <si>
    <t>2074-GUHPQ</t>
  </si>
  <si>
    <t>2075-PUEPR</t>
  </si>
  <si>
    <t>2075-RMJIK</t>
  </si>
  <si>
    <t>2077-DDHJK</t>
  </si>
  <si>
    <t>2077-MPJQO</t>
  </si>
  <si>
    <t>2079-FBMZK</t>
  </si>
  <si>
    <t>2080-CAZNM</t>
  </si>
  <si>
    <t>2080-GKCWQ</t>
  </si>
  <si>
    <t>2080-SRCDE</t>
  </si>
  <si>
    <t>2081-KJSQF</t>
  </si>
  <si>
    <t>2081-VEYEH</t>
  </si>
  <si>
    <t>2082-CEFLT</t>
  </si>
  <si>
    <t>2082-OJVTK</t>
  </si>
  <si>
    <t>2085-BOJKI</t>
  </si>
  <si>
    <t>2085-JVGAD</t>
  </si>
  <si>
    <t>2087-QAREY</t>
  </si>
  <si>
    <t>2088-IEBAU</t>
  </si>
  <si>
    <t>2091-GPPIQ</t>
  </si>
  <si>
    <t>2091-MJTFX</t>
  </si>
  <si>
    <t>2091-RFFBA</t>
  </si>
  <si>
    <t>2096-XOTMO</t>
  </si>
  <si>
    <t>2097-YVPKN</t>
  </si>
  <si>
    <t>2100-BDNSN</t>
  </si>
  <si>
    <t>2101-RANCD</t>
  </si>
  <si>
    <t>2103-ZRXFN</t>
  </si>
  <si>
    <t>2105-PHWON</t>
  </si>
  <si>
    <t>2107-FBPTK</t>
  </si>
  <si>
    <t>2108-GLPQB</t>
  </si>
  <si>
    <t>2108-XWMPY</t>
  </si>
  <si>
    <t>2108-YKQTY</t>
  </si>
  <si>
    <t>2111-DWYHN</t>
  </si>
  <si>
    <t>2114-MGINA</t>
  </si>
  <si>
    <t>2115-BFTIW</t>
  </si>
  <si>
    <t>2120-SMPEX</t>
  </si>
  <si>
    <t>2121-JAFOM</t>
  </si>
  <si>
    <t>2122-SZZZD</t>
  </si>
  <si>
    <t>2122-YWVYA</t>
  </si>
  <si>
    <t>2123-AGEEN</t>
  </si>
  <si>
    <t>2123-VSCOT</t>
  </si>
  <si>
    <t>2126-GSEGL</t>
  </si>
  <si>
    <t>2129-ALKBS</t>
  </si>
  <si>
    <t>2133-TSRRM</t>
  </si>
  <si>
    <t>2135-DQWAQ</t>
  </si>
  <si>
    <t>2135-RXIHG</t>
  </si>
  <si>
    <t>2137-DQMEV</t>
  </si>
  <si>
    <t>2138-VFAPZ</t>
  </si>
  <si>
    <t>2139-FQHLM</t>
  </si>
  <si>
    <t>2141-RRYGO</t>
  </si>
  <si>
    <t>2143-LJULT</t>
  </si>
  <si>
    <t>2144-BFDSO</t>
  </si>
  <si>
    <t>2144-ESWKO</t>
  </si>
  <si>
    <t>2146-EGVDT</t>
  </si>
  <si>
    <t>2150-OEGBV</t>
  </si>
  <si>
    <t>2150-UWTFY</t>
  </si>
  <si>
    <t>2150-WLKUW</t>
  </si>
  <si>
    <t>2153-MREFK</t>
  </si>
  <si>
    <t>2154-KVJFF</t>
  </si>
  <si>
    <t>2155-AMQRX</t>
  </si>
  <si>
    <t>2157-MXBJS</t>
  </si>
  <si>
    <t>2159-TURXX</t>
  </si>
  <si>
    <t>2160-GPFXD</t>
  </si>
  <si>
    <t>2162-FRZAA</t>
  </si>
  <si>
    <t>2164-SOQXL</t>
  </si>
  <si>
    <t>2165-VOEGB</t>
  </si>
  <si>
    <t>2167-FQSTQ</t>
  </si>
  <si>
    <t>2169-RRLFW</t>
  </si>
  <si>
    <t>2171-UDMFD</t>
  </si>
  <si>
    <t>2172-EJXVF</t>
  </si>
  <si>
    <t>2176-LVPNX</t>
  </si>
  <si>
    <t>2176-OSJUV</t>
  </si>
  <si>
    <t>2178-PMGCJ</t>
  </si>
  <si>
    <t>2180-DXNEG</t>
  </si>
  <si>
    <t>2181-TIDSV</t>
  </si>
  <si>
    <t>2181-UAESM</t>
  </si>
  <si>
    <t>2186-QZEYA</t>
  </si>
  <si>
    <t>2187-LZGPL</t>
  </si>
  <si>
    <t>2187-PKZAY</t>
  </si>
  <si>
    <t>2188-SXWVT</t>
  </si>
  <si>
    <t>2189-UXTKY</t>
  </si>
  <si>
    <t>2189-WWOEW</t>
  </si>
  <si>
    <t>2190-BCXEC</t>
  </si>
  <si>
    <t>2190-PHBHR</t>
  </si>
  <si>
    <t>2192-CKRLV</t>
  </si>
  <si>
    <t>2192-OZITF</t>
  </si>
  <si>
    <t>2193-SFWQW</t>
  </si>
  <si>
    <t>2194-IIQOF</t>
  </si>
  <si>
    <t>2195-VVRJF</t>
  </si>
  <si>
    <t>2195-ZRVAX</t>
  </si>
  <si>
    <t>2197-OMWGI</t>
  </si>
  <si>
    <t>2200-DSAAL</t>
  </si>
  <si>
    <t>2202-CUYXZ</t>
  </si>
  <si>
    <t>2202-OUTMO</t>
  </si>
  <si>
    <t>2203-GHNWN</t>
  </si>
  <si>
    <t>2205-LPVGL</t>
  </si>
  <si>
    <t>2205-YMZZJ</t>
  </si>
  <si>
    <t>2207-NHRJK</t>
  </si>
  <si>
    <t>2207-OBZNX</t>
  </si>
  <si>
    <t>2207-QPJED</t>
  </si>
  <si>
    <t>2207-RYYRL</t>
  </si>
  <si>
    <t>2208-MPXIO</t>
  </si>
  <si>
    <t>2208-NKVVH</t>
  </si>
  <si>
    <t>2208-NQBCT</t>
  </si>
  <si>
    <t>2208-UGTGR</t>
  </si>
  <si>
    <t>2209-XADXF</t>
  </si>
  <si>
    <t>2211-RMNHO</t>
  </si>
  <si>
    <t>2212-LYASK</t>
  </si>
  <si>
    <t>2215-ZAFGX</t>
  </si>
  <si>
    <t>2219-MVUSO</t>
  </si>
  <si>
    <t>2220-IAHLS</t>
  </si>
  <si>
    <t>2223-GDSHL</t>
  </si>
  <si>
    <t>2223-KAGMX</t>
  </si>
  <si>
    <t>2225-ZRGSG</t>
  </si>
  <si>
    <t>2226-ICFDO</t>
  </si>
  <si>
    <t>2227-JRSJX</t>
  </si>
  <si>
    <t>2228-BZDEE</t>
  </si>
  <si>
    <t>2229-DPMBI</t>
  </si>
  <si>
    <t>2229-VWQJH</t>
  </si>
  <si>
    <t>2230-XTUWL</t>
  </si>
  <si>
    <t>2232-DMLXU</t>
  </si>
  <si>
    <t>2233-FAGXV</t>
  </si>
  <si>
    <t>2233-TXSIU</t>
  </si>
  <si>
    <t>2234-EOFPT</t>
  </si>
  <si>
    <t>2234-XADUH</t>
  </si>
  <si>
    <t>2235-DWLJU</t>
  </si>
  <si>
    <t>2235-EZAIK</t>
  </si>
  <si>
    <t>2235-ZGKPT</t>
  </si>
  <si>
    <t>2236-HILPA</t>
  </si>
  <si>
    <t>2237-ZFSMY</t>
  </si>
  <si>
    <t>2239-CFOUJ</t>
  </si>
  <si>
    <t>2239-CGBUZ</t>
  </si>
  <si>
    <t>2239-JALAW</t>
  </si>
  <si>
    <t>2240-HSJQD</t>
  </si>
  <si>
    <t>2242-MFOTG</t>
  </si>
  <si>
    <t>2243-FNMMI</t>
  </si>
  <si>
    <t>2245-ADZFJ</t>
  </si>
  <si>
    <t>2249-YPRNG</t>
  </si>
  <si>
    <t>2250-IVBWA</t>
  </si>
  <si>
    <t>2251-PYLPB</t>
  </si>
  <si>
    <t>2252-ISRNH</t>
  </si>
  <si>
    <t>2252-JHJGE</t>
  </si>
  <si>
    <t>2252-NKNSI</t>
  </si>
  <si>
    <t>2253-KPMNB</t>
  </si>
  <si>
    <t>2254-DLXRI</t>
  </si>
  <si>
    <t>2256-YLYLP</t>
  </si>
  <si>
    <t>2257-BOVXD</t>
  </si>
  <si>
    <t>2259-OUUSZ</t>
  </si>
  <si>
    <t>2260-USTRB</t>
  </si>
  <si>
    <t>2262-SLNVK</t>
  </si>
  <si>
    <t>2263-SFSQZ</t>
  </si>
  <si>
    <t>2265-CYWIV</t>
  </si>
  <si>
    <t>2266-FUBDZ</t>
  </si>
  <si>
    <t>2266-SJNAT</t>
  </si>
  <si>
    <t>2267-FPIMA</t>
  </si>
  <si>
    <t>2267-WTPYD</t>
  </si>
  <si>
    <t>2270-CHBFN</t>
  </si>
  <si>
    <t>2272-JKMSI</t>
  </si>
  <si>
    <t>2272-QAGFO</t>
  </si>
  <si>
    <t>2272-UOINI</t>
  </si>
  <si>
    <t>2272-WUSPA</t>
  </si>
  <si>
    <t>2273-QCKXA</t>
  </si>
  <si>
    <t>2274-XUATA</t>
  </si>
  <si>
    <t>2275-RBYQS</t>
  </si>
  <si>
    <t>2276-YDAVZ</t>
  </si>
  <si>
    <t>2277-AXSDC</t>
  </si>
  <si>
    <t>2277-BKJKN</t>
  </si>
  <si>
    <t>2277-DJJDL</t>
  </si>
  <si>
    <t>2277-VWCNI</t>
  </si>
  <si>
    <t>2279-AXJJK</t>
  </si>
  <si>
    <t>2282-YGNOR</t>
  </si>
  <si>
    <t>2284-VFLKH</t>
  </si>
  <si>
    <t>2292-XQWSV</t>
  </si>
  <si>
    <t>2293-IJWPS</t>
  </si>
  <si>
    <t>2294-DMMUS</t>
  </si>
  <si>
    <t>2294-SALNE</t>
  </si>
  <si>
    <t>2296-DKZFP</t>
  </si>
  <si>
    <t>2300-RQGOI</t>
  </si>
  <si>
    <t>2302-ANTDP</t>
  </si>
  <si>
    <t>2302-OUZXB</t>
  </si>
  <si>
    <t>2303-PJYHN</t>
  </si>
  <si>
    <t>2305-MRGLV</t>
  </si>
  <si>
    <t>2307-FYNNL</t>
  </si>
  <si>
    <t>2308-STERM</t>
  </si>
  <si>
    <t>2309-OSFEU</t>
  </si>
  <si>
    <t>2311-QYMUQ</t>
  </si>
  <si>
    <t>2314-TNDJQ</t>
  </si>
  <si>
    <t>2316-ESMLS</t>
  </si>
  <si>
    <t>2320-JRSDE</t>
  </si>
  <si>
    <t>2320-SLKMB</t>
  </si>
  <si>
    <t>2320-TZRRH</t>
  </si>
  <si>
    <t>2320-YKQBO</t>
  </si>
  <si>
    <t>2321-OMBXY</t>
  </si>
  <si>
    <t>2322-VCZHZ</t>
  </si>
  <si>
    <t>2323-ARSVR</t>
  </si>
  <si>
    <t>2324-AALNO</t>
  </si>
  <si>
    <t>2324-EFHVG</t>
  </si>
  <si>
    <t>2325-NBPZG</t>
  </si>
  <si>
    <t>2325-WINES</t>
  </si>
  <si>
    <t>2325-ZUSFD</t>
  </si>
  <si>
    <t>2330-PQGDQ</t>
  </si>
  <si>
    <t>2332-EFBJY</t>
  </si>
  <si>
    <t>2332-TODQS</t>
  </si>
  <si>
    <t>2333-KWEWW</t>
  </si>
  <si>
    <t>2335-GSODA</t>
  </si>
  <si>
    <t>2338-BQEZT</t>
  </si>
  <si>
    <t>2342-CKIAO</t>
  </si>
  <si>
    <t>2344-JMOGN</t>
  </si>
  <si>
    <t>2346-CZYIL</t>
  </si>
  <si>
    <t>2346-DJQTB</t>
  </si>
  <si>
    <t>2346-LOCWC</t>
  </si>
  <si>
    <t>2347-WKKAE</t>
  </si>
  <si>
    <t>2348-KCJLT</t>
  </si>
  <si>
    <t>2351-BKRZW</t>
  </si>
  <si>
    <t>2351-RRBUE</t>
  </si>
  <si>
    <t>2357-COQEK</t>
  </si>
  <si>
    <t>2359-KLTEK</t>
  </si>
  <si>
    <t>2359-KMGLI</t>
  </si>
  <si>
    <t>2359-QWQUL</t>
  </si>
  <si>
    <t>2360-RDGRO</t>
  </si>
  <si>
    <t>2361-FJWNO</t>
  </si>
  <si>
    <t>2361-UPSND</t>
  </si>
  <si>
    <t>2362-IBOOY</t>
  </si>
  <si>
    <t>2363-BJLSL</t>
  </si>
  <si>
    <t>2364-UFROM</t>
  </si>
  <si>
    <t>2368-GAKKQ</t>
  </si>
  <si>
    <t>2369-FEVNO</t>
  </si>
  <si>
    <t>2369-UAPKZ</t>
  </si>
  <si>
    <t>2371-JQHZZ</t>
  </si>
  <si>
    <t>2371-JUNGC</t>
  </si>
  <si>
    <t>2371-KFUOG</t>
  </si>
  <si>
    <t>2372-HWUHI</t>
  </si>
  <si>
    <t>2373-NTKOD</t>
  </si>
  <si>
    <t>2378-HTWFW</t>
  </si>
  <si>
    <t>2378-VTKDH</t>
  </si>
  <si>
    <t>2378-YIZKA</t>
  </si>
  <si>
    <t>2379-ENZGV</t>
  </si>
  <si>
    <t>2379-GYFLQ</t>
  </si>
  <si>
    <t>2380-DAMQP</t>
  </si>
  <si>
    <t>2382-BCKQJ</t>
  </si>
  <si>
    <t>2384-OVPSA</t>
  </si>
  <si>
    <t>2386-LAHRK</t>
  </si>
  <si>
    <t>2386-OWURY</t>
  </si>
  <si>
    <t>2387-KDZQY</t>
  </si>
  <si>
    <t>2388-LAESQ</t>
  </si>
  <si>
    <t>2391-IPLOP</t>
  </si>
  <si>
    <t>2391-SOORI</t>
  </si>
  <si>
    <t>2393-DIVAI</t>
  </si>
  <si>
    <t>2397-BRLOM</t>
  </si>
  <si>
    <t>2398-YPMUR</t>
  </si>
  <si>
    <t>2400-FEQME</t>
  </si>
  <si>
    <t>2400-XIWIO</t>
  </si>
  <si>
    <t>2402-TAIRZ</t>
  </si>
  <si>
    <t>2403-BCASL</t>
  </si>
  <si>
    <t>2404-JIBFC</t>
  </si>
  <si>
    <t>2405-LBMUW</t>
  </si>
  <si>
    <t>2408-PSJVE</t>
  </si>
  <si>
    <t>2408-TZMJL</t>
  </si>
  <si>
    <t>2408-WITXK</t>
  </si>
  <si>
    <t>2410-CIYFZ</t>
  </si>
  <si>
    <t>2418-TPEUN</t>
  </si>
  <si>
    <t>2419-FSORS</t>
  </si>
  <si>
    <t>2424-WVHPL</t>
  </si>
  <si>
    <t>2428-HYUNX</t>
  </si>
  <si>
    <t>2428-ZMCTB</t>
  </si>
  <si>
    <t>2429-AYKKO</t>
  </si>
  <si>
    <t>2430-RRYUW</t>
  </si>
  <si>
    <t>2430-USGXP</t>
  </si>
  <si>
    <t>2432-TFSMK</t>
  </si>
  <si>
    <t>2433-KMEAS</t>
  </si>
  <si>
    <t>2434-EEVDB</t>
  </si>
  <si>
    <t>2436-QBZFP</t>
  </si>
  <si>
    <t>2439-LYPMQ</t>
  </si>
  <si>
    <t>2439-QKJUL</t>
  </si>
  <si>
    <t>2446-BEGGB</t>
  </si>
  <si>
    <t>2446-PLQVO</t>
  </si>
  <si>
    <t>2446-ZKVAF</t>
  </si>
  <si>
    <t>2450-ZKEED</t>
  </si>
  <si>
    <t>2451-YMUXS</t>
  </si>
  <si>
    <t>2452-KDRRH</t>
  </si>
  <si>
    <t>2452-MRMZF</t>
  </si>
  <si>
    <t>2452-SNHFZ</t>
  </si>
  <si>
    <t>2453-SAFNS</t>
  </si>
  <si>
    <t>2454-RPBRZ</t>
  </si>
  <si>
    <t>2455-USLMV</t>
  </si>
  <si>
    <t>2458-EOMRE</t>
  </si>
  <si>
    <t>2460-FPSYH</t>
  </si>
  <si>
    <t>2460-NGXBJ</t>
  </si>
  <si>
    <t>2462-XIIJB</t>
  </si>
  <si>
    <t>2465-BLLEU</t>
  </si>
  <si>
    <t>2466-FCCPT</t>
  </si>
  <si>
    <t>2466-NEJOJ</t>
  </si>
  <si>
    <t>2468-SJFLM</t>
  </si>
  <si>
    <t>2469-DTSGX</t>
  </si>
  <si>
    <t>2472-OVKUP</t>
  </si>
  <si>
    <t>2474-BRUCM</t>
  </si>
  <si>
    <t>2474-LCNUE</t>
  </si>
  <si>
    <t>2475-MROZF</t>
  </si>
  <si>
    <t>2476-YGEFM</t>
  </si>
  <si>
    <t>2478-EEWWM</t>
  </si>
  <si>
    <t>2479-BRAMR</t>
  </si>
  <si>
    <t>2480-EJWYP</t>
  </si>
  <si>
    <t>2480-JZOSN</t>
  </si>
  <si>
    <t>2480-SQIOB</t>
  </si>
  <si>
    <t>2481-SBOYW</t>
  </si>
  <si>
    <t>2482-CZGBB</t>
  </si>
  <si>
    <t>2483-XSSMZ</t>
  </si>
  <si>
    <t>2484-DGXPZ</t>
  </si>
  <si>
    <t>2485-ITVKB</t>
  </si>
  <si>
    <t>2486-WYVVE</t>
  </si>
  <si>
    <t>2495-INZWQ</t>
  </si>
  <si>
    <t>2495-KZNFB</t>
  </si>
  <si>
    <t>2495-TTHBQ</t>
  </si>
  <si>
    <t>2498-XLDZR</t>
  </si>
  <si>
    <t>2499-AJYUA</t>
  </si>
  <si>
    <t>2501-XWWTZ</t>
  </si>
  <si>
    <t>2504-DSHIH</t>
  </si>
  <si>
    <t>2506-CLAKW</t>
  </si>
  <si>
    <t>2506-TNFCO</t>
  </si>
  <si>
    <t>2507-QZPQS</t>
  </si>
  <si>
    <t>2509-TFPJU</t>
  </si>
  <si>
    <t>2511-ALLCS</t>
  </si>
  <si>
    <t>2511-MORQY</t>
  </si>
  <si>
    <t>2514-GINMM</t>
  </si>
  <si>
    <t>2516-VQRRV</t>
  </si>
  <si>
    <t>2516-XSJKX</t>
  </si>
  <si>
    <t>2519-ERQOJ</t>
  </si>
  <si>
    <t>2519-FAKOD</t>
  </si>
  <si>
    <t>2519-LBNQL</t>
  </si>
  <si>
    <t>2519-TWKFS</t>
  </si>
  <si>
    <t>2520-SGTTA</t>
  </si>
  <si>
    <t>2521-NPUZR</t>
  </si>
  <si>
    <t>2522-AHJXR</t>
  </si>
  <si>
    <t>2522-WLNSF</t>
  </si>
  <si>
    <t>2523-EWWZL</t>
  </si>
  <si>
    <t>2525-GVKQU</t>
  </si>
  <si>
    <t>2528-HFYZX</t>
  </si>
  <si>
    <t>2530-ENDWQ</t>
  </si>
  <si>
    <t>2530-FMFXO</t>
  </si>
  <si>
    <t>2533-QVMSK</t>
  </si>
  <si>
    <t>2533-TIBIX</t>
  </si>
  <si>
    <t>2535-PBCGC</t>
  </si>
  <si>
    <t>2538-OIMXF</t>
  </si>
  <si>
    <t>2541-YGPKE</t>
  </si>
  <si>
    <t>2542-HYGIQ</t>
  </si>
  <si>
    <t>2545-EBUPK</t>
  </si>
  <si>
    <t>2545-LXYVJ</t>
  </si>
  <si>
    <t>2546-KZAAT</t>
  </si>
  <si>
    <t>2550-AEVRU</t>
  </si>
  <si>
    <t>2550-QHZGP</t>
  </si>
  <si>
    <t>2558-BUOZZ</t>
  </si>
  <si>
    <t>2560-PPCHE</t>
  </si>
  <si>
    <t>2560-QTSBS</t>
  </si>
  <si>
    <t>2560-WBWXF</t>
  </si>
  <si>
    <t>2565-JSLRY</t>
  </si>
  <si>
    <t>2568-BRGYX</t>
  </si>
  <si>
    <t>2568-OIADY</t>
  </si>
  <si>
    <t>2569-WGERO</t>
  </si>
  <si>
    <t>2573-GYRUU</t>
  </si>
  <si>
    <t>2575-GFSOE</t>
  </si>
  <si>
    <t>2576-HXMPA</t>
  </si>
  <si>
    <t>2577-GVSIL</t>
  </si>
  <si>
    <t>2578-JQPHZ</t>
  </si>
  <si>
    <t>2580-ASVVY</t>
  </si>
  <si>
    <t>2580-ATZSQ</t>
  </si>
  <si>
    <t>2581-VKIRT</t>
  </si>
  <si>
    <t>2582-FFFZR</t>
  </si>
  <si>
    <t>2585-KTFRE</t>
  </si>
  <si>
    <t>2586-CWXVV</t>
  </si>
  <si>
    <t>2587-EKXTS</t>
  </si>
  <si>
    <t>2587-YNLES</t>
  </si>
  <si>
    <t>2589-AYCRP</t>
  </si>
  <si>
    <t>2592-HODOV</t>
  </si>
  <si>
    <t>2592-SEIFQ</t>
  </si>
  <si>
    <t>2592-YKDIF</t>
  </si>
  <si>
    <t>2595-KIWPV</t>
  </si>
  <si>
    <t>2599-CIPQE</t>
  </si>
  <si>
    <t>2599-CZABP</t>
  </si>
  <si>
    <t>2603-HVKCG</t>
  </si>
  <si>
    <t>2604-IJPDU</t>
  </si>
  <si>
    <t>2604-XVDAM</t>
  </si>
  <si>
    <t>2606-PKWJB</t>
  </si>
  <si>
    <t>2606-RMDHZ</t>
  </si>
  <si>
    <t>2607-DHDAK</t>
  </si>
  <si>
    <t>2607-FBDFF</t>
  </si>
  <si>
    <t>2608-BHKFN</t>
  </si>
  <si>
    <t>2609-IAICY</t>
  </si>
  <si>
    <t>2612-PHGOX</t>
  </si>
  <si>
    <t>2612-RANWT</t>
  </si>
  <si>
    <t>2612-RRIDN</t>
  </si>
  <si>
    <t>2615-YVMYX</t>
  </si>
  <si>
    <t>2616-FLVQC</t>
  </si>
  <si>
    <t>2616-UUTFK</t>
  </si>
  <si>
    <t>2619-WFQWU</t>
  </si>
  <si>
    <t>2621-UDNLU</t>
  </si>
  <si>
    <t>2623-DRYAM</t>
  </si>
  <si>
    <t>2625-TRCZQ</t>
  </si>
  <si>
    <t>2626-URJFX</t>
  </si>
  <si>
    <t>2626-VEEWG</t>
  </si>
  <si>
    <t>2632-IVXVF</t>
  </si>
  <si>
    <t>2632-TACXW</t>
  </si>
  <si>
    <t>2632-UCGVD</t>
  </si>
  <si>
    <t>2634-HCZGT</t>
  </si>
  <si>
    <t>2636-ALXXZ</t>
  </si>
  <si>
    <t>2636-OHFMN</t>
  </si>
  <si>
    <t>2636-SJDOU</t>
  </si>
  <si>
    <t>2637-FKFSY</t>
  </si>
  <si>
    <t>2639-UGMAZ</t>
  </si>
  <si>
    <t>2640-LYMOV</t>
  </si>
  <si>
    <t>2640-PMGFL</t>
  </si>
  <si>
    <t>2642-DTVCO</t>
  </si>
  <si>
    <t>2642-MAWLJ</t>
  </si>
  <si>
    <t>2645-QTLMB</t>
  </si>
  <si>
    <t>2649-HWLYB</t>
  </si>
  <si>
    <t>2650-GYRYL</t>
  </si>
  <si>
    <t>2651-ZCBXV</t>
  </si>
  <si>
    <t>2654-VBVPB</t>
  </si>
  <si>
    <t>2656-FMOKZ</t>
  </si>
  <si>
    <t>2656-TABEH</t>
  </si>
  <si>
    <t>2657-ALMWY</t>
  </si>
  <si>
    <t>2657-VPXTA</t>
  </si>
  <si>
    <t>2659-VXMWZ</t>
  </si>
  <si>
    <t>2660-EMUBI</t>
  </si>
  <si>
    <t>2661-GKBTK</t>
  </si>
  <si>
    <t>2662-NNTDK</t>
  </si>
  <si>
    <t>2664-XJZNO</t>
  </si>
  <si>
    <t>2665-NPTGL</t>
  </si>
  <si>
    <t>2667-WYLWJ</t>
  </si>
  <si>
    <t>2668-TZSPS</t>
  </si>
  <si>
    <t>2669-OIDSD</t>
  </si>
  <si>
    <t>2669-QVCRG</t>
  </si>
  <si>
    <t>2672-DZUOY</t>
  </si>
  <si>
    <t>2672-HUYVI</t>
  </si>
  <si>
    <t>2672-OJQZP</t>
  </si>
  <si>
    <t>2672-TGEFF</t>
  </si>
  <si>
    <t>2673-CXQEU</t>
  </si>
  <si>
    <t>2673-ZALNP</t>
  </si>
  <si>
    <t>2674-MIAHT</t>
  </si>
  <si>
    <t>2674-MLXMN</t>
  </si>
  <si>
    <t>2675-DHUTR</t>
  </si>
  <si>
    <t>2675-IJRGJ</t>
  </si>
  <si>
    <t>2675-OTVVJ</t>
  </si>
  <si>
    <t>2676-ISHSF</t>
  </si>
  <si>
    <t>2676-OXPPQ</t>
  </si>
  <si>
    <t>2676-SSLTO</t>
  </si>
  <si>
    <t>2680-XKKNJ</t>
  </si>
  <si>
    <t>2682-KEVRP</t>
  </si>
  <si>
    <t>2683-BPJSO</t>
  </si>
  <si>
    <t>2683-JXWQQ</t>
  </si>
  <si>
    <t>2684-EIWEO</t>
  </si>
  <si>
    <t>2685-SREOM</t>
  </si>
  <si>
    <t>2688-BHGOG</t>
  </si>
  <si>
    <t>2690-DVRVK</t>
  </si>
  <si>
    <t>2691-NZETQ</t>
  </si>
  <si>
    <t>2692-AQCPF</t>
  </si>
  <si>
    <t>2692-BUCFV</t>
  </si>
  <si>
    <t>2692-PFYTJ</t>
  </si>
  <si>
    <t>2694-CIUMO</t>
  </si>
  <si>
    <t>2696-ECXKC</t>
  </si>
  <si>
    <t>2696-NARTR</t>
  </si>
  <si>
    <t>2696-RZVZW</t>
  </si>
  <si>
    <t>2697-NQBPF</t>
  </si>
  <si>
    <t>2700-LUEVA</t>
  </si>
  <si>
    <t>2703-AMTUL</t>
  </si>
  <si>
    <t>2706-QZIHY</t>
  </si>
  <si>
    <t>2709-UQGNP</t>
  </si>
  <si>
    <t>2710-WYVXG</t>
  </si>
  <si>
    <t>2712-SYWAY</t>
  </si>
  <si>
    <t>2716-GFZOR</t>
  </si>
  <si>
    <t>2717-HVIZY</t>
  </si>
  <si>
    <t>2718-GAXQD</t>
  </si>
  <si>
    <t>2718-YSKCS</t>
  </si>
  <si>
    <t>2719-BDAQO</t>
  </si>
  <si>
    <t>2720-FVBQP</t>
  </si>
  <si>
    <t>2720-WGKHP</t>
  </si>
  <si>
    <t>2722-JMONI</t>
  </si>
  <si>
    <t>2722-VOJQL</t>
  </si>
  <si>
    <t>2724-FJDYW</t>
  </si>
  <si>
    <t>2725-IWWBA</t>
  </si>
  <si>
    <t>2725-KXXWT</t>
  </si>
  <si>
    <t>2725-TTRIQ</t>
  </si>
  <si>
    <t>2729-VNVAP</t>
  </si>
  <si>
    <t>2731-GJRDG</t>
  </si>
  <si>
    <t>2732-ISEZX</t>
  </si>
  <si>
    <t>2737-WFVYW</t>
  </si>
  <si>
    <t>2737-YNGYW</t>
  </si>
  <si>
    <t>2739-CACDQ</t>
  </si>
  <si>
    <t>2739-CCZMB</t>
  </si>
  <si>
    <t>2740-JFBOK</t>
  </si>
  <si>
    <t>2740-TVLFN</t>
  </si>
  <si>
    <t>2746-DIJLO</t>
  </si>
  <si>
    <t>2748-MYRVK</t>
  </si>
  <si>
    <t>2749-CTKAJ</t>
  </si>
  <si>
    <t>2750-BJLSB</t>
  </si>
  <si>
    <t>2753-JMMCV</t>
  </si>
  <si>
    <t>2754-SDJRD</t>
  </si>
  <si>
    <t>2754-VDLTR</t>
  </si>
  <si>
    <t>2754-XBHTB</t>
  </si>
  <si>
    <t>2758-RNWXS</t>
  </si>
  <si>
    <t>2761-OCIAX</t>
  </si>
  <si>
    <t>2761-XECQW</t>
  </si>
  <si>
    <t>2770-NSVDG</t>
  </si>
  <si>
    <t>2773-MADBQ</t>
  </si>
  <si>
    <t>2773-OVBPK</t>
  </si>
  <si>
    <t>2774-LVQUS</t>
  </si>
  <si>
    <t>2775-SEFEE</t>
  </si>
  <si>
    <t>2777-PHDEI</t>
  </si>
  <si>
    <t>2778-OCLGR</t>
  </si>
  <si>
    <t>2782-JEEBU</t>
  </si>
  <si>
    <t>2782-LFZVW</t>
  </si>
  <si>
    <t>2786-GCDPI</t>
  </si>
  <si>
    <t>2788-CJQAQ</t>
  </si>
  <si>
    <t>2789-CZANW</t>
  </si>
  <si>
    <t>2789-HQBOU</t>
  </si>
  <si>
    <t>2790-XUYMV</t>
  </si>
  <si>
    <t>2791-SFVEW</t>
  </si>
  <si>
    <t>2792-LSHWX</t>
  </si>
  <si>
    <t>2792-VPPET</t>
  </si>
  <si>
    <t>2794-XIMMO</t>
  </si>
  <si>
    <t>2796-NNUFI</t>
  </si>
  <si>
    <t>2796-UUZZO</t>
  </si>
  <si>
    <t>2798-NYLMZ</t>
  </si>
  <si>
    <t>2799-ARNLO</t>
  </si>
  <si>
    <t>2799-TSLAG</t>
  </si>
  <si>
    <t>2800-QQUSO</t>
  </si>
  <si>
    <t>2800-VEQXM</t>
  </si>
  <si>
    <t>2801-NISEI</t>
  </si>
  <si>
    <t>2804-ETQDK</t>
  </si>
  <si>
    <t>2805-AUFQN</t>
  </si>
  <si>
    <t>2805-EDJPQ</t>
  </si>
  <si>
    <t>2806-MLNTI</t>
  </si>
  <si>
    <t>2808-CHTDM</t>
  </si>
  <si>
    <t>2809-ILCYT</t>
  </si>
  <si>
    <t>2809-ZMYOQ</t>
  </si>
  <si>
    <t>2810-FTLEM</t>
  </si>
  <si>
    <t>2811-POVEX</t>
  </si>
  <si>
    <t>2812-ENYMO</t>
  </si>
  <si>
    <t>2812-REYAT</t>
  </si>
  <si>
    <t>2812-SFXMJ</t>
  </si>
  <si>
    <t>2815-CPTUL</t>
  </si>
  <si>
    <t>2817-LVCPP</t>
  </si>
  <si>
    <t>2817-NTQDO</t>
  </si>
  <si>
    <t>2819-GWENI</t>
  </si>
  <si>
    <t>2821-WARNZ</t>
  </si>
  <si>
    <t>2823-LKABH</t>
  </si>
  <si>
    <t>2824-DXNKN</t>
  </si>
  <si>
    <t>2824-MYYBN</t>
  </si>
  <si>
    <t>2826-DXLQO</t>
  </si>
  <si>
    <t>2826-UWHIS</t>
  </si>
  <si>
    <t>2828-SLQPF</t>
  </si>
  <si>
    <t>2829-HYVZP</t>
  </si>
  <si>
    <t>2830-LEWOA</t>
  </si>
  <si>
    <t>2831-EBWRN</t>
  </si>
  <si>
    <t>2832-KJCRD</t>
  </si>
  <si>
    <t>2832-SCUCO</t>
  </si>
  <si>
    <t>2833-SLKDQ</t>
  </si>
  <si>
    <t>2834-JKOOW</t>
  </si>
  <si>
    <t>2834-JRTUA</t>
  </si>
  <si>
    <t>2834-SPCJV</t>
  </si>
  <si>
    <t>2839-RFSQE</t>
  </si>
  <si>
    <t>2840-XANRC</t>
  </si>
  <si>
    <t>2842-BCQGE</t>
  </si>
  <si>
    <t>2842-JTCCU</t>
  </si>
  <si>
    <t>2843-CQMEG</t>
  </si>
  <si>
    <t>2845-AFFTX</t>
  </si>
  <si>
    <t>2845-HSJCY</t>
  </si>
  <si>
    <t>2845-KDHVX</t>
  </si>
  <si>
    <t>2848-YXSMW</t>
  </si>
  <si>
    <t>2851-MMUTZ</t>
  </si>
  <si>
    <t>2851-STERV</t>
  </si>
  <si>
    <t>2853-CWQFQ</t>
  </si>
  <si>
    <t>2856-HYAPG</t>
  </si>
  <si>
    <t>2856-NNASM</t>
  </si>
  <si>
    <t>2858-EIMXH</t>
  </si>
  <si>
    <t>2858-MOFSQ</t>
  </si>
  <si>
    <t>2860-RANUS</t>
  </si>
  <si>
    <t>2862-JVEOY</t>
  </si>
  <si>
    <t>2862-PFNIK</t>
  </si>
  <si>
    <t>2863-IMQDR</t>
  </si>
  <si>
    <t>2865-TCHJW</t>
  </si>
  <si>
    <t>2866-IKBTM</t>
  </si>
  <si>
    <t>2867-UIMSS</t>
  </si>
  <si>
    <t>2868-LLSKM</t>
  </si>
  <si>
    <t>2868-MZAGQ</t>
  </si>
  <si>
    <t>2868-SNELZ</t>
  </si>
  <si>
    <t>2869-ADAWR</t>
  </si>
  <si>
    <t>2873-ZLIWT</t>
  </si>
  <si>
    <t>2874-YXVVA</t>
  </si>
  <si>
    <t>2876-GZYZC</t>
  </si>
  <si>
    <t>2876-VBBBL</t>
  </si>
  <si>
    <t>2877-VDUER</t>
  </si>
  <si>
    <t>2878-DHMIN</t>
  </si>
  <si>
    <t>2878-RMWXY</t>
  </si>
  <si>
    <t>2880-FPNAE</t>
  </si>
  <si>
    <t>2882-DDZPG</t>
  </si>
  <si>
    <t>2882-WDTBA</t>
  </si>
  <si>
    <t>2883-ILGWO</t>
  </si>
  <si>
    <t>2884-GBPFB</t>
  </si>
  <si>
    <t>2885-HIJDH</t>
  </si>
  <si>
    <t>2886-KEFUM</t>
  </si>
  <si>
    <t>2887-JPYLU</t>
  </si>
  <si>
    <t>2888-ADFAO</t>
  </si>
  <si>
    <t>2889-FPWRM</t>
  </si>
  <si>
    <t>2890-WFBHU</t>
  </si>
  <si>
    <t>2892-GESUL</t>
  </si>
  <si>
    <t>2894-QOJRX</t>
  </si>
  <si>
    <t>2896-TBNBE</t>
  </si>
  <si>
    <t>2897-DOVND</t>
  </si>
  <si>
    <t>2898-LSJGD</t>
  </si>
  <si>
    <t>2898-MRKPI</t>
  </si>
  <si>
    <t>2900-PHPLN</t>
  </si>
  <si>
    <t>2903-YYTBW</t>
  </si>
  <si>
    <t>2904-GGUAZ</t>
  </si>
  <si>
    <t>2905-KFQUV</t>
  </si>
  <si>
    <t>2907-ILJBN</t>
  </si>
  <si>
    <t>2908-WGAXL</t>
  </si>
  <si>
    <t>2908-ZTPNF</t>
  </si>
  <si>
    <t>2911-IJORQ</t>
  </si>
  <si>
    <t>2911-UREFD</t>
  </si>
  <si>
    <t>2911-WDXMV</t>
  </si>
  <si>
    <t>2916-BQZLN</t>
  </si>
  <si>
    <t>2919-HBCJO</t>
  </si>
  <si>
    <t>2920-RNCEZ</t>
  </si>
  <si>
    <t>2921-XWDJH</t>
  </si>
  <si>
    <t>2923-ARZLG</t>
  </si>
  <si>
    <t>2924-KHUVI</t>
  </si>
  <si>
    <t>2925-MXLSX</t>
  </si>
  <si>
    <t>2925-VDZHY</t>
  </si>
  <si>
    <t>2926-JEJJC</t>
  </si>
  <si>
    <t>2927-CVULT</t>
  </si>
  <si>
    <t>2927-QRRQV</t>
  </si>
  <si>
    <t>2928-HLDBA</t>
  </si>
  <si>
    <t>2929-ERCFZ</t>
  </si>
  <si>
    <t>2929-QNSRW</t>
  </si>
  <si>
    <t>2930-UOTMB</t>
  </si>
  <si>
    <t>2931-FSOHN</t>
  </si>
  <si>
    <t>2931-SVLTV</t>
  </si>
  <si>
    <t>2931-VUVJN</t>
  </si>
  <si>
    <t>2931-XIQBR</t>
  </si>
  <si>
    <t>2933-FILNV</t>
  </si>
  <si>
    <t>2933-XEUJM</t>
  </si>
  <si>
    <t>2937-FTHUR</t>
  </si>
  <si>
    <t>2946-KIQSP</t>
  </si>
  <si>
    <t>2947-DOMLJ</t>
  </si>
  <si>
    <t>2951-QOQTK</t>
  </si>
  <si>
    <t>2952-QAYZF</t>
  </si>
  <si>
    <t>2954-PIBKO</t>
  </si>
  <si>
    <t>2955-BJZHG</t>
  </si>
  <si>
    <t>2955-PSXOE</t>
  </si>
  <si>
    <t>2956-GGUCQ</t>
  </si>
  <si>
    <t>2957-JIRMN</t>
  </si>
  <si>
    <t>2957-LOLHO</t>
  </si>
  <si>
    <t>2958-NHPPS</t>
  </si>
  <si>
    <t>2959-EEXWB</t>
  </si>
  <si>
    <t>2959-FENLU</t>
  </si>
  <si>
    <t>2959-MJHIC</t>
  </si>
  <si>
    <t>2960-NKRSO</t>
  </si>
  <si>
    <t>2961-VNFKL</t>
  </si>
  <si>
    <t>2962-XPMCQ</t>
  </si>
  <si>
    <t>2967-MXRAV</t>
  </si>
  <si>
    <t>2968-SSGAA</t>
  </si>
  <si>
    <t>2969-QWUBZ</t>
  </si>
  <si>
    <t>2969-VAPYH</t>
  </si>
  <si>
    <t>2969-WGHQO</t>
  </si>
  <si>
    <t>2971-SGAFL</t>
  </si>
  <si>
    <t>2972-YDYUW</t>
  </si>
  <si>
    <t>2974-GGUXS</t>
  </si>
  <si>
    <t>2977-CEBSX</t>
  </si>
  <si>
    <t>2978-XXSOG</t>
  </si>
  <si>
    <t>2979-SXESE</t>
  </si>
  <si>
    <t>2982-IHMFT</t>
  </si>
  <si>
    <t>2982-VPSGI</t>
  </si>
  <si>
    <t>2983-ZANRP</t>
  </si>
  <si>
    <t>2984-AFWNC</t>
  </si>
  <si>
    <t>2984-MIIZL</t>
  </si>
  <si>
    <t>2984-RGEYA</t>
  </si>
  <si>
    <t>2984-TBYKU</t>
  </si>
  <si>
    <t>2985-FMWYF</t>
  </si>
  <si>
    <t>2985-JUUBZ</t>
  </si>
  <si>
    <t>2987-BJXIK</t>
  </si>
  <si>
    <t>2988-GBIVW</t>
  </si>
  <si>
    <t>2988-PLAHS</t>
  </si>
  <si>
    <t>2988-QRAJY</t>
  </si>
  <si>
    <t>2990-HWIML</t>
  </si>
  <si>
    <t>2990-IAJSV</t>
  </si>
  <si>
    <t>2990-OGYTD</t>
  </si>
  <si>
    <t>2995-UPRYS</t>
  </si>
  <si>
    <t>2995-YWTCD</t>
  </si>
  <si>
    <t>2996-XAUVF</t>
  </si>
  <si>
    <t>2999-AANRQ</t>
  </si>
  <si>
    <t>3001-CBHLQ</t>
  </si>
  <si>
    <t>3001-UNBTL</t>
  </si>
  <si>
    <t>3002-WQZWT</t>
  </si>
  <si>
    <t>3003-CMDUU</t>
  </si>
  <si>
    <t>3005-NFMTA</t>
  </si>
  <si>
    <t>3005-TYFRD</t>
  </si>
  <si>
    <t>3006-XIMLN</t>
  </si>
  <si>
    <t>3007-FDPEA</t>
  </si>
  <si>
    <t>3009-JWMPU</t>
  </si>
  <si>
    <t>3011-WQKSZ</t>
  </si>
  <si>
    <t>3012-VFFMN</t>
  </si>
  <si>
    <t>3014-WJKSM</t>
  </si>
  <si>
    <t>3016-KSVCP</t>
  </si>
  <si>
    <t>3018-TFTSU</t>
  </si>
  <si>
    <t>3021-VLNRJ</t>
  </si>
  <si>
    <t>3022-BEXHZ</t>
  </si>
  <si>
    <t>3023-GFLBR</t>
  </si>
  <si>
    <t>3026-ATZYV</t>
  </si>
  <si>
    <t>3027-YNWZU</t>
  </si>
  <si>
    <t>3027-ZTDHO</t>
  </si>
  <si>
    <t>3030-YDNRM</t>
  </si>
  <si>
    <t>3030-YZADT</t>
  </si>
  <si>
    <t>3030-ZKIWL</t>
  </si>
  <si>
    <t>3034-ZBEQN</t>
  </si>
  <si>
    <t>3038-PQIUY</t>
  </si>
  <si>
    <t>3039-MJSLN</t>
  </si>
  <si>
    <t>3043-SUDUA</t>
  </si>
  <si>
    <t>3043-TYBNO</t>
  </si>
  <si>
    <t>3045-XETSH</t>
  </si>
  <si>
    <t>3049-NDXFL</t>
  </si>
  <si>
    <t>3049-SOLAY</t>
  </si>
  <si>
    <t>3050-GBUSH</t>
  </si>
  <si>
    <t>3050-RLLXC</t>
  </si>
  <si>
    <t>3055-MJDSB</t>
  </si>
  <si>
    <t>3055-OYMSE</t>
  </si>
  <si>
    <t>3055-VTCGS</t>
  </si>
  <si>
    <t>3057-VJJQE</t>
  </si>
  <si>
    <t>3058-HJCUY</t>
  </si>
  <si>
    <t>3058-WQDRE</t>
  </si>
  <si>
    <t>3059-NGMXB</t>
  </si>
  <si>
    <t>3061-BCKYI</t>
  </si>
  <si>
    <t>3062-ICYZQ</t>
  </si>
  <si>
    <t>3063-QFSZL</t>
  </si>
  <si>
    <t>3066-RRJIO</t>
  </si>
  <si>
    <t>3067-SVMTC</t>
  </si>
  <si>
    <t>3068-OMWZA</t>
  </si>
  <si>
    <t>3069-SSVSN</t>
  </si>
  <si>
    <t>3070-BDOQC</t>
  </si>
  <si>
    <t>3070-DVEYC</t>
  </si>
  <si>
    <t>3070-FNFZQ</t>
  </si>
  <si>
    <t>3071-MVJCD</t>
  </si>
  <si>
    <t>3071-VBYPO</t>
  </si>
  <si>
    <t>3074-GQWYX</t>
  </si>
  <si>
    <t>3077-RSNTJ</t>
  </si>
  <si>
    <t>3078-ZKNTS</t>
  </si>
  <si>
    <t>3079-BCHLN</t>
  </si>
  <si>
    <t>3082-VQXNH</t>
  </si>
  <si>
    <t>3082-WQRVY</t>
  </si>
  <si>
    <t>3082-YVEKW</t>
  </si>
  <si>
    <t>3084-DOWLE</t>
  </si>
  <si>
    <t>3085-QUOZK</t>
  </si>
  <si>
    <t>3086-RUCRN</t>
  </si>
  <si>
    <t>3088-FVYWK</t>
  </si>
  <si>
    <t>3088-LHEFH</t>
  </si>
  <si>
    <t>3090-HAWSU</t>
  </si>
  <si>
    <t>3090-LETTY</t>
  </si>
  <si>
    <t>3090-QFUVD</t>
  </si>
  <si>
    <t>3091-FYHKI</t>
  </si>
  <si>
    <t>3092-IGHWF</t>
  </si>
  <si>
    <t>3094-JOJAI</t>
  </si>
  <si>
    <t>3096-GKWEB</t>
  </si>
  <si>
    <t>3096-IZETN</t>
  </si>
  <si>
    <t>3096-JRDSO</t>
  </si>
  <si>
    <t>3096-WPXBT</t>
  </si>
  <si>
    <t>3096-YXENJ</t>
  </si>
  <si>
    <t>3097-FQTVJ</t>
  </si>
  <si>
    <t>3097-IDVPU</t>
  </si>
  <si>
    <t>3097-NNSPB</t>
  </si>
  <si>
    <t>3097-NQYSN</t>
  </si>
  <si>
    <t>3097-PYWXL</t>
  </si>
  <si>
    <t>3099-OONVS</t>
  </si>
  <si>
    <t>3104-OWCGK</t>
  </si>
  <si>
    <t>3106-ULWFW</t>
  </si>
  <si>
    <t>3108-PCCGG</t>
  </si>
  <si>
    <t>3113-IWHLC</t>
  </si>
  <si>
    <t>3115-CZMZD</t>
  </si>
  <si>
    <t>3115-JPJDD</t>
  </si>
  <si>
    <t>3118-UHVVQ</t>
  </si>
  <si>
    <t>3120-FAZKD</t>
  </si>
  <si>
    <t>3125-RAHBV</t>
  </si>
  <si>
    <t>3126-WQMGH</t>
  </si>
  <si>
    <t>3128-YOVTD</t>
  </si>
  <si>
    <t>3129-AAQOU</t>
  </si>
  <si>
    <t>3130-ICDUP</t>
  </si>
  <si>
    <t>3131-NWVFJ</t>
  </si>
  <si>
    <t>3132-TVFDZ</t>
  </si>
  <si>
    <t>3133-PZNSR</t>
  </si>
  <si>
    <t>3134-DSHVC</t>
  </si>
  <si>
    <t>3137-LUPIX</t>
  </si>
  <si>
    <t>3137-NYQQI</t>
  </si>
  <si>
    <t>3138-BKYAV</t>
  </si>
  <si>
    <t>3143-ILDAL</t>
  </si>
  <si>
    <t>3143-JQEGI</t>
  </si>
  <si>
    <t>3144-AUDBS</t>
  </si>
  <si>
    <t>3144-KMTWZ</t>
  </si>
  <si>
    <t>3146-JTQHR</t>
  </si>
  <si>
    <t>3146-MSEGF</t>
  </si>
  <si>
    <t>3148-AOIQT</t>
  </si>
  <si>
    <t>3148-BLQJT</t>
  </si>
  <si>
    <t>3154-CFSZG</t>
  </si>
  <si>
    <t>3154-HMWUU</t>
  </si>
  <si>
    <t>3156-QLHBO</t>
  </si>
  <si>
    <t>3158-MOERK</t>
  </si>
  <si>
    <t>3160-TYXLT</t>
  </si>
  <si>
    <t>3161-GETRM</t>
  </si>
  <si>
    <t>3161-ONRWK</t>
  </si>
  <si>
    <t>3162-KKZXO</t>
  </si>
  <si>
    <t>3162-ZJZFU</t>
  </si>
  <si>
    <t>3164-AALRN</t>
  </si>
  <si>
    <t>3164-YAXFY</t>
  </si>
  <si>
    <t>3165-HDOEW</t>
  </si>
  <si>
    <t>3166-PNEOF</t>
  </si>
  <si>
    <t>3167-SNQPL</t>
  </si>
  <si>
    <t>3170-GWYKC</t>
  </si>
  <si>
    <t>3170-NMYVV</t>
  </si>
  <si>
    <t>3173-NVMPX</t>
  </si>
  <si>
    <t>3173-WSSUE</t>
  </si>
  <si>
    <t>3174-AKMAS</t>
  </si>
  <si>
    <t>3174-RKMOW</t>
  </si>
  <si>
    <t>3177-LASXD</t>
  </si>
  <si>
    <t>3178-CIFOT</t>
  </si>
  <si>
    <t>3178-FESZO</t>
  </si>
  <si>
    <t>3179-GBRWV</t>
  </si>
  <si>
    <t>3181-MIZBN</t>
  </si>
  <si>
    <t>3181-VTHOE</t>
  </si>
  <si>
    <t>3186-AJIEK</t>
  </si>
  <si>
    <t>3186-BAXNB</t>
  </si>
  <si>
    <t>3190-FZATL</t>
  </si>
  <si>
    <t>3190-ITQXP</t>
  </si>
  <si>
    <t>3190-XFANI</t>
  </si>
  <si>
    <t>3191-CSNMG</t>
  </si>
  <si>
    <t>3192-LNKRK</t>
  </si>
  <si>
    <t>3192-NQECA</t>
  </si>
  <si>
    <t>3194-ORPIK</t>
  </si>
  <si>
    <t>3195-TQDZX</t>
  </si>
  <si>
    <t>3196-NVXLZ</t>
  </si>
  <si>
    <t>3197-ARFOY</t>
  </si>
  <si>
    <t>3197-NNYNB</t>
  </si>
  <si>
    <t>3198-VELRD</t>
  </si>
  <si>
    <t>3199-NPKCN</t>
  </si>
  <si>
    <t>3199-XGZCY</t>
  </si>
  <si>
    <t>3200-MNQTF</t>
  </si>
  <si>
    <t>3205-MXZRA</t>
  </si>
  <si>
    <t>3207-OYBWH</t>
  </si>
  <si>
    <t>3208-YPIOE</t>
  </si>
  <si>
    <t>3209-ZPKFI</t>
  </si>
  <si>
    <t>3211-AAPKX</t>
  </si>
  <si>
    <t>3211-ILJTT</t>
  </si>
  <si>
    <t>3212-KXOCR</t>
  </si>
  <si>
    <t>3213-VVOLG</t>
  </si>
  <si>
    <t>3214-IYUUQ</t>
  </si>
  <si>
    <t>3217-FZDMN</t>
  </si>
  <si>
    <t>3219-JQRSL</t>
  </si>
  <si>
    <t>3221-CJMSG</t>
  </si>
  <si>
    <t>3223-DWFIO</t>
  </si>
  <si>
    <t>3223-WZWJM</t>
  </si>
  <si>
    <t>3224-DFQNQ</t>
  </si>
  <si>
    <t>3227-WLKLI</t>
  </si>
  <si>
    <t>3229-USWAR</t>
  </si>
  <si>
    <t>3230-IUALN</t>
  </si>
  <si>
    <t>3230-JCNZS</t>
  </si>
  <si>
    <t>3230-WYKIR</t>
  </si>
  <si>
    <t>3234-VKACU</t>
  </si>
  <si>
    <t>3235-ETOOB</t>
  </si>
  <si>
    <t>3237-AJGEH</t>
  </si>
  <si>
    <t>3239-TPHPZ</t>
  </si>
  <si>
    <t>3243-ZHOHY</t>
  </si>
  <si>
    <t>3244-CQPHU</t>
  </si>
  <si>
    <t>3244-DCJWY</t>
  </si>
  <si>
    <t>3247-MHJKM</t>
  </si>
  <si>
    <t>3247-ZVOUO</t>
  </si>
  <si>
    <t>3249-VHRIP</t>
  </si>
  <si>
    <t>3249-ZPQRG</t>
  </si>
  <si>
    <t>3251-YMVWZ</t>
  </si>
  <si>
    <t>3253-HKOKL</t>
  </si>
  <si>
    <t>3254-YRILK</t>
  </si>
  <si>
    <t>3255-GRXMG</t>
  </si>
  <si>
    <t>3256-EZDBI</t>
  </si>
  <si>
    <t>3258-SANFR</t>
  </si>
  <si>
    <t>3258-SYSWS</t>
  </si>
  <si>
    <t>3258-ZKPAI</t>
  </si>
  <si>
    <t>3259-FDWOY</t>
  </si>
  <si>
    <t>3259-KNMRR</t>
  </si>
  <si>
    <t>3259-QMXUN</t>
  </si>
  <si>
    <t>3261-CQXOL</t>
  </si>
  <si>
    <t>3262-EIDHV</t>
  </si>
  <si>
    <t>3266-FTKHB</t>
  </si>
  <si>
    <t>3269-ATYWD</t>
  </si>
  <si>
    <t>3272-VUHPV</t>
  </si>
  <si>
    <t>3274-NSDWE</t>
  </si>
  <si>
    <t>3275-RHRNE</t>
  </si>
  <si>
    <t>3276-HDUEG</t>
  </si>
  <si>
    <t>3278-FSIXX</t>
  </si>
  <si>
    <t>3279-DYZQM</t>
  </si>
  <si>
    <t>3280-MRDOF</t>
  </si>
  <si>
    <t>3280-NMUVX</t>
  </si>
  <si>
    <t>3282-ZISZV</t>
  </si>
  <si>
    <t>3283-WCWXT</t>
  </si>
  <si>
    <t>3284-SVCRO</t>
  </si>
  <si>
    <t>3285-UCQVC</t>
  </si>
  <si>
    <t>3292-PBZEJ</t>
  </si>
  <si>
    <t>3295-YVUSR</t>
  </si>
  <si>
    <t>3296-SILRA</t>
  </si>
  <si>
    <t>3298-QEICA</t>
  </si>
  <si>
    <t>3301-LSLWQ</t>
  </si>
  <si>
    <t>3301-VKTGC</t>
  </si>
  <si>
    <t>3307-TLCUD</t>
  </si>
  <si>
    <t>3308-DGHKL</t>
  </si>
  <si>
    <t>3308-JSGML</t>
  </si>
  <si>
    <t>3308-MHOOC</t>
  </si>
  <si>
    <t>3312-UUMZW</t>
  </si>
  <si>
    <t>3312-ZWLGF</t>
  </si>
  <si>
    <t>3313-QKNKB</t>
  </si>
  <si>
    <t>3315-IKYZQ</t>
  </si>
  <si>
    <t>3315-TOTBP</t>
  </si>
  <si>
    <t>3316-UWXUY</t>
  </si>
  <si>
    <t>3317-HRTNN</t>
  </si>
  <si>
    <t>3317-VLGQT</t>
  </si>
  <si>
    <t>3318-ISQFQ</t>
  </si>
  <si>
    <t>3318-NMQXL</t>
  </si>
  <si>
    <t>3318-OSATS</t>
  </si>
  <si>
    <t>3319-DWOEP</t>
  </si>
  <si>
    <t>3320-VEOYC</t>
  </si>
  <si>
    <t>3323-CPBWR</t>
  </si>
  <si>
    <t>3324-OIRTO</t>
  </si>
  <si>
    <t>3325-FUYCG</t>
  </si>
  <si>
    <t>3327-YBAKM</t>
  </si>
  <si>
    <t>3329-WDIOK</t>
  </si>
  <si>
    <t>3331-HQDTW</t>
  </si>
  <si>
    <t>3334-CTHOL</t>
  </si>
  <si>
    <t>3336-JORSO</t>
  </si>
  <si>
    <t>3338-CVVEH</t>
  </si>
  <si>
    <t>3339-EAQNV</t>
  </si>
  <si>
    <t>3340-QBBFM</t>
  </si>
  <si>
    <t>3345-JHUEO</t>
  </si>
  <si>
    <t>3345-PBBFH</t>
  </si>
  <si>
    <t>3346-BRMIS</t>
  </si>
  <si>
    <t>3347-YJZZE</t>
  </si>
  <si>
    <t>3348-CFRNX</t>
  </si>
  <si>
    <t>3349-ANQNH</t>
  </si>
  <si>
    <t>3351-NGXYI</t>
  </si>
  <si>
    <t>3351-NQLDI</t>
  </si>
  <si>
    <t>3352-ALMCK</t>
  </si>
  <si>
    <t>3352-RICWQ</t>
  </si>
  <si>
    <t>3354-OADJP</t>
  </si>
  <si>
    <t>3359-DSRKA</t>
  </si>
  <si>
    <t>3363-DTIVD</t>
  </si>
  <si>
    <t>3363-EWLGO</t>
  </si>
  <si>
    <t>3365-SAIGS</t>
  </si>
  <si>
    <t>3370-GQEAL</t>
  </si>
  <si>
    <t>3370-HXOPH</t>
  </si>
  <si>
    <t>3372-CDXFJ</t>
  </si>
  <si>
    <t>3372-KWFBM</t>
  </si>
  <si>
    <t>3373-DIUUN</t>
  </si>
  <si>
    <t>3373-YZZYM</t>
  </si>
  <si>
    <t>3374-LXDEV</t>
  </si>
  <si>
    <t>3374-PZLXD</t>
  </si>
  <si>
    <t>3374-TTZTK</t>
  </si>
  <si>
    <t>3376-BMGFE</t>
  </si>
  <si>
    <t>3378-AJRAO</t>
  </si>
  <si>
    <t>3384-CTMSF</t>
  </si>
  <si>
    <t>3387-PLKUI</t>
  </si>
  <si>
    <t>3387-VATUS</t>
  </si>
  <si>
    <t>3389-KTRXV</t>
  </si>
  <si>
    <t>3389-YGYAI</t>
  </si>
  <si>
    <t>3391-JSQEW</t>
  </si>
  <si>
    <t>3392-EHMNK</t>
  </si>
  <si>
    <t>3393-FMZPV</t>
  </si>
  <si>
    <t>3396-DKDEL</t>
  </si>
  <si>
    <t>3397-AVTKU</t>
  </si>
  <si>
    <t>3398-FSHON</t>
  </si>
  <si>
    <t>3398-GCPMU</t>
  </si>
  <si>
    <t>3398-ZOUAA</t>
  </si>
  <si>
    <t>3399-BMLVW</t>
  </si>
  <si>
    <t>3400-ESFUW</t>
  </si>
  <si>
    <t>3401-URHDA</t>
  </si>
  <si>
    <t>3402-XRIUO</t>
  </si>
  <si>
    <t>3404-JNXAX</t>
  </si>
  <si>
    <t>3407-JMJQQ</t>
  </si>
  <si>
    <t>3407-QGWLG</t>
  </si>
  <si>
    <t>3410-MHHUM</t>
  </si>
  <si>
    <t>3410-YOQBQ</t>
  </si>
  <si>
    <t>3411-WLRSQ</t>
  </si>
  <si>
    <t>3413-BMNZE</t>
  </si>
  <si>
    <t>3413-CSSTH</t>
  </si>
  <si>
    <t>3413-DHLPB</t>
  </si>
  <si>
    <t>3415-TAILE</t>
  </si>
  <si>
    <t>3417-TSCIC</t>
  </si>
  <si>
    <t>3419-SNJJD</t>
  </si>
  <si>
    <t>3420-YJLQT</t>
  </si>
  <si>
    <t>3420-ZDBMA</t>
  </si>
  <si>
    <t>3422-GALYP</t>
  </si>
  <si>
    <t>3422-LYEPQ</t>
  </si>
  <si>
    <t>3422-WJOYD</t>
  </si>
  <si>
    <t>3423-HHXAO</t>
  </si>
  <si>
    <t>3424-NMNBO</t>
  </si>
  <si>
    <t>3426-NIYYL</t>
  </si>
  <si>
    <t>3427-GGZZI</t>
  </si>
  <si>
    <t>3428-MMGUB</t>
  </si>
  <si>
    <t>3428-XZMAZ</t>
  </si>
  <si>
    <t>3429-IFLEM</t>
  </si>
  <si>
    <t>3439-GVUSX</t>
  </si>
  <si>
    <t>3440-JPSCL</t>
  </si>
  <si>
    <t>3441-CGZJH</t>
  </si>
  <si>
    <t>3442-ZHHCC</t>
  </si>
  <si>
    <t>3445-HXXGF</t>
  </si>
  <si>
    <t>3446-QDSZF</t>
  </si>
  <si>
    <t>3450-WXOAT</t>
  </si>
  <si>
    <t>3451-VAWLI</t>
  </si>
  <si>
    <t>3452-ABWRL</t>
  </si>
  <si>
    <t>3452-FLHYD</t>
  </si>
  <si>
    <t>3452-GWUIN</t>
  </si>
  <si>
    <t>3452-SRFEG</t>
  </si>
  <si>
    <t>3453-RTHJQ</t>
  </si>
  <si>
    <t>3454-JFUBC</t>
  </si>
  <si>
    <t>3457-PQBYH</t>
  </si>
  <si>
    <t>3458-IDMFK</t>
  </si>
  <si>
    <t>3460-TJBWI</t>
  </si>
  <si>
    <t>3462-BJQQA</t>
  </si>
  <si>
    <t>3466-BYAVD</t>
  </si>
  <si>
    <t>3466-RITXD</t>
  </si>
  <si>
    <t>3466-WAESX</t>
  </si>
  <si>
    <t>3468-DRVQJ</t>
  </si>
  <si>
    <t>3470-BTGQO</t>
  </si>
  <si>
    <t>3470-OBUET</t>
  </si>
  <si>
    <t>3472-OAOOR</t>
  </si>
  <si>
    <t>3472-QPRCH</t>
  </si>
  <si>
    <t>3473-XIIIT</t>
  </si>
  <si>
    <t>3474-BAFSJ</t>
  </si>
  <si>
    <t>3481-JHUZH</t>
  </si>
  <si>
    <t>3482-ABPKK</t>
  </si>
  <si>
    <t>3486-HOOGQ</t>
  </si>
  <si>
    <t>3486-KHMLI</t>
  </si>
  <si>
    <t>3486-NPGST</t>
  </si>
  <si>
    <t>3487-EARAT</t>
  </si>
  <si>
    <t>3488-PGMQJ</t>
  </si>
  <si>
    <t>3489-HHPFY</t>
  </si>
  <si>
    <t>3489-VSFRD</t>
  </si>
  <si>
    <t>3494-JCHRQ</t>
  </si>
  <si>
    <t>3496-LFSZU</t>
  </si>
  <si>
    <t>3498-LZGQZ</t>
  </si>
  <si>
    <t>3500-NSDOA</t>
  </si>
  <si>
    <t>3500-RMZLT</t>
  </si>
  <si>
    <t>3503-TYDAY</t>
  </si>
  <si>
    <t>3506-LCJDC</t>
  </si>
  <si>
    <t>3506-OVLKD</t>
  </si>
  <si>
    <t>3507-GASNP</t>
  </si>
  <si>
    <t>3508-CFVZL</t>
  </si>
  <si>
    <t>3508-VLHCZ</t>
  </si>
  <si>
    <t>3509-GWQGF</t>
  </si>
  <si>
    <t>3511-APPBJ</t>
  </si>
  <si>
    <t>3511-BFTJW</t>
  </si>
  <si>
    <t>3512-IZIKN</t>
  </si>
  <si>
    <t>3518-FSTWG</t>
  </si>
  <si>
    <t>3518-PZXZQ</t>
  </si>
  <si>
    <t>3519-ZKXGG</t>
  </si>
  <si>
    <t>3520-FJGCV</t>
  </si>
  <si>
    <t>3521-HTQTV</t>
  </si>
  <si>
    <t>3521-MNKLV</t>
  </si>
  <si>
    <t>3521-SYVOR</t>
  </si>
  <si>
    <t>3522-CDKHF</t>
  </si>
  <si>
    <t>3523-BRGUW</t>
  </si>
  <si>
    <t>3523-QRQLL</t>
  </si>
  <si>
    <t>3524-WQDSG</t>
  </si>
  <si>
    <t>3525-DVKFN</t>
  </si>
  <si>
    <t>3528-HFRIQ</t>
  </si>
  <si>
    <t>3530-CRZSB</t>
  </si>
  <si>
    <t>3530-VWVGU</t>
  </si>
  <si>
    <t>3533-UVMOM</t>
  </si>
  <si>
    <t>3536-IQCTX</t>
  </si>
  <si>
    <t>3537-HPKQT</t>
  </si>
  <si>
    <t>3537-RYBHH</t>
  </si>
  <si>
    <t>3538-WZPHD</t>
  </si>
  <si>
    <t>3540-RZJYU</t>
  </si>
  <si>
    <t>3541-ZNUHK</t>
  </si>
  <si>
    <t>3544-FBCAS</t>
  </si>
  <si>
    <t>3545-CNWRG</t>
  </si>
  <si>
    <t>3546-GHEAE</t>
  </si>
  <si>
    <t>3547-LQRIK</t>
  </si>
  <si>
    <t>3549-ZTMNH</t>
  </si>
  <si>
    <t>3550-SAHFP</t>
  </si>
  <si>
    <t>3551-GAEGL</t>
  </si>
  <si>
    <t>3551-HUAZH</t>
  </si>
  <si>
    <t>3552-CTCYF</t>
  </si>
  <si>
    <t>3556-BVQGL</t>
  </si>
  <si>
    <t>3557-HTYWR</t>
  </si>
  <si>
    <t>3563-SVYLG</t>
  </si>
  <si>
    <t>3565-UNOCC</t>
  </si>
  <si>
    <t>3566-CAAYU</t>
  </si>
  <si>
    <t>3566-HJGPK</t>
  </si>
  <si>
    <t>3566-VVORZ</t>
  </si>
  <si>
    <t>3567-PQTSO</t>
  </si>
  <si>
    <t>3569-EDBPQ</t>
  </si>
  <si>
    <t>3569-JFODW</t>
  </si>
  <si>
    <t>3569-VLDHH</t>
  </si>
  <si>
    <t>3570-YUEKJ</t>
  </si>
  <si>
    <t>3571-DPYUH</t>
  </si>
  <si>
    <t>3571-RFHAR</t>
  </si>
  <si>
    <t>3572-UOLYZ</t>
  </si>
  <si>
    <t>3572-UUHRS</t>
  </si>
  <si>
    <t>3577-AMVUX</t>
  </si>
  <si>
    <t>3580-GICBM</t>
  </si>
  <si>
    <t>3580-HYCSP</t>
  </si>
  <si>
    <t>3580-REOAC</t>
  </si>
  <si>
    <t>3583-EKAPL</t>
  </si>
  <si>
    <t>3583-KRKMD</t>
  </si>
  <si>
    <t>3584-WKTTW</t>
  </si>
  <si>
    <t>3585-ISXZP</t>
  </si>
  <si>
    <t>3585-YNADK</t>
  </si>
  <si>
    <t>3587-PMCOY</t>
  </si>
  <si>
    <t>3588-WSTTJ</t>
  </si>
  <si>
    <t>3589-PPVKW</t>
  </si>
  <si>
    <t>3590-TCXTB</t>
  </si>
  <si>
    <t>3594-BDSOA</t>
  </si>
  <si>
    <t>3594-IVHJZ</t>
  </si>
  <si>
    <t>3594-KADLU</t>
  </si>
  <si>
    <t>3594-UVONA</t>
  </si>
  <si>
    <t>3597-MVHJT</t>
  </si>
  <si>
    <t>3597-YASZG</t>
  </si>
  <si>
    <t>3604-WLABM</t>
  </si>
  <si>
    <t>3605-JISKB</t>
  </si>
  <si>
    <t>3606-SBKRY</t>
  </si>
  <si>
    <t>3606-TWKGI</t>
  </si>
  <si>
    <t>3612-YUNGG</t>
  </si>
  <si>
    <t>3612-YVGSJ</t>
  </si>
  <si>
    <t>3617-XLSGQ</t>
  </si>
  <si>
    <t>3620-EHIMZ</t>
  </si>
  <si>
    <t>3620-MWJNE</t>
  </si>
  <si>
    <t>3621-CEOVK</t>
  </si>
  <si>
    <t>3621-CHYVB</t>
  </si>
  <si>
    <t>3623-FQBOX</t>
  </si>
  <si>
    <t>3627-FCRDW</t>
  </si>
  <si>
    <t>3627-FHKBK</t>
  </si>
  <si>
    <t>3629-WEAAM</t>
  </si>
  <si>
    <t>3629-ZNKXA</t>
  </si>
  <si>
    <t>3633-CDBUW</t>
  </si>
  <si>
    <t>3635-JBPSG</t>
  </si>
  <si>
    <t>3635-QQRQD</t>
  </si>
  <si>
    <t>3638-DIMPH</t>
  </si>
  <si>
    <t>3638-VBZTA</t>
  </si>
  <si>
    <t>3638-WEABW</t>
  </si>
  <si>
    <t>3639-XJHKQ</t>
  </si>
  <si>
    <t>3640-JQGJG</t>
  </si>
  <si>
    <t>3640-PHQXK</t>
  </si>
  <si>
    <t>3642-BYHDO</t>
  </si>
  <si>
    <t>3642-GKTCT</t>
  </si>
  <si>
    <t>3643-AHCFP</t>
  </si>
  <si>
    <t>3644-QXEHN</t>
  </si>
  <si>
    <t>3645-DEYGF</t>
  </si>
  <si>
    <t>3646-ITDGM</t>
  </si>
  <si>
    <t>3647-GMGDH</t>
  </si>
  <si>
    <t>3648-GZPHF</t>
  </si>
  <si>
    <t>3649-JPUGY</t>
  </si>
  <si>
    <t>3653-NCRDJ</t>
  </si>
  <si>
    <t>3654-ARMGP</t>
  </si>
  <si>
    <t>3655-SNQYZ</t>
  </si>
  <si>
    <t>3656-TKRVZ</t>
  </si>
  <si>
    <t>3657-COGMW</t>
  </si>
  <si>
    <t>3658-KIBGF</t>
  </si>
  <si>
    <t>3658-QQJYD</t>
  </si>
  <si>
    <t>3662-FXJFO</t>
  </si>
  <si>
    <t>3663-MITLP</t>
  </si>
  <si>
    <t>3665-JATSN</t>
  </si>
  <si>
    <t>3668-QPYBK</t>
  </si>
  <si>
    <t>3669-LVWZB</t>
  </si>
  <si>
    <t>3669-OYSJI</t>
  </si>
  <si>
    <t>3669-WHAFY</t>
  </si>
  <si>
    <t>3671-SHRSP</t>
  </si>
  <si>
    <t>3672-YITQD</t>
  </si>
  <si>
    <t>3675-EQOZA</t>
  </si>
  <si>
    <t>3675-YDUPJ</t>
  </si>
  <si>
    <t>3677-IYRBF</t>
  </si>
  <si>
    <t>3677-TNKIO</t>
  </si>
  <si>
    <t>3678-MNGZX</t>
  </si>
  <si>
    <t>3679-XASPY</t>
  </si>
  <si>
    <t>3680-CTHUH</t>
  </si>
  <si>
    <t>3682-YEUWS</t>
  </si>
  <si>
    <t>3683-QKIUE</t>
  </si>
  <si>
    <t>3685-YLCMQ</t>
  </si>
  <si>
    <t>3688-FTHLT</t>
  </si>
  <si>
    <t>3689-MOZGR</t>
  </si>
  <si>
    <t>3692-JHONH</t>
  </si>
  <si>
    <t>3694-DELSO</t>
  </si>
  <si>
    <t>3694-GLTJM</t>
  </si>
  <si>
    <t>3696-DFHHB</t>
  </si>
  <si>
    <t>3696-XRIEN</t>
  </si>
  <si>
    <t>3701-SFMUH</t>
  </si>
  <si>
    <t>3703-KBKZP</t>
  </si>
  <si>
    <t>3703-TTEPD</t>
  </si>
  <si>
    <t>3703-VAVCL</t>
  </si>
  <si>
    <t>3704-IEAXF</t>
  </si>
  <si>
    <t>3705-PSNGL</t>
  </si>
  <si>
    <t>3705-RHRFR</t>
  </si>
  <si>
    <t>3707-GNWHM</t>
  </si>
  <si>
    <t>3707-LRWZD</t>
  </si>
  <si>
    <t>3709-OIJEA</t>
  </si>
  <si>
    <t>3712-PKXZA</t>
  </si>
  <si>
    <t>3714-JTVOV</t>
  </si>
  <si>
    <t>3714-NTNFO</t>
  </si>
  <si>
    <t>3714-XPXBW</t>
  </si>
  <si>
    <t>3716-BDVDB</t>
  </si>
  <si>
    <t>3716-LRGXK</t>
  </si>
  <si>
    <t>3716-UVSPD</t>
  </si>
  <si>
    <t>3717-FDJFU</t>
  </si>
  <si>
    <t>3717-LNXKW</t>
  </si>
  <si>
    <t>3717-OEAUQ</t>
  </si>
  <si>
    <t>3717-OFRTN</t>
  </si>
  <si>
    <t>3719-TDVQB</t>
  </si>
  <si>
    <t>3720-DBRWL</t>
  </si>
  <si>
    <t>3721-CNEYS</t>
  </si>
  <si>
    <t>3721-CNZHX</t>
  </si>
  <si>
    <t>3721-WKIIL</t>
  </si>
  <si>
    <t>3722-WPXTK</t>
  </si>
  <si>
    <t>3723-BFBGR</t>
  </si>
  <si>
    <t>3724-BSCVH</t>
  </si>
  <si>
    <t>3724-UCSHY</t>
  </si>
  <si>
    <t>3726-TBHQT</t>
  </si>
  <si>
    <t>3727-JEZTU</t>
  </si>
  <si>
    <t>3727-OVPRY</t>
  </si>
  <si>
    <t>3727-OWVYD</t>
  </si>
  <si>
    <t>3727-RJMEO</t>
  </si>
  <si>
    <t>3729-OWRVL</t>
  </si>
  <si>
    <t>3733-LSYCE</t>
  </si>
  <si>
    <t>3733-UOCWF</t>
  </si>
  <si>
    <t>3733-ZEECP</t>
  </si>
  <si>
    <t>3736-BLEPA</t>
  </si>
  <si>
    <t>3737-GCSPV</t>
  </si>
  <si>
    <t>3737-XBQDD</t>
  </si>
  <si>
    <t>3739-YBWAB</t>
  </si>
  <si>
    <t>3740-RLMVT</t>
  </si>
  <si>
    <t>3744-ZBHON</t>
  </si>
  <si>
    <t>3744-ZRRDZ</t>
  </si>
  <si>
    <t>3745-HRPHI</t>
  </si>
  <si>
    <t>3746-EUBYR</t>
  </si>
  <si>
    <t>3748-FVMZZ</t>
  </si>
  <si>
    <t>3750-CKVKH</t>
  </si>
  <si>
    <t>3750-RNQKR</t>
  </si>
  <si>
    <t>3750-YHRYO</t>
  </si>
  <si>
    <t>3751-KTZEL</t>
  </si>
  <si>
    <t>3752-CQSJI</t>
  </si>
  <si>
    <t>3753-TSEMP</t>
  </si>
  <si>
    <t>3754-DXMRT</t>
  </si>
  <si>
    <t>3755-JBMNH</t>
  </si>
  <si>
    <t>3756-VNWDH</t>
  </si>
  <si>
    <t>3757-NJYBX</t>
  </si>
  <si>
    <t>3758-CKOQL</t>
  </si>
  <si>
    <t>3761-FLYZI</t>
  </si>
  <si>
    <t>3763-GCZHZ</t>
  </si>
  <si>
    <t>3764-MNMOI</t>
  </si>
  <si>
    <t>3765-JXVKY</t>
  </si>
  <si>
    <t>3766-EJLFL</t>
  </si>
  <si>
    <t>3768-NLUBH</t>
  </si>
  <si>
    <t>3768-VHXQO</t>
  </si>
  <si>
    <t>3769-MHZNV</t>
  </si>
  <si>
    <t>3771-PZOBW</t>
  </si>
  <si>
    <t>3774-VBNXY</t>
  </si>
  <si>
    <t>3776-EKTKM</t>
  </si>
  <si>
    <t>3777-XROBG</t>
  </si>
  <si>
    <t>3778-FOAQW</t>
  </si>
  <si>
    <t>3779-OSWCF</t>
  </si>
  <si>
    <t>3780-DDGSE</t>
  </si>
  <si>
    <t>3780-YVMFA</t>
  </si>
  <si>
    <t>3785-KTYSH</t>
  </si>
  <si>
    <t>3785-NRHYR</t>
  </si>
  <si>
    <t>3786-WOVKF</t>
  </si>
  <si>
    <t>3787-TRIAL</t>
  </si>
  <si>
    <t>3791-LGQCY</t>
  </si>
  <si>
    <t>3793-MMFUH</t>
  </si>
  <si>
    <t>3794-NFNCH</t>
  </si>
  <si>
    <t>3795-CAWEX</t>
  </si>
  <si>
    <t>3795-GWTRD</t>
  </si>
  <si>
    <t>3796-ENZGF</t>
  </si>
  <si>
    <t>3797-FKOGQ</t>
  </si>
  <si>
    <t>3797-VTIDR</t>
  </si>
  <si>
    <t>3798-EPWRR</t>
  </si>
  <si>
    <t>3799-ISUZQ</t>
  </si>
  <si>
    <t>3800-LYTRK</t>
  </si>
  <si>
    <t>3801-HMYNL</t>
  </si>
  <si>
    <t>3803-KMQFW</t>
  </si>
  <si>
    <t>3804-RVTGV</t>
  </si>
  <si>
    <t>3806-DXQOM</t>
  </si>
  <si>
    <t>3806-YAZOV</t>
  </si>
  <si>
    <t>3807-BPOMJ</t>
  </si>
  <si>
    <t>3807-XHCJH</t>
  </si>
  <si>
    <t>3808-HFKDE</t>
  </si>
  <si>
    <t>3810-DVDQQ</t>
  </si>
  <si>
    <t>3810-PJUHR</t>
  </si>
  <si>
    <t>3811-VBYBZ</t>
  </si>
  <si>
    <t>3812-LRZIR</t>
  </si>
  <si>
    <t>3813-DHBBB</t>
  </si>
  <si>
    <t>3814-MLAXC</t>
  </si>
  <si>
    <t>3815-SLMEF</t>
  </si>
  <si>
    <t>3823-KYNQY</t>
  </si>
  <si>
    <t>3824-RHKVR</t>
  </si>
  <si>
    <t>3831-YCPUO</t>
  </si>
  <si>
    <t>3834-XUIFC</t>
  </si>
  <si>
    <t>3836-FZSDJ</t>
  </si>
  <si>
    <t>3838-OZURD</t>
  </si>
  <si>
    <t>3841-CONLJ</t>
  </si>
  <si>
    <t>3841-NFECX</t>
  </si>
  <si>
    <t>3842-IYKUE</t>
  </si>
  <si>
    <t>3842-QTGDL</t>
  </si>
  <si>
    <t>3845-FXCYS</t>
  </si>
  <si>
    <t>3845-JHAMY</t>
  </si>
  <si>
    <t>3847-BAERP</t>
  </si>
  <si>
    <t>3850-OKINF</t>
  </si>
  <si>
    <t>3853-LYGAM</t>
  </si>
  <si>
    <t>3855-ONCAR</t>
  </si>
  <si>
    <t>3858-VOBET</t>
  </si>
  <si>
    <t>3858-XHYJO</t>
  </si>
  <si>
    <t>3859-CVCET</t>
  </si>
  <si>
    <t>3863-IUBJR</t>
  </si>
  <si>
    <t>3863-QSTYI</t>
  </si>
  <si>
    <t>3865-QBWSJ</t>
  </si>
  <si>
    <t>3865-YIOTT</t>
  </si>
  <si>
    <t>3865-ZFZIB</t>
  </si>
  <si>
    <t>3865-ZYKAD</t>
  </si>
  <si>
    <t>3866-MDTUB</t>
  </si>
  <si>
    <t>3870-MQAMG</t>
  </si>
  <si>
    <t>3870-SPZSI</t>
  </si>
  <si>
    <t>3871-IKPYH</t>
  </si>
  <si>
    <t>3873-NFTGI</t>
  </si>
  <si>
    <t>3873-WOSBC</t>
  </si>
  <si>
    <t>3874-EQOEP</t>
  </si>
  <si>
    <t>3877-JRJIP</t>
  </si>
  <si>
    <t>3878-AVSOQ</t>
  </si>
  <si>
    <t>3882-IYOIJ</t>
  </si>
  <si>
    <t>3884-HCSWG</t>
  </si>
  <si>
    <t>3884-UEBXB</t>
  </si>
  <si>
    <t>3886-CERTZ</t>
  </si>
  <si>
    <t>3887-PBQAO</t>
  </si>
  <si>
    <t>3889-VWBID</t>
  </si>
  <si>
    <t>3890-RTCMS</t>
  </si>
  <si>
    <t>3891-NLXJB</t>
  </si>
  <si>
    <t>3891-PUQOD</t>
  </si>
  <si>
    <t>3892-NXAZG</t>
  </si>
  <si>
    <t>3893-JRNFS</t>
  </si>
  <si>
    <t>3896-RCYYE</t>
  </si>
  <si>
    <t>3896-ZVNET</t>
  </si>
  <si>
    <t>3898-BSJYF</t>
  </si>
  <si>
    <t>3898-GUYTS</t>
  </si>
  <si>
    <t>3900-AQPHZ</t>
  </si>
  <si>
    <t>3902-FOIGH</t>
  </si>
  <si>
    <t>3902-MIVLE</t>
  </si>
  <si>
    <t>3904-UKFRE</t>
  </si>
  <si>
    <t>3908-BLSYF</t>
  </si>
  <si>
    <t>3908-MKIMJ</t>
  </si>
  <si>
    <t>3910-MRQOY</t>
  </si>
  <si>
    <t>3911-RSNHI</t>
  </si>
  <si>
    <t>3913-FCUUW</t>
  </si>
  <si>
    <t>3913-RDSJZ</t>
  </si>
  <si>
    <t>3914-FDRHP</t>
  </si>
  <si>
    <t>3915-ODIYG</t>
  </si>
  <si>
    <t>3916-NRPAP</t>
  </si>
  <si>
    <t>3920-HIHMQ</t>
  </si>
  <si>
    <t>3923-CSIHK</t>
  </si>
  <si>
    <t>3926-CUQZX</t>
  </si>
  <si>
    <t>3926-YZVVX</t>
  </si>
  <si>
    <t>3927-NLNRY</t>
  </si>
  <si>
    <t>3930-ZGWVE</t>
  </si>
  <si>
    <t>3932-CMDTD</t>
  </si>
  <si>
    <t>3932-IJWDZ</t>
  </si>
  <si>
    <t>3933-DQPWX</t>
  </si>
  <si>
    <t>3934-HXCFZ</t>
  </si>
  <si>
    <t>3935-TBRZZ</t>
  </si>
  <si>
    <t>3936-QQFLL</t>
  </si>
  <si>
    <t>3938-YFPXD</t>
  </si>
  <si>
    <t>3941-XTSKM</t>
  </si>
  <si>
    <t>3943-KDREE</t>
  </si>
  <si>
    <t>3945-GFWQL</t>
  </si>
  <si>
    <t>3946-JEWRQ</t>
  </si>
  <si>
    <t>3946-MHCZW</t>
  </si>
  <si>
    <t>3948-FVVRP</t>
  </si>
  <si>
    <t>3948-KXDUF</t>
  </si>
  <si>
    <t>3948-XHGNA</t>
  </si>
  <si>
    <t>3950-VPYJB</t>
  </si>
  <si>
    <t>3951-NJCVI</t>
  </si>
  <si>
    <t>3955-JBZZM</t>
  </si>
  <si>
    <t>3956-CJUST</t>
  </si>
  <si>
    <t>3956-MGXOG</t>
  </si>
  <si>
    <t>3957-HHLMR</t>
  </si>
  <si>
    <t>3957-LXOLK</t>
  </si>
  <si>
    <t>3957-SQXML</t>
  </si>
  <si>
    <t>3961-SXAXY</t>
  </si>
  <si>
    <t>3963-RYFNS</t>
  </si>
  <si>
    <t>3966-HRMZA</t>
  </si>
  <si>
    <t>3967-KXAPS</t>
  </si>
  <si>
    <t>3967-VQOGC</t>
  </si>
  <si>
    <t>3969-GYXEL</t>
  </si>
  <si>
    <t>3969-JQABI</t>
  </si>
  <si>
    <t>3970-XGJDU</t>
  </si>
  <si>
    <t>3973-SKMLN</t>
  </si>
  <si>
    <t>3976-BWUCK</t>
  </si>
  <si>
    <t>3976-HXHCE</t>
  </si>
  <si>
    <t>3976-NLDEZ</t>
  </si>
  <si>
    <t>3977-QCRSL</t>
  </si>
  <si>
    <t>3978-YNKDD</t>
  </si>
  <si>
    <t>3981-QSVQI</t>
  </si>
  <si>
    <t>3982-DQLUS</t>
  </si>
  <si>
    <t>3982-JGSFD</t>
  </si>
  <si>
    <t>3982-XWFZQ</t>
  </si>
  <si>
    <t>3985-HOYPM</t>
  </si>
  <si>
    <t>3987-KQDDU</t>
  </si>
  <si>
    <t>3988-RQIXO</t>
  </si>
  <si>
    <t>3990-QYKBE</t>
  </si>
  <si>
    <t>3992-YWPKO</t>
  </si>
  <si>
    <t>3995-WFCSM</t>
  </si>
  <si>
    <t>3996-ZNWYK</t>
  </si>
  <si>
    <t>3999-QGRJH</t>
  </si>
  <si>
    <t>3999-WRNGR</t>
  </si>
  <si>
    <t>4000-VGMQP</t>
  </si>
  <si>
    <t>4001-TSBTV</t>
  </si>
  <si>
    <t>4002-BQWPQ</t>
  </si>
  <si>
    <t>4003-FUSHP</t>
  </si>
  <si>
    <t>4003-OCTMP</t>
  </si>
  <si>
    <t>4006-HKYHO</t>
  </si>
  <si>
    <t>4007-NHVHI</t>
  </si>
  <si>
    <t>4009-ALQFH</t>
  </si>
  <si>
    <t>4010-YLMVT</t>
  </si>
  <si>
    <t>4011-ARPHK</t>
  </si>
  <si>
    <t>4012-YCFAI</t>
  </si>
  <si>
    <t>4012-ZTHBR</t>
  </si>
  <si>
    <t>4013-GUXND</t>
  </si>
  <si>
    <t>4013-TLDHQ</t>
  </si>
  <si>
    <t>4013-UBXWQ</t>
  </si>
  <si>
    <t>4016-BJKTZ</t>
  </si>
  <si>
    <t>4018-KJYUY</t>
  </si>
  <si>
    <t>4018-PPNDW</t>
  </si>
  <si>
    <t>4020-KIUDI</t>
  </si>
  <si>
    <t>4021-RQSNY</t>
  </si>
  <si>
    <t>4023-RTIQM</t>
  </si>
  <si>
    <t>4024-CSNBY</t>
  </si>
  <si>
    <t>4026-SKKHW</t>
  </si>
  <si>
    <t>4029-HPFVY</t>
  </si>
  <si>
    <t>4030-VPZBD</t>
  </si>
  <si>
    <t>4032-RMHCI</t>
  </si>
  <si>
    <t>4039-HEUNW</t>
  </si>
  <si>
    <t>4039-PIMHX</t>
  </si>
  <si>
    <t>4043-MKDTV</t>
  </si>
  <si>
    <t>4049-ZPALD</t>
  </si>
  <si>
    <t>4054-CUMIA</t>
  </si>
  <si>
    <t>4056-QHXHZ</t>
  </si>
  <si>
    <t>4057-FKCZK</t>
  </si>
  <si>
    <t>4059-IIEBK</t>
  </si>
  <si>
    <t>4060-LDNLU</t>
  </si>
  <si>
    <t>4061-UKJWL</t>
  </si>
  <si>
    <t>4062-HBMOS</t>
  </si>
  <si>
    <t>4063-EIKNQ</t>
  </si>
  <si>
    <t>4065-JJAVA</t>
  </si>
  <si>
    <t>4067-HLYQI</t>
  </si>
  <si>
    <t>4070-OKWVH</t>
  </si>
  <si>
    <t>4072-IPYLT</t>
  </si>
  <si>
    <t>4074-SJFFA</t>
  </si>
  <si>
    <t>4075-JFPGR</t>
  </si>
  <si>
    <t>4075-WKNIU</t>
  </si>
  <si>
    <t>4077-CROMM</t>
  </si>
  <si>
    <t>4077-HWUYD</t>
  </si>
  <si>
    <t>4078-SAYYN</t>
  </si>
  <si>
    <t>4079-ULGFR</t>
  </si>
  <si>
    <t>4079-VTGLK</t>
  </si>
  <si>
    <t>4079-WWQQQ</t>
  </si>
  <si>
    <t>4080-IIARD</t>
  </si>
  <si>
    <t>4080-OGPJL</t>
  </si>
  <si>
    <t>4081-DYXAV</t>
  </si>
  <si>
    <t>4083-BFNYK</t>
  </si>
  <si>
    <t>4083-EUGRJ</t>
  </si>
  <si>
    <t>4086-ATNFV</t>
  </si>
  <si>
    <t>4086-WITJG</t>
  </si>
  <si>
    <t>4086-YQSNZ</t>
  </si>
  <si>
    <t>4088-YLDSU</t>
  </si>
  <si>
    <t>4090-KPJIP</t>
  </si>
  <si>
    <t>4091-TVOCN</t>
  </si>
  <si>
    <t>4092-OFQZS</t>
  </si>
  <si>
    <t>4094-NSEDU</t>
  </si>
  <si>
    <t>4097-YODCF</t>
  </si>
  <si>
    <t>4098-NAUKP</t>
  </si>
  <si>
    <t>4102-HLENU</t>
  </si>
  <si>
    <t>4102-OQUPX</t>
  </si>
  <si>
    <t>4104-PVRPS</t>
  </si>
  <si>
    <t>4106-HADHQ</t>
  </si>
  <si>
    <t>4109-CYRBD</t>
  </si>
  <si>
    <t>4110-PFEUZ</t>
  </si>
  <si>
    <t>4111-BNXIF</t>
  </si>
  <si>
    <t>4112-LUEIZ</t>
  </si>
  <si>
    <t>4114-QMKVN</t>
  </si>
  <si>
    <t>4115-BNPJY</t>
  </si>
  <si>
    <t>4115-NZRKS</t>
  </si>
  <si>
    <t>4115-UMJFQ</t>
  </si>
  <si>
    <t>4116-IQRFR</t>
  </si>
  <si>
    <t>4116-TZAQJ</t>
  </si>
  <si>
    <t>4118-CEVPF</t>
  </si>
  <si>
    <t>4119-ZYPZY</t>
  </si>
  <si>
    <t>4121-AGSIN</t>
  </si>
  <si>
    <t>4123-DVHPH</t>
  </si>
  <si>
    <t>4123-FCVCB</t>
  </si>
  <si>
    <t>4124-MMETB</t>
  </si>
  <si>
    <t>4128-ETESU</t>
  </si>
  <si>
    <t>4129-LYCOI</t>
  </si>
  <si>
    <t>4130-MZLCC</t>
  </si>
  <si>
    <t>4132-KALRO</t>
  </si>
  <si>
    <t>4132-POCZS</t>
  </si>
  <si>
    <t>4134-BSXLX</t>
  </si>
  <si>
    <t>4135-FRWKJ</t>
  </si>
  <si>
    <t>4137-BTIKL</t>
  </si>
  <si>
    <t>4137-JOPHL</t>
  </si>
  <si>
    <t>4138-NAXED</t>
  </si>
  <si>
    <t>4139-DETXS</t>
  </si>
  <si>
    <t>4139-JPIAM</t>
  </si>
  <si>
    <t>4139-SUGLD</t>
  </si>
  <si>
    <t>4140-MUHUG</t>
  </si>
  <si>
    <t>4140-WJAWW</t>
  </si>
  <si>
    <t>4143-HHPMK</t>
  </si>
  <si>
    <t>4143-OOBWZ</t>
  </si>
  <si>
    <t>4145-UQXUQ</t>
  </si>
  <si>
    <t>4146-SVFUD</t>
  </si>
  <si>
    <t>4154-AQUGT</t>
  </si>
  <si>
    <t>4159-NAAIX</t>
  </si>
  <si>
    <t>4160-AMJTL</t>
  </si>
  <si>
    <t>4163-HFTUK</t>
  </si>
  <si>
    <t>4163-KIUHY</t>
  </si>
  <si>
    <t>4163-NCJAK</t>
  </si>
  <si>
    <t>4174-LPGTI</t>
  </si>
  <si>
    <t>4176-FXYBO</t>
  </si>
  <si>
    <t>4176-RELJR</t>
  </si>
  <si>
    <t>4177-JPDFU</t>
  </si>
  <si>
    <t>4178-EGMON</t>
  </si>
  <si>
    <t>4182-BGSIQ</t>
  </si>
  <si>
    <t>4183-MYFRB</t>
  </si>
  <si>
    <t>4183-WCSEP</t>
  </si>
  <si>
    <t>4184-TJFAN</t>
  </si>
  <si>
    <t>4184-VODJZ</t>
  </si>
  <si>
    <t>4186-ZBUEW</t>
  </si>
  <si>
    <t>4187-CINZD</t>
  </si>
  <si>
    <t>4188-FRABG</t>
  </si>
  <si>
    <t>4188-PCPIG</t>
  </si>
  <si>
    <t>4189-NAKJS</t>
  </si>
  <si>
    <t>4190-MFLUW</t>
  </si>
  <si>
    <t>4191-XOVOM</t>
  </si>
  <si>
    <t>4192-GORJT</t>
  </si>
  <si>
    <t>4193-IBKSW</t>
  </si>
  <si>
    <t>4193-ORFCL</t>
  </si>
  <si>
    <t>4194-FJARJ</t>
  </si>
  <si>
    <t>4194-WHFCB</t>
  </si>
  <si>
    <t>4195-NZGTA</t>
  </si>
  <si>
    <t>4195-PNGZS</t>
  </si>
  <si>
    <t>4195-SMMNX</t>
  </si>
  <si>
    <t>4198-VFOEA</t>
  </si>
  <si>
    <t>4199-QHJNM</t>
  </si>
  <si>
    <t>4201-JMNGR</t>
  </si>
  <si>
    <t>4203-QGNZA</t>
  </si>
  <si>
    <t>4208-UFFGW</t>
  </si>
  <si>
    <t>4210-QFJMF</t>
  </si>
  <si>
    <t>4211-MMAZN</t>
  </si>
  <si>
    <t>4213-HKBJO</t>
  </si>
  <si>
    <t>4220-TINQT</t>
  </si>
  <si>
    <t>4223-BKEOR</t>
  </si>
  <si>
    <t>4223-WOZCM</t>
  </si>
  <si>
    <t>4226-KKDON</t>
  </si>
  <si>
    <t>4227-OJHAL</t>
  </si>
  <si>
    <t>4228-ZGYUW</t>
  </si>
  <si>
    <t>4229-CZMLL</t>
  </si>
  <si>
    <t>4231-LZUYM</t>
  </si>
  <si>
    <t>4232-JGKIY</t>
  </si>
  <si>
    <t>4234-XTNEA</t>
  </si>
  <si>
    <t>4236-UJPWO</t>
  </si>
  <si>
    <t>4236-XPXAV</t>
  </si>
  <si>
    <t>4237-CLSMM</t>
  </si>
  <si>
    <t>4237-RLAQD</t>
  </si>
  <si>
    <t>4238-HFHSN</t>
  </si>
  <si>
    <t>4238-JSSWH</t>
  </si>
  <si>
    <t>4248-HCETZ</t>
  </si>
  <si>
    <t>4248-QPAVC</t>
  </si>
  <si>
    <t>4250-FDVOU</t>
  </si>
  <si>
    <t>4250-WAROZ</t>
  </si>
  <si>
    <t>4250-ZBWLV</t>
  </si>
  <si>
    <t>4254-QPEDE</t>
  </si>
  <si>
    <t>4255-DDUOU</t>
  </si>
  <si>
    <t>4256-ZWTZI</t>
  </si>
  <si>
    <t>4257-GAESD</t>
  </si>
  <si>
    <t>4273-MBHYA</t>
  </si>
  <si>
    <t>4274-DRSQT</t>
  </si>
  <si>
    <t>4274-OWWYO</t>
  </si>
  <si>
    <t>4277-BWBML</t>
  </si>
  <si>
    <t>4277-PVRAN</t>
  </si>
  <si>
    <t>4277-UDIEF</t>
  </si>
  <si>
    <t>4280-DLSHD</t>
  </si>
  <si>
    <t>4282-ACRXS</t>
  </si>
  <si>
    <t>4282-MSACW</t>
  </si>
  <si>
    <t>4282-YMKNA</t>
  </si>
  <si>
    <t>4283-FUTGF</t>
  </si>
  <si>
    <t>4283-IVYCI</t>
  </si>
  <si>
    <t>4285-GYRQC</t>
  </si>
  <si>
    <t>4289-DTDKW</t>
  </si>
  <si>
    <t>4290-BSXUX</t>
  </si>
  <si>
    <t>4291-HPAXL</t>
  </si>
  <si>
    <t>4291-HYEBC</t>
  </si>
  <si>
    <t>4291-SHSBH</t>
  </si>
  <si>
    <t>4291-TPNFG</t>
  </si>
  <si>
    <t>4291-YZODP</t>
  </si>
  <si>
    <t>4293-ETKAP</t>
  </si>
  <si>
    <t>4295-YURET</t>
  </si>
  <si>
    <t>4298-OYIFC</t>
  </si>
  <si>
    <t>4299-OPXEJ</t>
  </si>
  <si>
    <t>4299-SIMNS</t>
  </si>
  <si>
    <t>4301-VVZKA</t>
  </si>
  <si>
    <t>4302-ZYFEL</t>
  </si>
  <si>
    <t>4304-TSPVK</t>
  </si>
  <si>
    <t>4304-XUMGI</t>
  </si>
  <si>
    <t>4307-KTUMW</t>
  </si>
  <si>
    <t>4307-KWMXE</t>
  </si>
  <si>
    <t>4310-KEDTB</t>
  </si>
  <si>
    <t>4311-QTTAI</t>
  </si>
  <si>
    <t>4312-GVYNH</t>
  </si>
  <si>
    <t>4312-KFRXN</t>
  </si>
  <si>
    <t>4315-MURBD</t>
  </si>
  <si>
    <t>4316-XCSLJ</t>
  </si>
  <si>
    <t>4317-VTEOA</t>
  </si>
  <si>
    <t>4318-RAJVY</t>
  </si>
  <si>
    <t>4320-QMLLA</t>
  </si>
  <si>
    <t>4322-RCYMT</t>
  </si>
  <si>
    <t>4323-ELYYB</t>
  </si>
  <si>
    <t>4323-OHFOW</t>
  </si>
  <si>
    <t>4323-SADQS</t>
  </si>
  <si>
    <t>4324-AHJKS</t>
  </si>
  <si>
    <t>4324-BZCKL</t>
  </si>
  <si>
    <t>4325-NFSKC</t>
  </si>
  <si>
    <t>4328-VUFWD</t>
  </si>
  <si>
    <t>4329-YPDDQ</t>
  </si>
  <si>
    <t>4332-MUOEZ</t>
  </si>
  <si>
    <t>4334-HOWRP</t>
  </si>
  <si>
    <t>4335-BSMJS</t>
  </si>
  <si>
    <t>4335-UPJSI</t>
  </si>
  <si>
    <t>4338-EYCER</t>
  </si>
  <si>
    <t>4342-HENTK</t>
  </si>
  <si>
    <t>4342-HFXWS</t>
  </si>
  <si>
    <t>4343-EJVQB</t>
  </si>
  <si>
    <t>4349-GFQHK</t>
  </si>
  <si>
    <t>4350-ZTLPI</t>
  </si>
  <si>
    <t>4351-QLCSU</t>
  </si>
  <si>
    <t>4353-HYOJD</t>
  </si>
  <si>
    <t>4355-CVPVS</t>
  </si>
  <si>
    <t>4355-HBJHH</t>
  </si>
  <si>
    <t>4359-INNWN</t>
  </si>
  <si>
    <t>4360-PNRQB</t>
  </si>
  <si>
    <t>4360-QRAVE</t>
  </si>
  <si>
    <t>4361-BKAXE</t>
  </si>
  <si>
    <t>4361-FEBGN</t>
  </si>
  <si>
    <t>4361-JEIVL</t>
  </si>
  <si>
    <t>4365-MSDYN</t>
  </si>
  <si>
    <t>4366-CTOUZ</t>
  </si>
  <si>
    <t>4367-NHWMM</t>
  </si>
  <si>
    <t>4367-NUYAO</t>
  </si>
  <si>
    <t>4369-HTUIF</t>
  </si>
  <si>
    <t>4369-NYSCF</t>
  </si>
  <si>
    <t>4373-MAVJG</t>
  </si>
  <si>
    <t>4373-VVHQL</t>
  </si>
  <si>
    <t>4374-YMUSQ</t>
  </si>
  <si>
    <t>4376-KFVRS</t>
  </si>
  <si>
    <t>4377-VDHYI</t>
  </si>
  <si>
    <t>4378-BZYFP</t>
  </si>
  <si>
    <t>4378-MYPGO</t>
  </si>
  <si>
    <t>4381-MHQDC</t>
  </si>
  <si>
    <t>4385-GZQXV</t>
  </si>
  <si>
    <t>4385-ZKVNW</t>
  </si>
  <si>
    <t>4389-UEFCZ</t>
  </si>
  <si>
    <t>4390-KYULV</t>
  </si>
  <si>
    <t>4391-LNRXK</t>
  </si>
  <si>
    <t>4391-RESHN</t>
  </si>
  <si>
    <t>4393-GEADV</t>
  </si>
  <si>
    <t>4393-OBCRR</t>
  </si>
  <si>
    <t>4393-RYCRE</t>
  </si>
  <si>
    <t>4395-PZMSN</t>
  </si>
  <si>
    <t>4396-KLSEH</t>
  </si>
  <si>
    <t>4397-FRLTA</t>
  </si>
  <si>
    <t>4398-HSCJH</t>
  </si>
  <si>
    <t>4402-FTBXC</t>
  </si>
  <si>
    <t>4403-BWPAY</t>
  </si>
  <si>
    <t>4404-HIBDJ</t>
  </si>
  <si>
    <t>4412-YLTKF</t>
  </si>
  <si>
    <t>4415-IJZTP</t>
  </si>
  <si>
    <t>4415-WNGVR</t>
  </si>
  <si>
    <t>4418-LZMSV</t>
  </si>
  <si>
    <t>4419-UJMUS</t>
  </si>
  <si>
    <t>4422-QVIJA</t>
  </si>
  <si>
    <t>4423-JWZJN</t>
  </si>
  <si>
    <t>4423-YLHDV</t>
  </si>
  <si>
    <t>4424-TKOPW</t>
  </si>
  <si>
    <t>4425-OWHWB</t>
  </si>
  <si>
    <t>4429-WYGFR</t>
  </si>
  <si>
    <t>4430-UZIPO</t>
  </si>
  <si>
    <t>4430-YHXGG</t>
  </si>
  <si>
    <t>4431-EDMIQ</t>
  </si>
  <si>
    <t>4432-ADRLB</t>
  </si>
  <si>
    <t>4433-JCGCG</t>
  </si>
  <si>
    <t>4439-JMPMT</t>
  </si>
  <si>
    <t>4439-YRNVD</t>
  </si>
  <si>
    <t>4441-NIHPT</t>
  </si>
  <si>
    <t>4443-EMBNA</t>
  </si>
  <si>
    <t>4445-KWOKW</t>
  </si>
  <si>
    <t>4445-ZJNMU</t>
  </si>
  <si>
    <t>4446-BZKHU</t>
  </si>
  <si>
    <t>4450-DLLMH</t>
  </si>
  <si>
    <t>4450-MDZFX</t>
  </si>
  <si>
    <t>4450-YOOHP</t>
  </si>
  <si>
    <t>4451-RWASJ</t>
  </si>
  <si>
    <t>4452-QIIEB</t>
  </si>
  <si>
    <t>4452-ROHMO</t>
  </si>
  <si>
    <t>4455-BFSPD</t>
  </si>
  <si>
    <t>4456-RHSNB</t>
  </si>
  <si>
    <t>4458-KVRBJ</t>
  </si>
  <si>
    <t>4459-BBGHE</t>
  </si>
  <si>
    <t>4462-CYWMH</t>
  </si>
  <si>
    <t>4464-JCOLN</t>
  </si>
  <si>
    <t>4465-VDKIQ</t>
  </si>
  <si>
    <t>4468-KAZHE</t>
  </si>
  <si>
    <t>4468-YDOVK</t>
  </si>
  <si>
    <t>4471-KXAUH</t>
  </si>
  <si>
    <t>4472-LVYGI</t>
  </si>
  <si>
    <t>4472-VESGY</t>
  </si>
  <si>
    <t>4475-NVTLU</t>
  </si>
  <si>
    <t>4476-OSWTN</t>
  </si>
  <si>
    <t>4480-MBMLB</t>
  </si>
  <si>
    <t>4480-QQRHC</t>
  </si>
  <si>
    <t>4482-EWFMI</t>
  </si>
  <si>
    <t>4482-FTFFX</t>
  </si>
  <si>
    <t>4484-CGXFK</t>
  </si>
  <si>
    <t>4484-GLZOU</t>
  </si>
  <si>
    <t>4486-EFAEB</t>
  </si>
  <si>
    <t>4487-ZYJZK</t>
  </si>
  <si>
    <t>4488-KQFDT</t>
  </si>
  <si>
    <t>4488-PSYCG</t>
  </si>
  <si>
    <t>4489-SNOJF</t>
  </si>
  <si>
    <t>4495-LHSSK</t>
  </si>
  <si>
    <t>4500-HKANN</t>
  </si>
  <si>
    <t>4501-EQDRN</t>
  </si>
  <si>
    <t>4501-UYKBC</t>
  </si>
  <si>
    <t>4501-VCPFK</t>
  </si>
  <si>
    <t>4503-BDXBD</t>
  </si>
  <si>
    <t>4504-YOULA</t>
  </si>
  <si>
    <t>4505-EXZHB</t>
  </si>
  <si>
    <t>4508-OEBEY</t>
  </si>
  <si>
    <t>4510-HIMLV</t>
  </si>
  <si>
    <t>4510-PYUSH</t>
  </si>
  <si>
    <t>4512-ZUIYL</t>
  </si>
  <si>
    <t>4513-CXYIX</t>
  </si>
  <si>
    <t>4514-GFCFI</t>
  </si>
  <si>
    <t>4518-FZBSX</t>
  </si>
  <si>
    <t>4521-WFJAI</t>
  </si>
  <si>
    <t>4521-YEEHE</t>
  </si>
  <si>
    <t>4522-AKYLR</t>
  </si>
  <si>
    <t>4522-XRWWI</t>
  </si>
  <si>
    <t>4523-WXCEF</t>
  </si>
  <si>
    <t>4524-QCSSM</t>
  </si>
  <si>
    <t>4525-VZCZG</t>
  </si>
  <si>
    <t>4526-EXKKN</t>
  </si>
  <si>
    <t>4526-RMTLL</t>
  </si>
  <si>
    <t>4526-ZJJTM</t>
  </si>
  <si>
    <t>4529-CKBCL</t>
  </si>
  <si>
    <t>4530-NDRKU</t>
  </si>
  <si>
    <t>4531-AUZNK</t>
  </si>
  <si>
    <t>4534-WGCIR</t>
  </si>
  <si>
    <t>4536-PLEQY</t>
  </si>
  <si>
    <t>4537-CIBHB</t>
  </si>
  <si>
    <t>4537-DKTAL</t>
  </si>
  <si>
    <t>4538-WNTMJ</t>
  </si>
  <si>
    <t>4541-RMRLG</t>
  </si>
  <si>
    <t>4544-RXFMG</t>
  </si>
  <si>
    <t>4546-FOKWR</t>
  </si>
  <si>
    <t>4547-FZJWE</t>
  </si>
  <si>
    <t>4547-KQRTM</t>
  </si>
  <si>
    <t>4547-LYTDD</t>
  </si>
  <si>
    <t>4548-SDBKE</t>
  </si>
  <si>
    <t>4549-ZDQYY</t>
  </si>
  <si>
    <t>4550-EVXNY</t>
  </si>
  <si>
    <t>4550-VBOFE</t>
  </si>
  <si>
    <t>4553-DVPZG</t>
  </si>
  <si>
    <t>4554-YGZIH</t>
  </si>
  <si>
    <t>4558-CGYCZ</t>
  </si>
  <si>
    <t>4558-FANTW</t>
  </si>
  <si>
    <t>4559-UWIHT</t>
  </si>
  <si>
    <t>4560-WQAQW</t>
  </si>
  <si>
    <t>4565-EVZMJ</t>
  </si>
  <si>
    <t>4565-NLZBV</t>
  </si>
  <si>
    <t>4566-GOLUK</t>
  </si>
  <si>
    <t>4566-NECEV</t>
  </si>
  <si>
    <t>4566-QVRRW</t>
  </si>
  <si>
    <t>4567-AKPIA</t>
  </si>
  <si>
    <t>4568-KNYWR</t>
  </si>
  <si>
    <t>4568-TTZRT</t>
  </si>
  <si>
    <t>4570-QHXHL</t>
  </si>
  <si>
    <t>4572-DVCGN</t>
  </si>
  <si>
    <t>4573-JKNAE</t>
  </si>
  <si>
    <t>4576-CSAJH</t>
  </si>
  <si>
    <t>4578-PHJYZ</t>
  </si>
  <si>
    <t>4580-TMHJU</t>
  </si>
  <si>
    <t>4581-LNWUM</t>
  </si>
  <si>
    <t>4581-SSPWD</t>
  </si>
  <si>
    <t>4583-PARNH</t>
  </si>
  <si>
    <t>4584-LBNMK</t>
  </si>
  <si>
    <t>4585-HETAI</t>
  </si>
  <si>
    <t>4587-NUKOX</t>
  </si>
  <si>
    <t>4587-VVTOX</t>
  </si>
  <si>
    <t>4588-YBNIB</t>
  </si>
  <si>
    <t>4589-IUAJB</t>
  </si>
  <si>
    <t>4592-IWTJI</t>
  </si>
  <si>
    <t>4597-ELFTS</t>
  </si>
  <si>
    <t>4597-NUCQV</t>
  </si>
  <si>
    <t>4598-XLKNJ</t>
  </si>
  <si>
    <t>4598-ZADCK</t>
  </si>
  <si>
    <t>4603-JANFB</t>
  </si>
  <si>
    <t>4607-CHPCA</t>
  </si>
  <si>
    <t>4608-LCIMN</t>
  </si>
  <si>
    <t>4609-KNNWG</t>
  </si>
  <si>
    <t>4611-ANLQC</t>
  </si>
  <si>
    <t>4612-SSVHJ</t>
  </si>
  <si>
    <t>4612-THJBS</t>
  </si>
  <si>
    <t>4614-NUVZD</t>
  </si>
  <si>
    <t>4615-PIVVU</t>
  </si>
  <si>
    <t>4616-EWBNJ</t>
  </si>
  <si>
    <t>4616-ULAOA</t>
  </si>
  <si>
    <t>4619-EVPHY</t>
  </si>
  <si>
    <t>4622-YNKIJ</t>
  </si>
  <si>
    <t>4623-ZKHLY</t>
  </si>
  <si>
    <t>4625-EWPTF</t>
  </si>
  <si>
    <t>4625-LAMOB</t>
  </si>
  <si>
    <t>4625-XMOYM</t>
  </si>
  <si>
    <t>4626-GYCZP</t>
  </si>
  <si>
    <t>4626-OZDTJ</t>
  </si>
  <si>
    <t>4627-MIHJH</t>
  </si>
  <si>
    <t>4628-CTTLA</t>
  </si>
  <si>
    <t>4628-WQCQQ</t>
  </si>
  <si>
    <t>4629-NRXKX</t>
  </si>
  <si>
    <t>4631-OACRM</t>
  </si>
  <si>
    <t>4632-PAOYU</t>
  </si>
  <si>
    <t>4632-XJMEX</t>
  </si>
  <si>
    <t>4633-MKHYU</t>
  </si>
  <si>
    <t>4634-JLRJT</t>
  </si>
  <si>
    <t>4635-EJYPD</t>
  </si>
  <si>
    <t>4636-JGAAI</t>
  </si>
  <si>
    <t>4636-OLWOE</t>
  </si>
  <si>
    <t>4636-QRJKY</t>
  </si>
  <si>
    <t>4636-TVXVG</t>
  </si>
  <si>
    <t>4640-UHDOS</t>
  </si>
  <si>
    <t>4641-FROLU</t>
  </si>
  <si>
    <t>4644-OBGFZ</t>
  </si>
  <si>
    <t>4644-PIZRT</t>
  </si>
  <si>
    <t>4646-QZXTF</t>
  </si>
  <si>
    <t>4647-MUZON</t>
  </si>
  <si>
    <t>4647-XXZAM</t>
  </si>
  <si>
    <t>4648-YPBTM</t>
  </si>
  <si>
    <t>4652-NNHNY</t>
  </si>
  <si>
    <t>4652-ODEVH</t>
  </si>
  <si>
    <t>4654-DLAMQ</t>
  </si>
  <si>
    <t>4654-GGUII</t>
  </si>
  <si>
    <t>4654-ULTTN</t>
  </si>
  <si>
    <t>4656-CAURT</t>
  </si>
  <si>
    <t>4657-FWVFY</t>
  </si>
  <si>
    <t>4658-HCOHW</t>
  </si>
  <si>
    <t>4659-NZRUF</t>
  </si>
  <si>
    <t>4660-IRIBM</t>
  </si>
  <si>
    <t>4661-NJEUX</t>
  </si>
  <si>
    <t>4662-EKDPQ</t>
  </si>
  <si>
    <t>4664-NJCMS</t>
  </si>
  <si>
    <t>4667-OHGKG</t>
  </si>
  <si>
    <t>4667-QONEA</t>
  </si>
  <si>
    <t>4670-TABXH</t>
  </si>
  <si>
    <t>4671-LXRDQ</t>
  </si>
  <si>
    <t>4671-VJLCL</t>
  </si>
  <si>
    <t>4672-FOTSD</t>
  </si>
  <si>
    <t>4673-KKSLS</t>
  </si>
  <si>
    <t>4674-HGNUA</t>
  </si>
  <si>
    <t>4676-MQUEA</t>
  </si>
  <si>
    <t>4676-WLUHT</t>
  </si>
  <si>
    <t>4678-DVQEO</t>
  </si>
  <si>
    <t>4680-KUTAJ</t>
  </si>
  <si>
    <t>4682-BLBUC</t>
  </si>
  <si>
    <t>4683-WYDOU</t>
  </si>
  <si>
    <t>4685-ERGHK</t>
  </si>
  <si>
    <t>4685-TFLLS</t>
  </si>
  <si>
    <t>4686-GEFRM</t>
  </si>
  <si>
    <t>4686-UXDML</t>
  </si>
  <si>
    <t>4690-LLKUA</t>
  </si>
  <si>
    <t>4690-PKDQG</t>
  </si>
  <si>
    <t>4692-NNQRU</t>
  </si>
  <si>
    <t>4693-VWVBO</t>
  </si>
  <si>
    <t>4694-PHWFW</t>
  </si>
  <si>
    <t>4695-VADHF</t>
  </si>
  <si>
    <t>4695-WJZUE</t>
  </si>
  <si>
    <t>4697-LUPSU</t>
  </si>
  <si>
    <t>4698-KVLLG</t>
  </si>
  <si>
    <t>4700-UBQMV</t>
  </si>
  <si>
    <t>4701-AHWMW</t>
  </si>
  <si>
    <t>4701-LKOZD</t>
  </si>
  <si>
    <t>4701-MLJPN</t>
  </si>
  <si>
    <t>4702-HDRKD</t>
  </si>
  <si>
    <t>4702-IOQDC</t>
  </si>
  <si>
    <t>4703-MQYKT</t>
  </si>
  <si>
    <t>4704-ERYFC</t>
  </si>
  <si>
    <t>4706-AXVKM</t>
  </si>
  <si>
    <t>4706-DGAHW</t>
  </si>
  <si>
    <t>4707-MAXGU</t>
  </si>
  <si>
    <t>4707-YNOQA</t>
  </si>
  <si>
    <t>4709-LKHYG</t>
  </si>
  <si>
    <t>4710-FDUIZ</t>
  </si>
  <si>
    <t>4710-NKCAW</t>
  </si>
  <si>
    <t>4712-AUQZO</t>
  </si>
  <si>
    <t>4712-UYOOI</t>
  </si>
  <si>
    <t>4713-LZDRV</t>
  </si>
  <si>
    <t>4713-ZBURT</t>
  </si>
  <si>
    <t>4716-HHKQH</t>
  </si>
  <si>
    <t>4716-MRVEN</t>
  </si>
  <si>
    <t>4717-GHADL</t>
  </si>
  <si>
    <t>4718-DHSMV</t>
  </si>
  <si>
    <t>4718-WXBGI</t>
  </si>
  <si>
    <t>4719-UMSIY</t>
  </si>
  <si>
    <t>4720-VSTSI</t>
  </si>
  <si>
    <t>4723-BEGSG</t>
  </si>
  <si>
    <t>4724-WXVWF</t>
  </si>
  <si>
    <t>4726-DLWQN</t>
  </si>
  <si>
    <t>4727-MCYZG</t>
  </si>
  <si>
    <t>4729-XKASR</t>
  </si>
  <si>
    <t>4730-AWNAU</t>
  </si>
  <si>
    <t>4732-RRJZC</t>
  </si>
  <si>
    <t>4735-ASGMA</t>
  </si>
  <si>
    <t>4735-BJKOU</t>
  </si>
  <si>
    <t>4737-AQCPU</t>
  </si>
  <si>
    <t>4737-HOBAX</t>
  </si>
  <si>
    <t>4741-WWJQZ</t>
  </si>
  <si>
    <t>4742-DRORA</t>
  </si>
  <si>
    <t>4742-TXUEX</t>
  </si>
  <si>
    <t>4745-LSPLO</t>
  </si>
  <si>
    <t>4747-LCAQL</t>
  </si>
  <si>
    <t>4749-OJKQU</t>
  </si>
  <si>
    <t>4749-VFKVB</t>
  </si>
  <si>
    <t>4750-UKWJK</t>
  </si>
  <si>
    <t>4750-ZRXIU</t>
  </si>
  <si>
    <t>4751-ERMAN</t>
  </si>
  <si>
    <t>4753-PADAS</t>
  </si>
  <si>
    <t>4759-PXTAN</t>
  </si>
  <si>
    <t>4759-TRPLW</t>
  </si>
  <si>
    <t>4760-THGOT</t>
  </si>
  <si>
    <t>4760-XOHVN</t>
  </si>
  <si>
    <t>4763-PGDPO</t>
  </si>
  <si>
    <t>4765-OXPPD</t>
  </si>
  <si>
    <t>4767-HZZHQ</t>
  </si>
  <si>
    <t>4770-QAZXN</t>
  </si>
  <si>
    <t>4770-UEZOX</t>
  </si>
  <si>
    <t>4774-HHGGS</t>
  </si>
  <si>
    <t>4776-XSKYQ</t>
  </si>
  <si>
    <t>4778-IZARL</t>
  </si>
  <si>
    <t>4779-ZGICK</t>
  </si>
  <si>
    <t>4781-ZXYGU</t>
  </si>
  <si>
    <t>4782-OSFXZ</t>
  </si>
  <si>
    <t>4785-FCIFB</t>
  </si>
  <si>
    <t>4785-NKHCX</t>
  </si>
  <si>
    <t>4785-QRJHC</t>
  </si>
  <si>
    <t>4786-UKSNZ</t>
  </si>
  <si>
    <t>4789-KWMXN</t>
  </si>
  <si>
    <t>4791-QRGMF</t>
  </si>
  <si>
    <t>4795-KTRTH</t>
  </si>
  <si>
    <t>4795-UXVCJ</t>
  </si>
  <si>
    <t>4795-WRNVT</t>
  </si>
  <si>
    <t>4797-AXPXK</t>
  </si>
  <si>
    <t>4797-MIWUM</t>
  </si>
  <si>
    <t>4800-CZMPC</t>
  </si>
  <si>
    <t>4800-VHZKI</t>
  </si>
  <si>
    <t>4801-JZAZL</t>
  </si>
  <si>
    <t>4801-KFYKL</t>
  </si>
  <si>
    <t>4803-AXVYP</t>
  </si>
  <si>
    <t>4803-LBYPN</t>
  </si>
  <si>
    <t>4804-NCPET</t>
  </si>
  <si>
    <t>4806-DXQCE</t>
  </si>
  <si>
    <t>4806-HIPDW</t>
  </si>
  <si>
    <t>4806-KEXQR</t>
  </si>
  <si>
    <t>4807-IZYOZ</t>
  </si>
  <si>
    <t>4808-YNLEU</t>
  </si>
  <si>
    <t>4811-JBUVU</t>
  </si>
  <si>
    <t>4813-HQMGZ</t>
  </si>
  <si>
    <t>4815-GBTCD</t>
  </si>
  <si>
    <t>4815-TUMEQ</t>
  </si>
  <si>
    <t>4815-YOSUK</t>
  </si>
  <si>
    <t>4816-JBHOV</t>
  </si>
  <si>
    <t>4816-LXZYW</t>
  </si>
  <si>
    <t>4816-OKWNX</t>
  </si>
  <si>
    <t>4817-KEQSP</t>
  </si>
  <si>
    <t>4817-QRJSX</t>
  </si>
  <si>
    <t>4817-VYYWS</t>
  </si>
  <si>
    <t>4818-DRBQT</t>
  </si>
  <si>
    <t>4818-QIUFN</t>
  </si>
  <si>
    <t>4819-HJPIW</t>
  </si>
  <si>
    <t>4821-SJHJV</t>
  </si>
  <si>
    <t>4821-WQOYN</t>
  </si>
  <si>
    <t>4822-LPTYJ</t>
  </si>
  <si>
    <t>4822-NGOCH</t>
  </si>
  <si>
    <t>4822-RVYBB</t>
  </si>
  <si>
    <t>4822-YCXMX</t>
  </si>
  <si>
    <t>4824-GUCBY</t>
  </si>
  <si>
    <t>4825-FUREZ</t>
  </si>
  <si>
    <t>4825-XJGDM</t>
  </si>
  <si>
    <t>4826-DXMUP</t>
  </si>
  <si>
    <t>4826-TZEVA</t>
  </si>
  <si>
    <t>4826-XTSOH</t>
  </si>
  <si>
    <t>4827-DPADN</t>
  </si>
  <si>
    <t>4827-LTQRJ</t>
  </si>
  <si>
    <t>4827-USJHP</t>
  </si>
  <si>
    <t>4828-FAZPK</t>
  </si>
  <si>
    <t>4829-AUOAX</t>
  </si>
  <si>
    <t>4829-ZLJTK</t>
  </si>
  <si>
    <t>4830-FAXFM</t>
  </si>
  <si>
    <t>4831-EOBFE</t>
  </si>
  <si>
    <t>4832-VRBMR</t>
  </si>
  <si>
    <t>4833-QTJNO</t>
  </si>
  <si>
    <t>4835-YSJMR</t>
  </si>
  <si>
    <t>4836-WNFNO</t>
  </si>
  <si>
    <t>4837-PZTIC</t>
  </si>
  <si>
    <t>4837-QUSFT</t>
  </si>
  <si>
    <t>4840-ORQXB</t>
  </si>
  <si>
    <t>4844-JJWUY</t>
  </si>
  <si>
    <t>4846-WHAFZ</t>
  </si>
  <si>
    <t>4847-QNOKA</t>
  </si>
  <si>
    <t>4847-TAJYI</t>
  </si>
  <si>
    <t>4849-PYRLQ</t>
  </si>
  <si>
    <t>4851-BQDNX</t>
  </si>
  <si>
    <t>4853-OITSN</t>
  </si>
  <si>
    <t>4853-RULSV</t>
  </si>
  <si>
    <t>4854-CIDCF</t>
  </si>
  <si>
    <t>4854-SSLTN</t>
  </si>
  <si>
    <t>4855-SNKMY</t>
  </si>
  <si>
    <t>4859-ZSRDZ</t>
  </si>
  <si>
    <t>4860-IJUDE</t>
  </si>
  <si>
    <t>4860-YZGZM</t>
  </si>
  <si>
    <t>4868-AADLV</t>
  </si>
  <si>
    <t>4869-EPIUS</t>
  </si>
  <si>
    <t>4871-JTKJF</t>
  </si>
  <si>
    <t>4872-JCVCA</t>
  </si>
  <si>
    <t>4872-VXRIL</t>
  </si>
  <si>
    <t>4873-ILOLJ</t>
  </si>
  <si>
    <t>4877-EVATK</t>
  </si>
  <si>
    <t>4877-TSOFF</t>
  </si>
  <si>
    <t>4878-BUNFV</t>
  </si>
  <si>
    <t>4879-GZLFH</t>
  </si>
  <si>
    <t>4881-GQJTW</t>
  </si>
  <si>
    <t>4881-JVQOD</t>
  </si>
  <si>
    <t>4883-KCPZJ</t>
  </si>
  <si>
    <t>4883-QICIH</t>
  </si>
  <si>
    <t>4884-LEVMQ</t>
  </si>
  <si>
    <t>4884-TVUQF</t>
  </si>
  <si>
    <t>4884-ZTHVF</t>
  </si>
  <si>
    <t>4890-VMUAV</t>
  </si>
  <si>
    <t>4891-NLUBA</t>
  </si>
  <si>
    <t>4892-VLANZ</t>
  </si>
  <si>
    <t>4893-GYUJU</t>
  </si>
  <si>
    <t>4895-TMWIR</t>
  </si>
  <si>
    <t>4896-CPRPF</t>
  </si>
  <si>
    <t>4897-QSUYC</t>
  </si>
  <si>
    <t>4900-MSOMT</t>
  </si>
  <si>
    <t>4902-OHLSK</t>
  </si>
  <si>
    <t>4903-CNOZC</t>
  </si>
  <si>
    <t>4903-UYAVB</t>
  </si>
  <si>
    <t>4905-JEFDW</t>
  </si>
  <si>
    <t>4906-ZHGPK</t>
  </si>
  <si>
    <t>4908-XAXAY</t>
  </si>
  <si>
    <t>4909-JOUPP</t>
  </si>
  <si>
    <t>4910-AQFFX</t>
  </si>
  <si>
    <t>4910-GMJOT</t>
  </si>
  <si>
    <t>4911-BANWH</t>
  </si>
  <si>
    <t>4912-PIGUY</t>
  </si>
  <si>
    <t>4913-EHYUI</t>
  </si>
  <si>
    <t>4915-BFSXL</t>
  </si>
  <si>
    <t>4918-FYJNT</t>
  </si>
  <si>
    <t>4918-QLLIW</t>
  </si>
  <si>
    <t>4919-IKATY</t>
  </si>
  <si>
    <t>4919-MOAVT</t>
  </si>
  <si>
    <t>4922-CVPDX</t>
  </si>
  <si>
    <t>4923-ADWXJ</t>
  </si>
  <si>
    <t>4925-LMHOK</t>
  </si>
  <si>
    <t>4926-UMJZD</t>
  </si>
  <si>
    <t>4927-WWOOZ</t>
  </si>
  <si>
    <t>4929-BSTRX</t>
  </si>
  <si>
    <t>4929-ROART</t>
  </si>
  <si>
    <t>4929-XIHVW</t>
  </si>
  <si>
    <t>4931-TRZWN</t>
  </si>
  <si>
    <t>4933-BSAIP</t>
  </si>
  <si>
    <t>4933-IKULF</t>
  </si>
  <si>
    <t>4936-YPJNK</t>
  </si>
  <si>
    <t>4937-QPZPO</t>
  </si>
  <si>
    <t>4939-KYYPY</t>
  </si>
  <si>
    <t>4940-KHCWD</t>
  </si>
  <si>
    <t>4942-VZZOM</t>
  </si>
  <si>
    <t>4945-RVMTE</t>
  </si>
  <si>
    <t>4946-EDSEW</t>
  </si>
  <si>
    <t>4947-DSMXK</t>
  </si>
  <si>
    <t>4948-WBBKL</t>
  </si>
  <si>
    <t>4950-BDEUX</t>
  </si>
  <si>
    <t>4950-HKQTE</t>
  </si>
  <si>
    <t>4951-UKAAQ</t>
  </si>
  <si>
    <t>4952-YSOGZ</t>
  </si>
  <si>
    <t>4955-VCWBI</t>
  </si>
  <si>
    <t>4957-SREEC</t>
  </si>
  <si>
    <t>4957-TIALW</t>
  </si>
  <si>
    <t>4957-TREIR</t>
  </si>
  <si>
    <t>4958-GZWIY</t>
  </si>
  <si>
    <t>4958-XCBDQ</t>
  </si>
  <si>
    <t>4959-JOSRX</t>
  </si>
  <si>
    <t>4962-CHQPW</t>
  </si>
  <si>
    <t>4967-WPNCF</t>
  </si>
  <si>
    <t>4971-PUYQO</t>
  </si>
  <si>
    <t>4973-MGTON</t>
  </si>
  <si>
    <t>4973-RLZVI</t>
  </si>
  <si>
    <t>4976-LNFVV</t>
  </si>
  <si>
    <t>4979-HPRFL</t>
  </si>
  <si>
    <t>4980-URKXC</t>
  </si>
  <si>
    <t>4981-FLTMF</t>
  </si>
  <si>
    <t>4983-CCWMC</t>
  </si>
  <si>
    <t>4983-CLMLV</t>
  </si>
  <si>
    <t>4986-MXSFP</t>
  </si>
  <si>
    <t>4987-GQWPO</t>
  </si>
  <si>
    <t>4988-IQIGL</t>
  </si>
  <si>
    <t>4989-LIXVT</t>
  </si>
  <si>
    <t>4990-ALDGW</t>
  </si>
  <si>
    <t>4992-LTJNE</t>
  </si>
  <si>
    <t>4993-JCRGJ</t>
  </si>
  <si>
    <t>4994-OBRSZ</t>
  </si>
  <si>
    <t>4998-IKFSE</t>
  </si>
  <si>
    <t>4999-IEZLT</t>
  </si>
  <si>
    <t>5002-GCQFH</t>
  </si>
  <si>
    <t>5003-OKNNK</t>
  </si>
  <si>
    <t>5003-XZWWO</t>
  </si>
  <si>
    <t>5006-MXVRN</t>
  </si>
  <si>
    <t>5010-IPEAQ</t>
  </si>
  <si>
    <t>5012-YSPJJ</t>
  </si>
  <si>
    <t>5013-SBUIH</t>
  </si>
  <si>
    <t>5014-GSOUQ</t>
  </si>
  <si>
    <t>5014-WUQMG</t>
  </si>
  <si>
    <t>5016-ETTFF</t>
  </si>
  <si>
    <t>5016-IBERQ</t>
  </si>
  <si>
    <t>5016-LIPDW</t>
  </si>
  <si>
    <t>5018-GWURO</t>
  </si>
  <si>
    <t>5018-HEKFO</t>
  </si>
  <si>
    <t>5018-LXQQG</t>
  </si>
  <si>
    <t>5019-GQVCR</t>
  </si>
  <si>
    <t>5020-ZSTTY</t>
  </si>
  <si>
    <t>5022-JNQEQ</t>
  </si>
  <si>
    <t>5022-KVDQT</t>
  </si>
  <si>
    <t>5025-GOOKI</t>
  </si>
  <si>
    <t>5027-QPKTE</t>
  </si>
  <si>
    <t>5027-XWQHA</t>
  </si>
  <si>
    <t>5027-YOCXN</t>
  </si>
  <si>
    <t>5028-GZLDO</t>
  </si>
  <si>
    <t>5028-HTLJB</t>
  </si>
  <si>
    <t>5032-MIYKT</t>
  </si>
  <si>
    <t>5032-USPKF</t>
  </si>
  <si>
    <t>5035-BVCXS</t>
  </si>
  <si>
    <t>5035-PGZXH</t>
  </si>
  <si>
    <t>5038-ETMLM</t>
  </si>
  <si>
    <t>5039-LZRQT</t>
  </si>
  <si>
    <t>5043-TRZWM</t>
  </si>
  <si>
    <t>5044-LRQAQ</t>
  </si>
  <si>
    <t>5044-XDPYX</t>
  </si>
  <si>
    <t>5046-NUHWD</t>
  </si>
  <si>
    <t>5047-LHVLY</t>
  </si>
  <si>
    <t>5049-GLYVG</t>
  </si>
  <si>
    <t>5049-MUBWG</t>
  </si>
  <si>
    <t>5052-PNLOS</t>
  </si>
  <si>
    <t>5054-IEXZT</t>
  </si>
  <si>
    <t>5055-BRMNE</t>
  </si>
  <si>
    <t>5055-MGMGF</t>
  </si>
  <si>
    <t>5056-FIMPT</t>
  </si>
  <si>
    <t>5057-LCOUI</t>
  </si>
  <si>
    <t>5057-RKGLH</t>
  </si>
  <si>
    <t>5060-TQUQN</t>
  </si>
  <si>
    <t>5061-PBXFW</t>
  </si>
  <si>
    <t>5062-CJJKH</t>
  </si>
  <si>
    <t>5063-IUOKK</t>
  </si>
  <si>
    <t>5066-GFJMM</t>
  </si>
  <si>
    <t>5067-DGXLL</t>
  </si>
  <si>
    <t>5067-WJEUN</t>
  </si>
  <si>
    <t>5067-XJQFU</t>
  </si>
  <si>
    <t>5071-FBJFS</t>
  </si>
  <si>
    <t>5073-RZGBK</t>
  </si>
  <si>
    <t>5073-WXOYN</t>
  </si>
  <si>
    <t>5074-FBGHB</t>
  </si>
  <si>
    <t>5075-JSDKI</t>
  </si>
  <si>
    <t>5076-YVXCM</t>
  </si>
  <si>
    <t>5077-DXTCG</t>
  </si>
  <si>
    <t>5081-NWSUP</t>
  </si>
  <si>
    <t>5084-OOVCJ</t>
  </si>
  <si>
    <t>5087-SUURX</t>
  </si>
  <si>
    <t>5088-QZLRL</t>
  </si>
  <si>
    <t>5089-IFSDP</t>
  </si>
  <si>
    <t>5090-EMGTC</t>
  </si>
  <si>
    <t>5091-HFAZW</t>
  </si>
  <si>
    <t>5092-STPKP</t>
  </si>
  <si>
    <t>5093-FEGLU</t>
  </si>
  <si>
    <t>5095-AESKG</t>
  </si>
  <si>
    <t>5095-ETBRJ</t>
  </si>
  <si>
    <t>5099-BAILX</t>
  </si>
  <si>
    <t>5103-MHMHY</t>
  </si>
  <si>
    <t>5108-ADXWO</t>
  </si>
  <si>
    <t>5110-CHOPY</t>
  </si>
  <si>
    <t>5115-GZDEL</t>
  </si>
  <si>
    <t>5115-SQAAU</t>
  </si>
  <si>
    <t>5117-IFGPS</t>
  </si>
  <si>
    <t>5117-ZSMHQ</t>
  </si>
  <si>
    <t>5118-MUEYH</t>
  </si>
  <si>
    <t>5119-KEPFY</t>
  </si>
  <si>
    <t>5119-NZPTV</t>
  </si>
  <si>
    <t>5120-ZBLAI</t>
  </si>
  <si>
    <t>5122-CYFXA</t>
  </si>
  <si>
    <t>5124-EOGYE</t>
  </si>
  <si>
    <t>5125-CNDSP</t>
  </si>
  <si>
    <t>5126-RCXYW</t>
  </si>
  <si>
    <t>5127-BZENZ</t>
  </si>
  <si>
    <t>5129-HHMZC</t>
  </si>
  <si>
    <t>5129-JLPIS</t>
  </si>
  <si>
    <t>5130-IEKQT</t>
  </si>
  <si>
    <t>5130-YPIRV</t>
  </si>
  <si>
    <t>5131-PONJI</t>
  </si>
  <si>
    <t>5133-POWUA</t>
  </si>
  <si>
    <t>5133-VRSAB</t>
  </si>
  <si>
    <t>5134-IKDAY</t>
  </si>
  <si>
    <t>5135-GRQJV</t>
  </si>
  <si>
    <t>5135-RDDQL</t>
  </si>
  <si>
    <t>5136-GFPMB</t>
  </si>
  <si>
    <t>5136-KCKGI</t>
  </si>
  <si>
    <t>5136-RGMZO</t>
  </si>
  <si>
    <t>5138-WVKYJ</t>
  </si>
  <si>
    <t>5140-FOMCQ</t>
  </si>
  <si>
    <t>5141-ZUVBH</t>
  </si>
  <si>
    <t>5143-EGQFK</t>
  </si>
  <si>
    <t>5143-WMWOG</t>
  </si>
  <si>
    <t>5144-PQCDZ</t>
  </si>
  <si>
    <t>5144-TVGLP</t>
  </si>
  <si>
    <t>5146-CBVOE</t>
  </si>
  <si>
    <t>5146-YYFRZ</t>
  </si>
  <si>
    <t>5148-HKFIR</t>
  </si>
  <si>
    <t>5148-ORICT</t>
  </si>
  <si>
    <t>5149-CUZUJ</t>
  </si>
  <si>
    <t>5149-QYTTU</t>
  </si>
  <si>
    <t>5149-TGWDZ</t>
  </si>
  <si>
    <t>5150-ITWWB</t>
  </si>
  <si>
    <t>5150-LJNSR</t>
  </si>
  <si>
    <t>5151-HQRDG</t>
  </si>
  <si>
    <t>5153-LXKDT</t>
  </si>
  <si>
    <t>5153-RTHKF</t>
  </si>
  <si>
    <t>5154-VEKBL</t>
  </si>
  <si>
    <t>5155-AZQPB</t>
  </si>
  <si>
    <t>5156-UMKOW</t>
  </si>
  <si>
    <t>5158-RIVOP</t>
  </si>
  <si>
    <t>5159-YFPKQ</t>
  </si>
  <si>
    <t>5160-UXJED</t>
  </si>
  <si>
    <t>5161-UBZXI</t>
  </si>
  <si>
    <t>5161-XEUVX</t>
  </si>
  <si>
    <t>5167-GBFRE</t>
  </si>
  <si>
    <t>5167-ZFFMM</t>
  </si>
  <si>
    <t>5168-MQQCA</t>
  </si>
  <si>
    <t>5168-MSWXT</t>
  </si>
  <si>
    <t>5170-PTRKA</t>
  </si>
  <si>
    <t>5171-EPLKN</t>
  </si>
  <si>
    <t>5172-MIGPM</t>
  </si>
  <si>
    <t>5172-RKOCB</t>
  </si>
  <si>
    <t>5173-WXOQV</t>
  </si>
  <si>
    <t>5173-ZXXXL</t>
  </si>
  <si>
    <t>5174-ITUMV</t>
  </si>
  <si>
    <t>5174-RNGBH</t>
  </si>
  <si>
    <t>5175-AOBHI</t>
  </si>
  <si>
    <t>5175-WLYXL</t>
  </si>
  <si>
    <t>5176-LDKUH</t>
  </si>
  <si>
    <t>5176-LMJXE</t>
  </si>
  <si>
    <t>5176-OLSKT</t>
  </si>
  <si>
    <t>5177-RVZNU</t>
  </si>
  <si>
    <t>5178-LMXOP</t>
  </si>
  <si>
    <t>5180-UCIIQ</t>
  </si>
  <si>
    <t>5181-OABFK</t>
  </si>
  <si>
    <t>5183-KLYEM</t>
  </si>
  <si>
    <t>5183-SNMJQ</t>
  </si>
  <si>
    <t>5186-EJEGL</t>
  </si>
  <si>
    <t>5186-PEIZU</t>
  </si>
  <si>
    <t>5186-SAMNZ</t>
  </si>
  <si>
    <t>5188-HGMLP</t>
  </si>
  <si>
    <t>5192-EBGOV</t>
  </si>
  <si>
    <t>5193-QLVZB</t>
  </si>
  <si>
    <t>5195-KPUNQ</t>
  </si>
  <si>
    <t>5196-SGOAK</t>
  </si>
  <si>
    <t>5196-WPYOW</t>
  </si>
  <si>
    <t>5197-LQXXH</t>
  </si>
  <si>
    <t>5197-PYEPU</t>
  </si>
  <si>
    <t>5197-YPYBZ</t>
  </si>
  <si>
    <t>5198-EFNBM</t>
  </si>
  <si>
    <t>5198-HQAEN</t>
  </si>
  <si>
    <t>5199-FPUSP</t>
  </si>
  <si>
    <t>5201-CBWYG</t>
  </si>
  <si>
    <t>5201-FRKKS</t>
  </si>
  <si>
    <t>5201-USSQZ</t>
  </si>
  <si>
    <t>5202-IVJNU</t>
  </si>
  <si>
    <t>5203-XEHAX</t>
  </si>
  <si>
    <t>5204-HMGYF</t>
  </si>
  <si>
    <t>5204-QZXPU</t>
  </si>
  <si>
    <t>5206-HPJKM</t>
  </si>
  <si>
    <t>5206-XZZQI</t>
  </si>
  <si>
    <t>5207-PLSTK</t>
  </si>
  <si>
    <t>5208-FVQKB</t>
  </si>
  <si>
    <t>5208-HFSBT</t>
  </si>
  <si>
    <t>5213-TWWJU</t>
  </si>
  <si>
    <t>5214-CHIWJ</t>
  </si>
  <si>
    <t>5214-NLTIT</t>
  </si>
  <si>
    <t>5215-LNLDJ</t>
  </si>
  <si>
    <t>5216-WASFJ</t>
  </si>
  <si>
    <t>5219-YIPTK</t>
  </si>
  <si>
    <t>5220-AGAAX</t>
  </si>
  <si>
    <t>5222-IMUKT</t>
  </si>
  <si>
    <t>5222-JCXZT</t>
  </si>
  <si>
    <t>5223-UZAVK</t>
  </si>
  <si>
    <t>5226-NOZFC</t>
  </si>
  <si>
    <t>5227-JSCFE</t>
  </si>
  <si>
    <t>5228-EXCET</t>
  </si>
  <si>
    <t>5229-DTFYB</t>
  </si>
  <si>
    <t>5229-PRWKT</t>
  </si>
  <si>
    <t>5231-FIQPA</t>
  </si>
  <si>
    <t>5232-NXPAY</t>
  </si>
  <si>
    <t>5233-AOZUF</t>
  </si>
  <si>
    <t>5233-GEEAX</t>
  </si>
  <si>
    <t>5236-PERKL</t>
  </si>
  <si>
    <t>5236-XMZJY</t>
  </si>
  <si>
    <t>5240-CAOYT</t>
  </si>
  <si>
    <t>5240-IJOQT</t>
  </si>
  <si>
    <t>5242-UOWHD</t>
  </si>
  <si>
    <t>5243-SAOTC</t>
  </si>
  <si>
    <t>5244-IRFIH</t>
  </si>
  <si>
    <t>5245-VDBUR</t>
  </si>
  <si>
    <t>5248-KWLAR</t>
  </si>
  <si>
    <t>5248-RPYWW</t>
  </si>
  <si>
    <t>5248-YGIJN</t>
  </si>
  <si>
    <t>5249-QYHEX</t>
  </si>
  <si>
    <t>5256-SKJGO</t>
  </si>
  <si>
    <t>5260-UMPWX</t>
  </si>
  <si>
    <t>5261-QSHQM</t>
  </si>
  <si>
    <t>5266-PFRQK</t>
  </si>
  <si>
    <t>5268-DSMNQ</t>
  </si>
  <si>
    <t>5269-NRGDP</t>
  </si>
  <si>
    <t>5271-DBYSJ</t>
  </si>
  <si>
    <t>5271-YNWVR</t>
  </si>
  <si>
    <t>5274-XHAKY</t>
  </si>
  <si>
    <t>5275-PMFUT</t>
  </si>
  <si>
    <t>5275-SQEIZ</t>
  </si>
  <si>
    <t>5276-KQWHG</t>
  </si>
  <si>
    <t>5277-ZLOOR</t>
  </si>
  <si>
    <t>5278-PNYOX</t>
  </si>
  <si>
    <t>5281-BUZGT</t>
  </si>
  <si>
    <t>5285-MVEHD</t>
  </si>
  <si>
    <t>5286-YHCVC</t>
  </si>
  <si>
    <t>5287-QWLKY</t>
  </si>
  <si>
    <t>5288-AHOUP</t>
  </si>
  <si>
    <t>5293-WXJAK</t>
  </si>
  <si>
    <t>5294-CDGWY</t>
  </si>
  <si>
    <t>5294-DMSFH</t>
  </si>
  <si>
    <t>5294-IMHHT</t>
  </si>
  <si>
    <t>5295-PCJOO</t>
  </si>
  <si>
    <t>5296-BFCYD</t>
  </si>
  <si>
    <t>5296-PSYVW</t>
  </si>
  <si>
    <t>5297-MDOIR</t>
  </si>
  <si>
    <t>5298-GSTLM</t>
  </si>
  <si>
    <t>5299-RULOA</t>
  </si>
  <si>
    <t>5299-SJCZT</t>
  </si>
  <si>
    <t>5301-GAUUY</t>
  </si>
  <si>
    <t>5302-BDJNT</t>
  </si>
  <si>
    <t>5304-EFJLP</t>
  </si>
  <si>
    <t>5306-BVTKJ</t>
  </si>
  <si>
    <t>5307-DZCVC</t>
  </si>
  <si>
    <t>5307-UVGNB</t>
  </si>
  <si>
    <t>5309-TAIKL</t>
  </si>
  <si>
    <t>5310-NOOVA</t>
  </si>
  <si>
    <t>5311-IHLEI</t>
  </si>
  <si>
    <t>5312-IRCFR</t>
  </si>
  <si>
    <t>5312-TSZVC</t>
  </si>
  <si>
    <t>5312-UXESG</t>
  </si>
  <si>
    <t>5313-FPXWG</t>
  </si>
  <si>
    <t>5315-CKEQK</t>
  </si>
  <si>
    <t>5317-FLPJF</t>
  </si>
  <si>
    <t>5318-IXUZF</t>
  </si>
  <si>
    <t>5318-YKDPV</t>
  </si>
  <si>
    <t>5320-BRKGK</t>
  </si>
  <si>
    <t>5321-NTRKC</t>
  </si>
  <si>
    <t>5322-TEUJK</t>
  </si>
  <si>
    <t>5322-ZSMZY</t>
  </si>
  <si>
    <t>5324-KTGCG</t>
  </si>
  <si>
    <t>5325-UWTWJ</t>
  </si>
  <si>
    <t>5327-CNLUQ</t>
  </si>
  <si>
    <t>5327-XOKKY</t>
  </si>
  <si>
    <t>5329-KRDTM</t>
  </si>
  <si>
    <t>5331-RGMTT</t>
  </si>
  <si>
    <t>5334-AFQJB</t>
  </si>
  <si>
    <t>5334-JLAXU</t>
  </si>
  <si>
    <t>5336-UFNZP</t>
  </si>
  <si>
    <t>5337-IIWKZ</t>
  </si>
  <si>
    <t>5338-YHWYT</t>
  </si>
  <si>
    <t>5339-PXDVH</t>
  </si>
  <si>
    <t>5339-TJFEK</t>
  </si>
  <si>
    <t>5343-SGUBI</t>
  </si>
  <si>
    <t>5345-BMKWB</t>
  </si>
  <si>
    <t>5346-BZCHP</t>
  </si>
  <si>
    <t>5348-CAGXB</t>
  </si>
  <si>
    <t>5349-AZPEW</t>
  </si>
  <si>
    <t>5349-IECLD</t>
  </si>
  <si>
    <t>5351-QESIO</t>
  </si>
  <si>
    <t>5353-WILCI</t>
  </si>
  <si>
    <t>5356-CSVSQ</t>
  </si>
  <si>
    <t>5356-KZCKT</t>
  </si>
  <si>
    <t>5356-RHIPP</t>
  </si>
  <si>
    <t>5357-TZHPP</t>
  </si>
  <si>
    <t>5360-LJCNJ</t>
  </si>
  <si>
    <t>5360-XGYAZ</t>
  </si>
  <si>
    <t>5364-EVNIB</t>
  </si>
  <si>
    <t>5364-XYIRR</t>
  </si>
  <si>
    <t>5365-LLFYV</t>
  </si>
  <si>
    <t>5366-IJEQJ</t>
  </si>
  <si>
    <t>5366-OBVMR</t>
  </si>
  <si>
    <t>5370-IIVVL</t>
  </si>
  <si>
    <t>5371-VYLSX</t>
  </si>
  <si>
    <t>5372-FBKBN</t>
  </si>
  <si>
    <t>5373-SFODM</t>
  </si>
  <si>
    <t>5375-XLDOF</t>
  </si>
  <si>
    <t>5376-DEQCP</t>
  </si>
  <si>
    <t>5376-PCKNB</t>
  </si>
  <si>
    <t>5377-NDTOU</t>
  </si>
  <si>
    <t>5378-IKEEG</t>
  </si>
  <si>
    <t>5380-AFSSK</t>
  </si>
  <si>
    <t>5380-WJKOV</t>
  </si>
  <si>
    <t>5380-XPJNZ</t>
  </si>
  <si>
    <t>5382-SOYZL</t>
  </si>
  <si>
    <t>5382-TEMLV</t>
  </si>
  <si>
    <t>5383-MMTWC</t>
  </si>
  <si>
    <t>5384-ZTTWP</t>
  </si>
  <si>
    <t>5385-SUIRI</t>
  </si>
  <si>
    <t>5386-THSLQ</t>
  </si>
  <si>
    <t>5387-ASZNZ</t>
  </si>
  <si>
    <t>5389-FFVKB</t>
  </si>
  <si>
    <t>5392-AKEMH</t>
  </si>
  <si>
    <t>5393-HJZSM</t>
  </si>
  <si>
    <t>5393-RXQSZ</t>
  </si>
  <si>
    <t>5394-MEITZ</t>
  </si>
  <si>
    <t>5394-SVGJV</t>
  </si>
  <si>
    <t>5396-IZEPB</t>
  </si>
  <si>
    <t>5397-NSKQG</t>
  </si>
  <si>
    <t>5397-TUPSH</t>
  </si>
  <si>
    <t>5399-ZIMKF</t>
  </si>
  <si>
    <t>5402-HTOTQ</t>
  </si>
  <si>
    <t>5404-GGUKR</t>
  </si>
  <si>
    <t>5405-ZMYXQ</t>
  </si>
  <si>
    <t>5406-KGRMX</t>
  </si>
  <si>
    <t>5414-OFQCB</t>
  </si>
  <si>
    <t>5419-CONWX</t>
  </si>
  <si>
    <t>5419-JKZNQ</t>
  </si>
  <si>
    <t>5419-JPRRN</t>
  </si>
  <si>
    <t>5419-KLXBN</t>
  </si>
  <si>
    <t>5423-BHIXO</t>
  </si>
  <si>
    <t>5424-RLQLC</t>
  </si>
  <si>
    <t>5429-LWCMV</t>
  </si>
  <si>
    <t>5433-KYGHE</t>
  </si>
  <si>
    <t>5438-QMDDL</t>
  </si>
  <si>
    <t>5439-WIKXB</t>
  </si>
  <si>
    <t>5440-FLBQG</t>
  </si>
  <si>
    <t>5440-VHLUL</t>
  </si>
  <si>
    <t>5442-BHQNG</t>
  </si>
  <si>
    <t>5442-BXVND</t>
  </si>
  <si>
    <t>5442-PPTJY</t>
  </si>
  <si>
    <t>5442-UTCVD</t>
  </si>
  <si>
    <t>5442-XSDCW</t>
  </si>
  <si>
    <t>5443-SCMKX</t>
  </si>
  <si>
    <t>5445-GLVOT</t>
  </si>
  <si>
    <t>5445-PZWGX</t>
  </si>
  <si>
    <t>5445-UTODQ</t>
  </si>
  <si>
    <t>5446-DKWYW</t>
  </si>
  <si>
    <t>5447-VYTKW</t>
  </si>
  <si>
    <t>5447-WZAFP</t>
  </si>
  <si>
    <t>5448-VWNAM</t>
  </si>
  <si>
    <t>5449-FIBXJ</t>
  </si>
  <si>
    <t>5451-MHQOF</t>
  </si>
  <si>
    <t>5451-YHYPW</t>
  </si>
  <si>
    <t>5453-AXEPF</t>
  </si>
  <si>
    <t>5453-YBTWV</t>
  </si>
  <si>
    <t>5456-ITGIC</t>
  </si>
  <si>
    <t>5457-COLHT</t>
  </si>
  <si>
    <t>5458-CQJTA</t>
  </si>
  <si>
    <t>5461-QKNTN</t>
  </si>
  <si>
    <t>5465-BUBFA</t>
  </si>
  <si>
    <t>5468-BPMMO</t>
  </si>
  <si>
    <t>5469-CTCWN</t>
  </si>
  <si>
    <t>5469-NUJUR</t>
  </si>
  <si>
    <t>5472-CVMDX</t>
  </si>
  <si>
    <t>5473-KHBPS</t>
  </si>
  <si>
    <t>5474-LAMUQ</t>
  </si>
  <si>
    <t>5478-JJVZK</t>
  </si>
  <si>
    <t>5480-HPRRX</t>
  </si>
  <si>
    <t>5480-TBGPH</t>
  </si>
  <si>
    <t>5480-XTFFL</t>
  </si>
  <si>
    <t>5481-NTDOH</t>
  </si>
  <si>
    <t>5482-NUPNA</t>
  </si>
  <si>
    <t>5482-PLVPE</t>
  </si>
  <si>
    <t>5482-VXSXJ</t>
  </si>
  <si>
    <t>5485-ITNPC</t>
  </si>
  <si>
    <t>5485-WUYWF</t>
  </si>
  <si>
    <t>5493-SDRDQ</t>
  </si>
  <si>
    <t>5494-HECPR</t>
  </si>
  <si>
    <t>5494-WOZRZ</t>
  </si>
  <si>
    <t>5495-GPSRW</t>
  </si>
  <si>
    <t>5498-IBWPI</t>
  </si>
  <si>
    <t>5498-TXHLF</t>
  </si>
  <si>
    <t>5499-ECUTN</t>
  </si>
  <si>
    <t>5501-TVMGM</t>
  </si>
  <si>
    <t>5502-RLUYV</t>
  </si>
  <si>
    <t>5504-WSIUR</t>
  </si>
  <si>
    <t>5505-OVWQW</t>
  </si>
  <si>
    <t>5510-BOIUJ</t>
  </si>
  <si>
    <t>5512-IDZEI</t>
  </si>
  <si>
    <t>5514-YQENT</t>
  </si>
  <si>
    <t>5515-AKOAJ</t>
  </si>
  <si>
    <t>5515-IDEJJ</t>
  </si>
  <si>
    <t>5515-RUGKN</t>
  </si>
  <si>
    <t>5519-NPHVG</t>
  </si>
  <si>
    <t>5519-TEEUH</t>
  </si>
  <si>
    <t>5519-YLDGW</t>
  </si>
  <si>
    <t>5520-FVEWJ</t>
  </si>
  <si>
    <t>5522-JBWMO</t>
  </si>
  <si>
    <t>5522-NYKPB</t>
  </si>
  <si>
    <t>5524-KHNJP</t>
  </si>
  <si>
    <t>5527-ACHSO</t>
  </si>
  <si>
    <t>5529-GIBVH</t>
  </si>
  <si>
    <t>5533-NHFRF</t>
  </si>
  <si>
    <t>5533-RJFTJ</t>
  </si>
  <si>
    <t>5536-RTPWK</t>
  </si>
  <si>
    <t>5536-SLHPM</t>
  </si>
  <si>
    <t>5537-UXXVS</t>
  </si>
  <si>
    <t>5539-HIVAK</t>
  </si>
  <si>
    <t>5539-TMZLF</t>
  </si>
  <si>
    <t>5542-DHSXL</t>
  </si>
  <si>
    <t>5542-NKVRU</t>
  </si>
  <si>
    <t>5542-TBBWB</t>
  </si>
  <si>
    <t>5543-QDCRY</t>
  </si>
  <si>
    <t>5546-BYZSM</t>
  </si>
  <si>
    <t>5546-QUERU</t>
  </si>
  <si>
    <t>5549-ZGHFB</t>
  </si>
  <si>
    <t>5550-VFRLC</t>
  </si>
  <si>
    <t>5552-ZNFSJ</t>
  </si>
  <si>
    <t>5553-AOINX</t>
  </si>
  <si>
    <t>5555-RNPGT</t>
  </si>
  <si>
    <t>5561-NWEVX</t>
  </si>
  <si>
    <t>5562-BETPV</t>
  </si>
  <si>
    <t>5562-YJQGT</t>
  </si>
  <si>
    <t>5564-NEMQO</t>
  </si>
  <si>
    <t>5565-FILXA</t>
  </si>
  <si>
    <t>5566-SOEZD</t>
  </si>
  <si>
    <t>5567-GZKQY</t>
  </si>
  <si>
    <t>5567-WSELE</t>
  </si>
  <si>
    <t>5568-DMXZS</t>
  </si>
  <si>
    <t>5569-IDSEY</t>
  </si>
  <si>
    <t>5569-KGJHX</t>
  </si>
  <si>
    <t>5569-OUICF</t>
  </si>
  <si>
    <t>5570-PTWEH</t>
  </si>
  <si>
    <t>5572-ZDXHY</t>
  </si>
  <si>
    <t>5574-NXZIU</t>
  </si>
  <si>
    <t>5575-GNVDE</t>
  </si>
  <si>
    <t>5575-TPIZQ</t>
  </si>
  <si>
    <t>5577-OTWWW</t>
  </si>
  <si>
    <t>5578-NKCXI</t>
  </si>
  <si>
    <t>5583-EJXRD</t>
  </si>
  <si>
    <t>5583-SXDAG</t>
  </si>
  <si>
    <t>5590-BYNII</t>
  </si>
  <si>
    <t>5590-YRFJT</t>
  </si>
  <si>
    <t>5590-ZSKRV</t>
  </si>
  <si>
    <t>5593-SUAOO</t>
  </si>
  <si>
    <t>5597-GLBUC</t>
  </si>
  <si>
    <t>5598-IKHQQ</t>
  </si>
  <si>
    <t>5599-HVLTW</t>
  </si>
  <si>
    <t>5600-KTXFM</t>
  </si>
  <si>
    <t>5600-PDUJF</t>
  </si>
  <si>
    <t>5602-BVFMK</t>
  </si>
  <si>
    <t>5605-IYGFG</t>
  </si>
  <si>
    <t>5605-XNWEN</t>
  </si>
  <si>
    <t>5606-AMZBO</t>
  </si>
  <si>
    <t>5609-CEBID</t>
  </si>
  <si>
    <t>5609-IMCGG</t>
  </si>
  <si>
    <t>5614-DNZCE</t>
  </si>
  <si>
    <t>5616-PRTNT</t>
  </si>
  <si>
    <t>5619-PTMIK</t>
  </si>
  <si>
    <t>5619-XZZKR</t>
  </si>
  <si>
    <t>5622-UEJFI</t>
  </si>
  <si>
    <t>5624-BQSSA</t>
  </si>
  <si>
    <t>5624-RYAMH</t>
  </si>
  <si>
    <t>5626-MGTUK</t>
  </si>
  <si>
    <t>5627-TVBPP</t>
  </si>
  <si>
    <t>5628-FCGYG</t>
  </si>
  <si>
    <t>5628-RKIFK</t>
  </si>
  <si>
    <t>5630-AHZIL</t>
  </si>
  <si>
    <t>5630-IXDXV</t>
  </si>
  <si>
    <t>5639-NTUPK</t>
  </si>
  <si>
    <t>5640-CAXOA</t>
  </si>
  <si>
    <t>5641-DMBFJ</t>
  </si>
  <si>
    <t>5642-MHDQT</t>
  </si>
  <si>
    <t>5644-PDMZC</t>
  </si>
  <si>
    <t>5647-FXOTP</t>
  </si>
  <si>
    <t>5647-URDKA</t>
  </si>
  <si>
    <t>5649-ANRML</t>
  </si>
  <si>
    <t>5649-RXQTV</t>
  </si>
  <si>
    <t>5649-TJHOV</t>
  </si>
  <si>
    <t>5649-VUKMC</t>
  </si>
  <si>
    <t>5650-VDUDS</t>
  </si>
  <si>
    <t>5650-YLIBA</t>
  </si>
  <si>
    <t>5651-CPDND</t>
  </si>
  <si>
    <t>5651-CRHKQ</t>
  </si>
  <si>
    <t>5651-WYIPH</t>
  </si>
  <si>
    <t>5651-YLPRD</t>
  </si>
  <si>
    <t>5652-MSDEY</t>
  </si>
  <si>
    <t>5655-JSMZM</t>
  </si>
  <si>
    <t>5656-JAMLX</t>
  </si>
  <si>
    <t>5656-MJEFC</t>
  </si>
  <si>
    <t>5663-QBGIS</t>
  </si>
  <si>
    <t>5666-CYCYZ</t>
  </si>
  <si>
    <t>5666-MBJPT</t>
  </si>
  <si>
    <t>5668-MEISB</t>
  </si>
  <si>
    <t>5669-SRAIP</t>
  </si>
  <si>
    <t>5671-RQRLP</t>
  </si>
  <si>
    <t>5671-UUNXD</t>
  </si>
  <si>
    <t>5673-FSSMF</t>
  </si>
  <si>
    <t>5673-TIYIB</t>
  </si>
  <si>
    <t>5676-CFLYY</t>
  </si>
  <si>
    <t>5678-VFNEQ</t>
  </si>
  <si>
    <t>5680-LQOGP</t>
  </si>
  <si>
    <t>5681-LLOEI</t>
  </si>
  <si>
    <t>5684-FJVYR</t>
  </si>
  <si>
    <t>5685-IIXLY</t>
  </si>
  <si>
    <t>5686-CMAWK</t>
  </si>
  <si>
    <t>5687-DKDTV</t>
  </si>
  <si>
    <t>5688-KZTSN</t>
  </si>
  <si>
    <t>5692-FPTAH</t>
  </si>
  <si>
    <t>5692-ICXLW</t>
  </si>
  <si>
    <t>5693-PIPCS</t>
  </si>
  <si>
    <t>5696-CEIQJ</t>
  </si>
  <si>
    <t>5696-EXCYS</t>
  </si>
  <si>
    <t>5696-JVVQY</t>
  </si>
  <si>
    <t>5696-QURRL</t>
  </si>
  <si>
    <t>5697-GOMBF</t>
  </si>
  <si>
    <t>5698-BQJOH</t>
  </si>
  <si>
    <t>5699-BNCAS</t>
  </si>
  <si>
    <t>5701-GUXDC</t>
  </si>
  <si>
    <t>5701-SVCWR</t>
  </si>
  <si>
    <t>5701-YVSVF</t>
  </si>
  <si>
    <t>5701-ZIKJE</t>
  </si>
  <si>
    <t>5702-KVQRD</t>
  </si>
  <si>
    <t>5702-SKUOB</t>
  </si>
  <si>
    <t>5707-ORNDZ</t>
  </si>
  <si>
    <t>5707-ZMDJP</t>
  </si>
  <si>
    <t>5708-EVONK</t>
  </si>
  <si>
    <t>5709-LVOEQ</t>
  </si>
  <si>
    <t>5712-AHQNN</t>
  </si>
  <si>
    <t>5712-PTIWW</t>
  </si>
  <si>
    <t>5712-VBOXD</t>
  </si>
  <si>
    <t>5716-EZXZN</t>
  </si>
  <si>
    <t>5716-LIBJC</t>
  </si>
  <si>
    <t>5724-BIDBU</t>
  </si>
  <si>
    <t>5726-CVNYA</t>
  </si>
  <si>
    <t>5727-MYATE</t>
  </si>
  <si>
    <t>5729-KLZAR</t>
  </si>
  <si>
    <t>5730-DBDSI</t>
  </si>
  <si>
    <t>5730-RIITO</t>
  </si>
  <si>
    <t>5732-IKGQH</t>
  </si>
  <si>
    <t>5734-EJKXG</t>
  </si>
  <si>
    <t>5736-YEJAX</t>
  </si>
  <si>
    <t>5740-YHGTW</t>
  </si>
  <si>
    <t>5743-KHMNA</t>
  </si>
  <si>
    <t>5747-PMBSQ</t>
  </si>
  <si>
    <t>5748-RNCJT</t>
  </si>
  <si>
    <t>5751-USDBL</t>
  </si>
  <si>
    <t>5753-QQWPW</t>
  </si>
  <si>
    <t>5756-JYOJT</t>
  </si>
  <si>
    <t>5756-OZRIO</t>
  </si>
  <si>
    <t>5759-RCVCB</t>
  </si>
  <si>
    <t>5760-FXFVO</t>
  </si>
  <si>
    <t>5760-IFJOZ</t>
  </si>
  <si>
    <t>5760-WRAHC</t>
  </si>
  <si>
    <t>5762-TJXGK</t>
  </si>
  <si>
    <t>5766-FTRTS</t>
  </si>
  <si>
    <t>5766-XQXMQ</t>
  </si>
  <si>
    <t>5766-ZJYBB</t>
  </si>
  <si>
    <t>5774-QPLTF</t>
  </si>
  <si>
    <t>5774-XZTQC</t>
  </si>
  <si>
    <t>5777-KJIRB</t>
  </si>
  <si>
    <t>5777-ZPQNC</t>
  </si>
  <si>
    <t>5778-BVOFB</t>
  </si>
  <si>
    <t>5780-INQIK</t>
  </si>
  <si>
    <t>5781-BKHOP</t>
  </si>
  <si>
    <t>5781-RFZRP</t>
  </si>
  <si>
    <t>5787-KXGIY</t>
  </si>
  <si>
    <t>5788-YPOEG</t>
  </si>
  <si>
    <t>5789-LDFXO</t>
  </si>
  <si>
    <t>5791-KAJFD</t>
  </si>
  <si>
    <t>5792-JALQC</t>
  </si>
  <si>
    <t>5793-YOLJN</t>
  </si>
  <si>
    <t>5795-BKOYE</t>
  </si>
  <si>
    <t>5795-KTGUD</t>
  </si>
  <si>
    <t>5797-APWZC</t>
  </si>
  <si>
    <t>5799-JRCZO</t>
  </si>
  <si>
    <t>5802-ADBRC</t>
  </si>
  <si>
    <t>5803-NQJZO</t>
  </si>
  <si>
    <t>5804-HYIEZ</t>
  </si>
  <si>
    <t>5804-JMYIO</t>
  </si>
  <si>
    <t>5804-LEPIM</t>
  </si>
  <si>
    <t>5808-TOTXO</t>
  </si>
  <si>
    <t>5811-IWXYM</t>
  </si>
  <si>
    <t>5813-UECBU</t>
  </si>
  <si>
    <t>5815-HGGHV</t>
  </si>
  <si>
    <t>5816-JMLGY</t>
  </si>
  <si>
    <t>5816-QVHRX</t>
  </si>
  <si>
    <t>5816-SCGFC</t>
  </si>
  <si>
    <t>5820-PTRYM</t>
  </si>
  <si>
    <t>5821-MMEIL</t>
  </si>
  <si>
    <t>5825-XJOCM</t>
  </si>
  <si>
    <t>5827-MWCZK</t>
  </si>
  <si>
    <t>5828-AVIPD</t>
  </si>
  <si>
    <t>5828-DWPIL</t>
  </si>
  <si>
    <t>5829-NVSQN</t>
  </si>
  <si>
    <t>5832-EXGTT</t>
  </si>
  <si>
    <t>5832-TRLPB</t>
  </si>
  <si>
    <t>5832-XKAES</t>
  </si>
  <si>
    <t>5834-ASPWA</t>
  </si>
  <si>
    <t>5835-BEQEU</t>
  </si>
  <si>
    <t>5837-LXSDN</t>
  </si>
  <si>
    <t>5839-SUYVZ</t>
  </si>
  <si>
    <t>5840-NVDCG</t>
  </si>
  <si>
    <t>5842-POCOP</t>
  </si>
  <si>
    <t>5843-TTHGI</t>
  </si>
  <si>
    <t>5844-QVTAT</t>
  </si>
  <si>
    <t>5845-BZZIB</t>
  </si>
  <si>
    <t>5846-ABOBJ</t>
  </si>
  <si>
    <t>5846-NEQVZ</t>
  </si>
  <si>
    <t>5846-QFDFI</t>
  </si>
  <si>
    <t>5847-MXBEO</t>
  </si>
  <si>
    <t>5848-FHRFC</t>
  </si>
  <si>
    <t>5849-ASHZJ</t>
  </si>
  <si>
    <t>5850-BDWCY</t>
  </si>
  <si>
    <t>5854-KSRBJ</t>
  </si>
  <si>
    <t>5855-EIBDE</t>
  </si>
  <si>
    <t>5857-TYBCJ</t>
  </si>
  <si>
    <t>5857-XRECV</t>
  </si>
  <si>
    <t>5858-EAFCZ</t>
  </si>
  <si>
    <t>5859-HZYLF</t>
  </si>
  <si>
    <t>5862-BRIXZ</t>
  </si>
  <si>
    <t>5863-OOKCL</t>
  </si>
  <si>
    <t>5868-CZJDR</t>
  </si>
  <si>
    <t>5868-YTYKS</t>
  </si>
  <si>
    <t>5868-YWPDW</t>
  </si>
  <si>
    <t>5871-DGTXZ</t>
  </si>
  <si>
    <t>5872-OEQNH</t>
  </si>
  <si>
    <t>5875-YPQFJ</t>
  </si>
  <si>
    <t>5876-HZVZM</t>
  </si>
  <si>
    <t>5876-QMYLD</t>
  </si>
  <si>
    <t>5879-HMFFH</t>
  </si>
  <si>
    <t>5879-SESNB</t>
  </si>
  <si>
    <t>5882-CMAZQ</t>
  </si>
  <si>
    <t>5883-GTGVD</t>
  </si>
  <si>
    <t>5884-FBCTL</t>
  </si>
  <si>
    <t>5884-GCYMI</t>
  </si>
  <si>
    <t>5886-VLQVU</t>
  </si>
  <si>
    <t>5887-IKKYO</t>
  </si>
  <si>
    <t>5889-JTMUL</t>
  </si>
  <si>
    <t>5889-LFOLL</t>
  </si>
  <si>
    <t>5893-KCLGT</t>
  </si>
  <si>
    <t>5893-PYOLZ</t>
  </si>
  <si>
    <t>5895-QSXOD</t>
  </si>
  <si>
    <t>5896-NPFWW</t>
  </si>
  <si>
    <t>5897-ZYEKH</t>
  </si>
  <si>
    <t>5898-IGSLP</t>
  </si>
  <si>
    <t>5899-MQZZL</t>
  </si>
  <si>
    <t>5899-OUVKV</t>
  </si>
  <si>
    <t>5902-WBLSE</t>
  </si>
  <si>
    <t>5906-BFOZT</t>
  </si>
  <si>
    <t>5906-CVLHP</t>
  </si>
  <si>
    <t>5906-DVAPM</t>
  </si>
  <si>
    <t>5908-QMGOE</t>
  </si>
  <si>
    <t>5909-ECHUI</t>
  </si>
  <si>
    <t>5913-INRQV</t>
  </si>
  <si>
    <t>5914-DVBWJ</t>
  </si>
  <si>
    <t>5914-GXMDA</t>
  </si>
  <si>
    <t>5914-XRFQB</t>
  </si>
  <si>
    <t>5915-ANOEI</t>
  </si>
  <si>
    <t>5915-DGNVC</t>
  </si>
  <si>
    <t>5916-QEWPT</t>
  </si>
  <si>
    <t>5917-HBSDW</t>
  </si>
  <si>
    <t>5917-RYRMG</t>
  </si>
  <si>
    <t>5918-VUKWP</t>
  </si>
  <si>
    <t>5919-TMRGD</t>
  </si>
  <si>
    <t>5919-VCZYM</t>
  </si>
  <si>
    <t>5921-NGYRH</t>
  </si>
  <si>
    <t>5922-ABDVO</t>
  </si>
  <si>
    <t>5923-GXUOC</t>
  </si>
  <si>
    <t>5924-IFQTT</t>
  </si>
  <si>
    <t>5924-SNGKP</t>
  </si>
  <si>
    <t>5928-QLDHB</t>
  </si>
  <si>
    <t>5930-GBIWP</t>
  </si>
  <si>
    <t>5931-FLJJF</t>
  </si>
  <si>
    <t>5934-RMPOV</t>
  </si>
  <si>
    <t>5934-TSSAU</t>
  </si>
  <si>
    <t>5935-FCCNB</t>
  </si>
  <si>
    <t>5937-EORGB</t>
  </si>
  <si>
    <t>5939-SXWHM</t>
  </si>
  <si>
    <t>5939-XAIXZ</t>
  </si>
  <si>
    <t>5940-AHUHD</t>
  </si>
  <si>
    <t>5940-NFXKV</t>
  </si>
  <si>
    <t>5944-UGLLK</t>
  </si>
  <si>
    <t>5945-AZYHT</t>
  </si>
  <si>
    <t>5947-SGKCL</t>
  </si>
  <si>
    <t>5948-UJZLF</t>
  </si>
  <si>
    <t>5949-EBSQK</t>
  </si>
  <si>
    <t>5949-HGVJL</t>
  </si>
  <si>
    <t>5949-XIKAE</t>
  </si>
  <si>
    <t>5950-AAAGJ</t>
  </si>
  <si>
    <t>5951-AOFIH</t>
  </si>
  <si>
    <t>5954-BDFSG</t>
  </si>
  <si>
    <t>5955-EPOAZ</t>
  </si>
  <si>
    <t>5955-ERIHD</t>
  </si>
  <si>
    <t>5956-VKDTT</t>
  </si>
  <si>
    <t>5956-YHHRX</t>
  </si>
  <si>
    <t>5959-BELXA</t>
  </si>
  <si>
    <t>5960-MVTUK</t>
  </si>
  <si>
    <t>5960-WPXQM</t>
  </si>
  <si>
    <t>5961-VUSRV</t>
  </si>
  <si>
    <t>5965-GGPRW</t>
  </si>
  <si>
    <t>5966-EMAZU</t>
  </si>
  <si>
    <t>5968-HYJRZ</t>
  </si>
  <si>
    <t>5968-VXZLG</t>
  </si>
  <si>
    <t>5968-XQIVE</t>
  </si>
  <si>
    <t>5970-GHJAW</t>
  </si>
  <si>
    <t>5973-EJGDP</t>
  </si>
  <si>
    <t>5975-BAICR</t>
  </si>
  <si>
    <t>5976-JCJRH</t>
  </si>
  <si>
    <t>5977-CKHON</t>
  </si>
  <si>
    <t>5980-BDHPY</t>
  </si>
  <si>
    <t>5980-NOPLP</t>
  </si>
  <si>
    <t>5981-ITEMU</t>
  </si>
  <si>
    <t>5981-ZVXOT</t>
  </si>
  <si>
    <t>5982-FPVQN</t>
  </si>
  <si>
    <t>5982-PSMKW</t>
  </si>
  <si>
    <t>5982-XMDEX</t>
  </si>
  <si>
    <t>5985-BEHZK</t>
  </si>
  <si>
    <t>5985-TBABQ</t>
  </si>
  <si>
    <t>5986-WWXDV</t>
  </si>
  <si>
    <t>5989-AXPUC</t>
  </si>
  <si>
    <t>5989-OMNJE</t>
  </si>
  <si>
    <t>5989-PGKJB</t>
  </si>
  <si>
    <t>5993-BQHEA</t>
  </si>
  <si>
    <t>5993-JSUWV</t>
  </si>
  <si>
    <t>5995-LFTLE</t>
  </si>
  <si>
    <t>5995-OIGLP</t>
  </si>
  <si>
    <t>5995-SNNEW</t>
  </si>
  <si>
    <t>5995-WWKKG</t>
  </si>
  <si>
    <t>5996-DAOQL</t>
  </si>
  <si>
    <t>5996-EBTKM</t>
  </si>
  <si>
    <t>5996-NRVXR</t>
  </si>
  <si>
    <t>5997-OPVFA</t>
  </si>
  <si>
    <t>5998-DZLYR</t>
  </si>
  <si>
    <t>5998-VVEJY</t>
  </si>
  <si>
    <t>5999-LCXAO</t>
  </si>
  <si>
    <t>6000-APYLU</t>
  </si>
  <si>
    <t>6000-UKLWI</t>
  </si>
  <si>
    <t>6005-OBZPH</t>
  </si>
  <si>
    <t>6007-TCTST</t>
  </si>
  <si>
    <t>6008-NAIXK</t>
  </si>
  <si>
    <t>6010-DDPPW</t>
  </si>
  <si>
    <t>6013-BHCAW</t>
  </si>
  <si>
    <t>6015-VVHHE</t>
  </si>
  <si>
    <t>6016-LVTJQ</t>
  </si>
  <si>
    <t>6016-NXBNJ</t>
  </si>
  <si>
    <t>6017-PPLPX</t>
  </si>
  <si>
    <t>6022-KOUQO</t>
  </si>
  <si>
    <t>6022-UGGSO</t>
  </si>
  <si>
    <t>6023-GSSXW</t>
  </si>
  <si>
    <t>6023-YEBUP</t>
  </si>
  <si>
    <t>6024-RUGGH</t>
  </si>
  <si>
    <t>6029-CSMJE</t>
  </si>
  <si>
    <t>6029-WTIPC</t>
  </si>
  <si>
    <t>6030-REHUX</t>
  </si>
  <si>
    <t>6032-IGALN</t>
  </si>
  <si>
    <t>6032-KRXXO</t>
  </si>
  <si>
    <t>6034-YMTOB</t>
  </si>
  <si>
    <t>6034-ZRYCV</t>
  </si>
  <si>
    <t>6035-BXTTY</t>
  </si>
  <si>
    <t>6035-RIIOM</t>
  </si>
  <si>
    <t>6036-TTFYU</t>
  </si>
  <si>
    <t>6038-GCYEC</t>
  </si>
  <si>
    <t>6040-CGACY</t>
  </si>
  <si>
    <t>6047-SUHPR</t>
  </si>
  <si>
    <t>6047-YHPVI</t>
  </si>
  <si>
    <t>6048-NJXHX</t>
  </si>
  <si>
    <t>6048-QBXKL</t>
  </si>
  <si>
    <t>6048-UWKAL</t>
  </si>
  <si>
    <t>6050-FFXES</t>
  </si>
  <si>
    <t>6050-IJRHS</t>
  </si>
  <si>
    <t>6051-PTVNS</t>
  </si>
  <si>
    <t>6060-DRTNL</t>
  </si>
  <si>
    <t>6060-QBMGV</t>
  </si>
  <si>
    <t>6061-GWWAV</t>
  </si>
  <si>
    <t>6061-PQHMK</t>
  </si>
  <si>
    <t>6064-PUPMC</t>
  </si>
  <si>
    <t>6064-ZATLR</t>
  </si>
  <si>
    <t>6067-NGCEU</t>
  </si>
  <si>
    <t>6072-NUQCB</t>
  </si>
  <si>
    <t>6075-QMNRR</t>
  </si>
  <si>
    <t>6075-SLNIL</t>
  </si>
  <si>
    <t>6077-BDPXA</t>
  </si>
  <si>
    <t>6078-VESFR</t>
  </si>
  <si>
    <t>6080-LNESI</t>
  </si>
  <si>
    <t>6080-TCMYC</t>
  </si>
  <si>
    <t>6082-GLJIX</t>
  </si>
  <si>
    <t>6082-OQFBA</t>
  </si>
  <si>
    <t>6086-ESGRL</t>
  </si>
  <si>
    <t>6087-MVHJH</t>
  </si>
  <si>
    <t>6087-YPWHO</t>
  </si>
  <si>
    <t>6088-BXMRG</t>
  </si>
  <si>
    <t>6092-QZVPP</t>
  </si>
  <si>
    <t>6094-ZIVKX</t>
  </si>
  <si>
    <t>6096-EGVTU</t>
  </si>
  <si>
    <t>6097-EQISJ</t>
  </si>
  <si>
    <t>6100-FJZDG</t>
  </si>
  <si>
    <t>6100-QQHEB</t>
  </si>
  <si>
    <t>6101-IMRMM</t>
  </si>
  <si>
    <t>6103-BOCOU</t>
  </si>
  <si>
    <t>6103-LIANB</t>
  </si>
  <si>
    <t>6103-QCKFX</t>
  </si>
  <si>
    <t>6108-OQZDQ</t>
  </si>
  <si>
    <t>6110-OHIHY</t>
  </si>
  <si>
    <t>6112-KTHFQ</t>
  </si>
  <si>
    <t>6114-TCFID</t>
  </si>
  <si>
    <t>6115-ZTBFQ</t>
  </si>
  <si>
    <t>6116-RFVHN</t>
  </si>
  <si>
    <t>6119-SPUDB</t>
  </si>
  <si>
    <t>6120-RJKLU</t>
  </si>
  <si>
    <t>6121-TNHBO</t>
  </si>
  <si>
    <t>6121-VZNQB</t>
  </si>
  <si>
    <t>6122-EFVKN</t>
  </si>
  <si>
    <t>6122-LJADA</t>
  </si>
  <si>
    <t>6124-ACRHJ</t>
  </si>
  <si>
    <t>6127-ISGTU</t>
  </si>
  <si>
    <t>6127-IYJOZ</t>
  </si>
  <si>
    <t>6128-AQBMT</t>
  </si>
  <si>
    <t>6128-CZOMY</t>
  </si>
  <si>
    <t>6128-DAFVY</t>
  </si>
  <si>
    <t>6131-FOYAS</t>
  </si>
  <si>
    <t>6131-IUNXN</t>
  </si>
  <si>
    <t>6131-JLWZM</t>
  </si>
  <si>
    <t>6133-OZILE</t>
  </si>
  <si>
    <t>6134-KWTBV</t>
  </si>
  <si>
    <t>6135-OZQVA</t>
  </si>
  <si>
    <t>6137-MFAJN</t>
  </si>
  <si>
    <t>6137-NICCO</t>
  </si>
  <si>
    <t>6139-ZZRBQ</t>
  </si>
  <si>
    <t>6140-QNRQQ</t>
  </si>
  <si>
    <t>6141-OOXUQ</t>
  </si>
  <si>
    <t>6142-VSJQO</t>
  </si>
  <si>
    <t>6143-JQKEA</t>
  </si>
  <si>
    <t>6145-NNPNO</t>
  </si>
  <si>
    <t>6147-CBCRA</t>
  </si>
  <si>
    <t>6152-ONASV</t>
  </si>
  <si>
    <t>6156-UZDLF</t>
  </si>
  <si>
    <t>6158-DWPZT</t>
  </si>
  <si>
    <t>6158-HDPXZ</t>
  </si>
  <si>
    <t>6161-ERDGD</t>
  </si>
  <si>
    <t>6161-UUUTA</t>
  </si>
  <si>
    <t>6164-HAQTX</t>
  </si>
  <si>
    <t>6164-HXUGH</t>
  </si>
  <si>
    <t>6166-ILMNY</t>
  </si>
  <si>
    <t>6166-YIPFO</t>
  </si>
  <si>
    <t>6168-WFVVF</t>
  </si>
  <si>
    <t>6168-YBYNP</t>
  </si>
  <si>
    <t>6169-PGNCD</t>
  </si>
  <si>
    <t>6169-PPETC</t>
  </si>
  <si>
    <t>6171-ZTVYB</t>
  </si>
  <si>
    <t>6172-FECYY</t>
  </si>
  <si>
    <t>6173-GOLSU</t>
  </si>
  <si>
    <t>6173-ITPWD</t>
  </si>
  <si>
    <t>6174-NRBTZ</t>
  </si>
  <si>
    <t>6175-IRFIT</t>
  </si>
  <si>
    <t>6176-YJWAS</t>
  </si>
  <si>
    <t>6177-PEVRA</t>
  </si>
  <si>
    <t>6178-KFNHS</t>
  </si>
  <si>
    <t>6179-GJPSO</t>
  </si>
  <si>
    <t>6180-YBIQI</t>
  </si>
  <si>
    <t>6181-AXXYF</t>
  </si>
  <si>
    <t>6184-DYUOB</t>
  </si>
  <si>
    <t>6185-TASNN</t>
  </si>
  <si>
    <t>6188-UXBBR</t>
  </si>
  <si>
    <t>6194-HBGQN</t>
  </si>
  <si>
    <t>6195-MELTI</t>
  </si>
  <si>
    <t>6196-HBOBZ</t>
  </si>
  <si>
    <t>6198-PNNSZ</t>
  </si>
  <si>
    <t>6198-RTPMF</t>
  </si>
  <si>
    <t>6198-ZFIOJ</t>
  </si>
  <si>
    <t>6199-IPCAO</t>
  </si>
  <si>
    <t>6199-IWKGC</t>
  </si>
  <si>
    <t>6202-DYYFX</t>
  </si>
  <si>
    <t>6202-JVYEU</t>
  </si>
  <si>
    <t>6203-HBZPA</t>
  </si>
  <si>
    <t>6204-IEUXJ</t>
  </si>
  <si>
    <t>6207-WIOLX</t>
  </si>
  <si>
    <t>6210-KBBPI</t>
  </si>
  <si>
    <t>6211-WHMYA</t>
  </si>
  <si>
    <t>6211-WWLTF</t>
  </si>
  <si>
    <t>6212-ATMLK</t>
  </si>
  <si>
    <t>6214-EDAKZ</t>
  </si>
  <si>
    <t>6215-NQCPY</t>
  </si>
  <si>
    <t>6217-KDYWC</t>
  </si>
  <si>
    <t>6217-TOWGS</t>
  </si>
  <si>
    <t>6218-KNUBD</t>
  </si>
  <si>
    <t>6221-AVQYL</t>
  </si>
  <si>
    <t>6223-DHJGV</t>
  </si>
  <si>
    <t>6227-FBDXH</t>
  </si>
  <si>
    <t>6227-HWPWX</t>
  </si>
  <si>
    <t>6229-LSCKB</t>
  </si>
  <si>
    <t>6229-UOLQL</t>
  </si>
  <si>
    <t>6230-BSUXY</t>
  </si>
  <si>
    <t>6231-WFGFH</t>
  </si>
  <si>
    <t>6233-HXJMX</t>
  </si>
  <si>
    <t>6234-PFPXL</t>
  </si>
  <si>
    <t>6234-RAAPL</t>
  </si>
  <si>
    <t>6235-VDHOM</t>
  </si>
  <si>
    <t>6240-EURKS</t>
  </si>
  <si>
    <t>6242-FEGFD</t>
  </si>
  <si>
    <t>6242-MBHPK</t>
  </si>
  <si>
    <t>6242-SGYTS</t>
  </si>
  <si>
    <t>6243-OZGFH</t>
  </si>
  <si>
    <t>6244-BESBM</t>
  </si>
  <si>
    <t>6248-BSHKG</t>
  </si>
  <si>
    <t>6248-TKCQV</t>
  </si>
  <si>
    <t>6250-CGGUN</t>
  </si>
  <si>
    <t>6252-DFGTK</t>
  </si>
  <si>
    <t>6253-GNHWH</t>
  </si>
  <si>
    <t>6253-WRFHY</t>
  </si>
  <si>
    <t>6257-DTAYD</t>
  </si>
  <si>
    <t>6257-RJOHI</t>
  </si>
  <si>
    <t>6258-NGCNG</t>
  </si>
  <si>
    <t>6258-PVZWJ</t>
  </si>
  <si>
    <t>6259-WJQLC</t>
  </si>
  <si>
    <t>6260-ONULR</t>
  </si>
  <si>
    <t>6260-XLACS</t>
  </si>
  <si>
    <t>6261-LHRTG</t>
  </si>
  <si>
    <t>6261-RCVNS</t>
  </si>
  <si>
    <t>6265-FRMTQ</t>
  </si>
  <si>
    <t>6265-SXWBU</t>
  </si>
  <si>
    <t>6266-QHOJZ</t>
  </si>
  <si>
    <t>6267-DCFFZ</t>
  </si>
  <si>
    <t>6270-OMFIW</t>
  </si>
  <si>
    <t>6275-YDUVO</t>
  </si>
  <si>
    <t>6278-FEPBZ</t>
  </si>
  <si>
    <t>6281-FKEWS</t>
  </si>
  <si>
    <t>6283-GITPX</t>
  </si>
  <si>
    <t>6284-AHOOQ</t>
  </si>
  <si>
    <t>6284-KMNUF</t>
  </si>
  <si>
    <t>6285-FTQBF</t>
  </si>
  <si>
    <t>6286-SUUWT</t>
  </si>
  <si>
    <t>6286-ZHAOK</t>
  </si>
  <si>
    <t>6288-CHQJB</t>
  </si>
  <si>
    <t>6288-LBEAR</t>
  </si>
  <si>
    <t>6289-CPNLD</t>
  </si>
  <si>
    <t>6292-TOSSS</t>
  </si>
  <si>
    <t>6295-OSINB</t>
  </si>
  <si>
    <t>6296-DDOOR</t>
  </si>
  <si>
    <t>6297-NOOPG</t>
  </si>
  <si>
    <t>6298-QDFNH</t>
  </si>
  <si>
    <t>6300-BWMJX</t>
  </si>
  <si>
    <t>6302-JGYRJ</t>
  </si>
  <si>
    <t>6303-KFWSL</t>
  </si>
  <si>
    <t>6304-IJFSQ</t>
  </si>
  <si>
    <t>6305-YLBMM</t>
  </si>
  <si>
    <t>6308-CQRBU</t>
  </si>
  <si>
    <t>6311-UEUME</t>
  </si>
  <si>
    <t>6313-GIDIT</t>
  </si>
  <si>
    <t>6317-YPKDH</t>
  </si>
  <si>
    <t>6319-IEJWJ</t>
  </si>
  <si>
    <t>6319-QSUSR</t>
  </si>
  <si>
    <t>6322-HRPFA</t>
  </si>
  <si>
    <t>6322-PJJDJ</t>
  </si>
  <si>
    <t>6323-AYBRX</t>
  </si>
  <si>
    <t>6326-MTTXK</t>
  </si>
  <si>
    <t>6328-ZPBGN</t>
  </si>
  <si>
    <t>6330-JKLPC</t>
  </si>
  <si>
    <t>6331-EWIEB</t>
  </si>
  <si>
    <t>6331-LWDTQ</t>
  </si>
  <si>
    <t>6332-FBZRI</t>
  </si>
  <si>
    <t>6333-YDVLT</t>
  </si>
  <si>
    <t>6338-AVWCY</t>
  </si>
  <si>
    <t>6339-DKLMK</t>
  </si>
  <si>
    <t>6339-RZCBJ</t>
  </si>
  <si>
    <t>6339-TBELP</t>
  </si>
  <si>
    <t>6339-YPSAH</t>
  </si>
  <si>
    <t>6340-DACFT</t>
  </si>
  <si>
    <t>6341-AEVKX</t>
  </si>
  <si>
    <t>6341-JVQGF</t>
  </si>
  <si>
    <t>6344-SFJVH</t>
  </si>
  <si>
    <t>6345-FZOQH</t>
  </si>
  <si>
    <t>6345-HOVES</t>
  </si>
  <si>
    <t>6345-ULYRW</t>
  </si>
  <si>
    <t>6347-DCUIK</t>
  </si>
  <si>
    <t>6348-SNFUS</t>
  </si>
  <si>
    <t>6349-JDHQP</t>
  </si>
  <si>
    <t>6350-XFYGW</t>
  </si>
  <si>
    <t>6351-SCJKT</t>
  </si>
  <si>
    <t>6352-GIGGQ</t>
  </si>
  <si>
    <t>6352-TWCAU</t>
  </si>
  <si>
    <t>6353-BRMMA</t>
  </si>
  <si>
    <t>6356-ELRKD</t>
  </si>
  <si>
    <t>6357-JJPQT</t>
  </si>
  <si>
    <t>6358-LYNGM</t>
  </si>
  <si>
    <t>6360-SVNWV</t>
  </si>
  <si>
    <t>6362-QHAFM</t>
  </si>
  <si>
    <t>6365-HITVU</t>
  </si>
  <si>
    <t>6365-MTGZX</t>
  </si>
  <si>
    <t>6366-XIVKZ</t>
  </si>
  <si>
    <t>6366-ZGQGL</t>
  </si>
  <si>
    <t>6368-NWMCE</t>
  </si>
  <si>
    <t>6368-TZZDT</t>
  </si>
  <si>
    <t>6369-MCAKO</t>
  </si>
  <si>
    <t>6370-ZVHDV</t>
  </si>
  <si>
    <t>6371-NZYEG</t>
  </si>
  <si>
    <t>6372-RFVNS</t>
  </si>
  <si>
    <t>6374-AFWOX</t>
  </si>
  <si>
    <t>6374-NTQLP</t>
  </si>
  <si>
    <t>6376-GAHQE</t>
  </si>
  <si>
    <t>6377-KSLXC</t>
  </si>
  <si>
    <t>6377-WHAOX</t>
  </si>
  <si>
    <t>6379-RXJRQ</t>
  </si>
  <si>
    <t>6380-ARCEH</t>
  </si>
  <si>
    <t>6383-ZTSIW</t>
  </si>
  <si>
    <t>6384-VMJHP</t>
  </si>
  <si>
    <t>6386-SZZKH</t>
  </si>
  <si>
    <t>6388-TABGU</t>
  </si>
  <si>
    <t>6390-DSAZX</t>
  </si>
  <si>
    <t>6393-WRYZE</t>
  </si>
  <si>
    <t>6394-HHHZM</t>
  </si>
  <si>
    <t>6394-MFYNG</t>
  </si>
  <si>
    <t>6397-JNZZG</t>
  </si>
  <si>
    <t>6400-BWQKW</t>
  </si>
  <si>
    <t>6402-EJMWF</t>
  </si>
  <si>
    <t>6402-SSEJG</t>
  </si>
  <si>
    <t>6402-ZFPPI</t>
  </si>
  <si>
    <t>6407-GSJNL</t>
  </si>
  <si>
    <t>6407-UTSLV</t>
  </si>
  <si>
    <t>6408-OTUBZ</t>
  </si>
  <si>
    <t>6408-WHTEF</t>
  </si>
  <si>
    <t>6410-LEFEN</t>
  </si>
  <si>
    <t>6413-XKKPU</t>
  </si>
  <si>
    <t>6416-JNVRK</t>
  </si>
  <si>
    <t>6416-TVAIH</t>
  </si>
  <si>
    <t>6416-YJTTB</t>
  </si>
  <si>
    <t>6418-HNFED</t>
  </si>
  <si>
    <t>6418-PIQSP</t>
  </si>
  <si>
    <t>6419-ZTTLE</t>
  </si>
  <si>
    <t>6421-SZVEM</t>
  </si>
  <si>
    <t>6424-ELEYH</t>
  </si>
  <si>
    <t>6425-JWTDV</t>
  </si>
  <si>
    <t>6425-YQLLO</t>
  </si>
  <si>
    <t>6427-FEFIG</t>
  </si>
  <si>
    <t>6429-SHBCB</t>
  </si>
  <si>
    <t>6432-TWQLB</t>
  </si>
  <si>
    <t>6434-TTGJP</t>
  </si>
  <si>
    <t>6435-SRWBJ</t>
  </si>
  <si>
    <t>6435-VWCCY</t>
  </si>
  <si>
    <t>6437-UDQJM</t>
  </si>
  <si>
    <t>6437-UKHMV</t>
  </si>
  <si>
    <t>6439-GTPCA</t>
  </si>
  <si>
    <t>6439-LAJXL</t>
  </si>
  <si>
    <t>6439-PKTRR</t>
  </si>
  <si>
    <t>6440-DKQGE</t>
  </si>
  <si>
    <t>6445-TNRXS</t>
  </si>
  <si>
    <t>6447-EGDIV</t>
  </si>
  <si>
    <t>6447-GORXK</t>
  </si>
  <si>
    <t>6457-GIRWB</t>
  </si>
  <si>
    <t>6457-USBER</t>
  </si>
  <si>
    <t>6458-CYIDZ</t>
  </si>
  <si>
    <t>6461-PPAXN</t>
  </si>
  <si>
    <t>6461-SZMCV</t>
  </si>
  <si>
    <t>6463-HHXJR</t>
  </si>
  <si>
    <t>6463-MVYRY</t>
  </si>
  <si>
    <t>6464-KEXXH</t>
  </si>
  <si>
    <t>6465-GSRCL</t>
  </si>
  <si>
    <t>6467-CHFZW</t>
  </si>
  <si>
    <t>6469-MRVET</t>
  </si>
  <si>
    <t>6469-QJKZW</t>
  </si>
  <si>
    <t>6473-ULUHT</t>
  </si>
  <si>
    <t>6474-FVJLC</t>
  </si>
  <si>
    <t>6475-VHUIZ</t>
  </si>
  <si>
    <t>6476-EPYZR</t>
  </si>
  <si>
    <t>6476-YHMGA</t>
  </si>
  <si>
    <t>6478-HRRCZ</t>
  </si>
  <si>
    <t>6479-OAUSD</t>
  </si>
  <si>
    <t>6479-SZPLM</t>
  </si>
  <si>
    <t>6479-VDGRK</t>
  </si>
  <si>
    <t>6480-YAGIY</t>
  </si>
  <si>
    <t>6481-ESCNL</t>
  </si>
  <si>
    <t>6481-LXPWL</t>
  </si>
  <si>
    <t>6481-OGDOO</t>
  </si>
  <si>
    <t>6483-OATDN</t>
  </si>
  <si>
    <t>6484-LATFU</t>
  </si>
  <si>
    <t>6485-QXWWE</t>
  </si>
  <si>
    <t>6486-LHTMA</t>
  </si>
  <si>
    <t>6490-FGZAT</t>
  </si>
  <si>
    <t>6496-JDSSB</t>
  </si>
  <si>
    <t>6496-SLWHQ</t>
  </si>
  <si>
    <t>6497-TILVL</t>
  </si>
  <si>
    <t>6500-JVEGC</t>
  </si>
  <si>
    <t>6502-HCJTI</t>
  </si>
  <si>
    <t>6502-KUGLL</t>
  </si>
  <si>
    <t>6502-MJQAE</t>
  </si>
  <si>
    <t>6504-VBLFL</t>
  </si>
  <si>
    <t>6505-OZNPG</t>
  </si>
  <si>
    <t>6506-EYCNH</t>
  </si>
  <si>
    <t>6507-DTJZV</t>
  </si>
  <si>
    <t>6507-ZJSUR</t>
  </si>
  <si>
    <t>6508-NJYRO</t>
  </si>
  <si>
    <t>6509-TSGWN</t>
  </si>
  <si>
    <t>6510-UPNKS</t>
  </si>
  <si>
    <t>6513-EECDB</t>
  </si>
  <si>
    <t>6516-NKQBO</t>
  </si>
  <si>
    <t>6518-KZXCB</t>
  </si>
  <si>
    <t>6518-LGAOV</t>
  </si>
  <si>
    <t>6518-PPLMZ</t>
  </si>
  <si>
    <t>6519-CFDBX</t>
  </si>
  <si>
    <t>6519-ZHPXP</t>
  </si>
  <si>
    <t>6521-YYTYI</t>
  </si>
  <si>
    <t>6522-OIQSX</t>
  </si>
  <si>
    <t>6522-YRBXD</t>
  </si>
  <si>
    <t>6527-PZFPV</t>
  </si>
  <si>
    <t>6532-YLWSI</t>
  </si>
  <si>
    <t>6537-OTKMY</t>
  </si>
  <si>
    <t>6537-QLGEX</t>
  </si>
  <si>
    <t>6538-POCHL</t>
  </si>
  <si>
    <t>6542-LWGXJ</t>
  </si>
  <si>
    <t>6543-CPZMK</t>
  </si>
  <si>
    <t>6543-JXSOO</t>
  </si>
  <si>
    <t>6543-XRMYR</t>
  </si>
  <si>
    <t>6546-OPBBH</t>
  </si>
  <si>
    <t>6549-BTYPG</t>
  </si>
  <si>
    <t>6549-NNDYT</t>
  </si>
  <si>
    <t>6549-YMFAW</t>
  </si>
  <si>
    <t>6551-GNYDG</t>
  </si>
  <si>
    <t>6551-VLJMV</t>
  </si>
  <si>
    <t>6551-ZCOTS</t>
  </si>
  <si>
    <t>6556-DBKZF</t>
  </si>
  <si>
    <t>6557-BZXLQ</t>
  </si>
  <si>
    <t>6559-ILWKJ</t>
  </si>
  <si>
    <t>6559-PDZLR</t>
  </si>
  <si>
    <t>6559-RAKOZ</t>
  </si>
  <si>
    <t>6563-VNPMN</t>
  </si>
  <si>
    <t>6563-VRERX</t>
  </si>
  <si>
    <t>6567-HOOPW</t>
  </si>
  <si>
    <t>6568-POCUI</t>
  </si>
  <si>
    <t>6569-KTMDU</t>
  </si>
  <si>
    <t>6572-ADKRS</t>
  </si>
  <si>
    <t>6574-MCOEH</t>
  </si>
  <si>
    <t>6575-SUVOI</t>
  </si>
  <si>
    <t>6576-FBXOJ</t>
  </si>
  <si>
    <t>6578-KRMAW</t>
  </si>
  <si>
    <t>6579-JPICP</t>
  </si>
  <si>
    <t>6581-NQCBA</t>
  </si>
  <si>
    <t>6582-OIVSP</t>
  </si>
  <si>
    <t>6582-PLFUU</t>
  </si>
  <si>
    <t>6583-KQJLK</t>
  </si>
  <si>
    <t>6583-QGCSI</t>
  </si>
  <si>
    <t>6583-SZVGP</t>
  </si>
  <si>
    <t>6584-VQMYT</t>
  </si>
  <si>
    <t>6585-WCEWR</t>
  </si>
  <si>
    <t>6586-MYGKD</t>
  </si>
  <si>
    <t>6586-PSJOX</t>
  </si>
  <si>
    <t>6591-QGOYB</t>
  </si>
  <si>
    <t>6595-COKXZ</t>
  </si>
  <si>
    <t>6595-YGXIT</t>
  </si>
  <si>
    <t>6598-KELSS</t>
  </si>
  <si>
    <t>6598-RFFVI</t>
  </si>
  <si>
    <t>6599-CEBNN</t>
  </si>
  <si>
    <t>6599-GZWCM</t>
  </si>
  <si>
    <t>6599-RCLCJ</t>
  </si>
  <si>
    <t>6599-SFQVE</t>
  </si>
  <si>
    <t>6603-QWSPR</t>
  </si>
  <si>
    <t>6603-YRDCJ</t>
  </si>
  <si>
    <t>6608-QQLVK</t>
  </si>
  <si>
    <t>6609-MXJHJ</t>
  </si>
  <si>
    <t>6614-FHDBO</t>
  </si>
  <si>
    <t>6614-VBEGU</t>
  </si>
  <si>
    <t>6614-YOLAC</t>
  </si>
  <si>
    <t>6614-YWYSC</t>
  </si>
  <si>
    <t>6615-NGGZJ</t>
  </si>
  <si>
    <t>6615-ZGEDR</t>
  </si>
  <si>
    <t>6616-AALSR</t>
  </si>
  <si>
    <t>6617-WLBQC</t>
  </si>
  <si>
    <t>6618-RYATB</t>
  </si>
  <si>
    <t>6619-RPLQZ</t>
  </si>
  <si>
    <t>6620-HVDUJ</t>
  </si>
  <si>
    <t>6620-JDYNW</t>
  </si>
  <si>
    <t>6621-NRZAK</t>
  </si>
  <si>
    <t>6621-YOBKI</t>
  </si>
  <si>
    <t>6624-JDRDS</t>
  </si>
  <si>
    <t>6625-FLENO</t>
  </si>
  <si>
    <t>6625-IUTTT</t>
  </si>
  <si>
    <t>6625-UTXEW</t>
  </si>
  <si>
    <t>6627-CFOSN</t>
  </si>
  <si>
    <t>6629-CZTTH</t>
  </si>
  <si>
    <t>6629-LADHQ</t>
  </si>
  <si>
    <t>6630-UJZMY</t>
  </si>
  <si>
    <t>6631-HMANX</t>
  </si>
  <si>
    <t>6633-MPWBS</t>
  </si>
  <si>
    <t>6633-SYEUS</t>
  </si>
  <si>
    <t>6635-CPNUN</t>
  </si>
  <si>
    <t>6635-MYYYZ</t>
  </si>
  <si>
    <t>6637-KYRCV</t>
  </si>
  <si>
    <t>6641-XRPSU</t>
  </si>
  <si>
    <t>6645-MXQJT</t>
  </si>
  <si>
    <t>6646-JPPHA</t>
  </si>
  <si>
    <t>6646-QVXLR</t>
  </si>
  <si>
    <t>6646-VRFOL</t>
  </si>
  <si>
    <t>6647-ZEDXT</t>
  </si>
  <si>
    <t>6648-INWPS</t>
  </si>
  <si>
    <t>6650-BWFRT</t>
  </si>
  <si>
    <t>6650-VJONK</t>
  </si>
  <si>
    <t>6651-AZVTJ</t>
  </si>
  <si>
    <t>6651-RLGGM</t>
  </si>
  <si>
    <t>6652-YFFJO</t>
  </si>
  <si>
    <t>6653-CBBOM</t>
  </si>
  <si>
    <t>6654-QGBZZ</t>
  </si>
  <si>
    <t>6655-LHBYW</t>
  </si>
  <si>
    <t>6656-GULJQ</t>
  </si>
  <si>
    <t>6656-JWRQX</t>
  </si>
  <si>
    <t>6661-EIPZC</t>
  </si>
  <si>
    <t>6661-HBGWL</t>
  </si>
  <si>
    <t>6663-JOCQO</t>
  </si>
  <si>
    <t>6664-FPDAC</t>
  </si>
  <si>
    <t>6668-CNMFP</t>
  </si>
  <si>
    <t>6670-MFRPK</t>
  </si>
  <si>
    <t>6671-NGWON</t>
  </si>
  <si>
    <t>6674-KVJHG</t>
  </si>
  <si>
    <t>6680-NENYN</t>
  </si>
  <si>
    <t>6680-WKXRZ</t>
  </si>
  <si>
    <t>6681-ZSEXG</t>
  </si>
  <si>
    <t>6682-QJDGB</t>
  </si>
  <si>
    <t>6682-VCIXC</t>
  </si>
  <si>
    <t>6683-VLCTZ</t>
  </si>
  <si>
    <t>6685-GBWJZ</t>
  </si>
  <si>
    <t>6685-XSHHU</t>
  </si>
  <si>
    <t>6686-YPGHK</t>
  </si>
  <si>
    <t>6688-UZPWD</t>
  </si>
  <si>
    <t>6689-KXGBO</t>
  </si>
  <si>
    <t>6689-TCZHQ</t>
  </si>
  <si>
    <t>6689-VRRTK</t>
  </si>
  <si>
    <t>6691-CCIHA</t>
  </si>
  <si>
    <t>6692-UDPJC</t>
  </si>
  <si>
    <t>6692-YQHXC</t>
  </si>
  <si>
    <t>6693-DJWTY</t>
  </si>
  <si>
    <t>6693-FRIRW</t>
  </si>
  <si>
    <t>6695-AMZUF</t>
  </si>
  <si>
    <t>6695-FRVEC</t>
  </si>
  <si>
    <t>6696-YDAYZ</t>
  </si>
  <si>
    <t>6698-OXETB</t>
  </si>
  <si>
    <t>6701-DHKWQ</t>
  </si>
  <si>
    <t>6701-YVNQG</t>
  </si>
  <si>
    <t>6702-OHFWR</t>
  </si>
  <si>
    <t>6704-UTUKK</t>
  </si>
  <si>
    <t>6705-LNMDD</t>
  </si>
  <si>
    <t>6705-LXORM</t>
  </si>
  <si>
    <t>6710-HSJRD</t>
  </si>
  <si>
    <t>6711-FLDFB</t>
  </si>
  <si>
    <t>6711-VTNRE</t>
  </si>
  <si>
    <t>6712-OAWRH</t>
  </si>
  <si>
    <t>6713-OKOMC</t>
  </si>
  <si>
    <t>6715-OFDBP</t>
  </si>
  <si>
    <t>6718-BDGHG</t>
  </si>
  <si>
    <t>6719-FGEDO</t>
  </si>
  <si>
    <t>6719-OXYBR</t>
  </si>
  <si>
    <t>6723-CEGQI</t>
  </si>
  <si>
    <t>6723-WSNTY</t>
  </si>
  <si>
    <t>6725-TPKJO</t>
  </si>
  <si>
    <t>6726-NNFWD</t>
  </si>
  <si>
    <t>6726-WEXXK</t>
  </si>
  <si>
    <t>6727-IOTLZ</t>
  </si>
  <si>
    <t>6728-CZFEI</t>
  </si>
  <si>
    <t>6728-DKUCO</t>
  </si>
  <si>
    <t>6728-VOIFY</t>
  </si>
  <si>
    <t>6728-WYQBC</t>
  </si>
  <si>
    <t>6729-FZWSY</t>
  </si>
  <si>
    <t>6729-GDNGC</t>
  </si>
  <si>
    <t>6732-FZUGP</t>
  </si>
  <si>
    <t>6732-VAILE</t>
  </si>
  <si>
    <t>6733-LRIZX</t>
  </si>
  <si>
    <t>6734-CKRSM</t>
  </si>
  <si>
    <t>6734-FQAJX</t>
  </si>
  <si>
    <t>6734-GMPVK</t>
  </si>
  <si>
    <t>6734-JDTTV</t>
  </si>
  <si>
    <t>6734-PSBAW</t>
  </si>
  <si>
    <t>6736-DHUQI</t>
  </si>
  <si>
    <t>6738-ISCBM</t>
  </si>
  <si>
    <t>6741-EGCBI</t>
  </si>
  <si>
    <t>6741-QRLUP</t>
  </si>
  <si>
    <t>6743-HHQPF</t>
  </si>
  <si>
    <t>6745-JEFZB</t>
  </si>
  <si>
    <t>6746-WAUWT</t>
  </si>
  <si>
    <t>6749-UTDVX</t>
  </si>
  <si>
    <t>6752-APNJL</t>
  </si>
  <si>
    <t>6754-LZUKA</t>
  </si>
  <si>
    <t>6754-WKSHP</t>
  </si>
  <si>
    <t>6762-NSODU</t>
  </si>
  <si>
    <t>6762-QVYJO</t>
  </si>
  <si>
    <t>6765-MBQNU</t>
  </si>
  <si>
    <t>6766-HFKLA</t>
  </si>
  <si>
    <t>6769-DCQLI</t>
  </si>
  <si>
    <t>6769-DYBQN</t>
  </si>
  <si>
    <t>6770-UAYGJ</t>
  </si>
  <si>
    <t>6770-XUAGN</t>
  </si>
  <si>
    <t>6771-XWBDM</t>
  </si>
  <si>
    <t>6772-KSATR</t>
  </si>
  <si>
    <t>6772-WFQRD</t>
  </si>
  <si>
    <t>6773-LQTVT</t>
  </si>
  <si>
    <t>6776-TLWOI</t>
  </si>
  <si>
    <t>6777-TGHTM</t>
  </si>
  <si>
    <t>6778-EICRF</t>
  </si>
  <si>
    <t>6778-JFCMK</t>
  </si>
  <si>
    <t>6778-YSNIH</t>
  </si>
  <si>
    <t>6784-XYJAE</t>
  </si>
  <si>
    <t>6786-OBWQR</t>
  </si>
  <si>
    <t>6789-HJBWG</t>
  </si>
  <si>
    <t>6791-YBNAK</t>
  </si>
  <si>
    <t>6794-HKIAJ</t>
  </si>
  <si>
    <t>6797-LNAQX</t>
  </si>
  <si>
    <t>6797-UCJHZ</t>
  </si>
  <si>
    <t>6804-GDMOI</t>
  </si>
  <si>
    <t>6806-YDEUL</t>
  </si>
  <si>
    <t>6807-SIWJI</t>
  </si>
  <si>
    <t>6810-VCAEX</t>
  </si>
  <si>
    <t>6813-GZQCG</t>
  </si>
  <si>
    <t>6814-ZPWFQ</t>
  </si>
  <si>
    <t>6815-ABQFQ</t>
  </si>
  <si>
    <t>6817-WTYHE</t>
  </si>
  <si>
    <t>6818-DJXAA</t>
  </si>
  <si>
    <t>6818-WOBHJ</t>
  </si>
  <si>
    <t>6821-BUXUX</t>
  </si>
  <si>
    <t>6821-JPCDC</t>
  </si>
  <si>
    <t>6823-SIDFQ</t>
  </si>
  <si>
    <t>6825-UYPFK</t>
  </si>
  <si>
    <t>6827-IEAUQ</t>
  </si>
  <si>
    <t>6828-HMKWP</t>
  </si>
  <si>
    <t>6833-JMZYP</t>
  </si>
  <si>
    <t>6834-NXDCA</t>
  </si>
  <si>
    <t>6837-BJYDQ</t>
  </si>
  <si>
    <t>6837-HAEVO</t>
  </si>
  <si>
    <t>6838-HVLXG</t>
  </si>
  <si>
    <t>6838-YAUVY</t>
  </si>
  <si>
    <t>6839-ITVZJ</t>
  </si>
  <si>
    <t>6840-RESVB</t>
  </si>
  <si>
    <t>6844-DZKRF</t>
  </si>
  <si>
    <t>6845-RGTYS</t>
  </si>
  <si>
    <t>6847-KJLTS</t>
  </si>
  <si>
    <t>6848-HJTXY</t>
  </si>
  <si>
    <t>6848-YLDFR</t>
  </si>
  <si>
    <t>6849-OYAMU</t>
  </si>
  <si>
    <t>6849-WLEYG</t>
  </si>
  <si>
    <t>6851-WEFYX</t>
  </si>
  <si>
    <t>6854-EXGSF</t>
  </si>
  <si>
    <t>6855-VLGOS</t>
  </si>
  <si>
    <t>6856-RAURS</t>
  </si>
  <si>
    <t>6857-TKDJV</t>
  </si>
  <si>
    <t>6857-VWJDT</t>
  </si>
  <si>
    <t>6859-QNXIQ</t>
  </si>
  <si>
    <t>6859-RKMZJ</t>
  </si>
  <si>
    <t>6860-YRJZP</t>
  </si>
  <si>
    <t>6861-OKBCE</t>
  </si>
  <si>
    <t>6861-XWTWQ</t>
  </si>
  <si>
    <t>6862-CQUMB</t>
  </si>
  <si>
    <t>6865-JZNKO</t>
  </si>
  <si>
    <t>6867-ACCZI</t>
  </si>
  <si>
    <t>6869-FGJJC</t>
  </si>
  <si>
    <t>6870-ECSHE</t>
  </si>
  <si>
    <t>6870-ZWMNX</t>
  </si>
  <si>
    <t>6872-HXFNF</t>
  </si>
  <si>
    <t>6873-UDNLD</t>
  </si>
  <si>
    <t>6874-SGLHU</t>
  </si>
  <si>
    <t>6876-ADESB</t>
  </si>
  <si>
    <t>6877-LGWXO</t>
  </si>
  <si>
    <t>6877-TJMBR</t>
  </si>
  <si>
    <t>6878-GGDWG</t>
  </si>
  <si>
    <t>6885-PKOAM</t>
  </si>
  <si>
    <t>6888-SBYAI</t>
  </si>
  <si>
    <t>6890-PFRQX</t>
  </si>
  <si>
    <t>6891-JPYFF</t>
  </si>
  <si>
    <t>6892-BOGQE</t>
  </si>
  <si>
    <t>6892-EZDTG</t>
  </si>
  <si>
    <t>6892-XPFPU</t>
  </si>
  <si>
    <t>6893-ODYYE</t>
  </si>
  <si>
    <t>6894-LFHLY</t>
  </si>
  <si>
    <t>6896-SRVYQ</t>
  </si>
  <si>
    <t>6897-RWMUB</t>
  </si>
  <si>
    <t>6897-UUBNU</t>
  </si>
  <si>
    <t>6898-MDLZW</t>
  </si>
  <si>
    <t>6898-RBTLU</t>
  </si>
  <si>
    <t>6899-PPEEA</t>
  </si>
  <si>
    <t>6900-PXRMS</t>
  </si>
  <si>
    <t>6900-RBKER</t>
  </si>
  <si>
    <t>6901-GOGZG</t>
  </si>
  <si>
    <t>6904-JLBGY</t>
  </si>
  <si>
    <t>6905-NIQIN</t>
  </si>
  <si>
    <t>6906-ANDWJ</t>
  </si>
  <si>
    <t>6906-MPARY</t>
  </si>
  <si>
    <t>6907-CQGPN</t>
  </si>
  <si>
    <t>6907-FLBER</t>
  </si>
  <si>
    <t>6907-NZZIJ</t>
  </si>
  <si>
    <t>6908-VVYHM</t>
  </si>
  <si>
    <t>6910-HADCM</t>
  </si>
  <si>
    <t>6916-HIJSE</t>
  </si>
  <si>
    <t>6917-FIJHC</t>
  </si>
  <si>
    <t>6917-IAYHD</t>
  </si>
  <si>
    <t>6917-YACBP</t>
  </si>
  <si>
    <t>6918-UMQCG</t>
  </si>
  <si>
    <t>6919-ELBGL</t>
  </si>
  <si>
    <t>6921-OZMFH</t>
  </si>
  <si>
    <t>6922-NCEDI</t>
  </si>
  <si>
    <t>6923-AQONU</t>
  </si>
  <si>
    <t>6923-EFPNL</t>
  </si>
  <si>
    <t>6923-JHPMP</t>
  </si>
  <si>
    <t>6924-TDGMT</t>
  </si>
  <si>
    <t>6925-BAYGL</t>
  </si>
  <si>
    <t>6927-WTFIV</t>
  </si>
  <si>
    <t>6928-ONTRW</t>
  </si>
  <si>
    <t>6933-FHBZC</t>
  </si>
  <si>
    <t>6933-VLYFX</t>
  </si>
  <si>
    <t>6937-GCDGQ</t>
  </si>
  <si>
    <t>6941-KXRRV</t>
  </si>
  <si>
    <t>6941-PMGEP</t>
  </si>
  <si>
    <t>6942-LBFDP</t>
  </si>
  <si>
    <t>6946-LMSQS</t>
  </si>
  <si>
    <t>6950-TWMYB</t>
  </si>
  <si>
    <t>6952-OMNWB</t>
  </si>
  <si>
    <t>6953-PBDIN</t>
  </si>
  <si>
    <t>6954-OOYZZ</t>
  </si>
  <si>
    <t>6956-SMUCM</t>
  </si>
  <si>
    <t>6959-GQEGV</t>
  </si>
  <si>
    <t>6959-UWKHF</t>
  </si>
  <si>
    <t>6960-HVYXR</t>
  </si>
  <si>
    <t>6961-MJKBO</t>
  </si>
  <si>
    <t>6961-VCPMC</t>
  </si>
  <si>
    <t>6963-EZQEE</t>
  </si>
  <si>
    <t>6963-KQYQB</t>
  </si>
  <si>
    <t>6967-PEJLL</t>
  </si>
  <si>
    <t>6967-QIQRV</t>
  </si>
  <si>
    <t>6968-GMKPR</t>
  </si>
  <si>
    <t>6968-MHOMU</t>
  </si>
  <si>
    <t>6968-URWQU</t>
  </si>
  <si>
    <t>6969-MVBAI</t>
  </si>
  <si>
    <t>6972-SNKKW</t>
  </si>
  <si>
    <t>6974-DAFLI</t>
  </si>
  <si>
    <t>6976-BWGLQ</t>
  </si>
  <si>
    <t>6979-TNDEU</t>
  </si>
  <si>
    <t>6979-ZNSFF</t>
  </si>
  <si>
    <t>6980-CDGFC</t>
  </si>
  <si>
    <t>6980-IMXXE</t>
  </si>
  <si>
    <t>6981-TDRFT</t>
  </si>
  <si>
    <t>6982-SSHFK</t>
  </si>
  <si>
    <t>6982-UQZLY</t>
  </si>
  <si>
    <t>6985-HAYWX</t>
  </si>
  <si>
    <t>6986-IJDHX</t>
  </si>
  <si>
    <t>6986-IXNDM</t>
  </si>
  <si>
    <t>6987-XQSJT</t>
  </si>
  <si>
    <t>6988-CJEYV</t>
  </si>
  <si>
    <t>6990-YNRIO</t>
  </si>
  <si>
    <t>6992-TKNYO</t>
  </si>
  <si>
    <t>6993-OHLXR</t>
  </si>
  <si>
    <t>6993-YCOBK</t>
  </si>
  <si>
    <t>6993-YGFJV</t>
  </si>
  <si>
    <t>6994-FGRHH</t>
  </si>
  <si>
    <t>6994-KERXL</t>
  </si>
  <si>
    <t>6994-ORCWG</t>
  </si>
  <si>
    <t>6996-KNSML</t>
  </si>
  <si>
    <t>6997-UVGOX</t>
  </si>
  <si>
    <t>6999-CHVCF</t>
  </si>
  <si>
    <t>7000-WCEVQ</t>
  </si>
  <si>
    <t>7005-CCBKV</t>
  </si>
  <si>
    <t>7005-CYUIL</t>
  </si>
  <si>
    <t>7008-LZVOZ</t>
  </si>
  <si>
    <t>7009-LGECI</t>
  </si>
  <si>
    <t>7009-PCARS</t>
  </si>
  <si>
    <t>7010-BRBUU</t>
  </si>
  <si>
    <t>7010-ZMVBF</t>
  </si>
  <si>
    <t>7011-CVEUC</t>
  </si>
  <si>
    <t>7013-PSXHK</t>
  </si>
  <si>
    <t>7014-ZZXAW</t>
  </si>
  <si>
    <t>7016-BPGEU</t>
  </si>
  <si>
    <t>7016-NVRIC</t>
  </si>
  <si>
    <t>7017-VFHAY</t>
  </si>
  <si>
    <t>7017-VFULY</t>
  </si>
  <si>
    <t>7018-FPXHH</t>
  </si>
  <si>
    <t>7018-WBJNK</t>
  </si>
  <si>
    <t>7020-OZKXZ</t>
  </si>
  <si>
    <t>7021-XSNYE</t>
  </si>
  <si>
    <t>7024-OHCCK</t>
  </si>
  <si>
    <t>7025-IWFHT</t>
  </si>
  <si>
    <t>7025-WCBNE</t>
  </si>
  <si>
    <t>7026-YMSBE</t>
  </si>
  <si>
    <t>7028-DVOIQ</t>
  </si>
  <si>
    <t>7029-IJEJK</t>
  </si>
  <si>
    <t>7029-RPUAV</t>
  </si>
  <si>
    <t>7030-FZTFM</t>
  </si>
  <si>
    <t>7030-NJVDP</t>
  </si>
  <si>
    <t>7032-LMBHI</t>
  </si>
  <si>
    <t>7033-CLAMM</t>
  </si>
  <si>
    <t>7036-TYDEC</t>
  </si>
  <si>
    <t>7036-ZZKBD</t>
  </si>
  <si>
    <t>7037-MTYVW</t>
  </si>
  <si>
    <t>7041-TXQJH</t>
  </si>
  <si>
    <t>7044-YAACC</t>
  </si>
  <si>
    <t>7047-FWEYA</t>
  </si>
  <si>
    <t>7047-YXDMZ</t>
  </si>
  <si>
    <t>7048-GXDAY</t>
  </si>
  <si>
    <t>7049-GKVZY</t>
  </si>
  <si>
    <t>7054-DMVAS</t>
  </si>
  <si>
    <t>7054-ENNGU</t>
  </si>
  <si>
    <t>7054-LGEQW</t>
  </si>
  <si>
    <t>7055-HNEOJ</t>
  </si>
  <si>
    <t>7055-JCGNI</t>
  </si>
  <si>
    <t>7055-VKGDA</t>
  </si>
  <si>
    <t>7056-IMHCC</t>
  </si>
  <si>
    <t>7061-OVMIM</t>
  </si>
  <si>
    <t>7064-FRRSW</t>
  </si>
  <si>
    <t>7064-JHXCE</t>
  </si>
  <si>
    <t>7065-YUNRY</t>
  </si>
  <si>
    <t>7067-KSAZT</t>
  </si>
  <si>
    <t>7072-MBHEV</t>
  </si>
  <si>
    <t>7073-QETQY</t>
  </si>
  <si>
    <t>7074-IEVOJ</t>
  </si>
  <si>
    <t>7074-STDCN</t>
  </si>
  <si>
    <t>7075-BNDVQ</t>
  </si>
  <si>
    <t>7077-XJMET</t>
  </si>
  <si>
    <t>7078-NVFAM</t>
  </si>
  <si>
    <t>7079-QRCBC</t>
  </si>
  <si>
    <t>7080-TNUWP</t>
  </si>
  <si>
    <t>7083-MIOPC</t>
  </si>
  <si>
    <t>7083-YNSKY</t>
  </si>
  <si>
    <t>7088-FBAWU</t>
  </si>
  <si>
    <t>7089-IVVAZ</t>
  </si>
  <si>
    <t>7089-RKVSZ</t>
  </si>
  <si>
    <t>7089-XXAYG</t>
  </si>
  <si>
    <t>7094-MSZAO</t>
  </si>
  <si>
    <t>7096-UCLNH</t>
  </si>
  <si>
    <t>7096-ZNBZI</t>
  </si>
  <si>
    <t>7100-FQPRV</t>
  </si>
  <si>
    <t>7101-HRBLJ</t>
  </si>
  <si>
    <t>7102-JJVTX</t>
  </si>
  <si>
    <t>7103-IPXPJ</t>
  </si>
  <si>
    <t>7103-ZGVNT</t>
  </si>
  <si>
    <t>7105-BENQF</t>
  </si>
  <si>
    <t>7105-MXJLL</t>
  </si>
  <si>
    <t>7107-UBYKY</t>
  </si>
  <si>
    <t>7108-DGVUU</t>
  </si>
  <si>
    <t>7109-CQYUZ</t>
  </si>
  <si>
    <t>7109-MFBYV</t>
  </si>
  <si>
    <t>7110-BDTWG</t>
  </si>
  <si>
    <t>7112-OPOTK</t>
  </si>
  <si>
    <t>7113-HIPFI</t>
  </si>
  <si>
    <t>7114-AEOZE</t>
  </si>
  <si>
    <t>7115-IRDHS</t>
  </si>
  <si>
    <t>7120-RFMVS</t>
  </si>
  <si>
    <t>7123-WQUHX</t>
  </si>
  <si>
    <t>7124-UGSUR</t>
  </si>
  <si>
    <t>7126-RBHSD</t>
  </si>
  <si>
    <t>7128-GGCNO</t>
  </si>
  <si>
    <t>7129-ACFOG</t>
  </si>
  <si>
    <t>7129-AZJDE</t>
  </si>
  <si>
    <t>7129-CAKJW</t>
  </si>
  <si>
    <t>7130-CTCUS</t>
  </si>
  <si>
    <t>7130-VTEWQ</t>
  </si>
  <si>
    <t>7130-YXBRO</t>
  </si>
  <si>
    <t>7131-ZQZNK</t>
  </si>
  <si>
    <t>7133-VBDCG</t>
  </si>
  <si>
    <t>7134-HBPBS</t>
  </si>
  <si>
    <t>7134-MJPDY</t>
  </si>
  <si>
    <t>7136-IHZJA</t>
  </si>
  <si>
    <t>7136-RVDTZ</t>
  </si>
  <si>
    <t>7137-NAXML</t>
  </si>
  <si>
    <t>7137-RYLPP</t>
  </si>
  <si>
    <t>7138-GIRSH</t>
  </si>
  <si>
    <t>7139-JZFVG</t>
  </si>
  <si>
    <t>7140-ADSMJ</t>
  </si>
  <si>
    <t>7142-HVGBG</t>
  </si>
  <si>
    <t>7143-BQIBA</t>
  </si>
  <si>
    <t>7145-FEJWU</t>
  </si>
  <si>
    <t>7147-AYBAA</t>
  </si>
  <si>
    <t>7148-XZPHA</t>
  </si>
  <si>
    <t>7153-CHRBV</t>
  </si>
  <si>
    <t>7153-OANIO</t>
  </si>
  <si>
    <t>7156-MHUGY</t>
  </si>
  <si>
    <t>7156-MXBJE</t>
  </si>
  <si>
    <t>7157-SMCFK</t>
  </si>
  <si>
    <t>7159-FVYPK</t>
  </si>
  <si>
    <t>7159-NOKYQ</t>
  </si>
  <si>
    <t>7161-DFHUF</t>
  </si>
  <si>
    <t>7162-WPHPM</t>
  </si>
  <si>
    <t>7163-OCEQI</t>
  </si>
  <si>
    <t>7164-BPTUT</t>
  </si>
  <si>
    <t>7167-PCEYD</t>
  </si>
  <si>
    <t>7168-HDQHG</t>
  </si>
  <si>
    <t>7169-YWAMK</t>
  </si>
  <si>
    <t>7173-TETGO</t>
  </si>
  <si>
    <t>7175-NTIXE</t>
  </si>
  <si>
    <t>7176-WIONM</t>
  </si>
  <si>
    <t>7176-WRTNX</t>
  </si>
  <si>
    <t>7180-PISOG</t>
  </si>
  <si>
    <t>7181-BQYBV</t>
  </si>
  <si>
    <t>7181-OQCUT</t>
  </si>
  <si>
    <t>7182-OVLBJ</t>
  </si>
  <si>
    <t>7184-LRUUR</t>
  </si>
  <si>
    <t>7188-CBBBA</t>
  </si>
  <si>
    <t>7190-XHTWJ</t>
  </si>
  <si>
    <t>7191-ADRGF</t>
  </si>
  <si>
    <t>7196-LIWRH</t>
  </si>
  <si>
    <t>7197-VOJMM</t>
  </si>
  <si>
    <t>7198-GLXTC</t>
  </si>
  <si>
    <t>7203-OYKCT</t>
  </si>
  <si>
    <t>7205-BAIAD</t>
  </si>
  <si>
    <t>7206-GZCDC</t>
  </si>
  <si>
    <t>7206-PQBBZ</t>
  </si>
  <si>
    <t>7207-RMRDB</t>
  </si>
  <si>
    <t>7208-PSIHR</t>
  </si>
  <si>
    <t>7209-JCUDS</t>
  </si>
  <si>
    <t>7216-EWTRS</t>
  </si>
  <si>
    <t>7216-KAOID</t>
  </si>
  <si>
    <t>7217-JYHOQ</t>
  </si>
  <si>
    <t>7218-HKQFK</t>
  </si>
  <si>
    <t>7219-TLZHO</t>
  </si>
  <si>
    <t>7225-CBZPL</t>
  </si>
  <si>
    <t>7225-IILWY</t>
  </si>
  <si>
    <t>7228-OMTPN</t>
  </si>
  <si>
    <t>7228-PAQPD</t>
  </si>
  <si>
    <t>7233-DRTRF</t>
  </si>
  <si>
    <t>7233-IOQNP</t>
  </si>
  <si>
    <t>7233-PAHHL</t>
  </si>
  <si>
    <t>7234-FECYN</t>
  </si>
  <si>
    <t>7234-KMNRQ</t>
  </si>
  <si>
    <t>7235-NXZCP</t>
  </si>
  <si>
    <t>7239-HZZCX</t>
  </si>
  <si>
    <t>7240-ETPTR</t>
  </si>
  <si>
    <t>7240-FQLHE</t>
  </si>
  <si>
    <t>7241-AJHFS</t>
  </si>
  <si>
    <t>7242-EDTYC</t>
  </si>
  <si>
    <t>7242-QZLXF</t>
  </si>
  <si>
    <t>7243-LCGGZ</t>
  </si>
  <si>
    <t>7244-KXYZN</t>
  </si>
  <si>
    <t>7244-QWYHG</t>
  </si>
  <si>
    <t>7245-JMTTQ</t>
  </si>
  <si>
    <t>7245-NIIWQ</t>
  </si>
  <si>
    <t>7246-ZGQDF</t>
  </si>
  <si>
    <t>7247-XOZPB</t>
  </si>
  <si>
    <t>7248-VZQLC</t>
  </si>
  <si>
    <t>7249-WBIYX</t>
  </si>
  <si>
    <t>7250-EQKIY</t>
  </si>
  <si>
    <t>7251-LJBQN</t>
  </si>
  <si>
    <t>7251-XFOIL</t>
  </si>
  <si>
    <t>7252-NTGSS</t>
  </si>
  <si>
    <t>7253-UVNDW</t>
  </si>
  <si>
    <t>7254-IQWOZ</t>
  </si>
  <si>
    <t>7255-SSFBC</t>
  </si>
  <si>
    <t>7266-GSSJX</t>
  </si>
  <si>
    <t>7267-FRMJW</t>
  </si>
  <si>
    <t>7268-IGMFD</t>
  </si>
  <si>
    <t>7268-WNTCP</t>
  </si>
  <si>
    <t>7269-JISCY</t>
  </si>
  <si>
    <t>7270-BDIOA</t>
  </si>
  <si>
    <t>7271-AJDTL</t>
  </si>
  <si>
    <t>7272-QDCKA</t>
  </si>
  <si>
    <t>7273-TEFQD</t>
  </si>
  <si>
    <t>7274-CGTOD</t>
  </si>
  <si>
    <t>7274-RTAPZ</t>
  </si>
  <si>
    <t>7277-KAMWT</t>
  </si>
  <si>
    <t>7277-OZCGZ</t>
  </si>
  <si>
    <t>7278-CKDNC</t>
  </si>
  <si>
    <t>7279-BUYWN</t>
  </si>
  <si>
    <t>7279-NMVJC</t>
  </si>
  <si>
    <t>7284-BUYEC</t>
  </si>
  <si>
    <t>7284-ZZLOH</t>
  </si>
  <si>
    <t>7285-KLOTR</t>
  </si>
  <si>
    <t>7291-CDTMJ</t>
  </si>
  <si>
    <t>7293-LSCDV</t>
  </si>
  <si>
    <t>7294-TMAOP</t>
  </si>
  <si>
    <t>7295-JOMMD</t>
  </si>
  <si>
    <t>7296-PIXQY</t>
  </si>
  <si>
    <t>7297-DVYGA</t>
  </si>
  <si>
    <t>7298-IZWLY</t>
  </si>
  <si>
    <t>7299-GNVPL</t>
  </si>
  <si>
    <t>7301-ABVAD</t>
  </si>
  <si>
    <t>7302-ZHMHP</t>
  </si>
  <si>
    <t>7305-ZWMAJ</t>
  </si>
  <si>
    <t>7306-YDSOI</t>
  </si>
  <si>
    <t>7310-EGVHZ</t>
  </si>
  <si>
    <t>7311-MQJCH</t>
  </si>
  <si>
    <t>7312-XSBAT</t>
  </si>
  <si>
    <t>7314-OXENN</t>
  </si>
  <si>
    <t>7315-WYOAW</t>
  </si>
  <si>
    <t>7317-GGVPB</t>
  </si>
  <si>
    <t>7318-EIVKO</t>
  </si>
  <si>
    <t>7319-VENRZ</t>
  </si>
  <si>
    <t>7319-ZNRTR</t>
  </si>
  <si>
    <t>7321-KKSDU</t>
  </si>
  <si>
    <t>7321-PKUYW</t>
  </si>
  <si>
    <t>7321-VGNKU</t>
  </si>
  <si>
    <t>7321-ZNSLA</t>
  </si>
  <si>
    <t>7322-OCWHC</t>
  </si>
  <si>
    <t>7325-ENZFI</t>
  </si>
  <si>
    <t>7326-RIGQZ</t>
  </si>
  <si>
    <t>7328-OWMOM</t>
  </si>
  <si>
    <t>7328-ZJAJO</t>
  </si>
  <si>
    <t>7330-WZLNC</t>
  </si>
  <si>
    <t>7336-RLLRH</t>
  </si>
  <si>
    <t>7337-CINUD</t>
  </si>
  <si>
    <t>7338-ERIVA</t>
  </si>
  <si>
    <t>7339-POGZN</t>
  </si>
  <si>
    <t>7340-KEFQE</t>
  </si>
  <si>
    <t>7341-LXCAF</t>
  </si>
  <si>
    <t>7343-EOBEU</t>
  </si>
  <si>
    <t>7346-MEDWM</t>
  </si>
  <si>
    <t>7349-ALMUX</t>
  </si>
  <si>
    <t>7351-KYHQH</t>
  </si>
  <si>
    <t>7351-MHQVU</t>
  </si>
  <si>
    <t>7353-YOWFP</t>
  </si>
  <si>
    <t>7354-OIJLX</t>
  </si>
  <si>
    <t>7356-AYNJP</t>
  </si>
  <si>
    <t>7356-IWLFW</t>
  </si>
  <si>
    <t>7359-PTSXY</t>
  </si>
  <si>
    <t>7359-SSBJK</t>
  </si>
  <si>
    <t>7359-WWYJV</t>
  </si>
  <si>
    <t>7361-YPXFS</t>
  </si>
  <si>
    <t>7363-QTBIW</t>
  </si>
  <si>
    <t>7365-BVCJH</t>
  </si>
  <si>
    <t>7369-TRPFD</t>
  </si>
  <si>
    <t>7375-WMVMT</t>
  </si>
  <si>
    <t>7377-DMMRI</t>
  </si>
  <si>
    <t>7379-FNIUJ</t>
  </si>
  <si>
    <t>7379-POKDZ</t>
  </si>
  <si>
    <t>7382-DFJTU</t>
  </si>
  <si>
    <t>7384-GHBPI</t>
  </si>
  <si>
    <t>7389-KBFIT</t>
  </si>
  <si>
    <t>7392-YYPYJ</t>
  </si>
  <si>
    <t>7394-FKDNK</t>
  </si>
  <si>
    <t>7394-LWLYN</t>
  </si>
  <si>
    <t>7395-IGJOS</t>
  </si>
  <si>
    <t>7395-XWZOY</t>
  </si>
  <si>
    <t>7396-VJUZB</t>
  </si>
  <si>
    <t>7398-HPYZQ</t>
  </si>
  <si>
    <t>7398-LXGYX</t>
  </si>
  <si>
    <t>7398-SKNQZ</t>
  </si>
  <si>
    <t>7399-QHBJS</t>
  </si>
  <si>
    <t>7401-JIXNM</t>
  </si>
  <si>
    <t>7401-RUBNK</t>
  </si>
  <si>
    <t>7402-EYFXX</t>
  </si>
  <si>
    <t>7402-PWYJJ</t>
  </si>
  <si>
    <t>7404-JLKQG</t>
  </si>
  <si>
    <t>7407-SUJIZ</t>
  </si>
  <si>
    <t>7408-OFWXJ</t>
  </si>
  <si>
    <t>7409-JURKQ</t>
  </si>
  <si>
    <t>7409-KIUTL</t>
  </si>
  <si>
    <t>7410-KTVFV</t>
  </si>
  <si>
    <t>7410-OIEDU</t>
  </si>
  <si>
    <t>7410-YTJIK</t>
  </si>
  <si>
    <t>7416-CKTEP</t>
  </si>
  <si>
    <t>7421-ZLUPA</t>
  </si>
  <si>
    <t>7422-WNBTY</t>
  </si>
  <si>
    <t>7426-GSWPO</t>
  </si>
  <si>
    <t>7426-RHZGU</t>
  </si>
  <si>
    <t>7426-WEIJX</t>
  </si>
  <si>
    <t>7427-AUFPY</t>
  </si>
  <si>
    <t>7432-FFVAR</t>
  </si>
  <si>
    <t>7434-SHXLS</t>
  </si>
  <si>
    <t>7435-ZNUYY</t>
  </si>
  <si>
    <t>7439-DKZTW</t>
  </si>
  <si>
    <t>7442-YGZFK</t>
  </si>
  <si>
    <t>7445-WMRBW</t>
  </si>
  <si>
    <t>7446-KQISO</t>
  </si>
  <si>
    <t>7446-SFAOA</t>
  </si>
  <si>
    <t>7446-YPODE</t>
  </si>
  <si>
    <t>7449-HVPIV</t>
  </si>
  <si>
    <t>7450-NWRTR</t>
  </si>
  <si>
    <t>7452-FOLON</t>
  </si>
  <si>
    <t>7459-IMVYU</t>
  </si>
  <si>
    <t>7459-RRWQZ</t>
  </si>
  <si>
    <t>7460-ITWWP</t>
  </si>
  <si>
    <t>7463-IFMQU</t>
  </si>
  <si>
    <t>7465-ZZRVX</t>
  </si>
  <si>
    <t>7469-LKBCI</t>
  </si>
  <si>
    <t>7470-DYNOE</t>
  </si>
  <si>
    <t>7470-MCQTK</t>
  </si>
  <si>
    <t>7471-MQPOS</t>
  </si>
  <si>
    <t>7471-WNSUF</t>
  </si>
  <si>
    <t>7472-EQOAV</t>
  </si>
  <si>
    <t>7473-ZBDSN</t>
  </si>
  <si>
    <t>7479-NITWS</t>
  </si>
  <si>
    <t>7480-QNVZJ</t>
  </si>
  <si>
    <t>7480-SPLEF</t>
  </si>
  <si>
    <t>7481-ATQQS</t>
  </si>
  <si>
    <t>7483-IQWIB</t>
  </si>
  <si>
    <t>7486-KSRVI</t>
  </si>
  <si>
    <t>7488-MXJIV</t>
  </si>
  <si>
    <t>7492-TAFJD</t>
  </si>
  <si>
    <t>7493-GVFIO</t>
  </si>
  <si>
    <t>7493-TPUWZ</t>
  </si>
  <si>
    <t>7495-OOKFY</t>
  </si>
  <si>
    <t>7501-IWUNG</t>
  </si>
  <si>
    <t>7501-VTYLJ</t>
  </si>
  <si>
    <t>7502-BNYGS</t>
  </si>
  <si>
    <t>7503-EPSZW</t>
  </si>
  <si>
    <t>7503-MIOGA</t>
  </si>
  <si>
    <t>7503-QQRVF</t>
  </si>
  <si>
    <t>7503-ZGUZJ</t>
  </si>
  <si>
    <t>7504-UWHNB</t>
  </si>
  <si>
    <t>7508-DQAKK</t>
  </si>
  <si>
    <t>7508-KBIMB</t>
  </si>
  <si>
    <t>7508-MYBOG</t>
  </si>
  <si>
    <t>7508-SMHXL</t>
  </si>
  <si>
    <t>7511-YMXVQ</t>
  </si>
  <si>
    <t>7515-LODFU</t>
  </si>
  <si>
    <t>7516-GMHUV</t>
  </si>
  <si>
    <t>7517-LDMPS</t>
  </si>
  <si>
    <t>7517-SAWMO</t>
  </si>
  <si>
    <t>7519-JTWQH</t>
  </si>
  <si>
    <t>7520-HQWJU</t>
  </si>
  <si>
    <t>7521-AFHAB</t>
  </si>
  <si>
    <t>7521-YXVZY</t>
  </si>
  <si>
    <t>7524-VRLPL</t>
  </si>
  <si>
    <t>7526-BEZQB</t>
  </si>
  <si>
    <t>7526-IVLYU</t>
  </si>
  <si>
    <t>7527-QNRUS</t>
  </si>
  <si>
    <t>7529-ZDFXI</t>
  </si>
  <si>
    <t>7530-HDYDS</t>
  </si>
  <si>
    <t>7531-GQHME</t>
  </si>
  <si>
    <t>7534-BFESC</t>
  </si>
  <si>
    <t>7537-CBQUZ</t>
  </si>
  <si>
    <t>7537-RBWEA</t>
  </si>
  <si>
    <t>7538-GWHML</t>
  </si>
  <si>
    <t>7541-YLXCL</t>
  </si>
  <si>
    <t>7542-CYDDM</t>
  </si>
  <si>
    <t>7544-ZVIKX</t>
  </si>
  <si>
    <t>7547-EKNFS</t>
  </si>
  <si>
    <t>7548-SEPYI</t>
  </si>
  <si>
    <t>7549-MYGPK</t>
  </si>
  <si>
    <t>7550-WIQVA</t>
  </si>
  <si>
    <t>7551-DACSP</t>
  </si>
  <si>
    <t>7551-JOHTI</t>
  </si>
  <si>
    <t>7552-KEYGT</t>
  </si>
  <si>
    <t>7554-AKDQF</t>
  </si>
  <si>
    <t>7554-NEWDD</t>
  </si>
  <si>
    <t>7558-IMLMT</t>
  </si>
  <si>
    <t>7560-QJAVJ</t>
  </si>
  <si>
    <t>7560-QRBXH</t>
  </si>
  <si>
    <t>7562-GSUHK</t>
  </si>
  <si>
    <t>7562-UXTPG</t>
  </si>
  <si>
    <t>7563-BIUPC</t>
  </si>
  <si>
    <t>7564-GHCVB</t>
  </si>
  <si>
    <t>7566-DSRLQ</t>
  </si>
  <si>
    <t>7567-ECMCM</t>
  </si>
  <si>
    <t>7568-PODML</t>
  </si>
  <si>
    <t>7569-NMZYQ</t>
  </si>
  <si>
    <t>7570-WELNY</t>
  </si>
  <si>
    <t>7571-YXDAD</t>
  </si>
  <si>
    <t>7572-KPVKK</t>
  </si>
  <si>
    <t>7576-ASEJU</t>
  </si>
  <si>
    <t>7576-JMYWV</t>
  </si>
  <si>
    <t>7576-OYWBN</t>
  </si>
  <si>
    <t>7577-SWIFR</t>
  </si>
  <si>
    <t>7579-KKLOE</t>
  </si>
  <si>
    <t>7579-OOPEC</t>
  </si>
  <si>
    <t>7580-UGXNC</t>
  </si>
  <si>
    <t>7581-EBBOU</t>
  </si>
  <si>
    <t>7586-ZATGZ</t>
  </si>
  <si>
    <t>7587-AOVVU</t>
  </si>
  <si>
    <t>7587-RZNME</t>
  </si>
  <si>
    <t>7590-VHVEG</t>
  </si>
  <si>
    <t>7593-JNWRU</t>
  </si>
  <si>
    <t>7593-XFKDI</t>
  </si>
  <si>
    <t>7594-LZNWR</t>
  </si>
  <si>
    <t>7594-RQHXR</t>
  </si>
  <si>
    <t>7595-EHCDL</t>
  </si>
  <si>
    <t>7595-EUIVN</t>
  </si>
  <si>
    <t>7596-IIWYC</t>
  </si>
  <si>
    <t>7596-LDUXP</t>
  </si>
  <si>
    <t>7596-ZYWBB</t>
  </si>
  <si>
    <t>7598-UAASY</t>
  </si>
  <si>
    <t>7599-FKVXZ</t>
  </si>
  <si>
    <t>7599-NTMDP</t>
  </si>
  <si>
    <t>7601-DHFWZ</t>
  </si>
  <si>
    <t>7601-GNDYK</t>
  </si>
  <si>
    <t>7601-WFVZV</t>
  </si>
  <si>
    <t>7602-DBTOU</t>
  </si>
  <si>
    <t>7602-MVRMB</t>
  </si>
  <si>
    <t>7603-USHJS</t>
  </si>
  <si>
    <t>7605-BDWDC</t>
  </si>
  <si>
    <t>7605-SNLQG</t>
  </si>
  <si>
    <t>7606-BPHHN</t>
  </si>
  <si>
    <t>7607-QKKTJ</t>
  </si>
  <si>
    <t>7608-RGIRO</t>
  </si>
  <si>
    <t>7609-NRNCA</t>
  </si>
  <si>
    <t>7609-YBPXG</t>
  </si>
  <si>
    <t>7610-TVOPG</t>
  </si>
  <si>
    <t>7611-YKYTC</t>
  </si>
  <si>
    <t>7613-LLQFO</t>
  </si>
  <si>
    <t>7614-QVWQL</t>
  </si>
  <si>
    <t>7615-ESMYF</t>
  </si>
  <si>
    <t>7617-EYGLW</t>
  </si>
  <si>
    <t>7619-ODSGN</t>
  </si>
  <si>
    <t>7619-PLRLP</t>
  </si>
  <si>
    <t>7621-VPNET</t>
  </si>
  <si>
    <t>7622-FWGEW</t>
  </si>
  <si>
    <t>7622-NXQZR</t>
  </si>
  <si>
    <t>7623-HKYRK</t>
  </si>
  <si>
    <t>7623-TRNQN</t>
  </si>
  <si>
    <t>7625-XCQRH</t>
  </si>
  <si>
    <t>7627-JKIAZ</t>
  </si>
  <si>
    <t>7629-WFGLW</t>
  </si>
  <si>
    <t>7629-WIXZF</t>
  </si>
  <si>
    <t>7632-MNYOY</t>
  </si>
  <si>
    <t>7632-YUTXB</t>
  </si>
  <si>
    <t>7633-MVPUY</t>
  </si>
  <si>
    <t>7634-HLQJR</t>
  </si>
  <si>
    <t>7634-WSWDB</t>
  </si>
  <si>
    <t>7636-OWBPG</t>
  </si>
  <si>
    <t>7636-PEPNS</t>
  </si>
  <si>
    <t>7636-XUHWW</t>
  </si>
  <si>
    <t>7638-QVMVY</t>
  </si>
  <si>
    <t>7639-LIAYI</t>
  </si>
  <si>
    <t>7639-OPLNG</t>
  </si>
  <si>
    <t>7639-SUPCW</t>
  </si>
  <si>
    <t>7641-EUYET</t>
  </si>
  <si>
    <t>7641-TQFHN</t>
  </si>
  <si>
    <t>7643-RCHXS</t>
  </si>
  <si>
    <t>7644-OMVMY</t>
  </si>
  <si>
    <t>7647-GYYKX</t>
  </si>
  <si>
    <t>7649-PHJVR</t>
  </si>
  <si>
    <t>7649-SIJJF</t>
  </si>
  <si>
    <t>7654-YWJUF</t>
  </si>
  <si>
    <t>7657-DYEPJ</t>
  </si>
  <si>
    <t>7658-UYUQS</t>
  </si>
  <si>
    <t>7660-HDPJV</t>
  </si>
  <si>
    <t>7661-CPURM</t>
  </si>
  <si>
    <t>7663-CUXZB</t>
  </si>
  <si>
    <t>7663-RGWBC</t>
  </si>
  <si>
    <t>7663-YJHSN</t>
  </si>
  <si>
    <t>7663-ZTEGJ</t>
  </si>
  <si>
    <t>7665-NKLAV</t>
  </si>
  <si>
    <t>7665-TOALD</t>
  </si>
  <si>
    <t>7665-VIGUD</t>
  </si>
  <si>
    <t>7666-WKRON</t>
  </si>
  <si>
    <t>7668-XCFYV</t>
  </si>
  <si>
    <t>7669-LCRSD</t>
  </si>
  <si>
    <t>7670-ZBPOQ</t>
  </si>
  <si>
    <t>7672-VFMXZ</t>
  </si>
  <si>
    <t>7673-BQGKU</t>
  </si>
  <si>
    <t>7673-LPRNY</t>
  </si>
  <si>
    <t>7674-YTAFD</t>
  </si>
  <si>
    <t>7675-OZCZG</t>
  </si>
  <si>
    <t>7677-SJJJK</t>
  </si>
  <si>
    <t>7682-AZNDK</t>
  </si>
  <si>
    <t>7683-CBDKJ</t>
  </si>
  <si>
    <t>7684-XSZIY</t>
  </si>
  <si>
    <t>7688-AWMDX</t>
  </si>
  <si>
    <t>7690-KPNCU</t>
  </si>
  <si>
    <t>7691-KGKGP</t>
  </si>
  <si>
    <t>7691-XVTZH</t>
  </si>
  <si>
    <t>7693-LCKZL</t>
  </si>
  <si>
    <t>7693-QPEFS</t>
  </si>
  <si>
    <t>7694-VLBWQ</t>
  </si>
  <si>
    <t>7695-PKLCZ</t>
  </si>
  <si>
    <t>7696-AMHOD</t>
  </si>
  <si>
    <t>7696-CFTAT</t>
  </si>
  <si>
    <t>7698-YFGEZ</t>
  </si>
  <si>
    <t>7703-ZEKEF</t>
  </si>
  <si>
    <t>7706-DZNKK</t>
  </si>
  <si>
    <t>7706-YLMQA</t>
  </si>
  <si>
    <t>7707-PYBBH</t>
  </si>
  <si>
    <t>7710-JSYOA</t>
  </si>
  <si>
    <t>7711-GQBZC</t>
  </si>
  <si>
    <t>7711-YIJWC</t>
  </si>
  <si>
    <t>7714-YXSMB</t>
  </si>
  <si>
    <t>7716-YTYHG</t>
  </si>
  <si>
    <t>7717-BICXI</t>
  </si>
  <si>
    <t>7718-RXDGG</t>
  </si>
  <si>
    <t>7718-UPSKJ</t>
  </si>
  <si>
    <t>7721-DVEKZ</t>
  </si>
  <si>
    <t>7721-JXEAW</t>
  </si>
  <si>
    <t>7722-CVFXN</t>
  </si>
  <si>
    <t>7722-VJRQD</t>
  </si>
  <si>
    <t>7727-SHVZV</t>
  </si>
  <si>
    <t>7729-JTEEC</t>
  </si>
  <si>
    <t>7729-XBTWX</t>
  </si>
  <si>
    <t>7730-CLDSV</t>
  </si>
  <si>
    <t>7730-IUTDZ</t>
  </si>
  <si>
    <t>7733-UDMTP</t>
  </si>
  <si>
    <t>7734-DBOAI</t>
  </si>
  <si>
    <t>7739-LAXOG</t>
  </si>
  <si>
    <t>7740-BTPUX</t>
  </si>
  <si>
    <t>7740-KKCXF</t>
  </si>
  <si>
    <t>7742-MYPGI</t>
  </si>
  <si>
    <t>7743-EXURX</t>
  </si>
  <si>
    <t>7746-AWNQW</t>
  </si>
  <si>
    <t>7746-QYVCO</t>
  </si>
  <si>
    <t>7748-UMTRK</t>
  </si>
  <si>
    <t>7750-EYXWZ</t>
  </si>
  <si>
    <t>7752-XUSCI</t>
  </si>
  <si>
    <t>7753-USQYQ</t>
  </si>
  <si>
    <t>7754-IXRMC</t>
  </si>
  <si>
    <t>7758-UJWYS</t>
  </si>
  <si>
    <t>7758-XKCBS</t>
  </si>
  <si>
    <t>7760-OYPDY</t>
  </si>
  <si>
    <t>7762-ONLJY</t>
  </si>
  <si>
    <t>7762-URZQH</t>
  </si>
  <si>
    <t>7764-BDPEE</t>
  </si>
  <si>
    <t>7765-LWVVH</t>
  </si>
  <si>
    <t>7766-CLTIC</t>
  </si>
  <si>
    <t>7767-UXAGJ</t>
  </si>
  <si>
    <t>7771-CFQRQ</t>
  </si>
  <si>
    <t>7771-ZONAT</t>
  </si>
  <si>
    <t>7774-OJSXI</t>
  </si>
  <si>
    <t>7776-QGYJC</t>
  </si>
  <si>
    <t>7776-QWNFX</t>
  </si>
  <si>
    <t>7777-UNYHB</t>
  </si>
  <si>
    <t>7779-LGOVN</t>
  </si>
  <si>
    <t>7779-ORAEL</t>
  </si>
  <si>
    <t>7780-OTDSO</t>
  </si>
  <si>
    <t>7781-EWARA</t>
  </si>
  <si>
    <t>7781-HVGMK</t>
  </si>
  <si>
    <t>7783-YKGDV</t>
  </si>
  <si>
    <t>7785-RDVIG</t>
  </si>
  <si>
    <t>7786-WBJYI</t>
  </si>
  <si>
    <t>7787-BNTZM</t>
  </si>
  <si>
    <t>7789-CRUVC</t>
  </si>
  <si>
    <t>7789-HKSBS</t>
  </si>
  <si>
    <t>7794-JASDG</t>
  </si>
  <si>
    <t>7795-CFOCW</t>
  </si>
  <si>
    <t>7797-EJMDP</t>
  </si>
  <si>
    <t>7798-JVXYM</t>
  </si>
  <si>
    <t>7799-DSEWS</t>
  </si>
  <si>
    <t>7799-LGRDP</t>
  </si>
  <si>
    <t>7801-CEDNV</t>
  </si>
  <si>
    <t>7801-KICAO</t>
  </si>
  <si>
    <t>7802-EFKNY</t>
  </si>
  <si>
    <t>7803-XOCCZ</t>
  </si>
  <si>
    <t>7808-DVWEP</t>
  </si>
  <si>
    <t>7811-JIVPF</t>
  </si>
  <si>
    <t>7812-FZHPE</t>
  </si>
  <si>
    <t>7813-TKCVO</t>
  </si>
  <si>
    <t>7813-ZGGAW</t>
  </si>
  <si>
    <t>7814-LEEVE</t>
  </si>
  <si>
    <t>7815-PDTHL</t>
  </si>
  <si>
    <t>7816-VGHTO</t>
  </si>
  <si>
    <t>7817-BOQPW</t>
  </si>
  <si>
    <t>7817-OMJNA</t>
  </si>
  <si>
    <t>7820-ZYGNY</t>
  </si>
  <si>
    <t>7821-DPRQE</t>
  </si>
  <si>
    <t>7823-JSOAG</t>
  </si>
  <si>
    <t>7824-PANSQ</t>
  </si>
  <si>
    <t>7825-ECJRF</t>
  </si>
  <si>
    <t>7825-GKXMW</t>
  </si>
  <si>
    <t>7826-VVKWT</t>
  </si>
  <si>
    <t>7831-QGOXH</t>
  </si>
  <si>
    <t>7833-PKIHD</t>
  </si>
  <si>
    <t>7838-LAZFO</t>
  </si>
  <si>
    <t>7839-NUIAA</t>
  </si>
  <si>
    <t>7839-QRKXN</t>
  </si>
  <si>
    <t>7841-FCRQD</t>
  </si>
  <si>
    <t>7841-TZDMQ</t>
  </si>
  <si>
    <t>7845-URHJN</t>
  </si>
  <si>
    <t>7850-THJMU</t>
  </si>
  <si>
    <t>7850-VWJUU</t>
  </si>
  <si>
    <t>7851-FLGGQ</t>
  </si>
  <si>
    <t>7851-WZEKY</t>
  </si>
  <si>
    <t>7852-LECYP</t>
  </si>
  <si>
    <t>7853-GVUDZ</t>
  </si>
  <si>
    <t>7853-OETYL</t>
  </si>
  <si>
    <t>7853-WNZSY</t>
  </si>
  <si>
    <t>7854-EDSSA</t>
  </si>
  <si>
    <t>7854-EKTJL</t>
  </si>
  <si>
    <t>7854-FOKSF</t>
  </si>
  <si>
    <t>7855-DIWPO</t>
  </si>
  <si>
    <t>7856-GANIL</t>
  </si>
  <si>
    <t>7858-GTZSP</t>
  </si>
  <si>
    <t>7860-KSUGX</t>
  </si>
  <si>
    <t>7860-UXCRM</t>
  </si>
  <si>
    <t>7861-UVUFT</t>
  </si>
  <si>
    <t>7868-BGSZA</t>
  </si>
  <si>
    <t>7868-TMWMZ</t>
  </si>
  <si>
    <t>7869-ZYDST</t>
  </si>
  <si>
    <t>7872-BAAZR</t>
  </si>
  <si>
    <t>7872-RDDLZ</t>
  </si>
  <si>
    <t>7873-CVMAW</t>
  </si>
  <si>
    <t>7874-ECPQJ</t>
  </si>
  <si>
    <t>7876-AEHIG</t>
  </si>
  <si>
    <t>7876-BEUTG</t>
  </si>
  <si>
    <t>7876-DNYAP</t>
  </si>
  <si>
    <t>7878-JGDKK</t>
  </si>
  <si>
    <t>7878-RTCZG</t>
  </si>
  <si>
    <t>7879-CGSFV</t>
  </si>
  <si>
    <t>7880-XSOJX</t>
  </si>
  <si>
    <t>7881-EVUAD</t>
  </si>
  <si>
    <t>7881-INRLC</t>
  </si>
  <si>
    <t>7883-ROJOC</t>
  </si>
  <si>
    <t>7890-VYYWG</t>
  </si>
  <si>
    <t>7892-POOKP</t>
  </si>
  <si>
    <t>7892-QVYKW</t>
  </si>
  <si>
    <t>7893-IXHRQ</t>
  </si>
  <si>
    <t>7895-VONWT</t>
  </si>
  <si>
    <t>7898-PDWQE</t>
  </si>
  <si>
    <t>7901-HXJVA</t>
  </si>
  <si>
    <t>7901-IIDQV</t>
  </si>
  <si>
    <t>7901-TBKJX</t>
  </si>
  <si>
    <t>7903-CMPEY</t>
  </si>
  <si>
    <t>7905-NJMXS</t>
  </si>
  <si>
    <t>7905-TVXTA</t>
  </si>
  <si>
    <t>7908-QCBCA</t>
  </si>
  <si>
    <t>7909-FIOIY</t>
  </si>
  <si>
    <t>7912-SYRQT</t>
  </si>
  <si>
    <t>7916-VCCPB</t>
  </si>
  <si>
    <t>7919-ZODZZ</t>
  </si>
  <si>
    <t>7921-BEPCI</t>
  </si>
  <si>
    <t>7921-LMDFQ</t>
  </si>
  <si>
    <t>7923-IYJWY</t>
  </si>
  <si>
    <t>7924-GJZFI</t>
  </si>
  <si>
    <t>7925-PNRGI</t>
  </si>
  <si>
    <t>7926-IJOOU</t>
  </si>
  <si>
    <t>7927-AUXBZ</t>
  </si>
  <si>
    <t>7928-VJYAB</t>
  </si>
  <si>
    <t>7929-DMBCV</t>
  </si>
  <si>
    <t>7929-SKFGK</t>
  </si>
  <si>
    <t>7931-PXHFC</t>
  </si>
  <si>
    <t>7932-WPTDS</t>
  </si>
  <si>
    <t>7938-OUHIO</t>
  </si>
  <si>
    <t>7940-UQQUG</t>
  </si>
  <si>
    <t>7941-RCJOW</t>
  </si>
  <si>
    <t>7943-RQCHR</t>
  </si>
  <si>
    <t>7945-HLKEA</t>
  </si>
  <si>
    <t>7945-PRBVF</t>
  </si>
  <si>
    <t>7950-XWOVN</t>
  </si>
  <si>
    <t>7951-QKZPL</t>
  </si>
  <si>
    <t>7951-VRDVK</t>
  </si>
  <si>
    <t>7952-OBOYL</t>
  </si>
  <si>
    <t>7954-MLBUN</t>
  </si>
  <si>
    <t>7956-XQWGU</t>
  </si>
  <si>
    <t>7957-RYHQD</t>
  </si>
  <si>
    <t>7963-GQRMY</t>
  </si>
  <si>
    <t>7963-SHNDT</t>
  </si>
  <si>
    <t>7964-VEXDG</t>
  </si>
  <si>
    <t>7964-YESJC</t>
  </si>
  <si>
    <t>7964-ZRKKG</t>
  </si>
  <si>
    <t>7966-YOTQW</t>
  </si>
  <si>
    <t>7967-HYCDE</t>
  </si>
  <si>
    <t>7968-QUXNS</t>
  </si>
  <si>
    <t>7969-AULMZ</t>
  </si>
  <si>
    <t>7969-FFOWG</t>
  </si>
  <si>
    <t>7971-HLVXI</t>
  </si>
  <si>
    <t>7973-DZRKH</t>
  </si>
  <si>
    <t>7975-JMZNT</t>
  </si>
  <si>
    <t>7975-TZMLR</t>
  </si>
  <si>
    <t>7976-CICYS</t>
  </si>
  <si>
    <t>7977-HXJKU</t>
  </si>
  <si>
    <t>7978-DKUQH</t>
  </si>
  <si>
    <t>7979-CORPM</t>
  </si>
  <si>
    <t>7980-MHFLQ</t>
  </si>
  <si>
    <t>7982-VCELR</t>
  </si>
  <si>
    <t>7989-AWGEH</t>
  </si>
  <si>
    <t>7989-CHGTL</t>
  </si>
  <si>
    <t>7989-VCQOH</t>
  </si>
  <si>
    <t>7993-NQLJE</t>
  </si>
  <si>
    <t>7993-PYKOF</t>
  </si>
  <si>
    <t>7994-UYIVZ</t>
  </si>
  <si>
    <t>7994-XIRTR</t>
  </si>
  <si>
    <t>7995-ZHHNZ</t>
  </si>
  <si>
    <t>7996-BPXHY</t>
  </si>
  <si>
    <t>7996-MHXLW</t>
  </si>
  <si>
    <t>7997-EASSD</t>
  </si>
  <si>
    <t>7998-WNZEM</t>
  </si>
  <si>
    <t>7998-ZLXWN</t>
  </si>
  <si>
    <t>8000-REIQB</t>
  </si>
  <si>
    <t>8003-EWNDZ</t>
  </si>
  <si>
    <t>8006-PYCSW</t>
  </si>
  <si>
    <t>8007-YYPWD</t>
  </si>
  <si>
    <t>8008-ESFLK</t>
  </si>
  <si>
    <t>8008-HAWED</t>
  </si>
  <si>
    <t>8008-OTEZX</t>
  </si>
  <si>
    <t>8010-EZLOU</t>
  </si>
  <si>
    <t>8012-SOUDQ</t>
  </si>
  <si>
    <t>8015-IHCGW</t>
  </si>
  <si>
    <t>8016-NCFVO</t>
  </si>
  <si>
    <t>8016-ZMGMO</t>
  </si>
  <si>
    <t>8017-LXHFA</t>
  </si>
  <si>
    <t>8017-UVSZU</t>
  </si>
  <si>
    <t>8019-ENHXU</t>
  </si>
  <si>
    <t>8020-BWHYL</t>
  </si>
  <si>
    <t>8022-BECSI</t>
  </si>
  <si>
    <t>8023-QHAIO</t>
  </si>
  <si>
    <t>8024-XNAFQ</t>
  </si>
  <si>
    <t>8028-PNXHQ</t>
  </si>
  <si>
    <t>8029-XYPWT</t>
  </si>
  <si>
    <t>8033-ATFAS</t>
  </si>
  <si>
    <t>8033-VCZGH</t>
  </si>
  <si>
    <t>8034-RYTVV</t>
  </si>
  <si>
    <t>8035-BUYVG</t>
  </si>
  <si>
    <t>8035-PWSEV</t>
  </si>
  <si>
    <t>8039-ACLPL</t>
  </si>
  <si>
    <t>8039-EQPIM</t>
  </si>
  <si>
    <t>8040-MNRTF</t>
  </si>
  <si>
    <t>8041-TMEID</t>
  </si>
  <si>
    <t>8042-JVNFH</t>
  </si>
  <si>
    <t>8042-RNLKO</t>
  </si>
  <si>
    <t>8043-PNYSD</t>
  </si>
  <si>
    <t>8044-BGWPI</t>
  </si>
  <si>
    <t>8046-DNVTL</t>
  </si>
  <si>
    <t>8048-DSDFQ</t>
  </si>
  <si>
    <t>8049-WJCLQ</t>
  </si>
  <si>
    <t>8050-DVOJX</t>
  </si>
  <si>
    <t>8050-WYBND</t>
  </si>
  <si>
    <t>8050-XGRVL</t>
  </si>
  <si>
    <t>8051-HJRLT</t>
  </si>
  <si>
    <t>8053-WWDRO</t>
  </si>
  <si>
    <t>8058-DMYRU</t>
  </si>
  <si>
    <t>8058-INTPH</t>
  </si>
  <si>
    <t>8058-JMEQO</t>
  </si>
  <si>
    <t>8059-UDZFY</t>
  </si>
  <si>
    <t>8060-HIWJJ</t>
  </si>
  <si>
    <t>8062-YBDOE</t>
  </si>
  <si>
    <t>8063-GBATB</t>
  </si>
  <si>
    <t>8063-RJYNF</t>
  </si>
  <si>
    <t>8064-RAVOH</t>
  </si>
  <si>
    <t>8065-BVEPF</t>
  </si>
  <si>
    <t>8065-QBYTO</t>
  </si>
  <si>
    <t>8065-YKXKD</t>
  </si>
  <si>
    <t>8066-POXGX</t>
  </si>
  <si>
    <t>8067-NIOYM</t>
  </si>
  <si>
    <t>8069-RHUXK</t>
  </si>
  <si>
    <t>8069-YQQAJ</t>
  </si>
  <si>
    <t>8070-AAWZP</t>
  </si>
  <si>
    <t>8071-SBTRN</t>
  </si>
  <si>
    <t>8073-IJDCM</t>
  </si>
  <si>
    <t>8075-GXIUB</t>
  </si>
  <si>
    <t>8076-FEZKJ</t>
  </si>
  <si>
    <t>8079-XRJRS</t>
  </si>
  <si>
    <t>8080-DDEMJ</t>
  </si>
  <si>
    <t>8080-POTJR</t>
  </si>
  <si>
    <t>8082-GHXOP</t>
  </si>
  <si>
    <t>8083-YTZES</t>
  </si>
  <si>
    <t>8084-OIVBS</t>
  </si>
  <si>
    <t>8085-MSNLK</t>
  </si>
  <si>
    <t>8086-OVPWV</t>
  </si>
  <si>
    <t>8087-LGYHQ</t>
  </si>
  <si>
    <t>8089-UZWLX</t>
  </si>
  <si>
    <t>8091-TTVAX</t>
  </si>
  <si>
    <t>8092-NLTGF</t>
  </si>
  <si>
    <t>8095-WANWK</t>
  </si>
  <si>
    <t>8096-LOIST</t>
  </si>
  <si>
    <t>8097-OMULG</t>
  </si>
  <si>
    <t>8097-VBQTZ</t>
  </si>
  <si>
    <t>8098-LLAZX</t>
  </si>
  <si>
    <t>8098-TDCBU</t>
  </si>
  <si>
    <t>8099-MZPUJ</t>
  </si>
  <si>
    <t>8100-HZZLJ</t>
  </si>
  <si>
    <t>8100-PNJMH</t>
  </si>
  <si>
    <t>8104-OSKWT</t>
  </si>
  <si>
    <t>8106-GWQOK</t>
  </si>
  <si>
    <t>8107-KNCIM</t>
  </si>
  <si>
    <t>8107-RZLNV</t>
  </si>
  <si>
    <t>8108-UXRQN</t>
  </si>
  <si>
    <t>8109-YUOHE</t>
  </si>
  <si>
    <t>8111-BKVDS</t>
  </si>
  <si>
    <t>8111-RKSPX</t>
  </si>
  <si>
    <t>8111-SLLHI</t>
  </si>
  <si>
    <t>8118-LSUEL</t>
  </si>
  <si>
    <t>8118-TJAFG</t>
  </si>
  <si>
    <t>8120-JDCAM</t>
  </si>
  <si>
    <t>8123-QBNAZ</t>
  </si>
  <si>
    <t>8124-NZVGJ</t>
  </si>
  <si>
    <t>8125-QPFJD</t>
  </si>
  <si>
    <t>8128-YVJRG</t>
  </si>
  <si>
    <t>8129-GMVGI</t>
  </si>
  <si>
    <t>8132-YPVBX</t>
  </si>
  <si>
    <t>8133-ANHHJ</t>
  </si>
  <si>
    <t>8138-EALND</t>
  </si>
  <si>
    <t>8143-ETQTI</t>
  </si>
  <si>
    <t>8144-DGHXP</t>
  </si>
  <si>
    <t>8146-QQKZH</t>
  </si>
  <si>
    <t>8148-BPLZQ</t>
  </si>
  <si>
    <t>8148-NLEGT</t>
  </si>
  <si>
    <t>8148-WOCMK</t>
  </si>
  <si>
    <t>8149-AIQCG</t>
  </si>
  <si>
    <t>8149-RSOUN</t>
  </si>
  <si>
    <t>8150-QUDFX</t>
  </si>
  <si>
    <t>8152-UOBNY</t>
  </si>
  <si>
    <t>8152-VETUR</t>
  </si>
  <si>
    <t>8155-IBNHG</t>
  </si>
  <si>
    <t>8158-WPEZG</t>
  </si>
  <si>
    <t>8160-HOWOX</t>
  </si>
  <si>
    <t>8161-QYMTT</t>
  </si>
  <si>
    <t>8164-OCKUJ</t>
  </si>
  <si>
    <t>8165-CBKXO</t>
  </si>
  <si>
    <t>8165-ZJRNM</t>
  </si>
  <si>
    <t>8166-ORCHU</t>
  </si>
  <si>
    <t>8166-ZZTFS</t>
  </si>
  <si>
    <t>8167-GJLRN</t>
  </si>
  <si>
    <t>8168-UQWWF</t>
  </si>
  <si>
    <t>8169-SAEJD</t>
  </si>
  <si>
    <t>8173-RXAYP</t>
  </si>
  <si>
    <t>8174-LNWMW</t>
  </si>
  <si>
    <t>8174-TBVCF</t>
  </si>
  <si>
    <t>8178-EYZUO</t>
  </si>
  <si>
    <t>8180-AKMJV</t>
  </si>
  <si>
    <t>8181-YHCMF</t>
  </si>
  <si>
    <t>8182-BJDSI</t>
  </si>
  <si>
    <t>8182-PNAGI</t>
  </si>
  <si>
    <t>8183-ONMXC</t>
  </si>
  <si>
    <t>8184-WMOFI</t>
  </si>
  <si>
    <t>8185-UPYBR</t>
  </si>
  <si>
    <t>8189-DUKMV</t>
  </si>
  <si>
    <t>8189-HBVRW</t>
  </si>
  <si>
    <t>8189-XRIKE</t>
  </si>
  <si>
    <t>8190-ZTQFB</t>
  </si>
  <si>
    <t>8191-XWSZG</t>
  </si>
  <si>
    <t>8194-PEEBY</t>
  </si>
  <si>
    <t>8197-BFWVU</t>
  </si>
  <si>
    <t>8198-RKSZG</t>
  </si>
  <si>
    <t>8199-ZLLSA</t>
  </si>
  <si>
    <t>8200-KLNYW</t>
  </si>
  <si>
    <t>8200-LGKSR</t>
  </si>
  <si>
    <t>8201-AAXCB</t>
  </si>
  <si>
    <t>8203-XJZRC</t>
  </si>
  <si>
    <t>8204-TIFGJ</t>
  </si>
  <si>
    <t>8204-YJCLA</t>
  </si>
  <si>
    <t>8205-MQUGY</t>
  </si>
  <si>
    <t>8205-OTCHB</t>
  </si>
  <si>
    <t>8205-VSLRB</t>
  </si>
  <si>
    <t>8207-DMRVL</t>
  </si>
  <si>
    <t>8207-VVMYB</t>
  </si>
  <si>
    <t>8208-EUMTE</t>
  </si>
  <si>
    <t>8212-CRQXP</t>
  </si>
  <si>
    <t>8212-DJRCH</t>
  </si>
  <si>
    <t>8213-TAZPM</t>
  </si>
  <si>
    <t>8215-NGSPE</t>
  </si>
  <si>
    <t>8216-AZUUZ</t>
  </si>
  <si>
    <t>8217-QYOHV</t>
  </si>
  <si>
    <t>8218-FFJDS</t>
  </si>
  <si>
    <t>8219-VYBVI</t>
  </si>
  <si>
    <t>8220-OCUFY</t>
  </si>
  <si>
    <t>8221-EQDGL</t>
  </si>
  <si>
    <t>8221-HVAYI</t>
  </si>
  <si>
    <t>8224-DWCKX</t>
  </si>
  <si>
    <t>8224-IVVPA</t>
  </si>
  <si>
    <t>8224-KDLKN</t>
  </si>
  <si>
    <t>8224-UAXBZ</t>
  </si>
  <si>
    <t>8225-BTJAU</t>
  </si>
  <si>
    <t>8226-BXGES</t>
  </si>
  <si>
    <t>8229-BUJHX</t>
  </si>
  <si>
    <t>8229-MYEJZ</t>
  </si>
  <si>
    <t>8229-TNIQA</t>
  </si>
  <si>
    <t>8231-BSWXX</t>
  </si>
  <si>
    <t>8232-CTLKO</t>
  </si>
  <si>
    <t>8232-UTFOZ</t>
  </si>
  <si>
    <t>8234-GSZYK</t>
  </si>
  <si>
    <t>8237-ULIXL</t>
  </si>
  <si>
    <t>8241-JUIQO</t>
  </si>
  <si>
    <t>8242-JSVBO</t>
  </si>
  <si>
    <t>8242-PDSGJ</t>
  </si>
  <si>
    <t>8242-SOQUO</t>
  </si>
  <si>
    <t>8245-UMPYT</t>
  </si>
  <si>
    <t>8246-SHFGA</t>
  </si>
  <si>
    <t>8249-THVEC</t>
  </si>
  <si>
    <t>8250-ZNGGW</t>
  </si>
  <si>
    <t>8257-RZAHR</t>
  </si>
  <si>
    <t>8258-GSTJK</t>
  </si>
  <si>
    <t>8259-DZLIZ</t>
  </si>
  <si>
    <t>8259-NFJTV</t>
  </si>
  <si>
    <t>8260-NGFNY</t>
  </si>
  <si>
    <t>8261-GWDBQ</t>
  </si>
  <si>
    <t>8262-COGGB</t>
  </si>
  <si>
    <t>8263-JQAIK</t>
  </si>
  <si>
    <t>8263-OKETD</t>
  </si>
  <si>
    <t>8263-QMNTJ</t>
  </si>
  <si>
    <t>8265-HKSOW</t>
  </si>
  <si>
    <t>8266-VBFQL</t>
  </si>
  <si>
    <t>8267-KFGYD</t>
  </si>
  <si>
    <t>8267-ZNYVZ</t>
  </si>
  <si>
    <t>8268-YDIXR</t>
  </si>
  <si>
    <t>8270-RKSAP</t>
  </si>
  <si>
    <t>8272-ONJLV</t>
  </si>
  <si>
    <t>8276-MQBYC</t>
  </si>
  <si>
    <t>8277-RVRSV</t>
  </si>
  <si>
    <t>8280-MQRQN</t>
  </si>
  <si>
    <t>8285-ABVLB</t>
  </si>
  <si>
    <t>8286-AFUYI</t>
  </si>
  <si>
    <t>8290-YWKHZ</t>
  </si>
  <si>
    <t>8292-FRFZQ</t>
  </si>
  <si>
    <t>8292-ITGYJ</t>
  </si>
  <si>
    <t>8292-TYSPY</t>
  </si>
  <si>
    <t>8294-UIMBA</t>
  </si>
  <si>
    <t>8295-FHIVV</t>
  </si>
  <si>
    <t>8295-KMENE</t>
  </si>
  <si>
    <t>8305-VHZBZ</t>
  </si>
  <si>
    <t>8309-IEYJD</t>
  </si>
  <si>
    <t>8309-PPCED</t>
  </si>
  <si>
    <t>8311-UEUAB</t>
  </si>
  <si>
    <t>8313-AFGBW</t>
  </si>
  <si>
    <t>8313-KTIHG</t>
  </si>
  <si>
    <t>8313-NDOIA</t>
  </si>
  <si>
    <t>8314-DPQHL</t>
  </si>
  <si>
    <t>8314-HTWVE</t>
  </si>
  <si>
    <t>8316-BBQAY</t>
  </si>
  <si>
    <t>8317-BVKSO</t>
  </si>
  <si>
    <t>8318-LCNBW</t>
  </si>
  <si>
    <t>8319-QBEHW</t>
  </si>
  <si>
    <t>8325-QRPZR</t>
  </si>
  <si>
    <t>8327-LZKAS</t>
  </si>
  <si>
    <t>8327-WKMIE</t>
  </si>
  <si>
    <t>8328-SKJNO</t>
  </si>
  <si>
    <t>8329-GWVPJ</t>
  </si>
  <si>
    <t>8329-IBCTI</t>
  </si>
  <si>
    <t>8329-UTMVM</t>
  </si>
  <si>
    <t>8331-ZXFOE</t>
  </si>
  <si>
    <t>8332-OSJDW</t>
  </si>
  <si>
    <t>8336-TAVKX</t>
  </si>
  <si>
    <t>8337-MSSXB</t>
  </si>
  <si>
    <t>8337-UPOAQ</t>
  </si>
  <si>
    <t>8338-QIUNR</t>
  </si>
  <si>
    <t>8344-WFMFH</t>
  </si>
  <si>
    <t>8345-MVDYC</t>
  </si>
  <si>
    <t>8347-GDTMP</t>
  </si>
  <si>
    <t>8348-HFYIV</t>
  </si>
  <si>
    <t>8348-JLBUG</t>
  </si>
  <si>
    <t>8350-NYMVI</t>
  </si>
  <si>
    <t>8356-WUAOJ</t>
  </si>
  <si>
    <t>8357-EQXFO</t>
  </si>
  <si>
    <t>8361-LBRDI</t>
  </si>
  <si>
    <t>8361-LTMKD</t>
  </si>
  <si>
    <t>8364-TRMMK</t>
  </si>
  <si>
    <t>8372-JUXUI</t>
  </si>
  <si>
    <t>8374-UULRV</t>
  </si>
  <si>
    <t>8374-XGEJJ</t>
  </si>
  <si>
    <t>8375-DKEBR</t>
  </si>
  <si>
    <t>8375-KVTHK</t>
  </si>
  <si>
    <t>8378-LKJAF</t>
  </si>
  <si>
    <t>8380-MQINP</t>
  </si>
  <si>
    <t>8380-PEFPE</t>
  </si>
  <si>
    <t>8382-SHQEH</t>
  </si>
  <si>
    <t>8383-SGHJU</t>
  </si>
  <si>
    <t>8384-FZBJK</t>
  </si>
  <si>
    <t>8387-MOJJT</t>
  </si>
  <si>
    <t>8387-UGUSU</t>
  </si>
  <si>
    <t>8388-DMKAE</t>
  </si>
  <si>
    <t>8388-FYNPZ</t>
  </si>
  <si>
    <t>8390-FESFV</t>
  </si>
  <si>
    <t>8393-DLHGA</t>
  </si>
  <si>
    <t>8393-JMVMB</t>
  </si>
  <si>
    <t>8395-ETZKQ</t>
  </si>
  <si>
    <t>8397-MVTAZ</t>
  </si>
  <si>
    <t>8398-TBIYD</t>
  </si>
  <si>
    <t>8399-YNDCH</t>
  </si>
  <si>
    <t>8400-WZICQ</t>
  </si>
  <si>
    <t>8401-EMUWF</t>
  </si>
  <si>
    <t>8402-EIVQS</t>
  </si>
  <si>
    <t>8402-OOOHJ</t>
  </si>
  <si>
    <t>8404-FYDIB</t>
  </si>
  <si>
    <t>8404-GFGCZ</t>
  </si>
  <si>
    <t>8404-VIOMB</t>
  </si>
  <si>
    <t>8404-VLQFB</t>
  </si>
  <si>
    <t>8405-IGQFX</t>
  </si>
  <si>
    <t>8406-LNMHF</t>
  </si>
  <si>
    <t>8409-WQJUX</t>
  </si>
  <si>
    <t>8410-BGQXN</t>
  </si>
  <si>
    <t>8413-VONUO</t>
  </si>
  <si>
    <t>8413-YNHNV</t>
  </si>
  <si>
    <t>8414-MYSHR</t>
  </si>
  <si>
    <t>8414-OOEEL</t>
  </si>
  <si>
    <t>8417-FMLZI</t>
  </si>
  <si>
    <t>8417-GSODA</t>
  </si>
  <si>
    <t>8421-WZOOW</t>
  </si>
  <si>
    <t>8429-XIBUM</t>
  </si>
  <si>
    <t>8430-TWCBX</t>
  </si>
  <si>
    <t>8433-WPJTV</t>
  </si>
  <si>
    <t>8433-WXGNA</t>
  </si>
  <si>
    <t>8434-PNQZX</t>
  </si>
  <si>
    <t>8434-VGEQQ</t>
  </si>
  <si>
    <t>8436-BJUMM</t>
  </si>
  <si>
    <t>8439-LTUGF</t>
  </si>
  <si>
    <t>8441-SHIPE</t>
  </si>
  <si>
    <t>8443-WVPSS</t>
  </si>
  <si>
    <t>8443-ZRDBZ</t>
  </si>
  <si>
    <t>8444-WRIDW</t>
  </si>
  <si>
    <t>8445-DNBAE</t>
  </si>
  <si>
    <t>8450-JOVAH</t>
  </si>
  <si>
    <t>8450-LUGUK</t>
  </si>
  <si>
    <t>8450-UYIBU</t>
  </si>
  <si>
    <t>8454-AATJP</t>
  </si>
  <si>
    <t>8455-HIRAQ</t>
  </si>
  <si>
    <t>8456-QDAVC</t>
  </si>
  <si>
    <t>8457-XIGKN</t>
  </si>
  <si>
    <t>8461-EFQYM</t>
  </si>
  <si>
    <t>8464-EETCQ</t>
  </si>
  <si>
    <t>8465-SBRXP</t>
  </si>
  <si>
    <t>8466-PZBLH</t>
  </si>
  <si>
    <t>8467-WYNSR</t>
  </si>
  <si>
    <t>8468-EHYJA</t>
  </si>
  <si>
    <t>8468-FZTOE</t>
  </si>
  <si>
    <t>8469-SNFFH</t>
  </si>
  <si>
    <t>8473-VUVJN</t>
  </si>
  <si>
    <t>8474-UMLNT</t>
  </si>
  <si>
    <t>8480-PPONV</t>
  </si>
  <si>
    <t>8481-YYXWG</t>
  </si>
  <si>
    <t>8485-GJCDN</t>
  </si>
  <si>
    <t>8486-AYEQH</t>
  </si>
  <si>
    <t>8490-BXHEO</t>
  </si>
  <si>
    <t>8495-LJDFO</t>
  </si>
  <si>
    <t>8495-PRWFH</t>
  </si>
  <si>
    <t>8496-DMZUK</t>
  </si>
  <si>
    <t>8496-EJAUI</t>
  </si>
  <si>
    <t>8498-XXGWA</t>
  </si>
  <si>
    <t>8499-BRXTD</t>
  </si>
  <si>
    <t>8510-AWCXC</t>
  </si>
  <si>
    <t>8510-BBWMU</t>
  </si>
  <si>
    <t>8510-TMWYB</t>
  </si>
  <si>
    <t>8512-WIWYV</t>
  </si>
  <si>
    <t>8513-OLYGY</t>
  </si>
  <si>
    <t>8514-VZHEB</t>
  </si>
  <si>
    <t>8515-OCTJS</t>
  </si>
  <si>
    <t>8519-IMDHU</t>
  </si>
  <si>
    <t>8519-QJGJD</t>
  </si>
  <si>
    <t>8532-UEFWH</t>
  </si>
  <si>
    <t>8535-SFUTN</t>
  </si>
  <si>
    <t>8540-ZQGEA</t>
  </si>
  <si>
    <t>8541-QVFKM</t>
  </si>
  <si>
    <t>8543-MSDMF</t>
  </si>
  <si>
    <t>8544-GOQSH</t>
  </si>
  <si>
    <t>8544-JNBOX</t>
  </si>
  <si>
    <t>8547-NSBBO</t>
  </si>
  <si>
    <t>8548-AWOFC</t>
  </si>
  <si>
    <t>8550-XSXUQ</t>
  </si>
  <si>
    <t>8552-OBVRU</t>
  </si>
  <si>
    <t>8559-CIZFV</t>
  </si>
  <si>
    <t>8559-WNQZS</t>
  </si>
  <si>
    <t>8561-NMTBD</t>
  </si>
  <si>
    <t>8562-GHPPI</t>
  </si>
  <si>
    <t>8563-IIOXK</t>
  </si>
  <si>
    <t>8563-OYMQY</t>
  </si>
  <si>
    <t>8564-LDKFL</t>
  </si>
  <si>
    <t>8565-CLBZW</t>
  </si>
  <si>
    <t>8565-HBFNN</t>
  </si>
  <si>
    <t>8565-WUXZU</t>
  </si>
  <si>
    <t>8566-YPRGL</t>
  </si>
  <si>
    <t>8570-KLJYJ</t>
  </si>
  <si>
    <t>8571-ZCMCX</t>
  </si>
  <si>
    <t>8573-CGOCC</t>
  </si>
  <si>
    <t>8573-JGCZW</t>
  </si>
  <si>
    <t>8577-QSOCG</t>
  </si>
  <si>
    <t>8580-AECUZ</t>
  </si>
  <si>
    <t>8580-QVLOC</t>
  </si>
  <si>
    <t>8582-KRHPJ</t>
  </si>
  <si>
    <t>8584-KMVXD</t>
  </si>
  <si>
    <t>8587-XYZSF</t>
  </si>
  <si>
    <t>8590-OHDIW</t>
  </si>
  <si>
    <t>8590-YFFQO</t>
  </si>
  <si>
    <t>8591-NXRCV</t>
  </si>
  <si>
    <t>8591-TKMZH</t>
  </si>
  <si>
    <t>8592-PLTMQ</t>
  </si>
  <si>
    <t>8593-WHYHV</t>
  </si>
  <si>
    <t>8595-SIZNC</t>
  </si>
  <si>
    <t>8597-CTXVJ</t>
  </si>
  <si>
    <t>8597-CWYHH</t>
  </si>
  <si>
    <t>8601-QACRS</t>
  </si>
  <si>
    <t>8603-IJWDN</t>
  </si>
  <si>
    <t>8605-ITULD</t>
  </si>
  <si>
    <t>8606-CIQUL</t>
  </si>
  <si>
    <t>8606-OEGQZ</t>
  </si>
  <si>
    <t>8608-OZTLB</t>
  </si>
  <si>
    <t>8610-WFCJF</t>
  </si>
  <si>
    <t>8610-ZIKJJ</t>
  </si>
  <si>
    <t>8612-GXIDD</t>
  </si>
  <si>
    <t>8614-VGMMV</t>
  </si>
  <si>
    <t>8617-ENBDS</t>
  </si>
  <si>
    <t>8619-IJNDK</t>
  </si>
  <si>
    <t>8620-RJPZN</t>
  </si>
  <si>
    <t>8621-MNIHH</t>
  </si>
  <si>
    <t>8622-ZLFKO</t>
  </si>
  <si>
    <t>8623-TMRBY</t>
  </si>
  <si>
    <t>8623-ULFNQ</t>
  </si>
  <si>
    <t>8624-GIOUT</t>
  </si>
  <si>
    <t>8625-AZYZY</t>
  </si>
  <si>
    <t>8626-PTQGE</t>
  </si>
  <si>
    <t>8626-XHBIE</t>
  </si>
  <si>
    <t>8627-EHGIP</t>
  </si>
  <si>
    <t>8627-ZYGSZ</t>
  </si>
  <si>
    <t>8628-MFKAX</t>
  </si>
  <si>
    <t>8630-FJLIB</t>
  </si>
  <si>
    <t>8630-QSGXK</t>
  </si>
  <si>
    <t>8631-NBHFZ</t>
  </si>
  <si>
    <t>8631-WUXGY</t>
  </si>
  <si>
    <t>8631-XVRZL</t>
  </si>
  <si>
    <t>8634-CILSZ</t>
  </si>
  <si>
    <t>8634-MPHTR</t>
  </si>
  <si>
    <t>8637-XJIVR</t>
  </si>
  <si>
    <t>8639-NHQEI</t>
  </si>
  <si>
    <t>8640-SDGKB</t>
  </si>
  <si>
    <t>8642-GVWRF</t>
  </si>
  <si>
    <t>8644-XLFBW</t>
  </si>
  <si>
    <t>8644-XYTSV</t>
  </si>
  <si>
    <t>8645-KOMJQ</t>
  </si>
  <si>
    <t>8645-KWHJO</t>
  </si>
  <si>
    <t>8646-JCOMS</t>
  </si>
  <si>
    <t>8647-SDTWQ</t>
  </si>
  <si>
    <t>8648-PFRMP</t>
  </si>
  <si>
    <t>8650-RHRKE</t>
  </si>
  <si>
    <t>8651-ENBZX</t>
  </si>
  <si>
    <t>8652-YHIYU</t>
  </si>
  <si>
    <t>8654-DHAOW</t>
  </si>
  <si>
    <t>8659-HDIYE</t>
  </si>
  <si>
    <t>8659-IOOPU</t>
  </si>
  <si>
    <t>8660-BUETV</t>
  </si>
  <si>
    <t>8661-BOYNW</t>
  </si>
  <si>
    <t>8663-UPDGF</t>
  </si>
  <si>
    <t>8665-UTDHZ</t>
  </si>
  <si>
    <t>8668-KNZTI</t>
  </si>
  <si>
    <t>8670-ERCJH</t>
  </si>
  <si>
    <t>8670-MEFCP</t>
  </si>
  <si>
    <t>8671-KKKOS</t>
  </si>
  <si>
    <t>8672-OAUPW</t>
  </si>
  <si>
    <t>8676-OOQEJ</t>
  </si>
  <si>
    <t>8676-TRMJS</t>
  </si>
  <si>
    <t>8677-HDZEE</t>
  </si>
  <si>
    <t>8679-JOEVF</t>
  </si>
  <si>
    <t>8679-LZBMD</t>
  </si>
  <si>
    <t>8680-CGLTP</t>
  </si>
  <si>
    <t>8681-ICONS</t>
  </si>
  <si>
    <t>8685-WHQPW</t>
  </si>
  <si>
    <t>8687-BAFGU</t>
  </si>
  <si>
    <t>8690-UPCZI</t>
  </si>
  <si>
    <t>8690-ZVLCL</t>
  </si>
  <si>
    <t>8695-ARGXZ</t>
  </si>
  <si>
    <t>8695-WDYEA</t>
  </si>
  <si>
    <t>8696-JKZNU</t>
  </si>
  <si>
    <t>8699-ASUFO</t>
  </si>
  <si>
    <t>8701-DGLVH</t>
  </si>
  <si>
    <t>8705-DWKTI</t>
  </si>
  <si>
    <t>8705-WZCYL</t>
  </si>
  <si>
    <t>8706-HRADD</t>
  </si>
  <si>
    <t>8707-HOEDG</t>
  </si>
  <si>
    <t>8707-RMEZH</t>
  </si>
  <si>
    <t>8708-XPXHZ</t>
  </si>
  <si>
    <t>8709-KRDVL</t>
  </si>
  <si>
    <t>8710-YGLWG</t>
  </si>
  <si>
    <t>8711-LOBKY</t>
  </si>
  <si>
    <t>8713-IGZSO</t>
  </si>
  <si>
    <t>8714-CTZJW</t>
  </si>
  <si>
    <t>8714-EUHJO</t>
  </si>
  <si>
    <t>8715-KKTFG</t>
  </si>
  <si>
    <t>8717-VCTXJ</t>
  </si>
  <si>
    <t>8718-PTMEZ</t>
  </si>
  <si>
    <t>8720-RQSBJ</t>
  </si>
  <si>
    <t>8722-NGNBH</t>
  </si>
  <si>
    <t>8722-PRFDV</t>
  </si>
  <si>
    <t>8725-JEDFD</t>
  </si>
  <si>
    <t>8727-JQFHV</t>
  </si>
  <si>
    <t>8727-XDPUD</t>
  </si>
  <si>
    <t>8728-SKJLR</t>
  </si>
  <si>
    <t>8731-WBBMB</t>
  </si>
  <si>
    <t>8734-DKSTZ</t>
  </si>
  <si>
    <t>8734-FNWVH</t>
  </si>
  <si>
    <t>8735-DCXNF</t>
  </si>
  <si>
    <t>8735-IJJEG</t>
  </si>
  <si>
    <t>8735-NBLWT</t>
  </si>
  <si>
    <t>8735-SDUFN</t>
  </si>
  <si>
    <t>8738-JOKAR</t>
  </si>
  <si>
    <t>8739-QOTTN</t>
  </si>
  <si>
    <t>8739-WWKDU</t>
  </si>
  <si>
    <t>8739-XNIKG</t>
  </si>
  <si>
    <t>8740-CRYFY</t>
  </si>
  <si>
    <t>8740-XLHDR</t>
  </si>
  <si>
    <t>8741-LQOBK</t>
  </si>
  <si>
    <t>8745-PVESG</t>
  </si>
  <si>
    <t>8746-BFOAJ</t>
  </si>
  <si>
    <t>8746-OQQRW</t>
  </si>
  <si>
    <t>8747-UDCOI</t>
  </si>
  <si>
    <t>8748-HFWBO</t>
  </si>
  <si>
    <t>8749-CLJXC</t>
  </si>
  <si>
    <t>8749-JMNKX</t>
  </si>
  <si>
    <t>8749-TZYEC</t>
  </si>
  <si>
    <t>8750-QWZAJ</t>
  </si>
  <si>
    <t>8751-EDEKA</t>
  </si>
  <si>
    <t>8752-GHJFU</t>
  </si>
  <si>
    <t>8752-IMQOS</t>
  </si>
  <si>
    <t>8752-STIVR</t>
  </si>
  <si>
    <t>8755-IWJHN</t>
  </si>
  <si>
    <t>8755-OGKNA</t>
  </si>
  <si>
    <t>8756-RDDLT</t>
  </si>
  <si>
    <t>8757-TFHHJ</t>
  </si>
  <si>
    <t>8760-ZRHKE</t>
  </si>
  <si>
    <t>8761-NSOBC</t>
  </si>
  <si>
    <t>8763-KIAFH</t>
  </si>
  <si>
    <t>8766-PAFNE</t>
  </si>
  <si>
    <t>8769-KKTPH</t>
  </si>
  <si>
    <t>8773-HHUOZ</t>
  </si>
  <si>
    <t>8774-GSBUN</t>
  </si>
  <si>
    <t>8775-CEBBJ</t>
  </si>
  <si>
    <t>8775-ERLNB</t>
  </si>
  <si>
    <t>8775-LHDJH</t>
  </si>
  <si>
    <t>8777-MBMTS</t>
  </si>
  <si>
    <t>8777-PVYGU</t>
  </si>
  <si>
    <t>8778-LMWTJ</t>
  </si>
  <si>
    <t>8779-QRDMV</t>
  </si>
  <si>
    <t>8779-YIQQA</t>
  </si>
  <si>
    <t>8780-IHCRN</t>
  </si>
  <si>
    <t>8780-IXSTS</t>
  </si>
  <si>
    <t>8780-RSYYU</t>
  </si>
  <si>
    <t>8780-YRMTT</t>
  </si>
  <si>
    <t>8782-LKFPK</t>
  </si>
  <si>
    <t>8782-NUUOL</t>
  </si>
  <si>
    <t>8784-CGILN</t>
  </si>
  <si>
    <t>8785-CJSHH</t>
  </si>
  <si>
    <t>8785-EPNCG</t>
  </si>
  <si>
    <t>8788-DOXSU</t>
  </si>
  <si>
    <t>8791-GFXLZ</t>
  </si>
  <si>
    <t>8792-AOROI</t>
  </si>
  <si>
    <t>8799-OXZMD</t>
  </si>
  <si>
    <t>8800-JOOCF</t>
  </si>
  <si>
    <t>8800-ZKRFW</t>
  </si>
  <si>
    <t>8802-UNOJF</t>
  </si>
  <si>
    <t>8805-JNRAZ</t>
  </si>
  <si>
    <t>8806-EAGWC</t>
  </si>
  <si>
    <t>8807-ARQET</t>
  </si>
  <si>
    <t>8807-OPMBM</t>
  </si>
  <si>
    <t>8808-ELEHO</t>
  </si>
  <si>
    <t>8809-RIHDD</t>
  </si>
  <si>
    <t>8809-XKHMD</t>
  </si>
  <si>
    <t>8812-ZRHFP</t>
  </si>
  <si>
    <t>8815-LMFLX</t>
  </si>
  <si>
    <t>8816-VXNZD</t>
  </si>
  <si>
    <t>8818-DOPVL</t>
  </si>
  <si>
    <t>8818-XYFCQ</t>
  </si>
  <si>
    <t>8819-IMISP</t>
  </si>
  <si>
    <t>8819-WFGGJ</t>
  </si>
  <si>
    <t>8819-ZBYNA</t>
  </si>
  <si>
    <t>8821-KVZKQ</t>
  </si>
  <si>
    <t>8821-XNHVZ</t>
  </si>
  <si>
    <t>8822-KNBHV</t>
  </si>
  <si>
    <t>8823-RLPWL</t>
  </si>
  <si>
    <t>8824-RWFXJ</t>
  </si>
  <si>
    <t>8835-VSDSE</t>
  </si>
  <si>
    <t>8837-VVWLQ</t>
  </si>
  <si>
    <t>8838-GPHZP</t>
  </si>
  <si>
    <t>8840-DQLGN</t>
  </si>
  <si>
    <t>8844-TONUD</t>
  </si>
  <si>
    <t>8845-LWKGE</t>
  </si>
  <si>
    <t>8847-GEOOQ</t>
  </si>
  <si>
    <t>8849-AYPTR</t>
  </si>
  <si>
    <t>8849-GYOKR</t>
  </si>
  <si>
    <t>8849-PRIQJ</t>
  </si>
  <si>
    <t>8851-RAGOV</t>
  </si>
  <si>
    <t>8853-TZDGH</t>
  </si>
  <si>
    <t>8854-CCVSQ</t>
  </si>
  <si>
    <t>8857-CUPFQ</t>
  </si>
  <si>
    <t>8859-AXJZP</t>
  </si>
  <si>
    <t>8859-DZTGQ</t>
  </si>
  <si>
    <t>8859-YSTWS</t>
  </si>
  <si>
    <t>8861-HGGKB</t>
  </si>
  <si>
    <t>8865-TNMNX</t>
  </si>
  <si>
    <t>8868-GAGIO</t>
  </si>
  <si>
    <t>8868-WOZGU</t>
  </si>
  <si>
    <t>8869-LIHMK</t>
  </si>
  <si>
    <t>8869-TORSS</t>
  </si>
  <si>
    <t>8871-JLMHM</t>
  </si>
  <si>
    <t>8873-GLDMH</t>
  </si>
  <si>
    <t>8873-TMKGR</t>
  </si>
  <si>
    <t>8874-EJNSR</t>
  </si>
  <si>
    <t>8875-AKBYH</t>
  </si>
  <si>
    <t>8878-HMWBV</t>
  </si>
  <si>
    <t>8878-RYUKI</t>
  </si>
  <si>
    <t>8879-XUAHX</t>
  </si>
  <si>
    <t>8879-ZKJOF</t>
  </si>
  <si>
    <t>8882-TLVRW</t>
  </si>
  <si>
    <t>8883-ANODQ</t>
  </si>
  <si>
    <t>8883-GRDWQ</t>
  </si>
  <si>
    <t>8884-ADFVN</t>
  </si>
  <si>
    <t>8884-FEEWR</t>
  </si>
  <si>
    <t>8884-MRNSU</t>
  </si>
  <si>
    <t>8885-QSQBX</t>
  </si>
  <si>
    <t>8887-IPQNC</t>
  </si>
  <si>
    <t>8894-JVDCV</t>
  </si>
  <si>
    <t>8896-BQTTI</t>
  </si>
  <si>
    <t>8896-RAZCR</t>
  </si>
  <si>
    <t>8898-KASCD</t>
  </si>
  <si>
    <t>8901-HJXTF</t>
  </si>
  <si>
    <t>8901-UPRHR</t>
  </si>
  <si>
    <t>8902-ZEOVF</t>
  </si>
  <si>
    <t>8903-WMRNW</t>
  </si>
  <si>
    <t>8903-XEBGX</t>
  </si>
  <si>
    <t>8904-OPDCK</t>
  </si>
  <si>
    <t>8905-IAZPF</t>
  </si>
  <si>
    <t>8908-NMQTX</t>
  </si>
  <si>
    <t>8908-SLFCJ</t>
  </si>
  <si>
    <t>8909-BOLNL</t>
  </si>
  <si>
    <t>8910-ICHIU</t>
  </si>
  <si>
    <t>8910-LEDAG</t>
  </si>
  <si>
    <t>8914-RBTSB</t>
  </si>
  <si>
    <t>8915-NNTRC</t>
  </si>
  <si>
    <t>8917-FAEMR</t>
  </si>
  <si>
    <t>8917-SZTTJ</t>
  </si>
  <si>
    <t>8919-FYFQZ</t>
  </si>
  <si>
    <t>8920-NAVAY</t>
  </si>
  <si>
    <t>8922-LIEGH</t>
  </si>
  <si>
    <t>8922-NPKBJ</t>
  </si>
  <si>
    <t>8929-KSWIH</t>
  </si>
  <si>
    <t>8930-XOTDP</t>
  </si>
  <si>
    <t>8931-GJJIQ</t>
  </si>
  <si>
    <t>8932-CZHRQ</t>
  </si>
  <si>
    <t>8937-RDTHP</t>
  </si>
  <si>
    <t>8938-UMKPI</t>
  </si>
  <si>
    <t>8942-DBMHZ</t>
  </si>
  <si>
    <t>8943-URTMR</t>
  </si>
  <si>
    <t>8944-AILEF</t>
  </si>
  <si>
    <t>8945-GRKHX</t>
  </si>
  <si>
    <t>8945-MUQUF</t>
  </si>
  <si>
    <t>8946-BFWSG</t>
  </si>
  <si>
    <t>8947-YRTDV</t>
  </si>
  <si>
    <t>8949-JTMAY</t>
  </si>
  <si>
    <t>8950-MTZNV</t>
  </si>
  <si>
    <t>8952-WCVCD</t>
  </si>
  <si>
    <t>8957-THMOA</t>
  </si>
  <si>
    <t>8958-JPTRR</t>
  </si>
  <si>
    <t>8961-QDZZJ</t>
  </si>
  <si>
    <t>8963-JLGJT</t>
  </si>
  <si>
    <t>8963-MQVYN</t>
  </si>
  <si>
    <t>8966-KZXXA</t>
  </si>
  <si>
    <t>8966-OIQHG</t>
  </si>
  <si>
    <t>8966-SNIZF</t>
  </si>
  <si>
    <t>8967-SZQAS</t>
  </si>
  <si>
    <t>8969-PRHFK</t>
  </si>
  <si>
    <t>8970-ANWXO</t>
  </si>
  <si>
    <t>8972-HJWNV</t>
  </si>
  <si>
    <t>8974-OVACP</t>
  </si>
  <si>
    <t>8975-SKGRX</t>
  </si>
  <si>
    <t>8976-OQHGT</t>
  </si>
  <si>
    <t>8979-CAMGB</t>
  </si>
  <si>
    <t>8980-WQFWL</t>
  </si>
  <si>
    <t>8981-FJGLA</t>
  </si>
  <si>
    <t>8982-NHAVY</t>
  </si>
  <si>
    <t>8984-EYLLL</t>
  </si>
  <si>
    <t>8984-HPEMB</t>
  </si>
  <si>
    <t>8985-OOPOS</t>
  </si>
  <si>
    <t>8988-ECPJR</t>
  </si>
  <si>
    <t>8990-YOZLV</t>
  </si>
  <si>
    <t>8990-ZXLSU</t>
  </si>
  <si>
    <t>8992-CEUEN</t>
  </si>
  <si>
    <t>8992-JQYUN</t>
  </si>
  <si>
    <t>8992-OBVDG</t>
  </si>
  <si>
    <t>8992-VONJD</t>
  </si>
  <si>
    <t>8993-IZEUX</t>
  </si>
  <si>
    <t>8993-PHFWD</t>
  </si>
  <si>
    <t>8996-ZROXE</t>
  </si>
  <si>
    <t>8999-BOHSE</t>
  </si>
  <si>
    <t>8999-EXMNO</t>
  </si>
  <si>
    <t>8999-XXGNS</t>
  </si>
  <si>
    <t>8999-YPYBV</t>
  </si>
  <si>
    <t>9000-PLFUZ</t>
  </si>
  <si>
    <t>9003-CPATH</t>
  </si>
  <si>
    <t>9013-AQORL</t>
  </si>
  <si>
    <t>9018-PCIOK</t>
  </si>
  <si>
    <t>9019-QVLZD</t>
  </si>
  <si>
    <t>9025-AOMKI</t>
  </si>
  <si>
    <t>9025-ZRPVR</t>
  </si>
  <si>
    <t>9026-LHEVG</t>
  </si>
  <si>
    <t>9026-RNUJS</t>
  </si>
  <si>
    <t>9027-TMATR</t>
  </si>
  <si>
    <t>9027-YFHQJ</t>
  </si>
  <si>
    <t>9028-LIHRP</t>
  </si>
  <si>
    <t>9029-FEGVJ</t>
  </si>
  <si>
    <t>9030-QGZNL</t>
  </si>
  <si>
    <t>9031-ZVQPT</t>
  </si>
  <si>
    <t>9033-EOXWV</t>
  </si>
  <si>
    <t>9036-CSKBW</t>
  </si>
  <si>
    <t>9039-RBEEE</t>
  </si>
  <si>
    <t>9039-ZVJDC</t>
  </si>
  <si>
    <t>9040-KZVWO</t>
  </si>
  <si>
    <t>9046-DQMTP</t>
  </si>
  <si>
    <t>9046-JBFWA</t>
  </si>
  <si>
    <t>9048-JVYVF</t>
  </si>
  <si>
    <t>9050-IKDZA</t>
  </si>
  <si>
    <t>9050-QLROH</t>
  </si>
  <si>
    <t>9052-DHNKM</t>
  </si>
  <si>
    <t>9052-VKDUW</t>
  </si>
  <si>
    <t>9053-EJUNL</t>
  </si>
  <si>
    <t>9053-JZFKV</t>
  </si>
  <si>
    <t>9054-FOWNV</t>
  </si>
  <si>
    <t>9055-MOJJJ</t>
  </si>
  <si>
    <t>9057-MSWCO</t>
  </si>
  <si>
    <t>9057-SIHCH</t>
  </si>
  <si>
    <t>9058-CBREO</t>
  </si>
  <si>
    <t>9058-HRZSV</t>
  </si>
  <si>
    <t>9058-MJLZC</t>
  </si>
  <si>
    <t>9060-HJJRW</t>
  </si>
  <si>
    <t>9061-TIHDA</t>
  </si>
  <si>
    <t>9063-ZGTUY</t>
  </si>
  <si>
    <t>9065-ZCPQX</t>
  </si>
  <si>
    <t>9066-QRSDU</t>
  </si>
  <si>
    <t>9067-SQTNS</t>
  </si>
  <si>
    <t>9067-YGSCA</t>
  </si>
  <si>
    <t>9068-FHQHD</t>
  </si>
  <si>
    <t>9068-VPWQQ</t>
  </si>
  <si>
    <t>9069-LGEUL</t>
  </si>
  <si>
    <t>9070-BCKQP</t>
  </si>
  <si>
    <t>9073-ZZIAY</t>
  </si>
  <si>
    <t>9074-KGVOX</t>
  </si>
  <si>
    <t>9076-AXYIK</t>
  </si>
  <si>
    <t>9079-LWTFD</t>
  </si>
  <si>
    <t>9079-YEXQJ</t>
  </si>
  <si>
    <t>9081-WWXKP</t>
  </si>
  <si>
    <t>9084-OAYKL</t>
  </si>
  <si>
    <t>9086-YJYXS</t>
  </si>
  <si>
    <t>9087-EYCPR</t>
  </si>
  <si>
    <t>9089-UOWJG</t>
  </si>
  <si>
    <t>9090-SGQXL</t>
  </si>
  <si>
    <t>9091-WTUUY</t>
  </si>
  <si>
    <t>9092-GDZKO</t>
  </si>
  <si>
    <t>9093-FPDLG</t>
  </si>
  <si>
    <t>9094-AZPHK</t>
  </si>
  <si>
    <t>9095-HFAFX</t>
  </si>
  <si>
    <t>9097-ZUBYC</t>
  </si>
  <si>
    <t>9099-FTUHS</t>
  </si>
  <si>
    <t>9101-BWFSS</t>
  </si>
  <si>
    <t>9101-NTIXF</t>
  </si>
  <si>
    <t>9102-IAYHT</t>
  </si>
  <si>
    <t>9102-OXKFY</t>
  </si>
  <si>
    <t>9103-CXVOK</t>
  </si>
  <si>
    <t>9103-TCIHJ</t>
  </si>
  <si>
    <t>9107-UKCKY</t>
  </si>
  <si>
    <t>9108-EJFJP</t>
  </si>
  <si>
    <t>9108-EQPNQ</t>
  </si>
  <si>
    <t>9110-HSGTV</t>
  </si>
  <si>
    <t>9112-WSNPU</t>
  </si>
  <si>
    <t>9114-AAFQH</t>
  </si>
  <si>
    <t>9114-DPSIA</t>
  </si>
  <si>
    <t>9114-VEPUF</t>
  </si>
  <si>
    <t>9115-YQHGA</t>
  </si>
  <si>
    <t>9117-SHLZX</t>
  </si>
  <si>
    <t>9121-PHQSR</t>
  </si>
  <si>
    <t>9122-UMROB</t>
  </si>
  <si>
    <t>9124-LHCJQ</t>
  </si>
  <si>
    <t>9127-FHJBZ</t>
  </si>
  <si>
    <t>9127-QRZMH</t>
  </si>
  <si>
    <t>9128-CPXKI</t>
  </si>
  <si>
    <t>9129-UXERG</t>
  </si>
  <si>
    <t>9133-AYJZG</t>
  </si>
  <si>
    <t>9134-CEQMF</t>
  </si>
  <si>
    <t>9134-WYRVP</t>
  </si>
  <si>
    <t>9135-HSWOC</t>
  </si>
  <si>
    <t>9135-MGVPY</t>
  </si>
  <si>
    <t>9136-ALYBR</t>
  </si>
  <si>
    <t>9137-NOQKA</t>
  </si>
  <si>
    <t>9137-UIYPG</t>
  </si>
  <si>
    <t>9138-EFSMO</t>
  </si>
  <si>
    <t>9139-TWBAS</t>
  </si>
  <si>
    <t>9139-WQQDY</t>
  </si>
  <si>
    <t>9140-CZQZZ</t>
  </si>
  <si>
    <t>9142-KZXOP</t>
  </si>
  <si>
    <t>9142-XMYJH</t>
  </si>
  <si>
    <t>9143-CANJF</t>
  </si>
  <si>
    <t>9146-JRIOX</t>
  </si>
  <si>
    <t>9150-HEPMB</t>
  </si>
  <si>
    <t>9150-KPBJQ</t>
  </si>
  <si>
    <t>9152-AMKAK</t>
  </si>
  <si>
    <t>9153-BTBVV</t>
  </si>
  <si>
    <t>9154-QDGTH</t>
  </si>
  <si>
    <t>9158-VCTQB</t>
  </si>
  <si>
    <t>9163-GHAYE</t>
  </si>
  <si>
    <t>9167-APMXZ</t>
  </si>
  <si>
    <t>9168-INPSZ</t>
  </si>
  <si>
    <t>9169-BSVIN</t>
  </si>
  <si>
    <t>9170-ARBTB</t>
  </si>
  <si>
    <t>9170-CCKOU</t>
  </si>
  <si>
    <t>9170-GYZJC</t>
  </si>
  <si>
    <t>9172-ANCRX</t>
  </si>
  <si>
    <t>9172-JITSM</t>
  </si>
  <si>
    <t>9173-IVZVP</t>
  </si>
  <si>
    <t>9174-FKWZE</t>
  </si>
  <si>
    <t>9174-IHETN</t>
  </si>
  <si>
    <t>9178-JHUVJ</t>
  </si>
  <si>
    <t>9184-GALIL</t>
  </si>
  <si>
    <t>9185-TQCVP</t>
  </si>
  <si>
    <t>9189-JWSHV</t>
  </si>
  <si>
    <t>9190-MFJLN</t>
  </si>
  <si>
    <t>9191-MYQKX</t>
  </si>
  <si>
    <t>9194-GFVOI</t>
  </si>
  <si>
    <t>9199-PWQVC</t>
  </si>
  <si>
    <t>9200-NLNPD</t>
  </si>
  <si>
    <t>9206-GVPEQ</t>
  </si>
  <si>
    <t>9207-ZPANB</t>
  </si>
  <si>
    <t>9208-OLGAQ</t>
  </si>
  <si>
    <t>9209-NWPGU</t>
  </si>
  <si>
    <t>9210-IAHGH</t>
  </si>
  <si>
    <t>9214-EKVXR</t>
  </si>
  <si>
    <t>9220-CXRSC</t>
  </si>
  <si>
    <t>9220-ZNKJI</t>
  </si>
  <si>
    <t>9221-OTIVJ</t>
  </si>
  <si>
    <t>9223-UCPVT</t>
  </si>
  <si>
    <t>9224-VTYID</t>
  </si>
  <si>
    <t>9225-BZLNZ</t>
  </si>
  <si>
    <t>9227-LUNBG</t>
  </si>
  <si>
    <t>9227-UAQFT</t>
  </si>
  <si>
    <t>9227-YBAXE</t>
  </si>
  <si>
    <t>9229-RQABD</t>
  </si>
  <si>
    <t>9231-ZJYAM</t>
  </si>
  <si>
    <t>9233-PSYHO</t>
  </si>
  <si>
    <t>9236-NDUCW</t>
  </si>
  <si>
    <t>9237-HQITU</t>
  </si>
  <si>
    <t>9239-GZHZE</t>
  </si>
  <si>
    <t>9239-ZBZZV</t>
  </si>
  <si>
    <t>9242-TKFSV</t>
  </si>
  <si>
    <t>9244-ZVAPM</t>
  </si>
  <si>
    <t>9248-OJYKK</t>
  </si>
  <si>
    <t>9249-FXSCK</t>
  </si>
  <si>
    <t>9250-WYPLL</t>
  </si>
  <si>
    <t>9251-AWQGT</t>
  </si>
  <si>
    <t>9251-WNSOD</t>
  </si>
  <si>
    <t>9253-QXKBE</t>
  </si>
  <si>
    <t>9253-VIFJQ</t>
  </si>
  <si>
    <t>9254-RBFON</t>
  </si>
  <si>
    <t>9256-JTBNZ</t>
  </si>
  <si>
    <t>9257-AZMTZ</t>
  </si>
  <si>
    <t>9258-CNWAC</t>
  </si>
  <si>
    <t>9259-PACGQ</t>
  </si>
  <si>
    <t>9261-WDCAF</t>
  </si>
  <si>
    <t>9269-CQOOL</t>
  </si>
  <si>
    <t>9272-LSVYH</t>
  </si>
  <si>
    <t>9274-CNFMO</t>
  </si>
  <si>
    <t>9274-UARKJ</t>
  </si>
  <si>
    <t>9277-JOOMO</t>
  </si>
  <si>
    <t>9278-VZKCD</t>
  </si>
  <si>
    <t>9279-CJEOJ</t>
  </si>
  <si>
    <t>9281-CEDRU</t>
  </si>
  <si>
    <t>9281-OFDMF</t>
  </si>
  <si>
    <t>9281-PKKZE</t>
  </si>
  <si>
    <t>9282-IZGQK</t>
  </si>
  <si>
    <t>9283-LZQOH</t>
  </si>
  <si>
    <t>9286-BHDQG</t>
  </si>
  <si>
    <t>9286-DOJGF</t>
  </si>
  <si>
    <t>9289-LBQVU</t>
  </si>
  <si>
    <t>9290-SHCMB</t>
  </si>
  <si>
    <t>9294-TDIPC</t>
  </si>
  <si>
    <t>9297-EONCV</t>
  </si>
  <si>
    <t>9297-FVVDH</t>
  </si>
  <si>
    <t>9298-WGMRW</t>
  </si>
  <si>
    <t>9300-AGZNL</t>
  </si>
  <si>
    <t>9300-RENDD</t>
  </si>
  <si>
    <t>9305-CDSKC</t>
  </si>
  <si>
    <t>9306-CPCBC</t>
  </si>
  <si>
    <t>9308-ANMVE</t>
  </si>
  <si>
    <t>9309-BZGNT</t>
  </si>
  <si>
    <t>9313-CDOGY</t>
  </si>
  <si>
    <t>9313-QOLTZ</t>
  </si>
  <si>
    <t>9314-IJWSQ</t>
  </si>
  <si>
    <t>9314-QDMDW</t>
  </si>
  <si>
    <t>9317-WZPGV</t>
  </si>
  <si>
    <t>9318-NKNFC</t>
  </si>
  <si>
    <t>9323-HGFWY</t>
  </si>
  <si>
    <t>9327-QSDED</t>
  </si>
  <si>
    <t>9330-DHBFL</t>
  </si>
  <si>
    <t>9330-IJWIO</t>
  </si>
  <si>
    <t>9330-VOFSZ</t>
  </si>
  <si>
    <t>9332-GYWLO</t>
  </si>
  <si>
    <t>9334-GWGOW</t>
  </si>
  <si>
    <t>9337-SRRNI</t>
  </si>
  <si>
    <t>9339-FIIJL</t>
  </si>
  <si>
    <t>9342-VNIMQ</t>
  </si>
  <si>
    <t>9347-AERRL</t>
  </si>
  <si>
    <t>9348-ROUAI</t>
  </si>
  <si>
    <t>9348-YVOMK</t>
  </si>
  <si>
    <t>9350-VLHMB</t>
  </si>
  <si>
    <t>9350-ZXYJC</t>
  </si>
  <si>
    <t>9351-HXDMR</t>
  </si>
  <si>
    <t>9351-LZYGF</t>
  </si>
  <si>
    <t>9355-NPPFS</t>
  </si>
  <si>
    <t>9356-AXGMP</t>
  </si>
  <si>
    <t>9357-UJRUN</t>
  </si>
  <si>
    <t>9359-JANWS</t>
  </si>
  <si>
    <t>9359-UGBTK</t>
  </si>
  <si>
    <t>9360-AHGNL</t>
  </si>
  <si>
    <t>9360-OMDZZ</t>
  </si>
  <si>
    <t>9361-YNQWJ</t>
  </si>
  <si>
    <t>9362-MWODR</t>
  </si>
  <si>
    <t>9364-YKUVW</t>
  </si>
  <si>
    <t>9365-CSLBQ</t>
  </si>
  <si>
    <t>9365-SRSZE</t>
  </si>
  <si>
    <t>9367-OIUXP</t>
  </si>
  <si>
    <t>9367-TCUYN</t>
  </si>
  <si>
    <t>9367-WXLCH</t>
  </si>
  <si>
    <t>9369-XFEHK</t>
  </si>
  <si>
    <t>9371-BITHB</t>
  </si>
  <si>
    <t>9372-TXXPS</t>
  </si>
  <si>
    <t>9373-WSLOY</t>
  </si>
  <si>
    <t>9374-YOLBJ</t>
  </si>
  <si>
    <t>9375-MHRRS</t>
  </si>
  <si>
    <t>9378-FXTIZ</t>
  </si>
  <si>
    <t>9381-NDKME</t>
  </si>
  <si>
    <t>9385-EHGDO</t>
  </si>
  <si>
    <t>9385-NXKDA</t>
  </si>
  <si>
    <t>9386-LDCZR</t>
  </si>
  <si>
    <t>9388-ZEYVT</t>
  </si>
  <si>
    <t>9389-ACWBI</t>
  </si>
  <si>
    <t>9391-DXGGG</t>
  </si>
  <si>
    <t>9391-EOYLI</t>
  </si>
  <si>
    <t>9391-LMANN</t>
  </si>
  <si>
    <t>9391-TTOYH</t>
  </si>
  <si>
    <t>9391-YZEJW</t>
  </si>
  <si>
    <t>9392-XBGTD</t>
  </si>
  <si>
    <t>9396-ZSFLL</t>
  </si>
  <si>
    <t>9397-TZSHA</t>
  </si>
  <si>
    <t>9398-MMQTO</t>
  </si>
  <si>
    <t>9399-APLBT</t>
  </si>
  <si>
    <t>9402-CXWPL</t>
  </si>
  <si>
    <t>9402-ORRAH</t>
  </si>
  <si>
    <t>9402-ROUMJ</t>
  </si>
  <si>
    <t>9405-GPBBG</t>
  </si>
  <si>
    <t>9408-HRXRK</t>
  </si>
  <si>
    <t>9408-SSNVZ</t>
  </si>
  <si>
    <t>9411-TPQQV</t>
  </si>
  <si>
    <t>9412-ARGBX</t>
  </si>
  <si>
    <t>9412-GHEEC</t>
  </si>
  <si>
    <t>9415-DPEWS</t>
  </si>
  <si>
    <t>9415-TPKRV</t>
  </si>
  <si>
    <t>9415-ZNBSX</t>
  </si>
  <si>
    <t>9418-RUKPH</t>
  </si>
  <si>
    <t>9419-IPPBE</t>
  </si>
  <si>
    <t>9420-LOJKX</t>
  </si>
  <si>
    <t>9424-CMPOG</t>
  </si>
  <si>
    <t>9426-SXNHE</t>
  </si>
  <si>
    <t>9430-FRQOC</t>
  </si>
  <si>
    <t>9430-NKQLY</t>
  </si>
  <si>
    <t>9432-RUVSL</t>
  </si>
  <si>
    <t>9432-VOFYX</t>
  </si>
  <si>
    <t>9435-JMLSX</t>
  </si>
  <si>
    <t>9436-ZBZCT</t>
  </si>
  <si>
    <t>9441-QHEVC</t>
  </si>
  <si>
    <t>9442-JTWDL</t>
  </si>
  <si>
    <t>9443-JUBUO</t>
  </si>
  <si>
    <t>9444-JTXHZ</t>
  </si>
  <si>
    <t>9445-SZLCH</t>
  </si>
  <si>
    <t>9445-ZUEQE</t>
  </si>
  <si>
    <t>9447-YPTBX</t>
  </si>
  <si>
    <t>9448-REEVD</t>
  </si>
  <si>
    <t>9450-TRJUU</t>
  </si>
  <si>
    <t>9451-LPGOO</t>
  </si>
  <si>
    <t>9451-WLYRI</t>
  </si>
  <si>
    <t>9453-PATOS</t>
  </si>
  <si>
    <t>9462-MJUAW</t>
  </si>
  <si>
    <t>9465-RWMXL</t>
  </si>
  <si>
    <t>9467-ROOLM</t>
  </si>
  <si>
    <t>9469-WEJBT</t>
  </si>
  <si>
    <t>9470-RTWDV</t>
  </si>
  <si>
    <t>9470-XCCEM</t>
  </si>
  <si>
    <t>9470-YFUYI</t>
  </si>
  <si>
    <t>9473-CBZOP</t>
  </si>
  <si>
    <t>9474-PHLYD</t>
  </si>
  <si>
    <t>9475-NNDGC</t>
  </si>
  <si>
    <t>9477-LGWQI</t>
  </si>
  <si>
    <t>9479-HYNYL</t>
  </si>
  <si>
    <t>9480-BQJEI</t>
  </si>
  <si>
    <t>9481-IEBZY</t>
  </si>
  <si>
    <t>9481-SFCQY</t>
  </si>
  <si>
    <t>9481-WHGWY</t>
  </si>
  <si>
    <t>9483-GCPWE</t>
  </si>
  <si>
    <t>9488-FVZCC</t>
  </si>
  <si>
    <t>9488-FYQAU</t>
  </si>
  <si>
    <t>9488-HGMJH</t>
  </si>
  <si>
    <t>9489-DEDVP</t>
  </si>
  <si>
    <t>9489-JMTTN</t>
  </si>
  <si>
    <t>9489-UTFKA</t>
  </si>
  <si>
    <t>9490-DFPMD</t>
  </si>
  <si>
    <t>9492-TOKRI</t>
  </si>
  <si>
    <t>9494-BDNNC</t>
  </si>
  <si>
    <t>9494-MRNYX</t>
  </si>
  <si>
    <t>9495-REDIY</t>
  </si>
  <si>
    <t>9495-SKLKD</t>
  </si>
  <si>
    <t>9496-IVVRP</t>
  </si>
  <si>
    <t>9497-QCMMS</t>
  </si>
  <si>
    <t>9498-FIMXL</t>
  </si>
  <si>
    <t>9499-XPZXM</t>
  </si>
  <si>
    <t>9500-IWPXQ</t>
  </si>
  <si>
    <t>9500-LTVBP</t>
  </si>
  <si>
    <t>9500-WBGRP</t>
  </si>
  <si>
    <t>9501-UKKNL</t>
  </si>
  <si>
    <t>9503-XJUME</t>
  </si>
  <si>
    <t>9504-DSHWM</t>
  </si>
  <si>
    <t>9504-YAZWB</t>
  </si>
  <si>
    <t>9505-SQFSW</t>
  </si>
  <si>
    <t>9506-UXUSK</t>
  </si>
  <si>
    <t>9507-EXLTT</t>
  </si>
  <si>
    <t>9507-HSMMZ</t>
  </si>
  <si>
    <t>9508-ILZDG</t>
  </si>
  <si>
    <t>9509-MPYOD</t>
  </si>
  <si>
    <t>9512-PHSMG</t>
  </si>
  <si>
    <t>9512-UIBFX</t>
  </si>
  <si>
    <t>9513-DXHDA</t>
  </si>
  <si>
    <t>9514-JDSKI</t>
  </si>
  <si>
    <t>9518-IMLHK</t>
  </si>
  <si>
    <t>9518-RWHZL</t>
  </si>
  <si>
    <t>9518-XXBXE</t>
  </si>
  <si>
    <t>9522-BNTHX</t>
  </si>
  <si>
    <t>9522-ZSINC</t>
  </si>
  <si>
    <t>9524-EGPJC</t>
  </si>
  <si>
    <t>9526-BIHHD</t>
  </si>
  <si>
    <t>9526-JAWYF</t>
  </si>
  <si>
    <t>9529-OFXHY</t>
  </si>
  <si>
    <t>9530-EHPOH</t>
  </si>
  <si>
    <t>9530-GRMJG</t>
  </si>
  <si>
    <t>9531-NSBMR</t>
  </si>
  <si>
    <t>9534-NSXEM</t>
  </si>
  <si>
    <t>9537-JALFH</t>
  </si>
  <si>
    <t>9537-VHDTA</t>
  </si>
  <si>
    <t>9540-JYROE</t>
  </si>
  <si>
    <t>9541-PWTWO</t>
  </si>
  <si>
    <t>9541-ZPSEA</t>
  </si>
  <si>
    <t>9544-PYPSJ</t>
  </si>
  <si>
    <t>9546-CQJSU</t>
  </si>
  <si>
    <t>9546-KDTRB</t>
  </si>
  <si>
    <t>9547-ITEFG</t>
  </si>
  <si>
    <t>9548-LERKT</t>
  </si>
  <si>
    <t>9548-LIGTA</t>
  </si>
  <si>
    <t>9548-ZMVTX</t>
  </si>
  <si>
    <t>9552-TGUZV</t>
  </si>
  <si>
    <t>9553-DLCLU</t>
  </si>
  <si>
    <t>9554-DFKIC</t>
  </si>
  <si>
    <t>9555-SAHUZ</t>
  </si>
  <si>
    <t>9558-IHEZX</t>
  </si>
  <si>
    <t>9560-ARGQJ</t>
  </si>
  <si>
    <t>9560-BBZXK</t>
  </si>
  <si>
    <t>9564-KCLHR</t>
  </si>
  <si>
    <t>9565-AXSMR</t>
  </si>
  <si>
    <t>9565-DJPIB</t>
  </si>
  <si>
    <t>9565-FLVCG</t>
  </si>
  <si>
    <t>9565-JSNFM</t>
  </si>
  <si>
    <t>9570-KYEUA</t>
  </si>
  <si>
    <t>9571-EDEBV</t>
  </si>
  <si>
    <t>9572-MTILT</t>
  </si>
  <si>
    <t>9572-WUKSB</t>
  </si>
  <si>
    <t>9574-BOSMD</t>
  </si>
  <si>
    <t>9574-RKJIF</t>
  </si>
  <si>
    <t>9575-IWCAZ</t>
  </si>
  <si>
    <t>9576-ANLXO</t>
  </si>
  <si>
    <t>9576-SYUHJ</t>
  </si>
  <si>
    <t>9577-WJVCQ</t>
  </si>
  <si>
    <t>9578-FOMUK</t>
  </si>
  <si>
    <t>9578-VRMNM</t>
  </si>
  <si>
    <t>9581-GVBXT</t>
  </si>
  <si>
    <t>9584-EXCDZ</t>
  </si>
  <si>
    <t>9585-KKMFD</t>
  </si>
  <si>
    <t>9586-JGQKH</t>
  </si>
  <si>
    <t>9588-OZDMQ</t>
  </si>
  <si>
    <t>9588-YRFHY</t>
  </si>
  <si>
    <t>9589-ABEPT</t>
  </si>
  <si>
    <t>9591-YVTEB</t>
  </si>
  <si>
    <t>9592-ERDKV</t>
  </si>
  <si>
    <t>9593-CVZKR</t>
  </si>
  <si>
    <t>9600-NAXZN</t>
  </si>
  <si>
    <t>9600-UDOPK</t>
  </si>
  <si>
    <t>9601-BRXPO</t>
  </si>
  <si>
    <t>9602-WCXPI</t>
  </si>
  <si>
    <t>9603-OAIHC</t>
  </si>
  <si>
    <t>9605-WGJVW</t>
  </si>
  <si>
    <t>9606-PBKBQ</t>
  </si>
  <si>
    <t>9609-BENEA</t>
  </si>
  <si>
    <t>9610-WCESF</t>
  </si>
  <si>
    <t>9611-CTWIH</t>
  </si>
  <si>
    <t>9614-RMGHA</t>
  </si>
  <si>
    <t>9617-INGJY</t>
  </si>
  <si>
    <t>9617-UDPEU</t>
  </si>
  <si>
    <t>9618-LFJRU</t>
  </si>
  <si>
    <t>9619-GSATL</t>
  </si>
  <si>
    <t>9620-ENEJV</t>
  </si>
  <si>
    <t>9620-QJREV</t>
  </si>
  <si>
    <t>9621-OUPYD</t>
  </si>
  <si>
    <t>9624-EGDEQ</t>
  </si>
  <si>
    <t>9625-QNLUX</t>
  </si>
  <si>
    <t>9625-QSTYE</t>
  </si>
  <si>
    <t>9625-RZFUK</t>
  </si>
  <si>
    <t>9626-VFRGG</t>
  </si>
  <si>
    <t>9626-WEQRM</t>
  </si>
  <si>
    <t>9629-NHXFW</t>
  </si>
  <si>
    <t>9631-RXVJM</t>
  </si>
  <si>
    <t>9631-XEYKE</t>
  </si>
  <si>
    <t>9633-DENPU</t>
  </si>
  <si>
    <t>9633-XQABV</t>
  </si>
  <si>
    <t>9637-CDTKZ</t>
  </si>
  <si>
    <t>9637-EIHEQ</t>
  </si>
  <si>
    <t>9638-JIQYA</t>
  </si>
  <si>
    <t>9639-BUJXT</t>
  </si>
  <si>
    <t>9640-ZSLDC</t>
  </si>
  <si>
    <t>9643-AVVWI</t>
  </si>
  <si>
    <t>9643-YBLUR</t>
  </si>
  <si>
    <t>9644-KVCNC</t>
  </si>
  <si>
    <t>9644-UMGQA</t>
  </si>
  <si>
    <t>9646-NMHXE</t>
  </si>
  <si>
    <t>9647-ERGBE</t>
  </si>
  <si>
    <t>9648-BCHKM</t>
  </si>
  <si>
    <t>9650-VBUOG</t>
  </si>
  <si>
    <t>9651-GTSAQ</t>
  </si>
  <si>
    <t>9658-WYUFB</t>
  </si>
  <si>
    <t>9659-QEQSY</t>
  </si>
  <si>
    <t>9659-ZTWSM</t>
  </si>
  <si>
    <t>9661-ACXBS</t>
  </si>
  <si>
    <t>9661-JALZV</t>
  </si>
  <si>
    <t>9661-MHUMO</t>
  </si>
  <si>
    <t>9667-EQRXU</t>
  </si>
  <si>
    <t>9667-TKTVZ</t>
  </si>
  <si>
    <t>9668-PUGNU</t>
  </si>
  <si>
    <t>9670-BPNXF</t>
  </si>
  <si>
    <t>9674-EHPPG</t>
  </si>
  <si>
    <t>9675-ICXCT</t>
  </si>
  <si>
    <t>9677-AVKED</t>
  </si>
  <si>
    <t>9680-NIAUV</t>
  </si>
  <si>
    <t>9681-KYGYB</t>
  </si>
  <si>
    <t>9681-OXGVC</t>
  </si>
  <si>
    <t>9685-WKZGT</t>
  </si>
  <si>
    <t>9688-YGXVR</t>
  </si>
  <si>
    <t>9689-PTNPG</t>
  </si>
  <si>
    <t>9691-HKOVS</t>
  </si>
  <si>
    <t>9692-TUSXH</t>
  </si>
  <si>
    <t>9693-XMUOB</t>
  </si>
  <si>
    <t>9695-IDRZR</t>
  </si>
  <si>
    <t>9696-RMYBA</t>
  </si>
  <si>
    <t>9699-UBQFS</t>
  </si>
  <si>
    <t>9700-ISPUP</t>
  </si>
  <si>
    <t>9700-ZCLOT</t>
  </si>
  <si>
    <t>9701-CDXHR</t>
  </si>
  <si>
    <t>9702-AIUJO</t>
  </si>
  <si>
    <t>9705-IOVQQ</t>
  </si>
  <si>
    <t>9705-ZJBCG</t>
  </si>
  <si>
    <t>9708-HPXWZ</t>
  </si>
  <si>
    <t>9708-KFDBY</t>
  </si>
  <si>
    <t>9710-NJERN</t>
  </si>
  <si>
    <t>9710-ZUSHQ</t>
  </si>
  <si>
    <t>9711-FJTBX</t>
  </si>
  <si>
    <t>9714-EDSUC</t>
  </si>
  <si>
    <t>9715-SBVSU</t>
  </si>
  <si>
    <t>9715-WZCLW</t>
  </si>
  <si>
    <t>9717-IOAAF</t>
  </si>
  <si>
    <t>9717-QEBGU</t>
  </si>
  <si>
    <t>9720-JJJOR</t>
  </si>
  <si>
    <t>9722-UJOJR</t>
  </si>
  <si>
    <t>9725-SCPZG</t>
  </si>
  <si>
    <t>9728-FTTVZ</t>
  </si>
  <si>
    <t>9730-DRTMJ</t>
  </si>
  <si>
    <t>9732-EQMWY</t>
  </si>
  <si>
    <t>9732-KPKBW</t>
  </si>
  <si>
    <t>9732-OUYRN</t>
  </si>
  <si>
    <t>9734-UYXQI</t>
  </si>
  <si>
    <t>9734-YWGEX</t>
  </si>
  <si>
    <t>9738-QLWTP</t>
  </si>
  <si>
    <t>9739-JLPQJ</t>
  </si>
  <si>
    <t>9741-YLNTD</t>
  </si>
  <si>
    <t>9742-XOKTS</t>
  </si>
  <si>
    <t>9743-DQKQW</t>
  </si>
  <si>
    <t>9746-MDMBK</t>
  </si>
  <si>
    <t>9746-UGFAC</t>
  </si>
  <si>
    <t>9746-YKGXB</t>
  </si>
  <si>
    <t>9747-DDZOS</t>
  </si>
  <si>
    <t>9750-BOOHV</t>
  </si>
  <si>
    <t>9752-ZNQUT</t>
  </si>
  <si>
    <t>9753-OYLBX</t>
  </si>
  <si>
    <t>9754-CLVZW</t>
  </si>
  <si>
    <t>9755-JHNMN</t>
  </si>
  <si>
    <t>9758-MFWGD</t>
  </si>
  <si>
    <t>9761-XUJWD</t>
  </si>
  <si>
    <t>9762-YAQAA</t>
  </si>
  <si>
    <t>9763-GRSKD</t>
  </si>
  <si>
    <t>9763-PDTKK</t>
  </si>
  <si>
    <t>9764-REAFF</t>
  </si>
  <si>
    <t>9766-HGEDE</t>
  </si>
  <si>
    <t>9767-FFLEM</t>
  </si>
  <si>
    <t>9769-TSBZE</t>
  </si>
  <si>
    <t>9770-KXGQU</t>
  </si>
  <si>
    <t>9770-LXDBK</t>
  </si>
  <si>
    <t>9773-PEQBZ</t>
  </si>
  <si>
    <t>9774-NRNAU</t>
  </si>
  <si>
    <t>9776-CLUJA</t>
  </si>
  <si>
    <t>9776-OJUZI</t>
  </si>
  <si>
    <t>9777-IQHWP</t>
  </si>
  <si>
    <t>9777-WJJPR</t>
  </si>
  <si>
    <t>9778-OGKQZ</t>
  </si>
  <si>
    <t>9779-DPNEJ</t>
  </si>
  <si>
    <t>9780-FKVVF</t>
  </si>
  <si>
    <t>9782-LGXMC</t>
  </si>
  <si>
    <t>9786-IJYDL</t>
  </si>
  <si>
    <t>9786-YWNHU</t>
  </si>
  <si>
    <t>9787-XVQIU</t>
  </si>
  <si>
    <t>9788-HNGUT</t>
  </si>
  <si>
    <t>9788-YTFGE</t>
  </si>
  <si>
    <t>9793-WECQC</t>
  </si>
  <si>
    <t>9795-NREXC</t>
  </si>
  <si>
    <t>9795-SHUHB</t>
  </si>
  <si>
    <t>9795-VOWON</t>
  </si>
  <si>
    <t>9796-BPKIW</t>
  </si>
  <si>
    <t>9796-MVYXX</t>
  </si>
  <si>
    <t>9798-DRYDS</t>
  </si>
  <si>
    <t>9798-OPFEM</t>
  </si>
  <si>
    <t>9799-CAYJJ</t>
  </si>
  <si>
    <t>9800-ONTFE</t>
  </si>
  <si>
    <t>9800-OUIGR</t>
  </si>
  <si>
    <t>9801-GDWGV</t>
  </si>
  <si>
    <t>9801-NOSHQ</t>
  </si>
  <si>
    <t>9802-CAQUT</t>
  </si>
  <si>
    <t>9803-FTJCG</t>
  </si>
  <si>
    <t>9804-ICWBG</t>
  </si>
  <si>
    <t>9805-FILKB</t>
  </si>
  <si>
    <t>9809-IMGCQ</t>
  </si>
  <si>
    <t>9812-GHVRI</t>
  </si>
  <si>
    <t>9814-AOUDH</t>
  </si>
  <si>
    <t>9817-APLHW</t>
  </si>
  <si>
    <t>9818-XQCUV</t>
  </si>
  <si>
    <t>9819-FBNSV</t>
  </si>
  <si>
    <t>9820-RMCQV</t>
  </si>
  <si>
    <t>9821-BESNZ</t>
  </si>
  <si>
    <t>9821-POOTN</t>
  </si>
  <si>
    <t>9822-BIIGN</t>
  </si>
  <si>
    <t>9822-OAOVB</t>
  </si>
  <si>
    <t>9822-WMWVG</t>
  </si>
  <si>
    <t>9823-EALYC</t>
  </si>
  <si>
    <t>9824-BEMCV</t>
  </si>
  <si>
    <t>9824-QCJPK</t>
  </si>
  <si>
    <t>9825-YCXWZ</t>
  </si>
  <si>
    <t>9828-AOQLM</t>
  </si>
  <si>
    <t>9828-QHFBK</t>
  </si>
  <si>
    <t>9830-ECLEN</t>
  </si>
  <si>
    <t>9831-BPFRI</t>
  </si>
  <si>
    <t>9833-TGFHX</t>
  </si>
  <si>
    <t>9835-ZIITK</t>
  </si>
  <si>
    <t>9837-BMCLM</t>
  </si>
  <si>
    <t>9837-FWLCH</t>
  </si>
  <si>
    <t>9838-BFCQT</t>
  </si>
  <si>
    <t>9839-ETQOE</t>
  </si>
  <si>
    <t>9840-DVNDC</t>
  </si>
  <si>
    <t>9840-EFJQB</t>
  </si>
  <si>
    <t>9842-EFSYY</t>
  </si>
  <si>
    <t>9844-FELAJ</t>
  </si>
  <si>
    <t>9845-PEEKO</t>
  </si>
  <si>
    <t>9845-QOMAD</t>
  </si>
  <si>
    <t>9846-GKXAS</t>
  </si>
  <si>
    <t>9847-HNVGP</t>
  </si>
  <si>
    <t>9848-JQJTX</t>
  </si>
  <si>
    <t>9850-OWRHQ</t>
  </si>
  <si>
    <t>9851-KIELU</t>
  </si>
  <si>
    <t>9851-QXEEQ</t>
  </si>
  <si>
    <t>9853-JFZDU</t>
  </si>
  <si>
    <t>9860-LISIZ</t>
  </si>
  <si>
    <t>9861-PDSZP</t>
  </si>
  <si>
    <t>9862-KJTYK</t>
  </si>
  <si>
    <t>9863-JZAIC</t>
  </si>
  <si>
    <t>9866-OCCKE</t>
  </si>
  <si>
    <t>9866-QEVEE</t>
  </si>
  <si>
    <t>9867-JCZSP</t>
  </si>
  <si>
    <t>9867-NNXLC</t>
  </si>
  <si>
    <t>9867-XOBQA</t>
  </si>
  <si>
    <t>9871-ELEYA</t>
  </si>
  <si>
    <t>9873-MNDKV</t>
  </si>
  <si>
    <t>9874-QLCLH</t>
  </si>
  <si>
    <t>9878-TNQGW</t>
  </si>
  <si>
    <t>9880-TDQAC</t>
  </si>
  <si>
    <t>9881-VCZEP</t>
  </si>
  <si>
    <t>9885-AIBVB</t>
  </si>
  <si>
    <t>9885-CSMWE</t>
  </si>
  <si>
    <t>9885-MFVSU</t>
  </si>
  <si>
    <t>9888-ZCUMM</t>
  </si>
  <si>
    <t>9889-TMAHG</t>
  </si>
  <si>
    <t>9891-NQDBD</t>
  </si>
  <si>
    <t>9894-EZEWG</t>
  </si>
  <si>
    <t>9894-QMIMJ</t>
  </si>
  <si>
    <t>9895-VFOXH</t>
  </si>
  <si>
    <t>9896-UYMIE</t>
  </si>
  <si>
    <t>9897-KXHCM</t>
  </si>
  <si>
    <t>9898-KZQDZ</t>
  </si>
  <si>
    <t>9903-LYSAB</t>
  </si>
  <si>
    <t>9904-EHEVJ</t>
  </si>
  <si>
    <t>9906-NHHVC</t>
  </si>
  <si>
    <t>9907-SWKKF</t>
  </si>
  <si>
    <t>9909-DFRJA</t>
  </si>
  <si>
    <t>9909-IDLEK</t>
  </si>
  <si>
    <t>9912-GVSEQ</t>
  </si>
  <si>
    <t>9912-OMZDS</t>
  </si>
  <si>
    <t>9916-AYHTC</t>
  </si>
  <si>
    <t>9917-KWRBE</t>
  </si>
  <si>
    <t>9919-FZDED</t>
  </si>
  <si>
    <t>9919-KNPOO</t>
  </si>
  <si>
    <t>9919-YLNNG</t>
  </si>
  <si>
    <t>9921-EZKBY</t>
  </si>
  <si>
    <t>9921-QFQUL</t>
  </si>
  <si>
    <t>9921-ZVRHG</t>
  </si>
  <si>
    <t>9924-JPRMC</t>
  </si>
  <si>
    <t>9926-PJHDQ</t>
  </si>
  <si>
    <t>9927-DSWDF</t>
  </si>
  <si>
    <t>9928-BZVLZ</t>
  </si>
  <si>
    <t>9929-PLVPA</t>
  </si>
  <si>
    <t>9931-DCEZH</t>
  </si>
  <si>
    <t>9931-KGHOA</t>
  </si>
  <si>
    <t>9932-WBWIK</t>
  </si>
  <si>
    <t>9933-QRGTX</t>
  </si>
  <si>
    <t>9938-EKRGF</t>
  </si>
  <si>
    <t>9938-PRCVK</t>
  </si>
  <si>
    <t>9938-TKDGL</t>
  </si>
  <si>
    <t>9938-ZREHM</t>
  </si>
  <si>
    <t>9940-HPQPG</t>
  </si>
  <si>
    <t>9940-RHLFB</t>
  </si>
  <si>
    <t>9943-VSZUV</t>
  </si>
  <si>
    <t>9944-AEXBM</t>
  </si>
  <si>
    <t>9944-HKVVB</t>
  </si>
  <si>
    <t>9945-PSVIP</t>
  </si>
  <si>
    <t>9947-OTFQU</t>
  </si>
  <si>
    <t>9948-YPTDG</t>
  </si>
  <si>
    <t>9950-MTGYX</t>
  </si>
  <si>
    <t>9953-ZMKSM</t>
  </si>
  <si>
    <t>9955-QOPOY</t>
  </si>
  <si>
    <t>9957-YODKZ</t>
  </si>
  <si>
    <t>9958-MEKUC</t>
  </si>
  <si>
    <t>9959-WOFKT</t>
  </si>
  <si>
    <t>9961-JBNMK</t>
  </si>
  <si>
    <t>9962-BFPDU</t>
  </si>
  <si>
    <t>9964-WBQDJ</t>
  </si>
  <si>
    <t>9965-YOKZB</t>
  </si>
  <si>
    <t>9967-ATRFS</t>
  </si>
  <si>
    <t>9968-FFVVH</t>
  </si>
  <si>
    <t>9970-QBCDA</t>
  </si>
  <si>
    <t>9971-ZWPBF</t>
  </si>
  <si>
    <t>9972-EWRJS</t>
  </si>
  <si>
    <t>9972-NKTFD</t>
  </si>
  <si>
    <t>9972-VAFJJ</t>
  </si>
  <si>
    <t>9974-JFBHQ</t>
  </si>
  <si>
    <t>9975-GPKZU</t>
  </si>
  <si>
    <t>9975-SKRNR</t>
  </si>
  <si>
    <t>9978-HYCIN</t>
  </si>
  <si>
    <t>9979-RGMZT</t>
  </si>
  <si>
    <t>9985-MWVIX</t>
  </si>
  <si>
    <t>9986-BONCE</t>
  </si>
  <si>
    <t>9987-LUTYD</t>
  </si>
  <si>
    <t>9992-RRAMN</t>
  </si>
  <si>
    <t>9992-UJOEL</t>
  </si>
  <si>
    <t>9993-LHIEB</t>
  </si>
  <si>
    <t>9995-HOTOH</t>
  </si>
  <si>
    <t>Columns</t>
  </si>
  <si>
    <t>Rows</t>
  </si>
  <si>
    <t>Values</t>
  </si>
  <si>
    <t>contract_id</t>
  </si>
  <si>
    <t>contract_description</t>
  </si>
  <si>
    <t>Month-to-Month</t>
  </si>
  <si>
    <t>1 Year</t>
  </si>
  <si>
    <t>2 Year</t>
  </si>
  <si>
    <t>phone_service_id</t>
  </si>
  <si>
    <t>phone_service_description</t>
  </si>
  <si>
    <t>No Phone Service</t>
  </si>
  <si>
    <t>One Line</t>
  </si>
  <si>
    <t>Two or More Lines</t>
  </si>
  <si>
    <t>internet_service_id</t>
  </si>
  <si>
    <t>internet_service_description</t>
  </si>
  <si>
    <t>No Internet Service</t>
  </si>
  <si>
    <t>DSL</t>
  </si>
  <si>
    <t>Fiber Optic</t>
  </si>
  <si>
    <t>Date</t>
  </si>
  <si>
    <t>Support Calls</t>
  </si>
  <si>
    <t>Support Chats</t>
  </si>
  <si>
    <t>Support Tickets</t>
  </si>
  <si>
    <t>Holidays</t>
  </si>
  <si>
    <t>username</t>
  </si>
  <si>
    <t>domain.tld</t>
  </si>
  <si>
    <t xml:space="preserve"> 7590-VHVEG</t>
  </si>
  <si>
    <t>Olivia.Smith</t>
  </si>
  <si>
    <t>gmail.com</t>
  </si>
  <si>
    <t>Emma.Garcia</t>
  </si>
  <si>
    <t>yahoo.com</t>
  </si>
  <si>
    <t>Ava.Johnson</t>
  </si>
  <si>
    <t>Charlotte.Martinez</t>
  </si>
  <si>
    <t>icloud.com</t>
  </si>
  <si>
    <t>Mia.Williams</t>
  </si>
  <si>
    <t>Sophia.Rodriguez</t>
  </si>
  <si>
    <t>Isabella.Jones</t>
  </si>
  <si>
    <t>Harper.Hernandez</t>
  </si>
  <si>
    <t>Amelia.Brown</t>
  </si>
  <si>
    <t>Evelyn.Davis</t>
  </si>
  <si>
    <t>Noah.Lopez</t>
  </si>
  <si>
    <t>Liam.Flores</t>
  </si>
  <si>
    <t>Benjamin.Perez</t>
  </si>
  <si>
    <t>Oliver.Salas</t>
  </si>
  <si>
    <t>William.Duncan</t>
  </si>
  <si>
    <t>James.Parker</t>
  </si>
  <si>
    <t>Elijah.Ginobli</t>
  </si>
  <si>
    <t>Lucas.Bowen</t>
  </si>
  <si>
    <t>Mason.White</t>
  </si>
  <si>
    <t>Michael.Aldridge</t>
  </si>
  <si>
    <t>Dimitri.Antoniou</t>
  </si>
  <si>
    <t>aol.com</t>
  </si>
  <si>
    <t>Jason.Murray</t>
  </si>
  <si>
    <t>Phillip.Bonner</t>
  </si>
  <si>
    <t>Megan.Morgan</t>
  </si>
  <si>
    <t>Stephen.Robinson</t>
  </si>
  <si>
    <t>Product 1</t>
  </si>
  <si>
    <t>Product 2</t>
  </si>
  <si>
    <t>Product 3</t>
  </si>
  <si>
    <t>Product 4</t>
  </si>
  <si>
    <t>Product 5</t>
  </si>
  <si>
    <t>Product 6</t>
  </si>
  <si>
    <t>Product 7</t>
  </si>
  <si>
    <t>Movie Title</t>
  </si>
  <si>
    <t>Release Date</t>
  </si>
  <si>
    <t>Year</t>
  </si>
  <si>
    <t>Month</t>
  </si>
  <si>
    <t>Weekday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</si>
  <si>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</si>
  <si>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</si>
  <si>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</si>
  <si>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</si>
  <si>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</si>
  <si>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</si>
  <si>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</si>
  <si>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</si>
  <si>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</si>
  <si>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</si>
  <si>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</si>
  <si>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</si>
  <si>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</si>
  <si>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</si>
  <si>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</si>
  <si>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</si>
  <si>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</si>
  <si>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</si>
  <si>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</si>
  <si>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</si>
  <si>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</si>
  <si>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</si>
  <si>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</si>
  <si>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</si>
  <si>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</si>
  <si>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</si>
  <si>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</si>
  <si>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</si>
  <si>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</si>
  <si>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</si>
  <si>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</si>
  <si>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</si>
  <si>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</si>
  <si>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</si>
  <si>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</si>
  <si>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</si>
  <si>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</si>
  <si>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</si>
  <si>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</si>
  <si>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</si>
  <si>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</si>
  <si>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</si>
  <si>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</si>
  <si>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</si>
  <si>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</si>
  <si>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</si>
  <si>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</si>
  <si>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</si>
  <si>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</si>
  <si>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</si>
  <si>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</si>
  <si>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</si>
  <si>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</si>
  <si>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</si>
  <si>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</si>
  <si>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</si>
  <si>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</si>
  <si>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</si>
  <si>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</si>
  <si>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sumif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</si>
  <si>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</si>
  <si>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</si>
  <si>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</si>
  <si>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</si>
  <si>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</si>
  <si>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</si>
  <si>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</si>
  <si>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</si>
  <si>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</si>
  <si>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</si>
  <si>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</si>
  <si>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</si>
  <si>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</si>
  <si>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</si>
  <si>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</si>
  <si>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</si>
  <si>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</si>
  <si>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</si>
  <si>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</si>
  <si>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</si>
  <si>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</si>
  <si>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</si>
  <si>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</si>
  <si>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</si>
  <si>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</si>
  <si>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</si>
  <si>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</si>
  <si>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</si>
  <si>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</si>
  <si>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</si>
  <si>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</si>
  <si>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</si>
  <si>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</si>
  <si>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</si>
  <si>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</si>
  <si>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</si>
  <si>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</si>
  <si>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</si>
  <si>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</si>
  <si>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</si>
  <si>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</si>
  <si>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</si>
  <si>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</si>
  <si>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</si>
  <si>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</si>
  <si>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</si>
  <si>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</si>
  <si>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</si>
  <si>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</si>
  <si>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</si>
  <si>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</si>
  <si>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</si>
  <si>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</si>
  <si>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</si>
  <si>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</si>
  <si>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</si>
  <si>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</si>
  <si>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</si>
  <si>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</si>
  <si>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</si>
  <si>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</si>
  <si>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</si>
  <si>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</si>
  <si>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</si>
  <si>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</si>
  <si>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</si>
  <si>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</si>
  <si>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</si>
  <si>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</si>
  <si>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</si>
  <si>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</si>
  <si>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</si>
  <si>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</si>
  <si>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</si>
  <si>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</si>
  <si>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</si>
  <si>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</si>
  <si>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</si>
  <si>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</si>
  <si>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</si>
  <si>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</si>
  <si>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</si>
  <si>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</si>
  <si>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</si>
  <si>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</si>
  <si>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</si>
  <si>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</si>
  <si>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</si>
  <si>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</si>
  <si>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</si>
  <si>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</si>
  <si>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</si>
  <si>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</si>
  <si>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</si>
  <si>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</si>
  <si>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</si>
  <si>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</si>
  <si>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</si>
  <si>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</si>
  <si>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</si>
  <si>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</si>
  <si>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</si>
  <si>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</si>
  <si>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</si>
  <si>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</si>
  <si>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</si>
  <si>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</si>
  <si>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</si>
  <si>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</si>
  <si>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</si>
  <si>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</si>
  <si>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</si>
  <si>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</si>
  <si>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</si>
  <si>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</si>
  <si>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</si>
  <si>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</si>
  <si>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</si>
  <si>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</si>
  <si>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</si>
  <si>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</si>
  <si>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</si>
  <si>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</si>
  <si>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</si>
  <si>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</si>
  <si>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</si>
  <si>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</si>
  <si>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</si>
  <si>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</si>
  <si>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</si>
  <si>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</si>
  <si>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</si>
  <si>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</si>
  <si>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</si>
  <si>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</si>
  <si>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</si>
  <si>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</si>
  <si>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</si>
  <si>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</si>
  <si>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</si>
  <si>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</si>
  <si>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</si>
  <si>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</si>
  <si>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</si>
  <si>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</si>
  <si>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</si>
  <si>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</si>
  <si>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</si>
  <si>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</si>
  <si>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</si>
  <si>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</si>
  <si>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</si>
  <si>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</si>
  <si>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</si>
  <si>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</si>
  <si>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</si>
  <si>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</si>
  <si>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</si>
  <si>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</si>
  <si>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</si>
  <si>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</si>
  <si>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</si>
  <si>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</si>
  <si>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</si>
  <si>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</si>
  <si>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</si>
  <si>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</si>
  <si>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</si>
  <si>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</si>
  <si>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</si>
  <si>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</si>
  <si>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</si>
  <si>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</si>
  <si>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</si>
  <si>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</si>
  <si>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</si>
  <si>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</si>
  <si>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</si>
  <si>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</si>
  <si>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</si>
  <si>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</si>
  <si>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</si>
  <si>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</si>
  <si>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</si>
  <si>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</si>
  <si>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</si>
  <si>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</si>
  <si>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</si>
  <si>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</si>
  <si>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</si>
  <si>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</si>
  <si>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</si>
  <si>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</si>
  <si>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</si>
  <si>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</si>
  <si>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</si>
  <si>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</si>
  <si>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</si>
  <si>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</si>
  <si>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</si>
  <si>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</si>
  <si>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</si>
  <si>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</si>
  <si>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</si>
  <si>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</si>
  <si>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</si>
  <si>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</si>
  <si>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</si>
  <si>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</si>
  <si>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</si>
  <si>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</si>
  <si>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</si>
  <si>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</si>
  <si>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</si>
  <si>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</si>
  <si>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</si>
  <si>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</si>
  <si>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</si>
  <si>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</si>
  <si>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</si>
  <si>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</si>
  <si>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</si>
  <si>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</si>
  <si>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</si>
  <si>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</si>
  <si>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</si>
  <si>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</si>
  <si>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</si>
  <si>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</si>
  <si>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</si>
  <si>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</si>
  <si>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</si>
  <si>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</si>
  <si>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</si>
  <si>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</si>
  <si>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</si>
  <si>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</si>
  <si>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</si>
  <si>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</si>
  <si>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</si>
  <si>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</si>
  <si>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</si>
  <si>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</si>
  <si>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</si>
  <si>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</si>
  <si>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</si>
  <si>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</si>
  <si>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</si>
  <si>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</si>
  <si>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</si>
  <si>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</si>
  <si>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</si>
  <si>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</si>
  <si>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</si>
  <si>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</si>
  <si>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</si>
  <si>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</si>
  <si>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</si>
  <si>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</si>
  <si>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</si>
  <si>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</si>
  <si>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</si>
  <si>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</si>
  <si>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</si>
  <si>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</si>
  <si>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</si>
  <si>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</si>
  <si>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</si>
  <si>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</si>
  <si>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</si>
  <si>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</si>
  <si>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</si>
  <si>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</si>
  <si>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</si>
  <si>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</si>
  <si>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</si>
  <si>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</si>
  <si>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</si>
  <si>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</si>
  <si>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</si>
  <si>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</si>
  <si>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</si>
  <si>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</si>
  <si>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</si>
  <si>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</si>
  <si>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</si>
  <si>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</si>
  <si>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</si>
  <si>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</si>
  <si>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</si>
  <si>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</si>
  <si>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</si>
  <si>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</si>
  <si>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</si>
  <si>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</si>
  <si>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</si>
  <si>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</si>
  <si>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</si>
  <si>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</si>
  <si>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</si>
  <si>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</si>
  <si>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</si>
  <si>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</si>
  <si>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</si>
  <si>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</si>
  <si>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</si>
  <si>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</si>
  <si>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</si>
  <si>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</si>
  <si>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</si>
  <si>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</si>
  <si>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</si>
  <si>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</si>
  <si>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</si>
  <si>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</si>
  <si>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</si>
  <si>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</si>
  <si>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</si>
  <si>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</si>
  <si>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</si>
  <si>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</si>
  <si>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</si>
  <si>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</si>
  <si>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</si>
  <si>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</si>
  <si>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</si>
  <si>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</si>
  <si>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</si>
  <si>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</si>
  <si>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</si>
  <si>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</si>
  <si>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</si>
  <si>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</si>
  <si>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</si>
  <si>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</si>
  <si>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</si>
  <si>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</si>
  <si>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</si>
  <si>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</si>
  <si>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</si>
  <si>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</si>
  <si>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</si>
  <si>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</si>
  <si>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</si>
  <si>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</si>
  <si>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</si>
  <si>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</si>
  <si>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</si>
  <si>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</si>
  <si>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</si>
  <si>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</si>
  <si>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</si>
  <si>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</si>
  <si>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</si>
  <si>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</si>
  <si>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</si>
  <si>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</si>
  <si>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</si>
  <si>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</si>
  <si>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</si>
  <si>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</si>
  <si>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</si>
  <si>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</si>
  <si>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</si>
  <si>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</si>
  <si>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</si>
  <si>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</si>
  <si>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</si>
  <si>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</si>
  <si>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</si>
  <si>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</si>
  <si>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</si>
  <si>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</si>
  <si>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</si>
  <si>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</si>
  <si>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</si>
  <si>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</si>
  <si>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</si>
  <si>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</si>
  <si>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</si>
  <si>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</si>
  <si>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</si>
  <si>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</si>
  <si>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</si>
  <si>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</si>
  <si>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</si>
  <si>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</si>
  <si>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</si>
  <si>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</si>
  <si>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</si>
  <si>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</si>
  <si>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</si>
  <si>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</si>
  <si>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</si>
  <si>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</si>
  <si>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</si>
  <si>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</si>
  <si>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</si>
  <si>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</si>
  <si>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</si>
  <si>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</si>
  <si>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</si>
  <si>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</si>
  <si>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</si>
  <si>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</si>
  <si>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</si>
  <si>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</si>
  <si>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</si>
  <si>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</si>
  <si>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</si>
  <si>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</si>
  <si>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</si>
  <si>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</si>
  <si>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</si>
  <si>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</si>
  <si>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</si>
  <si>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</si>
  <si>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</si>
  <si>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</si>
  <si>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</si>
  <si>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</si>
  <si>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</si>
  <si>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</si>
  <si>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</si>
  <si>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</si>
  <si>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</si>
  <si>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</si>
  <si>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</si>
  <si>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</si>
  <si>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</si>
  <si>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</si>
  <si>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</si>
  <si>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</si>
  <si>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</si>
  <si>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</si>
  <si>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</si>
  <si>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</si>
  <si>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</si>
  <si>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</si>
  <si>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</si>
  <si>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</si>
  <si>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</si>
  <si>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</si>
  <si>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</si>
  <si>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</si>
  <si>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</si>
  <si>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</si>
  <si>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</si>
  <si>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</si>
  <si>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</si>
  <si>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</si>
  <si>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</si>
  <si>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</si>
  <si>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</si>
  <si>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</si>
  <si>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</si>
  <si>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</si>
  <si>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</si>
  <si>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</si>
  <si>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</si>
  <si>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</si>
  <si>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</si>
  <si>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</si>
  <si>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</si>
  <si>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</si>
  <si>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</si>
  <si>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</si>
  <si>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</si>
  <si>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</si>
  <si>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</si>
  <si>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</si>
  <si>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</si>
  <si>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</si>
  <si>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</si>
  <si>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</si>
  <si>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</si>
  <si>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</si>
  <si>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</si>
  <si>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</si>
  <si>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</si>
  <si>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</si>
  <si>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</si>
  <si>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</si>
  <si>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</si>
  <si>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</si>
  <si>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</si>
  <si>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</si>
  <si>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</si>
  <si>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</si>
  <si>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</si>
  <si>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</si>
  <si>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</si>
  <si>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</si>
  <si>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</si>
  <si>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</si>
  <si>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</si>
  <si>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</si>
  <si>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</si>
  <si>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</si>
  <si>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</si>
  <si>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</si>
  <si>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</si>
  <si>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</si>
  <si>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</si>
  <si>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</si>
  <si>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</si>
  <si>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</si>
  <si>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</si>
  <si>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</si>
  <si>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</si>
  <si>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</si>
  <si>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</si>
  <si>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</si>
  <si>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</si>
  <si>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</si>
  <si>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</si>
  <si>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</si>
  <si>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</si>
  <si>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</si>
  <si>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</si>
  <si>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</si>
  <si>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</si>
  <si>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</si>
  <si>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</si>
  <si>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</si>
  <si>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</si>
  <si>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</si>
  <si>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</si>
  <si>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</si>
  <si>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</si>
  <si>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</si>
  <si>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</si>
  <si>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</si>
  <si>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</si>
  <si>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</si>
  <si>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</si>
  <si>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</si>
  <si>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</si>
  <si>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</si>
  <si>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</si>
  <si>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</si>
  <si>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</si>
  <si>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</si>
  <si>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</si>
  <si>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</si>
  <si>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</si>
  <si>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</si>
  <si>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</si>
  <si>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</si>
  <si>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</si>
  <si>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</si>
  <si>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</si>
  <si>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</si>
  <si>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</si>
  <si>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</si>
  <si>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</si>
  <si>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</si>
  <si>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</si>
  <si>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</si>
  <si>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</si>
  <si>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</si>
  <si>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</si>
  <si>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</si>
  <si>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</si>
  <si>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</si>
  <si>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</si>
  <si>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</si>
  <si>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</si>
  <si>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</si>
  <si>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</si>
  <si>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</si>
  <si>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</si>
  <si>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</si>
  <si>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</si>
  <si>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</si>
  <si>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</si>
  <si>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</si>
  <si>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</si>
  <si>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</si>
  <si>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</si>
  <si>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</si>
  <si>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</si>
  <si>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</si>
  <si>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</si>
  <si>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</si>
  <si>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</si>
  <si>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</si>
  <si>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</si>
  <si>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</si>
  <si>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</si>
  <si>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</si>
  <si>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</si>
  <si>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</si>
  <si>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</si>
  <si>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</si>
  <si>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</si>
  <si>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</si>
  <si>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</si>
  <si>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</si>
  <si>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</si>
  <si>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</si>
  <si>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</si>
  <si>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</si>
  <si>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</si>
  <si>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</si>
  <si>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</si>
  <si>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</si>
  <si>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</si>
  <si>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</si>
  <si>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</si>
  <si>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</si>
  <si>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</si>
  <si>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</si>
  <si>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</si>
  <si>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</si>
  <si>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</si>
  <si>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</si>
  <si>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</si>
  <si>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</si>
  <si>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</si>
  <si>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</si>
  <si>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</si>
  <si>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</si>
  <si>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</si>
  <si>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</si>
  <si>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</si>
  <si>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</si>
  <si>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</si>
  <si>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</si>
  <si>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</si>
  <si>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</si>
  <si>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</si>
  <si>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</si>
  <si>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</si>
  <si>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</si>
  <si>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</si>
  <si>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</si>
  <si>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</si>
  <si>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</si>
  <si>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</si>
  <si>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</si>
  <si>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</si>
  <si>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</si>
  <si>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</si>
  <si>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</si>
  <si>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</si>
  <si>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</si>
  <si>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</si>
  <si>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</si>
  <si>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</si>
  <si>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</si>
  <si>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</si>
  <si>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</si>
  <si>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</si>
  <si>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</si>
  <si>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</si>
  <si>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</si>
  <si>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</si>
  <si>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</si>
  <si>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</si>
  <si>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</si>
  <si>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</si>
  <si>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</si>
  <si>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</si>
  <si>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</si>
  <si>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</si>
  <si>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</si>
  <si>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</si>
  <si>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</si>
  <si>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</si>
  <si>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</si>
  <si>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</si>
  <si>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</si>
  <si>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</si>
  <si>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</si>
  <si>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</si>
  <si>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</si>
  <si>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</si>
  <si>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</si>
  <si>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</si>
  <si>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</si>
  <si>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</si>
  <si>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</si>
  <si>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</si>
  <si>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</si>
  <si>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</si>
  <si>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</si>
  <si>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</si>
  <si>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</si>
  <si>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</si>
  <si>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</si>
  <si>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</si>
  <si>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</si>
  <si>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</si>
  <si>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</si>
  <si>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</si>
  <si>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</si>
  <si>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</si>
  <si>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</si>
  <si>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</si>
  <si>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</si>
  <si>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</si>
  <si>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</si>
  <si>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</si>
  <si>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</si>
  <si>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</si>
  <si>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</si>
  <si>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</si>
  <si>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</si>
  <si>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</si>
  <si>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</si>
  <si>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</si>
  <si>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</si>
  <si>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</si>
  <si>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</si>
  <si>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</si>
  <si>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</si>
  <si>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</si>
  <si>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</si>
  <si>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</si>
  <si>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</si>
  <si>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</si>
  <si>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</si>
  <si>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</si>
  <si>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</si>
  <si>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</si>
  <si>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</si>
  <si>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</si>
  <si>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</si>
  <si>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</si>
  <si>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</si>
  <si>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</si>
  <si>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</si>
  <si>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</si>
  <si>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</si>
  <si>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</si>
  <si>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</si>
  <si>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</si>
  <si>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</si>
  <si>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</si>
  <si>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</si>
  <si>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</si>
  <si>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</si>
  <si>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</si>
  <si>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</si>
  <si>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</si>
  <si>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</si>
  <si>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</si>
  <si>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</si>
  <si>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</si>
  <si>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</si>
  <si>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</si>
  <si>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</si>
  <si>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</si>
  <si>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</si>
  <si>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</si>
  <si>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</si>
  <si>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</si>
  <si>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</si>
  <si>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</si>
  <si>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</si>
  <si>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</si>
  <si>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</si>
  <si>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</si>
  <si>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</si>
  <si>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</si>
  <si>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</si>
  <si>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</si>
  <si>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</si>
  <si>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</si>
  <si>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</si>
  <si>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</si>
  <si>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</si>
  <si>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</si>
  <si>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</si>
  <si>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</si>
  <si>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</si>
  <si>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</si>
  <si>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</si>
  <si>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</si>
  <si>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</si>
  <si>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</si>
  <si>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</si>
  <si>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</si>
  <si>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</si>
  <si>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</si>
  <si>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</si>
  <si>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</si>
  <si>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</si>
  <si>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</si>
  <si>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</si>
  <si>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</si>
  <si>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</si>
  <si>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</si>
  <si>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</si>
  <si>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</si>
  <si>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</si>
  <si>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</si>
  <si>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</si>
  <si>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</si>
  <si>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</si>
  <si>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</si>
  <si>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</si>
  <si>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</si>
  <si>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</si>
  <si>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</si>
  <si>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</si>
  <si>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</si>
  <si>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</si>
  <si>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</si>
  <si>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</si>
  <si>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</si>
  <si>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</si>
  <si>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</si>
  <si>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</si>
  <si>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</si>
  <si>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</si>
  <si>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</si>
  <si>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</si>
  <si>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</si>
  <si>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</si>
  <si>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</si>
  <si>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</si>
  <si>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</si>
  <si>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</si>
  <si>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</si>
  <si>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</si>
  <si>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</si>
  <si>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</si>
  <si>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</si>
  <si>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</si>
  <si>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</si>
  <si>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</si>
  <si>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</si>
  <si>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</si>
  <si>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</si>
  <si>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</si>
  <si>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</si>
  <si>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</si>
  <si>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</si>
  <si>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</si>
  <si>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</si>
  <si>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</si>
  <si>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</si>
  <si>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</si>
  <si>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</si>
  <si>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</si>
  <si>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</si>
  <si>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</si>
  <si>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</si>
  <si>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</si>
  <si>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</si>
  <si>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</si>
  <si>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</si>
  <si>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</si>
  <si>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</si>
  <si>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</si>
  <si>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</si>
  <si>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</si>
  <si>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</si>
  <si>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</si>
  <si>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</si>
  <si>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</si>
  <si>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</si>
  <si>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</si>
  <si>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</si>
  <si>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</si>
  <si>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</si>
  <si>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</si>
  <si>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</si>
  <si>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</si>
  <si>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</si>
  <si>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</si>
  <si>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</si>
  <si>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</si>
  <si>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</si>
  <si>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</si>
  <si>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</si>
  <si>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</si>
  <si>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</si>
  <si>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</si>
  <si>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</si>
  <si>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</si>
  <si>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</si>
  <si>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</si>
  <si>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</si>
  <si>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</si>
  <si>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</si>
  <si>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</si>
  <si>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</si>
  <si>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</si>
  <si>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</si>
  <si>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</si>
  <si>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</si>
  <si>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</si>
  <si>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</si>
  <si>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</si>
  <si>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</si>
  <si>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</si>
  <si>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</si>
  <si>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</si>
  <si>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</si>
  <si>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</si>
  <si>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</si>
  <si>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</si>
  <si>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</si>
  <si>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</si>
  <si>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</si>
  <si>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</si>
  <si>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</si>
  <si>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</si>
  <si>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</si>
  <si>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</si>
  <si>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</si>
  <si>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</si>
  <si>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</si>
  <si>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</si>
  <si>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</si>
  <si>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</si>
  <si>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</si>
  <si>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</si>
  <si>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</si>
  <si>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</si>
  <si>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</si>
  <si>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</si>
  <si>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</si>
  <si>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</si>
  <si>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</si>
  <si>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</si>
  <si>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</si>
  <si>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</si>
  <si>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</si>
  <si>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</si>
  <si>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</si>
  <si>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</si>
  <si>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</si>
  <si>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</si>
  <si>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</si>
  <si>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</si>
  <si>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</si>
  <si>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</si>
  <si>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</si>
  <si>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</si>
  <si>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</si>
  <si>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</si>
  <si>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</si>
  <si>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</si>
  <si>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</si>
  <si>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</si>
  <si>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</si>
  <si>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</si>
  <si>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</si>
  <si>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</si>
  <si>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</si>
  <si>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</si>
  <si>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</si>
  <si>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</si>
  <si>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</si>
  <si>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</si>
  <si>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</si>
  <si>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</si>
  <si>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</si>
  <si>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</si>
  <si>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</si>
  <si>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</si>
  <si>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</si>
  <si>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</si>
  <si>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</si>
  <si>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</si>
  <si>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</si>
  <si>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</si>
  <si>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</si>
  <si>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</si>
  <si>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</si>
  <si>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</si>
  <si>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</si>
  <si>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</si>
  <si>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</si>
  <si>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</si>
  <si>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</si>
  <si>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</si>
  <si>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</si>
  <si>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</si>
  <si>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</si>
  <si>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</si>
  <si>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</si>
  <si>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</si>
  <si>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</si>
  <si>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</si>
  <si>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</si>
  <si>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</si>
  <si>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</si>
  <si>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</si>
  <si>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</si>
  <si>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</si>
  <si>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</si>
  <si>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</si>
  <si>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</si>
  <si>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</si>
  <si>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</si>
  <si>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</si>
  <si>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</si>
  <si>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</si>
  <si>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</si>
  <si>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</si>
  <si>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</si>
  <si>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</si>
  <si>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</si>
  <si>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</si>
  <si>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</si>
  <si>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</si>
  <si>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</si>
  <si>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</si>
  <si>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</si>
  <si>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</si>
  <si>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</si>
  <si>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</si>
  <si>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</si>
  <si>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</si>
  <si>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</si>
  <si>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</si>
  <si>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</si>
  <si>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</si>
  <si>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</si>
  <si>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</si>
  <si>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</si>
  <si>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</si>
  <si>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</si>
  <si>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</si>
  <si>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</si>
  <si>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</si>
  <si>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</si>
  <si>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</si>
  <si>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</si>
  <si>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</si>
  <si>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</si>
  <si>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</si>
  <si>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</si>
  <si>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</si>
  <si>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</si>
  <si>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</si>
  <si>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</si>
  <si>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</si>
  <si>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</si>
  <si>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</si>
  <si>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</si>
  <si>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</si>
  <si>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</si>
  <si>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</si>
  <si>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</si>
  <si>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</si>
  <si>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</si>
  <si>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</si>
  <si>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</si>
  <si>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</si>
  <si>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</si>
  <si>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</si>
  <si>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</si>
  <si>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</si>
  <si>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</si>
  <si>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</si>
  <si>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</si>
  <si>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</si>
  <si>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</si>
  <si>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</si>
  <si>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</si>
  <si>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</si>
  <si>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</si>
  <si>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</si>
  <si>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</si>
  <si>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</si>
  <si>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</si>
  <si>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</si>
  <si>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</si>
  <si>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</si>
  <si>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</si>
  <si>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</si>
  <si>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</si>
  <si>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</si>
  <si>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</si>
  <si>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</si>
  <si>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</si>
  <si>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</si>
  <si>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</si>
  <si>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</si>
  <si>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</si>
  <si>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</si>
  <si>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</si>
  <si>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</si>
  <si>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</si>
  <si>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</si>
  <si>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</si>
  <si>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</si>
  <si>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</si>
  <si>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</si>
  <si>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</si>
  <si>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</si>
  <si>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</si>
  <si>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</si>
  <si>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</si>
  <si>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</si>
  <si>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</si>
  <si>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</si>
  <si>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</si>
  <si>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</si>
  <si>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</si>
  <si>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</si>
  <si>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</si>
  <si>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</si>
  <si>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</si>
  <si>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</si>
  <si>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</si>
  <si>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</si>
  <si>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</si>
  <si>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</si>
  <si>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</si>
  <si>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</si>
  <si>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</si>
  <si>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</si>
  <si>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</si>
  <si>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</si>
  <si>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</si>
  <si>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</si>
  <si>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</si>
  <si>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</si>
  <si>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</si>
  <si>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</si>
  <si>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</si>
  <si>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</si>
  <si>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</si>
  <si>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</si>
  <si>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</si>
  <si>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</si>
  <si>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</si>
  <si>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</si>
  <si>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</si>
  <si>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</si>
  <si>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</si>
  <si>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</si>
  <si>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</si>
  <si>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</si>
  <si>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</si>
  <si>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</si>
  <si>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</si>
  <si>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</si>
  <si>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</si>
  <si>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</si>
  <si>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</si>
  <si>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</si>
  <si>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</si>
  <si>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</si>
  <si>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</si>
  <si>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</si>
  <si>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</si>
  <si>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</si>
  <si>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</si>
  <si>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</si>
  <si>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</si>
  <si>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</si>
  <si>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</si>
  <si>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</si>
  <si>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</si>
  <si>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</si>
  <si>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</si>
  <si>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</si>
  <si>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</si>
  <si>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</si>
  <si>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</si>
  <si>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</si>
  <si>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</si>
  <si>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</si>
  <si>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</si>
  <si>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</si>
  <si>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</si>
  <si>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</si>
  <si>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</si>
  <si>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</si>
  <si>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</si>
  <si>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</si>
  <si>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</si>
  <si>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</si>
  <si>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</si>
  <si>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</si>
  <si>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</si>
  <si>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</si>
  <si>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</si>
  <si>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</si>
  <si>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</si>
  <si>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</si>
  <si>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</si>
  <si>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</si>
  <si>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</si>
  <si>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</si>
  <si>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</si>
  <si>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</si>
  <si>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</si>
  <si>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</si>
  <si>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</si>
  <si>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</si>
  <si>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</si>
  <si>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</si>
  <si>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</si>
  <si>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</si>
  <si>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</si>
  <si>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</si>
  <si>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</si>
  <si>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</si>
  <si>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</si>
  <si>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</si>
  <si>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</si>
  <si>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</si>
  <si>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</si>
  <si>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</si>
  <si>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</si>
  <si>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</si>
  <si>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</si>
  <si>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</si>
  <si>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</si>
  <si>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</si>
  <si>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</si>
  <si>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</si>
  <si>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</si>
  <si>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</si>
  <si>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</si>
  <si>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</si>
  <si>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</si>
  <si>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</si>
  <si>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</si>
  <si>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</si>
  <si>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</si>
  <si>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</si>
  <si>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</si>
  <si>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</si>
  <si>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</si>
  <si>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</si>
  <si>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</si>
  <si>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</si>
  <si>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</si>
  <si>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</si>
  <si>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</si>
  <si>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</si>
  <si>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</si>
  <si>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</si>
  <si>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</si>
  <si>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</si>
  <si>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</si>
  <si>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</si>
  <si>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</si>
  <si>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</si>
  <si>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</si>
  <si>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</si>
  <si>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</si>
  <si>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</si>
  <si>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</si>
  <si>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</si>
  <si>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</si>
  <si>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</si>
  <si>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</si>
  <si>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</si>
  <si>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</si>
  <si>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</si>
  <si>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</si>
  <si>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</si>
  <si>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</si>
  <si>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</si>
  <si>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</si>
  <si>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</si>
  <si>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</si>
  <si>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</si>
  <si>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</si>
  <si>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</si>
  <si>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</si>
  <si>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</si>
  <si>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</si>
  <si>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</si>
  <si>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</si>
  <si>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</si>
  <si>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</si>
  <si>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</si>
  <si>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</si>
  <si>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</si>
  <si>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</si>
  <si>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</si>
  <si>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</si>
  <si>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</si>
  <si>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</si>
  <si>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</si>
  <si>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</si>
  <si>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</si>
  <si>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</si>
  <si>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</si>
  <si>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</si>
  <si>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</si>
  <si>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</si>
  <si>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</si>
  <si>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</si>
  <si>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</si>
  <si>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</si>
  <si>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</si>
  <si>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</si>
  <si>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</si>
  <si>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</si>
  <si>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</si>
  <si>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</si>
  <si>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</si>
  <si>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</si>
  <si>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</si>
  <si>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</si>
  <si>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</si>
  <si>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</si>
  <si>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</si>
  <si>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</si>
  <si>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</si>
  <si>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</si>
  <si>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</si>
  <si>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</si>
  <si>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</si>
  <si>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</si>
  <si>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</si>
  <si>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</si>
  <si>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</si>
  <si>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</si>
  <si>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</si>
  <si>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</si>
  <si>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</si>
  <si>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</si>
  <si>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</si>
  <si>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</si>
  <si>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</si>
  <si>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</si>
  <si>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</si>
  <si>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</si>
  <si>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</si>
  <si>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</si>
  <si>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</si>
  <si>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</si>
  <si>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</si>
  <si>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</si>
  <si>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</si>
  <si>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</si>
  <si>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</si>
  <si>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</si>
  <si>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</si>
  <si>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</si>
  <si>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</si>
  <si>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</si>
  <si>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</si>
  <si>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</si>
  <si>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</si>
  <si>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</si>
  <si>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</si>
  <si>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</si>
  <si>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</si>
  <si>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</si>
  <si>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</si>
  <si>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</si>
  <si>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</si>
  <si>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</si>
  <si>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</si>
  <si>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</si>
  <si>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</si>
  <si>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</si>
  <si>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</si>
  <si>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</si>
  <si>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</si>
  <si>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</si>
  <si>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</si>
  <si>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</si>
  <si>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</si>
  <si>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</si>
  <si>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</si>
  <si>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</si>
  <si>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</si>
  <si>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</si>
  <si>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</si>
  <si>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</si>
  <si>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</si>
  <si>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</si>
  <si>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</si>
  <si>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</si>
  <si>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</si>
  <si>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</si>
  <si>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</si>
  <si>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</si>
  <si>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</si>
  <si>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</si>
  <si>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</si>
  <si>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</si>
  <si>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</si>
  <si>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</si>
  <si>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</si>
  <si>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</si>
  <si>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</si>
  <si>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</si>
  <si>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</si>
  <si>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</si>
  <si>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</si>
  <si>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</si>
  <si>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</si>
  <si>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</si>
  <si>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</si>
  <si>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</si>
  <si>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</si>
  <si>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</si>
  <si>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</si>
  <si>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</si>
  <si>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</si>
  <si>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</si>
  <si>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</si>
  <si>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</si>
  <si>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</si>
  <si>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</si>
  <si>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</si>
  <si>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</si>
  <si>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</si>
  <si>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</si>
  <si>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</si>
  <si>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</si>
  <si>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</si>
  <si>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</si>
  <si>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</si>
  <si>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</si>
  <si>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</si>
  <si>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</si>
  <si>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</si>
  <si>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</si>
  <si>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</si>
  <si>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</si>
  <si>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</si>
  <si>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</si>
  <si>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</si>
  <si>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</si>
  <si>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</si>
  <si>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</si>
  <si>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</si>
  <si>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</si>
  <si>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</si>
  <si>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</si>
  <si>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</si>
  <si>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</si>
  <si>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</si>
  <si>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</si>
  <si>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</si>
  <si>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</si>
  <si>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</si>
  <si>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</si>
  <si>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</si>
  <si>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</si>
  <si>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</si>
  <si>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</si>
  <si>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</si>
  <si>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</si>
  <si>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</si>
  <si>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</si>
  <si>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</si>
  <si>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</si>
  <si>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</si>
  <si>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</si>
  <si>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</si>
  <si>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</si>
  <si>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</si>
  <si>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</si>
  <si>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</si>
  <si>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</si>
  <si>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</si>
  <si>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</si>
  <si>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</si>
  <si>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</si>
  <si>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</si>
  <si>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</si>
  <si>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</si>
  <si>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</si>
  <si>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</si>
  <si>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</si>
  <si>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</si>
  <si>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</si>
  <si>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</si>
  <si>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</si>
  <si>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</si>
  <si>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</si>
  <si>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</si>
  <si>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</si>
  <si>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</si>
  <si>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</si>
  <si>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</si>
  <si>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</si>
  <si>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</si>
  <si>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</si>
  <si>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</si>
  <si>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</si>
  <si>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</si>
  <si>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</si>
  <si>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</si>
  <si>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</si>
  <si>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</si>
  <si>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</si>
  <si>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</si>
  <si>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</si>
  <si>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</si>
  <si>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</si>
  <si>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</si>
  <si>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</si>
  <si>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</si>
  <si>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</si>
  <si>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</si>
  <si>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</si>
  <si>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</si>
  <si>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</si>
  <si>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</si>
  <si>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</si>
  <si>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</si>
  <si>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</si>
  <si>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</si>
  <si>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</si>
  <si>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</si>
  <si>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</si>
  <si>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</si>
  <si>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</si>
  <si>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</si>
  <si>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</si>
  <si>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</si>
  <si>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</si>
  <si>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</si>
  <si>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</si>
  <si>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</si>
  <si>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</si>
  <si>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</si>
  <si>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</si>
  <si>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</si>
  <si>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</si>
  <si>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</si>
  <si>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</si>
  <si>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</si>
  <si>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</si>
  <si>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</si>
  <si>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</si>
  <si>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</si>
  <si>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</si>
  <si>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</si>
  <si>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</si>
  <si>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</si>
  <si>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</si>
  <si>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</si>
  <si>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</si>
  <si>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</si>
  <si>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</si>
  <si>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</si>
  <si>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</si>
  <si>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</si>
  <si>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</si>
  <si>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</si>
  <si>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</si>
  <si>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</si>
  <si>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</si>
  <si>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</si>
  <si>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</si>
  <si>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</si>
  <si>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</si>
  <si>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</si>
  <si>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</si>
  <si>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</si>
  <si>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</si>
  <si>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</si>
  <si>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</si>
  <si>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</si>
  <si>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</si>
  <si>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</si>
  <si>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</si>
  <si>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</si>
  <si>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</si>
  <si>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</si>
  <si>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</si>
  <si>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</si>
  <si>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</si>
  <si>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</si>
  <si>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</si>
  <si>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</si>
  <si>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</si>
  <si>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</si>
  <si>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</si>
  <si>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</si>
  <si>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</si>
  <si>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</si>
  <si>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</si>
  <si>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</si>
  <si>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</si>
  <si>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</si>
  <si>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</si>
  <si>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</si>
  <si>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</si>
  <si>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</si>
  <si>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</si>
  <si>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</si>
  <si>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</si>
  <si>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</si>
  <si>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</si>
  <si>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</si>
  <si>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</si>
  <si>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</si>
  <si>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</si>
  <si>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</si>
  <si>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</si>
  <si>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</si>
  <si>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</si>
  <si>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</si>
  <si>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</si>
  <si>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</si>
  <si>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</si>
  <si>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</si>
  <si>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</si>
  <si>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</si>
  <si>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</si>
  <si>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</si>
  <si>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</si>
  <si>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</si>
  <si>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</si>
  <si>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</si>
  <si>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</si>
  <si>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</si>
  <si>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</si>
  <si>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</si>
  <si>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</si>
  <si>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</si>
  <si>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</si>
  <si>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</si>
  <si>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</si>
  <si>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</si>
  <si>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</si>
  <si>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</si>
  <si>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</si>
  <si>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</si>
  <si>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</si>
  <si>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</si>
  <si>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</si>
  <si>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</si>
  <si>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</si>
  <si>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</si>
  <si>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</si>
  <si>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</si>
  <si>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</si>
  <si>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</si>
  <si>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</si>
  <si>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</si>
  <si>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</si>
  <si>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</si>
  <si>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</si>
  <si>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</si>
  <si>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</si>
  <si>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</si>
  <si>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</si>
  <si>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</si>
  <si>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</si>
  <si>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</si>
  <si>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</si>
  <si>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</si>
  <si>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</si>
  <si>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</si>
  <si>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</si>
  <si>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</si>
  <si>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</si>
  <si>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</si>
  <si>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</si>
  <si>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</si>
  <si>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</si>
  <si>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</si>
  <si>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</si>
  <si>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</si>
  <si>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</si>
  <si>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</si>
  <si>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</si>
  <si>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</si>
  <si>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</si>
  <si>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</si>
  <si>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</si>
  <si>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</si>
  <si>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</si>
  <si>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</si>
  <si>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</si>
  <si>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</si>
  <si>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</si>
  <si>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</si>
  <si>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</si>
  <si>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</si>
  <si>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</si>
  <si>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</si>
  <si>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</si>
  <si>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</si>
  <si>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</si>
  <si>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</si>
  <si>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</si>
  <si>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</si>
  <si>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</si>
  <si>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</si>
  <si>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</si>
  <si>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</si>
  <si>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</si>
  <si>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</si>
  <si>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</si>
  <si>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</si>
  <si>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</si>
  <si>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</si>
  <si>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</si>
  <si>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</si>
  <si>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</si>
  <si>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</si>
  <si>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</si>
  <si>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</si>
  <si>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</si>
  <si>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</si>
  <si>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</si>
  <si>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</si>
  <si>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</si>
  <si>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</si>
  <si>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</si>
  <si>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</si>
  <si>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</si>
  <si>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</si>
  <si>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</si>
  <si>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</si>
  <si>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</si>
  <si>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</si>
  <si>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</si>
  <si>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</si>
  <si>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</si>
  <si>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</si>
  <si>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</si>
  <si>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</si>
  <si>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</si>
  <si>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</si>
  <si>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</si>
  <si>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</si>
  <si>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</si>
  <si>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</si>
  <si>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</si>
  <si>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</si>
  <si>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</si>
  <si>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</si>
  <si>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</si>
  <si>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</si>
  <si>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</si>
  <si>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</si>
  <si>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</si>
  <si>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</si>
  <si>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</si>
  <si>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</si>
  <si>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</si>
  <si>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</si>
  <si>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</si>
  <si>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</si>
  <si>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</si>
  <si>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</si>
  <si>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</si>
  <si>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</si>
  <si>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</si>
  <si>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</si>
  <si>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</si>
  <si>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</si>
  <si>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</si>
  <si>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</si>
  <si>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</si>
  <si>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</si>
  <si>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</si>
  <si>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</si>
  <si>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</si>
  <si>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</si>
  <si>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</si>
  <si>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</si>
  <si>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</si>
  <si>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</si>
  <si>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</si>
  <si>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</si>
  <si>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</si>
  <si>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</si>
  <si>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</si>
  <si>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</si>
  <si>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</si>
  <si>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</si>
  <si>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</si>
  <si>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</si>
  <si>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</si>
  <si>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</si>
  <si>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</si>
  <si>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</si>
  <si>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</si>
  <si>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</si>
  <si>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</si>
  <si>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</si>
  <si>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</si>
  <si>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</si>
  <si>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</si>
  <si>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</si>
  <si>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</si>
  <si>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</si>
  <si>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</si>
  <si>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</si>
  <si>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</si>
  <si>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</si>
  <si>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</si>
  <si>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</si>
  <si>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</si>
  <si>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</si>
  <si>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</si>
  <si>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</si>
  <si>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</si>
  <si>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</si>
  <si>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</si>
  <si>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</si>
  <si>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</si>
  <si>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</si>
  <si>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</si>
  <si>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</si>
  <si>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</si>
  <si>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</si>
  <si>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</si>
  <si>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</si>
  <si>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</si>
  <si>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</si>
  <si>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</si>
  <si>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</si>
  <si>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</si>
  <si>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</si>
  <si>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</si>
  <si>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</si>
  <si>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</si>
  <si>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</si>
  <si>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</si>
  <si>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</si>
  <si>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</si>
  <si>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</si>
  <si>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</si>
  <si>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</si>
  <si>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</si>
  <si>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</si>
  <si>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</si>
  <si>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</si>
  <si>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</si>
  <si>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</si>
  <si>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</si>
  <si>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</si>
  <si>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</si>
  <si>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</si>
  <si>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</si>
  <si>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</si>
  <si>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</si>
  <si>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</si>
  <si>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</si>
  <si>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</si>
  <si>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</si>
  <si>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</si>
  <si>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</si>
  <si>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</si>
  <si>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</si>
  <si>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</si>
  <si>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</si>
  <si>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</si>
  <si>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</si>
  <si>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</si>
  <si>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</si>
  <si>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</si>
  <si>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</si>
  <si>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</si>
  <si>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</si>
  <si>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</si>
  <si>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</si>
  <si>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</si>
  <si>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</si>
  <si>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</si>
  <si>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</si>
  <si>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</si>
  <si>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</si>
  <si>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</si>
  <si>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</si>
  <si>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</si>
  <si>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</si>
  <si>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</si>
  <si>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</si>
  <si>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</si>
  <si>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</si>
  <si>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</si>
  <si>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</si>
  <si>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</si>
  <si>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</si>
  <si>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</si>
  <si>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</si>
  <si>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</si>
  <si>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</si>
  <si>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</si>
  <si>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</si>
  <si>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</si>
  <si>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</si>
  <si>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</si>
  <si>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</si>
  <si>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</si>
  <si>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</si>
  <si>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</si>
  <si>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</si>
  <si>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</si>
  <si>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</si>
  <si>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</si>
  <si>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</si>
  <si>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</si>
  <si>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</si>
  <si>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</si>
  <si>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</si>
  <si>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</si>
  <si>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</si>
  <si>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</si>
  <si>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</si>
  <si>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</si>
  <si>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</si>
  <si>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</si>
  <si>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</si>
  <si>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</si>
  <si>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</si>
  <si>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</si>
  <si>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</si>
  <si>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</si>
  <si>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</si>
  <si>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</si>
  <si>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</si>
  <si>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</si>
  <si>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</si>
  <si>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</si>
  <si>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</si>
  <si>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</si>
  <si>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</si>
  <si>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</si>
  <si>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</si>
  <si>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</si>
  <si>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</si>
  <si>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</si>
  <si>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</si>
  <si>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</si>
  <si>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</si>
  <si>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</si>
  <si>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</si>
  <si>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</si>
  <si>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</si>
  <si>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</si>
  <si>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</si>
  <si>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</si>
  <si>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</si>
  <si>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</si>
  <si>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</si>
  <si>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</si>
  <si>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</si>
  <si>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</si>
  <si>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</si>
  <si>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</si>
  <si>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</si>
  <si>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</si>
  <si>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</si>
  <si>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</si>
  <si>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</si>
  <si>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</si>
  <si>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</si>
  <si>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</si>
  <si>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</si>
  <si>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</si>
  <si>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</si>
  <si>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</si>
  <si>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</si>
  <si>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</si>
  <si>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</si>
  <si>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</si>
  <si>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</si>
  <si>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</si>
  <si>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</si>
  <si>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</si>
  <si>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</si>
  <si>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</si>
  <si>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</si>
  <si>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</si>
  <si>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</si>
  <si>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</si>
  <si>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</si>
  <si>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</si>
  <si>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</si>
  <si>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</si>
  <si>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</si>
  <si>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</si>
  <si>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</si>
  <si>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</si>
  <si>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</si>
  <si>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</si>
  <si>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</si>
  <si>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</si>
  <si>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</si>
  <si>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</si>
  <si>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</si>
  <si>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</si>
  <si>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</si>
  <si>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</si>
  <si>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</si>
  <si>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</si>
  <si>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</si>
  <si>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</si>
  <si>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</si>
  <si>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</si>
  <si>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</si>
  <si>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</si>
  <si>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</si>
  <si>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</si>
  <si>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</si>
  <si>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</si>
  <si>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</si>
  <si>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</si>
  <si>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</si>
  <si>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</si>
  <si>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</si>
  <si>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</si>
  <si>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</si>
  <si>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</si>
  <si>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</si>
  <si>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</si>
  <si>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</si>
  <si>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</si>
  <si>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</si>
  <si>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</si>
  <si>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</si>
  <si>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</si>
  <si>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</si>
  <si>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</si>
  <si>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</si>
  <si>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</si>
  <si>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</si>
  <si>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</si>
  <si>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</si>
  <si>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</si>
  <si>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</si>
  <si>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</si>
  <si>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</si>
  <si>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</si>
  <si>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</si>
  <si>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</si>
  <si>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</si>
  <si>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</si>
  <si>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</si>
  <si>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</si>
  <si>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</si>
  <si>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</si>
  <si>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</si>
  <si>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</si>
  <si>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</si>
  <si>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</si>
  <si>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</si>
  <si>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</si>
  <si>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</si>
  <si>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</si>
  <si>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</si>
  <si>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</si>
  <si>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</si>
  <si>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</si>
  <si>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</si>
  <si>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</si>
  <si>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</si>
  <si>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</si>
  <si>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</si>
  <si>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</si>
  <si>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</si>
  <si>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</si>
  <si>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</si>
  <si>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</si>
  <si>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</si>
  <si>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</si>
  <si>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</si>
  <si>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</si>
  <si>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</si>
  <si>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</si>
  <si>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</si>
  <si>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</si>
  <si>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</si>
  <si>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</si>
  <si>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</si>
  <si>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</si>
  <si>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</si>
  <si>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</si>
  <si>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</si>
  <si>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</si>
  <si>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</si>
  <si>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</si>
  <si>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</si>
  <si>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</si>
  <si>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</si>
  <si>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</si>
  <si>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</si>
  <si>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</si>
  <si>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</si>
  <si>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</si>
  <si>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</si>
  <si>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</si>
  <si>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</si>
  <si>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</si>
  <si>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</si>
  <si>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</si>
  <si>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</si>
  <si>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</si>
  <si>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</si>
  <si>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</si>
  <si>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</si>
  <si>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</si>
  <si>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</si>
  <si>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</si>
  <si>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</si>
  <si>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</si>
  <si>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</si>
  <si>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</si>
  <si>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</si>
  <si>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</si>
  <si>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</si>
  <si>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</si>
  <si>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</si>
  <si>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</si>
  <si>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</si>
  <si>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</si>
  <si>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</si>
  <si>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</si>
  <si>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</si>
  <si>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</si>
  <si>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</si>
  <si>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</si>
  <si>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</si>
  <si>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</si>
  <si>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</si>
  <si>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</si>
  <si>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</si>
  <si>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</si>
  <si>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</si>
  <si>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</si>
  <si>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</si>
  <si>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</si>
  <si>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</si>
  <si>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</si>
  <si>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</si>
  <si>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</si>
  <si>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</si>
  <si>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</si>
  <si>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</si>
  <si>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</si>
  <si>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</si>
  <si>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</si>
  <si>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</si>
  <si>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</si>
  <si>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</si>
  <si>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</si>
  <si>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</si>
  <si>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</si>
  <si>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</si>
  <si>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</si>
  <si>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</si>
  <si>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</si>
  <si>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</si>
  <si>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</si>
  <si>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</si>
  <si>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</si>
  <si>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</si>
  <si>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</si>
  <si>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</si>
  <si>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</si>
  <si>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</si>
  <si>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</si>
  <si>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</si>
  <si>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</si>
  <si>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</si>
  <si>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</si>
  <si>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</si>
  <si>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</si>
  <si>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</si>
  <si>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</si>
  <si>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</si>
  <si>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</si>
  <si>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</si>
  <si>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</si>
  <si>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</si>
  <si>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</si>
  <si>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</si>
  <si>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</si>
  <si>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</si>
  <si>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</si>
  <si>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</si>
  <si>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</si>
  <si>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</si>
  <si>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</si>
  <si>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</si>
  <si>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</si>
  <si>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</si>
  <si>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</si>
  <si>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</si>
  <si>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</si>
  <si>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</si>
  <si>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</si>
  <si>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</si>
  <si>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</si>
  <si>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</si>
  <si>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</si>
  <si>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</si>
  <si>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</si>
  <si>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</si>
  <si>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</si>
  <si>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</si>
  <si>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</si>
  <si>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</si>
  <si>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</si>
  <si>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</si>
  <si>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</si>
  <si>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</si>
  <si>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</si>
  <si>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</si>
  <si>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</si>
  <si>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</si>
  <si>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</si>
  <si>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</si>
  <si>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</si>
  <si>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</si>
  <si>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</si>
  <si>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</si>
  <si>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</si>
  <si>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</si>
  <si>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</si>
  <si>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</si>
  <si>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</si>
  <si>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</si>
  <si>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</si>
  <si>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</si>
  <si>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</si>
  <si>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</si>
  <si>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</si>
  <si>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</si>
  <si>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</si>
  <si>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</si>
  <si>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</si>
  <si>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</si>
  <si>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</si>
  <si>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</si>
  <si>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</si>
  <si>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</si>
  <si>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</si>
  <si>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</si>
  <si>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</si>
  <si>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</si>
  <si>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</si>
  <si>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</si>
  <si>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</si>
  <si>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</si>
  <si>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</si>
  <si>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</si>
  <si>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</si>
  <si>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</si>
  <si>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</si>
  <si>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</si>
  <si>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</si>
  <si>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</si>
  <si>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</si>
  <si>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</si>
  <si>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</si>
  <si>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</si>
  <si>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</si>
  <si>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</si>
  <si>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</si>
  <si>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>Marc Abraham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</si>
  <si>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</si>
  <si>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</si>
  <si>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</si>
  <si>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</si>
  <si>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</si>
  <si>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</si>
  <si>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</si>
  <si>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</si>
  <si>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</si>
  <si>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</si>
  <si>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</si>
  <si>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</si>
  <si>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</si>
  <si>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</si>
  <si>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</si>
  <si>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</si>
  <si>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</si>
  <si>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</si>
  <si>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</si>
  <si>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</si>
  <si>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</si>
  <si>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</si>
  <si>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</si>
  <si>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</si>
  <si>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</si>
  <si>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</si>
  <si>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</si>
  <si>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</si>
  <si>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</si>
  <si>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</si>
  <si>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</si>
  <si>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</si>
  <si>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</si>
  <si>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</si>
  <si>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</si>
  <si>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</si>
  <si>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</si>
  <si>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</si>
  <si>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</si>
  <si>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</si>
  <si>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</si>
  <si>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</si>
  <si>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</si>
  <si>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</si>
  <si>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</si>
  <si>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</si>
  <si>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</si>
  <si>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</si>
  <si>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</si>
  <si>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</si>
  <si>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</si>
  <si>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</si>
  <si>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</si>
  <si>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</si>
  <si>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</si>
  <si>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</si>
  <si>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</si>
  <si>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</si>
  <si>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</si>
  <si>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</si>
  <si>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</si>
  <si>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</si>
  <si>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</si>
  <si>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</si>
  <si>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</si>
  <si>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</si>
  <si>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</si>
  <si>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</si>
  <si>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</si>
  <si>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</si>
  <si>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</si>
  <si>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</si>
  <si>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</si>
  <si>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</si>
  <si>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</si>
  <si>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</si>
  <si>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</si>
  <si>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</si>
  <si>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</si>
  <si>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</si>
  <si>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</si>
  <si>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</si>
  <si>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</si>
  <si>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</si>
  <si>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</si>
  <si>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</si>
  <si>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</si>
  <si>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</si>
  <si>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</si>
  <si>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</si>
  <si>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</si>
  <si>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</si>
  <si>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</si>
  <si>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</si>
  <si>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</si>
  <si>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</si>
  <si>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</si>
  <si>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</si>
  <si>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</si>
  <si>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</si>
  <si>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</si>
  <si>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</si>
  <si>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</si>
  <si>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</si>
  <si>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</si>
  <si>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</si>
  <si>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</si>
  <si>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</si>
  <si>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</si>
  <si>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</si>
  <si>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</si>
  <si>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</si>
  <si>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</si>
  <si>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</si>
  <si>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</si>
  <si>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</si>
  <si>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</si>
  <si>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</si>
  <si>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</si>
  <si>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</si>
  <si>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</si>
  <si>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</si>
  <si>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</si>
  <si>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</si>
  <si>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</si>
  <si>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</si>
  <si>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</si>
  <si>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</si>
  <si>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</si>
  <si>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</si>
  <si>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</si>
  <si>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</si>
  <si>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</si>
  <si>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</si>
  <si>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</si>
  <si>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</si>
  <si>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</si>
  <si>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</si>
  <si>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</si>
  <si>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</si>
  <si>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</si>
  <si>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</si>
  <si>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</si>
  <si>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</si>
  <si>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</si>
  <si>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</si>
  <si>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</si>
  <si>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</si>
  <si>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</si>
  <si>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</si>
  <si>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</si>
  <si>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</si>
  <si>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</si>
  <si>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</si>
  <si>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</si>
  <si>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</si>
  <si>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</si>
  <si>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</si>
  <si>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</si>
  <si>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</si>
  <si>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</si>
  <si>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</si>
  <si>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</si>
  <si>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</si>
  <si>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</si>
  <si>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</si>
  <si>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</si>
  <si>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</si>
  <si>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</si>
  <si>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</si>
  <si>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</si>
  <si>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</si>
  <si>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</si>
  <si>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</si>
  <si>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</si>
  <si>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</si>
  <si>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</si>
  <si>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</si>
  <si>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</si>
  <si>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</si>
  <si>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</si>
  <si>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</si>
  <si>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</si>
  <si>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</si>
  <si>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</si>
  <si>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</si>
  <si>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</si>
  <si>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</si>
  <si>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</si>
  <si>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</si>
  <si>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</si>
  <si>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</si>
  <si>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</si>
  <si>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</si>
  <si>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</si>
  <si>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</si>
  <si>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</si>
  <si>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</si>
  <si>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</si>
  <si>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</si>
  <si>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</si>
  <si>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</si>
  <si>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</si>
  <si>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</si>
  <si>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</si>
  <si>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</si>
  <si>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</si>
  <si>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</si>
  <si>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</si>
  <si>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</si>
  <si>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</si>
  <si>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</si>
  <si>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</si>
  <si>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</si>
  <si>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</si>
  <si>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</si>
  <si>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</si>
  <si>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</si>
  <si>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</si>
  <si>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</si>
  <si>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</si>
  <si>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</si>
  <si>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</si>
  <si>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</si>
  <si>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</si>
  <si>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</si>
  <si>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</si>
  <si>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</si>
  <si>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</si>
  <si>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</si>
  <si>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</si>
  <si>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</si>
  <si>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</si>
  <si>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</si>
  <si>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</si>
  <si>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</si>
  <si>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</si>
  <si>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</si>
  <si>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</si>
  <si>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</si>
  <si>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</si>
  <si>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</si>
  <si>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</si>
  <si>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</si>
  <si>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</si>
  <si>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</si>
  <si>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</si>
  <si>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</si>
  <si>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</si>
  <si>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</si>
  <si>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</si>
  <si>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</si>
  <si>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</si>
  <si>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</si>
  <si>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</si>
  <si>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</si>
  <si>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</si>
  <si>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</si>
  <si>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</si>
  <si>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</si>
  <si>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</si>
  <si>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</si>
  <si>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</si>
  <si>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</si>
  <si>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</si>
  <si>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</si>
  <si>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</si>
  <si>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</si>
  <si>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</si>
  <si>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</si>
  <si>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</si>
  <si>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</si>
  <si>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</si>
  <si>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</si>
  <si>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</si>
  <si>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</si>
  <si>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</si>
  <si>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</si>
  <si>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</si>
  <si>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</si>
  <si>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</si>
  <si>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</si>
  <si>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</si>
  <si>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</si>
  <si>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</si>
  <si>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</si>
  <si>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</si>
  <si>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</si>
  <si>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</si>
  <si>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</si>
  <si>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</si>
  <si>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</si>
  <si>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</si>
  <si>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</si>
  <si>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</si>
  <si>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</si>
  <si>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</si>
  <si>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</si>
  <si>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</si>
  <si>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</si>
  <si>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</si>
  <si>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</si>
  <si>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</si>
  <si>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</si>
  <si>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</si>
  <si>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</si>
  <si>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</si>
  <si>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</si>
  <si>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</si>
  <si>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</si>
  <si>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</si>
  <si>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</si>
  <si>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</si>
  <si>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</si>
  <si>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</si>
  <si>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</si>
  <si>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</si>
  <si>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</si>
  <si>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</si>
  <si>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</si>
  <si>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</si>
  <si>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</si>
  <si>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</si>
  <si>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</si>
  <si>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</si>
  <si>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</si>
  <si>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</si>
  <si>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</si>
  <si>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</si>
  <si>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</si>
  <si>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</si>
  <si>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</si>
  <si>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</si>
  <si>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</si>
  <si>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</si>
  <si>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</si>
  <si>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</si>
  <si>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</si>
  <si>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</si>
  <si>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</si>
  <si>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</si>
  <si>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</si>
  <si>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</si>
  <si>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</si>
  <si>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</si>
  <si>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</si>
  <si>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</si>
  <si>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</si>
  <si>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</si>
  <si>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</si>
  <si>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</si>
  <si>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</si>
  <si>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</si>
  <si>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</si>
  <si>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</si>
  <si>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</si>
  <si>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</si>
  <si>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</si>
  <si>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</si>
  <si>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</si>
  <si>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</si>
  <si>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</si>
  <si>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</si>
  <si>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</si>
  <si>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</si>
  <si>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</si>
  <si>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</si>
  <si>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</si>
  <si>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</si>
  <si>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</si>
  <si>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</si>
  <si>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</si>
  <si>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</si>
  <si>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</si>
  <si>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</si>
  <si>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</si>
  <si>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</si>
  <si>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</si>
  <si>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</si>
  <si>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</si>
  <si>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</si>
  <si>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</si>
  <si>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</si>
  <si>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</si>
  <si>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</si>
  <si>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</si>
  <si>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</si>
  <si>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</si>
  <si>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</si>
  <si>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</si>
  <si>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</si>
  <si>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</si>
  <si>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</si>
  <si>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</si>
  <si>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</si>
  <si>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</si>
  <si>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</si>
  <si>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</si>
  <si>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</si>
  <si>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</si>
  <si>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</si>
  <si>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</si>
  <si>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</si>
  <si>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</si>
  <si>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</si>
  <si>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</si>
  <si>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</si>
  <si>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</si>
  <si>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</si>
  <si>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</si>
  <si>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</si>
  <si>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</si>
  <si>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</si>
  <si>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</si>
  <si>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</si>
  <si>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</si>
  <si>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</si>
  <si>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</si>
  <si>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</si>
  <si>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</si>
  <si>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</si>
  <si>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</si>
  <si>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</si>
  <si>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</si>
  <si>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</si>
  <si>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</si>
  <si>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</si>
  <si>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</si>
  <si>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</si>
  <si>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</si>
  <si>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</si>
  <si>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</si>
  <si>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</si>
  <si>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</si>
  <si>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</si>
  <si>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</si>
  <si>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</si>
  <si>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</si>
  <si>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</si>
  <si>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</si>
  <si>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</si>
  <si>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</si>
  <si>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</si>
  <si>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</si>
  <si>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</si>
  <si>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</si>
  <si>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</si>
  <si>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</si>
  <si>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</si>
  <si>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</si>
  <si>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</si>
  <si>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</si>
  <si>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</si>
  <si>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</si>
  <si>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</si>
  <si>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</si>
  <si>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</si>
  <si>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</si>
  <si>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</si>
  <si>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</si>
  <si>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</si>
  <si>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</si>
  <si>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</si>
  <si>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</si>
  <si>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</si>
  <si>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</si>
  <si>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</si>
  <si>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</si>
  <si>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</si>
  <si>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</si>
  <si>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</si>
  <si>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</si>
  <si>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</si>
  <si>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</si>
  <si>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</si>
  <si>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</si>
  <si>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</si>
  <si>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</si>
  <si>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</si>
  <si>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</si>
  <si>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</si>
  <si>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</si>
  <si>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</si>
  <si>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</si>
  <si>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</si>
  <si>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</si>
  <si>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</si>
  <si>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</si>
  <si>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</si>
  <si>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</si>
  <si>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</si>
  <si>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</si>
  <si>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</si>
  <si>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</si>
  <si>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</si>
  <si>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</si>
  <si>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</si>
  <si>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</si>
  <si>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</si>
  <si>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</si>
  <si>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</si>
  <si>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</si>
  <si>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</si>
  <si>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</si>
  <si>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</si>
  <si>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</si>
  <si>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</si>
  <si>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</si>
  <si>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</si>
  <si>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</si>
  <si>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</si>
  <si>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</si>
  <si>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</si>
  <si>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date</t>
  </si>
  <si>
    <t>precipitation</t>
  </si>
  <si>
    <t>temp_max</t>
  </si>
  <si>
    <t>temp_min</t>
  </si>
  <si>
    <t>wind</t>
  </si>
  <si>
    <t>weather</t>
  </si>
  <si>
    <t>drizzle</t>
  </si>
  <si>
    <t>rain</t>
  </si>
  <si>
    <t>sun</t>
  </si>
  <si>
    <t>snow</t>
  </si>
  <si>
    <t>fog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</si>
</sst>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dddd"/>
    <numFmt numFmtId="166" formatCode="M/d/yyyy"/>
    <numFmt numFmtId="167" formatCode="&quot;$&quot;#,##0"/>
    <numFmt numFmtId="168" formatCode="&quot;$&quot;#,##0.00"/>
    <numFmt numFmtId="169" formatCode="yyyy&quot;-&quot;mm&quot;-&quot;dd"/>
  </numFmts>
  <fonts count="12">
    <font>
      <sz val="10.0"/>
      <color rgb="FF000000"/>
      <name val="Calibri"/>
      <scheme val="minor"/>
    </font>
    <font>
      <color theme="1"/>
      <name val="Calibri"/>
    </font>
    <font>
      <sz val="12.0"/>
      <color rgb="FF000000"/>
      <name val="Arial"/>
    </font>
    <font>
      <sz val="10.0"/>
      <color rgb="FF000000"/>
      <name val="Arial"/>
    </font>
    <font>
      <sz val="12.0"/>
      <color theme="1"/>
      <name val="Arial"/>
    </font>
    <font>
      <color theme="1"/>
      <name val="Calibri"/>
      <scheme val="minor"/>
    </font>
    <font>
      <b/>
      <color theme="1"/>
      <name val="Calibri"/>
    </font>
    <font>
      <sz val="10.0"/>
      <color theme="1"/>
      <name val="Arial"/>
    </font>
    <font>
      <i/>
      <sz val="12.0"/>
      <color rgb="FF7F7F7F"/>
      <name val="Calibri"/>
    </font>
    <font>
      <color theme="1"/>
      <name val="Arial"/>
    </font>
    <font>
      <u/>
      <color rgb="FF1155CC"/>
      <name val="Arial"/>
    </font>
    <font>
      <color rgb="FF000000"/>
      <name val="Arial"/>
    </font>
  </fonts>
  <fills count="181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EEF8F3"/>
        <bgColor rgb="FFEEF8F3"/>
      </patternFill>
    </fill>
    <fill>
      <patternFill patternType="solid">
        <fgColor rgb="FFD9F0E5"/>
        <bgColor rgb="FFD9F0E5"/>
      </patternFill>
    </fill>
    <fill>
      <patternFill patternType="solid">
        <fgColor rgb="FFF7FCFA"/>
        <bgColor rgb="FFF7FCFA"/>
      </patternFill>
    </fill>
    <fill>
      <patternFill patternType="solid">
        <fgColor rgb="FFE4F4EC"/>
        <bgColor rgb="FFE4F4EC"/>
      </patternFill>
    </fill>
    <fill>
      <patternFill patternType="solid">
        <fgColor rgb="FFF8FCFA"/>
        <bgColor rgb="FFF8FCFA"/>
      </patternFill>
    </fill>
    <fill>
      <patternFill patternType="solid">
        <fgColor rgb="FFE5F5ED"/>
        <bgColor rgb="FFE5F5ED"/>
      </patternFill>
    </fill>
    <fill>
      <patternFill patternType="solid">
        <fgColor rgb="FFF9FDFB"/>
        <bgColor rgb="FFF9FDFB"/>
      </patternFill>
    </fill>
    <fill>
      <patternFill patternType="solid">
        <fgColor rgb="FFEFF9F4"/>
        <bgColor rgb="FFEFF9F4"/>
      </patternFill>
    </fill>
    <fill>
      <patternFill patternType="solid">
        <fgColor rgb="FFF2FAF6"/>
        <bgColor rgb="FFF2FAF6"/>
      </patternFill>
    </fill>
    <fill>
      <patternFill patternType="solid">
        <fgColor rgb="FFEAF7F0"/>
        <bgColor rgb="FFEAF7F0"/>
      </patternFill>
    </fill>
    <fill>
      <patternFill patternType="solid">
        <fgColor rgb="FFF6FCF9"/>
        <bgColor rgb="FFF6FCF9"/>
      </patternFill>
    </fill>
    <fill>
      <patternFill patternType="solid">
        <fgColor rgb="FFE9F7F0"/>
        <bgColor rgb="FFE9F7F0"/>
      </patternFill>
    </fill>
    <fill>
      <patternFill patternType="solid">
        <fgColor rgb="FFCBEADB"/>
        <bgColor rgb="FFCBEADB"/>
      </patternFill>
    </fill>
    <fill>
      <patternFill patternType="solid">
        <fgColor rgb="FFC6E8D7"/>
        <bgColor rgb="FFC6E8D7"/>
      </patternFill>
    </fill>
    <fill>
      <patternFill patternType="solid">
        <fgColor rgb="FFC7E9D8"/>
        <bgColor rgb="FFC7E9D8"/>
      </patternFill>
    </fill>
    <fill>
      <patternFill patternType="solid">
        <fgColor rgb="FFDCF1E7"/>
        <bgColor rgb="FFDCF1E7"/>
      </patternFill>
    </fill>
    <fill>
      <patternFill patternType="solid">
        <fgColor rgb="FFDAF0E5"/>
        <bgColor rgb="FFDAF0E5"/>
      </patternFill>
    </fill>
    <fill>
      <patternFill patternType="solid">
        <fgColor rgb="FFE9F6F0"/>
        <bgColor rgb="FFE9F6F0"/>
      </patternFill>
    </fill>
    <fill>
      <patternFill patternType="solid">
        <fgColor rgb="FFF1F9F5"/>
        <bgColor rgb="FFF1F9F5"/>
      </patternFill>
    </fill>
    <fill>
      <patternFill patternType="solid">
        <fgColor rgb="FFE6F5EE"/>
        <bgColor rgb="FFE6F5EE"/>
      </patternFill>
    </fill>
    <fill>
      <patternFill patternType="solid">
        <fgColor rgb="FFD4EEE1"/>
        <bgColor rgb="FFD4EEE1"/>
      </patternFill>
    </fill>
    <fill>
      <patternFill patternType="solid">
        <fgColor rgb="FFF7FCF9"/>
        <bgColor rgb="FFF7FCF9"/>
      </patternFill>
    </fill>
    <fill>
      <patternFill patternType="solid">
        <fgColor rgb="FFFAFDFB"/>
        <bgColor rgb="FFFAFDFB"/>
      </patternFill>
    </fill>
    <fill>
      <patternFill patternType="solid">
        <fgColor rgb="FFFBFEFD"/>
        <bgColor rgb="FFFBFEFD"/>
      </patternFill>
    </fill>
    <fill>
      <patternFill patternType="solid">
        <fgColor rgb="FFD1EDDF"/>
        <bgColor rgb="FFD1EDDF"/>
      </patternFill>
    </fill>
    <fill>
      <patternFill patternType="solid">
        <fgColor rgb="FFC3E7D6"/>
        <bgColor rgb="FFC3E7D6"/>
      </patternFill>
    </fill>
    <fill>
      <patternFill patternType="solid">
        <fgColor rgb="FFFCFEFD"/>
        <bgColor rgb="FFFCFEFD"/>
      </patternFill>
    </fill>
    <fill>
      <patternFill patternType="solid">
        <fgColor rgb="FFFEFFFE"/>
        <bgColor rgb="FFFEFFFE"/>
      </patternFill>
    </fill>
    <fill>
      <patternFill patternType="solid">
        <fgColor rgb="FFDBF1E6"/>
        <bgColor rgb="FFDBF1E6"/>
      </patternFill>
    </fill>
    <fill>
      <patternFill patternType="solid">
        <fgColor rgb="FFDDF1E7"/>
        <bgColor rgb="FFDDF1E7"/>
      </patternFill>
    </fill>
    <fill>
      <patternFill patternType="solid">
        <fgColor rgb="FFFBFEFC"/>
        <bgColor rgb="FFFBFEFC"/>
      </patternFill>
    </fill>
    <fill>
      <patternFill patternType="solid">
        <fgColor rgb="FFFEFFFF"/>
        <bgColor rgb="FFFEFFFF"/>
      </patternFill>
    </fill>
    <fill>
      <patternFill patternType="solid">
        <fgColor rgb="FFCCEADB"/>
        <bgColor rgb="FFCCEADB"/>
      </patternFill>
    </fill>
    <fill>
      <patternFill patternType="solid">
        <fgColor rgb="FF87CFAC"/>
        <bgColor rgb="FF87CFAC"/>
      </patternFill>
    </fill>
    <fill>
      <patternFill patternType="solid">
        <fgColor rgb="FFE0F3EA"/>
        <bgColor rgb="FFE0F3EA"/>
      </patternFill>
    </fill>
    <fill>
      <patternFill patternType="solid">
        <fgColor rgb="FF9BD7B9"/>
        <bgColor rgb="FF9BD7B9"/>
      </patternFill>
    </fill>
    <fill>
      <patternFill patternType="solid">
        <fgColor rgb="FFDEF2E8"/>
        <bgColor rgb="FFDEF2E8"/>
      </patternFill>
    </fill>
    <fill>
      <patternFill patternType="solid">
        <fgColor rgb="FFD7EFE3"/>
        <bgColor rgb="FFD7EFE3"/>
      </patternFill>
    </fill>
    <fill>
      <patternFill patternType="solid">
        <fgColor rgb="FFF3FAF7"/>
        <bgColor rgb="FFF3FAF7"/>
      </patternFill>
    </fill>
    <fill>
      <patternFill patternType="solid">
        <fgColor rgb="FFFAFDFC"/>
        <bgColor rgb="FFFAFDFC"/>
      </patternFill>
    </fill>
    <fill>
      <patternFill patternType="solid">
        <fgColor rgb="FFECF8F2"/>
        <bgColor rgb="FFECF8F2"/>
      </patternFill>
    </fill>
    <fill>
      <patternFill patternType="solid">
        <fgColor rgb="FFF4FBF8"/>
        <bgColor rgb="FFF4FBF8"/>
      </patternFill>
    </fill>
    <fill>
      <patternFill patternType="solid">
        <fgColor rgb="FFEEF9F4"/>
        <bgColor rgb="FFEEF9F4"/>
      </patternFill>
    </fill>
    <fill>
      <patternFill patternType="solid">
        <fgColor rgb="FFEAF7F1"/>
        <bgColor rgb="FFEAF7F1"/>
      </patternFill>
    </fill>
    <fill>
      <patternFill patternType="solid">
        <fgColor rgb="FFFBFDFC"/>
        <bgColor rgb="FFFBFDFC"/>
      </patternFill>
    </fill>
    <fill>
      <patternFill patternType="solid">
        <fgColor rgb="FFE8F6EF"/>
        <bgColor rgb="FFE8F6EF"/>
      </patternFill>
    </fill>
    <fill>
      <patternFill patternType="solid">
        <fgColor rgb="FFD5EEE2"/>
        <bgColor rgb="FFD5EEE2"/>
      </patternFill>
    </fill>
    <fill>
      <patternFill patternType="solid">
        <fgColor rgb="FFE1F3EA"/>
        <bgColor rgb="FFE1F3EA"/>
      </patternFill>
    </fill>
    <fill>
      <patternFill patternType="solid">
        <fgColor rgb="FF6CC499"/>
        <bgColor rgb="FF6CC499"/>
      </patternFill>
    </fill>
    <fill>
      <patternFill patternType="solid">
        <fgColor rgb="FFF1FAF5"/>
        <bgColor rgb="FFF1FAF5"/>
      </patternFill>
    </fill>
    <fill>
      <patternFill patternType="solid">
        <fgColor rgb="FF6FC59B"/>
        <bgColor rgb="FF6FC59B"/>
      </patternFill>
    </fill>
    <fill>
      <patternFill patternType="solid">
        <fgColor rgb="FF94D4B4"/>
        <bgColor rgb="FF94D4B4"/>
      </patternFill>
    </fill>
    <fill>
      <patternFill patternType="solid">
        <fgColor rgb="FFF5FBF8"/>
        <bgColor rgb="FFF5FBF8"/>
      </patternFill>
    </fill>
    <fill>
      <patternFill patternType="solid">
        <fgColor rgb="FFF4FBF7"/>
        <bgColor rgb="FFF4FBF7"/>
      </patternFill>
    </fill>
    <fill>
      <patternFill patternType="solid">
        <fgColor rgb="FF8DD1B0"/>
        <bgColor rgb="FF8DD1B0"/>
      </patternFill>
    </fill>
    <fill>
      <patternFill patternType="solid">
        <fgColor rgb="FFBBE4D0"/>
        <bgColor rgb="FFBBE4D0"/>
      </patternFill>
    </fill>
    <fill>
      <patternFill patternType="solid">
        <fgColor rgb="FF9ED8BC"/>
        <bgColor rgb="FF9ED8BC"/>
      </patternFill>
    </fill>
    <fill>
      <patternFill patternType="solid">
        <fgColor rgb="FF7ECBA6"/>
        <bgColor rgb="FF7ECBA6"/>
      </patternFill>
    </fill>
    <fill>
      <patternFill patternType="solid">
        <fgColor rgb="FFA8DCC3"/>
        <bgColor rgb="FFA8DCC3"/>
      </patternFill>
    </fill>
    <fill>
      <patternFill patternType="solid">
        <fgColor rgb="FFBAE3CF"/>
        <bgColor rgb="FFBAE3CF"/>
      </patternFill>
    </fill>
    <fill>
      <patternFill patternType="solid">
        <fgColor rgb="FFCEEBDD"/>
        <bgColor rgb="FFCEEBDD"/>
      </patternFill>
    </fill>
    <fill>
      <patternFill patternType="solid">
        <fgColor rgb="FFBDE5D1"/>
        <bgColor rgb="FFBDE5D1"/>
      </patternFill>
    </fill>
    <fill>
      <patternFill patternType="solid">
        <fgColor rgb="FFECF7F2"/>
        <bgColor rgb="FFECF7F2"/>
      </patternFill>
    </fill>
    <fill>
      <patternFill patternType="solid">
        <fgColor rgb="FFA0D9BD"/>
        <bgColor rgb="FFA0D9BD"/>
      </patternFill>
    </fill>
    <fill>
      <patternFill patternType="solid">
        <fgColor rgb="FF65C194"/>
        <bgColor rgb="FF65C194"/>
      </patternFill>
    </fill>
    <fill>
      <patternFill patternType="solid">
        <fgColor rgb="FF7CCAA4"/>
        <bgColor rgb="FF7CCAA4"/>
      </patternFill>
    </fill>
    <fill>
      <patternFill patternType="solid">
        <fgColor rgb="FFE2F3EB"/>
        <bgColor rgb="FFE2F3EB"/>
      </patternFill>
    </fill>
    <fill>
      <patternFill patternType="solid">
        <fgColor rgb="FFF1FAF6"/>
        <bgColor rgb="FFF1FAF6"/>
      </patternFill>
    </fill>
    <fill>
      <patternFill patternType="solid">
        <fgColor rgb="FFC0E6D3"/>
        <bgColor rgb="FFC0E6D3"/>
      </patternFill>
    </fill>
    <fill>
      <patternFill patternType="solid">
        <fgColor rgb="FF68C296"/>
        <bgColor rgb="FF68C296"/>
      </patternFill>
    </fill>
    <fill>
      <patternFill patternType="solid">
        <fgColor rgb="FFD2EDE0"/>
        <bgColor rgb="FFD2EDE0"/>
      </patternFill>
    </fill>
    <fill>
      <patternFill patternType="solid">
        <fgColor rgb="FFACDEC5"/>
        <bgColor rgb="FFACDEC5"/>
      </patternFill>
    </fill>
    <fill>
      <patternFill patternType="solid">
        <fgColor rgb="FFDDF2E8"/>
        <bgColor rgb="FFDDF2E8"/>
      </patternFill>
    </fill>
    <fill>
      <patternFill patternType="solid">
        <fgColor rgb="FFD0ECDE"/>
        <bgColor rgb="FFD0ECDE"/>
      </patternFill>
    </fill>
    <fill>
      <patternFill patternType="solid">
        <fgColor rgb="FFD8EFE4"/>
        <bgColor rgb="FFD8EFE4"/>
      </patternFill>
    </fill>
    <fill>
      <patternFill patternType="solid">
        <fgColor rgb="FFEDF8F3"/>
        <bgColor rgb="FFEDF8F3"/>
      </patternFill>
    </fill>
    <fill>
      <patternFill patternType="solid">
        <fgColor rgb="FFBDE4D1"/>
        <bgColor rgb="FFBDE4D1"/>
      </patternFill>
    </fill>
    <fill>
      <patternFill patternType="solid">
        <fgColor rgb="FFFDFFFE"/>
        <bgColor rgb="FFFDFFFE"/>
      </patternFill>
    </fill>
    <fill>
      <patternFill patternType="solid">
        <fgColor rgb="FFBCE4D1"/>
        <bgColor rgb="FFBCE4D1"/>
      </patternFill>
    </fill>
    <fill>
      <patternFill patternType="solid">
        <fgColor rgb="FFFDFEFE"/>
        <bgColor rgb="FFFDFEFE"/>
      </patternFill>
    </fill>
    <fill>
      <patternFill patternType="solid">
        <fgColor rgb="FFD6EFE3"/>
        <bgColor rgb="FFD6EFE3"/>
      </patternFill>
    </fill>
    <fill>
      <patternFill patternType="solid">
        <fgColor rgb="FFEBF7F1"/>
        <bgColor rgb="FFEBF7F1"/>
      </patternFill>
    </fill>
    <fill>
      <patternFill patternType="solid">
        <fgColor rgb="FFC2E6D4"/>
        <bgColor rgb="FFC2E6D4"/>
      </patternFill>
    </fill>
    <fill>
      <patternFill patternType="solid">
        <fgColor rgb="FFF3FBF7"/>
        <bgColor rgb="FFF3FBF7"/>
      </patternFill>
    </fill>
    <fill>
      <patternFill patternType="solid">
        <fgColor rgb="FFE3F4EC"/>
        <bgColor rgb="FFE3F4EC"/>
      </patternFill>
    </fill>
    <fill>
      <patternFill patternType="solid">
        <fgColor rgb="FFBFE5D2"/>
        <bgColor rgb="FFBFE5D2"/>
      </patternFill>
    </fill>
    <fill>
      <patternFill patternType="solid">
        <fgColor rgb="FFE2F4EB"/>
        <bgColor rgb="FFE2F4EB"/>
      </patternFill>
    </fill>
    <fill>
      <patternFill patternType="solid">
        <fgColor rgb="FFD7EFE4"/>
        <bgColor rgb="FFD7EFE4"/>
      </patternFill>
    </fill>
    <fill>
      <patternFill patternType="solid">
        <fgColor rgb="FFE7F6EE"/>
        <bgColor rgb="FFE7F6EE"/>
      </patternFill>
    </fill>
    <fill>
      <patternFill patternType="solid">
        <fgColor rgb="FFA9DDC4"/>
        <bgColor rgb="FFA9DDC4"/>
      </patternFill>
    </fill>
    <fill>
      <patternFill patternType="solid">
        <fgColor rgb="FFAFDFC8"/>
        <bgColor rgb="FFAFDFC8"/>
      </patternFill>
    </fill>
    <fill>
      <patternFill patternType="solid">
        <fgColor rgb="FF70C59C"/>
        <bgColor rgb="FF70C59C"/>
      </patternFill>
    </fill>
    <fill>
      <patternFill patternType="solid">
        <fgColor rgb="FF96D5B6"/>
        <bgColor rgb="FF96D5B6"/>
      </patternFill>
    </fill>
    <fill>
      <patternFill patternType="solid">
        <fgColor rgb="FFB6E2CC"/>
        <bgColor rgb="FFB6E2CC"/>
      </patternFill>
    </fill>
    <fill>
      <patternFill patternType="solid">
        <fgColor rgb="FFB3E1CA"/>
        <bgColor rgb="FFB3E1CA"/>
      </patternFill>
    </fill>
    <fill>
      <patternFill patternType="solid">
        <fgColor rgb="FFD8F0E4"/>
        <bgColor rgb="FFD8F0E4"/>
      </patternFill>
    </fill>
    <fill>
      <patternFill patternType="solid">
        <fgColor rgb="FFEBF7F2"/>
        <bgColor rgb="FFEBF7F2"/>
      </patternFill>
    </fill>
    <fill>
      <patternFill patternType="solid">
        <fgColor rgb="FFC2E7D5"/>
        <bgColor rgb="FFC2E7D5"/>
      </patternFill>
    </fill>
    <fill>
      <patternFill patternType="solid">
        <fgColor rgb="FFFDFEFD"/>
        <bgColor rgb="FFFDFEFD"/>
      </patternFill>
    </fill>
    <fill>
      <patternFill patternType="solid">
        <fgColor rgb="FFA5DBC1"/>
        <bgColor rgb="FFA5DBC1"/>
      </patternFill>
    </fill>
    <fill>
      <patternFill patternType="solid">
        <fgColor rgb="FF9AD6B9"/>
        <bgColor rgb="FF9AD6B9"/>
      </patternFill>
    </fill>
    <fill>
      <patternFill patternType="solid">
        <fgColor rgb="FFCEECDD"/>
        <bgColor rgb="FFCEECDD"/>
      </patternFill>
    </fill>
    <fill>
      <patternFill patternType="solid">
        <fgColor rgb="FFB9E3CF"/>
        <bgColor rgb="FFB9E3CF"/>
      </patternFill>
    </fill>
    <fill>
      <patternFill patternType="solid">
        <fgColor rgb="FFC3E7D5"/>
        <bgColor rgb="FFC3E7D5"/>
      </patternFill>
    </fill>
    <fill>
      <patternFill patternType="solid">
        <fgColor rgb="FF94D4B5"/>
        <bgColor rgb="FF94D4B5"/>
      </patternFill>
    </fill>
    <fill>
      <patternFill patternType="solid">
        <fgColor rgb="FF77C8A0"/>
        <bgColor rgb="FF77C8A0"/>
      </patternFill>
    </fill>
    <fill>
      <patternFill patternType="solid">
        <fgColor rgb="FFC1E6D4"/>
        <bgColor rgb="FFC1E6D4"/>
      </patternFill>
    </fill>
    <fill>
      <patternFill patternType="solid">
        <fgColor rgb="FFF0F9F5"/>
        <bgColor rgb="FFF0F9F5"/>
      </patternFill>
    </fill>
    <fill>
      <patternFill patternType="solid">
        <fgColor rgb="FFF0F9F4"/>
        <bgColor rgb="FFF0F9F4"/>
      </patternFill>
    </fill>
    <fill>
      <patternFill patternType="solid">
        <fgColor rgb="FF8CD1AF"/>
        <bgColor rgb="FF8CD1AF"/>
      </patternFill>
    </fill>
    <fill>
      <patternFill patternType="solid">
        <fgColor rgb="FFCDEBDC"/>
        <bgColor rgb="FFCDEBDC"/>
      </patternFill>
    </fill>
    <fill>
      <patternFill patternType="solid">
        <fgColor rgb="FF57BB8A"/>
        <bgColor rgb="FF57BB8A"/>
      </patternFill>
    </fill>
    <fill>
      <patternFill patternType="solid">
        <fgColor rgb="FF80CCA7"/>
        <bgColor rgb="FF80CCA7"/>
      </patternFill>
    </fill>
    <fill>
      <patternFill patternType="solid">
        <fgColor rgb="FFA2DABE"/>
        <bgColor rgb="FFA2DABE"/>
      </patternFill>
    </fill>
    <fill>
      <patternFill patternType="solid">
        <fgColor rgb="FFCAEADA"/>
        <bgColor rgb="FFCAEADA"/>
      </patternFill>
    </fill>
    <fill>
      <patternFill patternType="solid">
        <fgColor rgb="FFB8E3CE"/>
        <bgColor rgb="FFB8E3CE"/>
      </patternFill>
    </fill>
    <fill>
      <patternFill patternType="solid">
        <fgColor rgb="FFAADDC4"/>
        <bgColor rgb="FFAADDC4"/>
      </patternFill>
    </fill>
    <fill>
      <patternFill patternType="solid">
        <fgColor rgb="FFCFECDE"/>
        <bgColor rgb="FFCFECDE"/>
      </patternFill>
    </fill>
    <fill>
      <patternFill patternType="solid">
        <fgColor rgb="FFC9E9D9"/>
        <bgColor rgb="FFC9E9D9"/>
      </patternFill>
    </fill>
    <fill>
      <patternFill patternType="solid">
        <fgColor rgb="FFB8E2CE"/>
        <bgColor rgb="FFB8E2CE"/>
      </patternFill>
    </fill>
    <fill>
      <patternFill patternType="solid">
        <fgColor rgb="FFB3E0CA"/>
        <bgColor rgb="FFB3E0CA"/>
      </patternFill>
    </fill>
    <fill>
      <patternFill patternType="solid">
        <fgColor rgb="FFE7F5EE"/>
        <bgColor rgb="FFE7F5EE"/>
      </patternFill>
    </fill>
    <fill>
      <patternFill patternType="solid">
        <fgColor rgb="FFD0ECDF"/>
        <bgColor rgb="FFD0ECDF"/>
      </patternFill>
    </fill>
    <fill>
      <patternFill patternType="solid">
        <fgColor rgb="FFD6EFE2"/>
        <bgColor rgb="FFD6EFE2"/>
      </patternFill>
    </fill>
    <fill>
      <patternFill patternType="solid">
        <fgColor rgb="FFAEDFC7"/>
        <bgColor rgb="FFAEDFC7"/>
      </patternFill>
    </fill>
    <fill>
      <patternFill patternType="solid">
        <fgColor rgb="FFE1F3EB"/>
        <bgColor rgb="FFE1F3EB"/>
      </patternFill>
    </fill>
    <fill>
      <patternFill patternType="solid">
        <fgColor rgb="FFC5E8D7"/>
        <bgColor rgb="FFC5E8D7"/>
      </patternFill>
    </fill>
    <fill>
      <patternFill patternType="solid">
        <fgColor rgb="FF84CDA9"/>
        <bgColor rgb="FF84CDA9"/>
      </patternFill>
    </fill>
    <fill>
      <patternFill patternType="solid">
        <fgColor rgb="FFA9DDC3"/>
        <bgColor rgb="FFA9DDC3"/>
      </patternFill>
    </fill>
    <fill>
      <patternFill patternType="solid">
        <fgColor rgb="FFA4DAC0"/>
        <bgColor rgb="FFA4DAC0"/>
      </patternFill>
    </fill>
    <fill>
      <patternFill patternType="solid">
        <fgColor rgb="FF79C9A2"/>
        <bgColor rgb="FF79C9A2"/>
      </patternFill>
    </fill>
    <fill>
      <patternFill patternType="solid">
        <fgColor rgb="FF7ECBA5"/>
        <bgColor rgb="FF7ECBA5"/>
      </patternFill>
    </fill>
    <fill>
      <patternFill patternType="solid">
        <fgColor rgb="FFCAEADB"/>
        <bgColor rgb="FFCAEADB"/>
      </patternFill>
    </fill>
    <fill>
      <patternFill patternType="solid">
        <fgColor rgb="FF88CFAC"/>
        <bgColor rgb="FF88CFAC"/>
      </patternFill>
    </fill>
    <fill>
      <patternFill patternType="solid">
        <fgColor rgb="FFBFE6D3"/>
        <bgColor rgb="FFBFE6D3"/>
      </patternFill>
    </fill>
    <fill>
      <patternFill patternType="solid">
        <fgColor rgb="FFC6E8D8"/>
        <bgColor rgb="FFC6E8D8"/>
      </patternFill>
    </fill>
    <fill>
      <patternFill patternType="solid">
        <fgColor rgb="FFD9F0E4"/>
        <bgColor rgb="FFD9F0E4"/>
      </patternFill>
    </fill>
    <fill>
      <patternFill patternType="solid">
        <fgColor rgb="FF62C092"/>
        <bgColor rgb="FF62C092"/>
      </patternFill>
    </fill>
    <fill>
      <patternFill patternType="solid">
        <fgColor rgb="FF85CEAA"/>
        <bgColor rgb="FF85CEAA"/>
      </patternFill>
    </fill>
    <fill>
      <patternFill patternType="solid">
        <fgColor rgb="FFEEF9F3"/>
        <bgColor rgb="FFEEF9F3"/>
      </patternFill>
    </fill>
    <fill>
      <patternFill patternType="solid">
        <fgColor rgb="FFEDF8F2"/>
        <bgColor rgb="FFEDF8F2"/>
      </patternFill>
    </fill>
    <fill>
      <patternFill patternType="solid">
        <fgColor rgb="FFF5FBF9"/>
        <bgColor rgb="FFF5FBF9"/>
      </patternFill>
    </fill>
    <fill>
      <patternFill patternType="solid">
        <fgColor rgb="FFD3EEE1"/>
        <bgColor rgb="FFD3EEE1"/>
      </patternFill>
    </fill>
    <fill>
      <patternFill patternType="solid">
        <fgColor rgb="FF91D3B2"/>
        <bgColor rgb="FF91D3B2"/>
      </patternFill>
    </fill>
    <fill>
      <patternFill patternType="solid">
        <fgColor rgb="FF8BD0AE"/>
        <bgColor rgb="FF8BD0AE"/>
      </patternFill>
    </fill>
    <fill>
      <patternFill patternType="solid">
        <fgColor rgb="FF7DCBA4"/>
        <bgColor rgb="FF7DCBA4"/>
      </patternFill>
    </fill>
    <fill>
      <patternFill patternType="solid">
        <fgColor rgb="FFA1D9BE"/>
        <bgColor rgb="FFA1D9BE"/>
      </patternFill>
    </fill>
    <fill>
      <patternFill patternType="solid">
        <fgColor rgb="FFA7DCC2"/>
        <bgColor rgb="FFA7DCC2"/>
      </patternFill>
    </fill>
    <fill>
      <patternFill patternType="solid">
        <fgColor rgb="FFBFE5D3"/>
        <bgColor rgb="FFBFE5D3"/>
      </patternFill>
    </fill>
    <fill>
      <patternFill patternType="solid">
        <fgColor rgb="FF5ABD8C"/>
        <bgColor rgb="FF5ABD8C"/>
      </patternFill>
    </fill>
    <fill>
      <patternFill patternType="solid">
        <fgColor rgb="FFC8E9D9"/>
        <bgColor rgb="FFC8E9D9"/>
      </patternFill>
    </fill>
    <fill>
      <patternFill patternType="solid">
        <fgColor rgb="FFF8FDFA"/>
        <bgColor rgb="FFF8FDFA"/>
      </patternFill>
    </fill>
    <fill>
      <patternFill patternType="solid">
        <fgColor rgb="FFDFF2E9"/>
        <bgColor rgb="FFDFF2E9"/>
      </patternFill>
    </fill>
    <fill>
      <patternFill patternType="solid">
        <fgColor rgb="FFCCEBDC"/>
        <bgColor rgb="FFCCEBDC"/>
      </patternFill>
    </fill>
    <fill>
      <patternFill patternType="solid">
        <fgColor rgb="FFBEE5D2"/>
        <bgColor rgb="FFBEE5D2"/>
      </patternFill>
    </fill>
    <fill>
      <patternFill patternType="solid">
        <fgColor rgb="FF98D5B7"/>
        <bgColor rgb="FF98D5B7"/>
      </patternFill>
    </fill>
    <fill>
      <patternFill patternType="solid">
        <fgColor rgb="FFA6DBC1"/>
        <bgColor rgb="FFA6DBC1"/>
      </patternFill>
    </fill>
    <fill>
      <patternFill patternType="solid">
        <fgColor rgb="FF89D0AD"/>
        <bgColor rgb="FF89D0AD"/>
      </patternFill>
    </fill>
    <fill>
      <patternFill patternType="solid">
        <fgColor rgb="FFE3F4EB"/>
        <bgColor rgb="FFE3F4EB"/>
      </patternFill>
    </fill>
    <fill>
      <patternFill patternType="solid">
        <fgColor rgb="FFB7E2CD"/>
        <bgColor rgb="FFB7E2CD"/>
      </patternFill>
    </fill>
    <fill>
      <patternFill patternType="solid">
        <fgColor rgb="FF93D3B4"/>
        <bgColor rgb="FF93D3B4"/>
      </patternFill>
    </fill>
    <fill>
      <patternFill patternType="solid">
        <fgColor rgb="FFAEDEC7"/>
        <bgColor rgb="FFAEDEC7"/>
      </patternFill>
    </fill>
    <fill>
      <patternFill patternType="solid">
        <fgColor rgb="FFE6F5ED"/>
        <bgColor rgb="FFE6F5ED"/>
      </patternFill>
    </fill>
    <fill>
      <patternFill patternType="solid">
        <fgColor rgb="FFE7F6EF"/>
        <bgColor rgb="FFE7F6EF"/>
      </patternFill>
    </fill>
    <fill>
      <patternFill patternType="solid">
        <fgColor rgb="FF8ED2B1"/>
        <bgColor rgb="FF8ED2B1"/>
      </patternFill>
    </fill>
    <fill>
      <patternFill patternType="solid">
        <fgColor rgb="FFE9F6EF"/>
        <bgColor rgb="FFE9F6EF"/>
      </patternFill>
    </fill>
    <fill>
      <patternFill patternType="solid">
        <fgColor rgb="FFA3DABF"/>
        <bgColor rgb="FFA3DABF"/>
      </patternFill>
    </fill>
    <fill>
      <patternFill patternType="solid">
        <fgColor rgb="FFDAF0E6"/>
        <bgColor rgb="FFDAF0E6"/>
      </patternFill>
    </fill>
    <fill>
      <patternFill patternType="solid">
        <fgColor rgb="FF78C9A1"/>
        <bgColor rgb="FF78C9A1"/>
      </patternFill>
    </fill>
    <fill>
      <patternFill patternType="solid">
        <fgColor rgb="FFC4E7D6"/>
        <bgColor rgb="FFC4E7D6"/>
      </patternFill>
    </fill>
    <fill>
      <patternFill patternType="solid">
        <fgColor rgb="FFB5E1CB"/>
        <bgColor rgb="FFB5E1CB"/>
      </patternFill>
    </fill>
    <fill>
      <patternFill patternType="solid">
        <fgColor rgb="FF87CFAB"/>
        <bgColor rgb="FF87CFAB"/>
      </patternFill>
    </fill>
    <fill>
      <patternFill patternType="solid">
        <fgColor rgb="FF82CDA8"/>
        <bgColor rgb="FF82CDA8"/>
      </patternFill>
    </fill>
    <fill>
      <patternFill patternType="solid">
        <fgColor rgb="FF9FD8BC"/>
        <bgColor rgb="FF9FD8BC"/>
      </patternFill>
    </fill>
    <fill>
      <patternFill patternType="solid">
        <fgColor rgb="FF83CDA9"/>
        <bgColor rgb="FF83CDA9"/>
      </patternFill>
    </fill>
    <fill>
      <patternFill patternType="solid">
        <fgColor rgb="FF8AD0AE"/>
        <bgColor rgb="FF8AD0AE"/>
      </patternFill>
    </fill>
    <fill>
      <patternFill patternType="solid">
        <fgColor rgb="FF91D3B3"/>
        <bgColor rgb="FF91D3B3"/>
      </patternFill>
    </fill>
  </fills>
  <borders count="3">
    <border/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1" fillId="0" fontId="3" numFmtId="0" xfId="0" applyBorder="1" applyFont="1"/>
    <xf borderId="0" fillId="0" fontId="4" numFmtId="0" xfId="0" applyFont="1"/>
    <xf borderId="0" fillId="0" fontId="3" numFmtId="0" xfId="0" applyFont="1"/>
    <xf borderId="0" fillId="0" fontId="2" numFmtId="164" xfId="0" applyFont="1" applyNumberFormat="1"/>
    <xf borderId="0" fillId="0" fontId="5" numFmtId="0" xfId="0" applyFont="1"/>
    <xf borderId="0" fillId="0" fontId="2" numFmtId="0" xfId="0" applyAlignment="1" applyFont="1">
      <alignment horizontal="center" vertical="center"/>
    </xf>
    <xf borderId="1" fillId="0" fontId="2" numFmtId="0" xfId="0" applyBorder="1" applyFont="1"/>
    <xf borderId="0" fillId="0" fontId="3" numFmtId="14" xfId="0" applyFont="1" applyNumberFormat="1"/>
    <xf borderId="0" fillId="0" fontId="3" numFmtId="165" xfId="0" applyFont="1" applyNumberFormat="1"/>
    <xf borderId="0" fillId="0" fontId="2" numFmtId="14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Font="1"/>
    <xf borderId="2" fillId="2" fontId="3" numFmtId="17" xfId="0" applyBorder="1" applyFill="1" applyFont="1" applyNumberFormat="1"/>
    <xf borderId="0" fillId="0" fontId="9" numFmtId="0" xfId="0" applyAlignment="1" applyFont="1">
      <alignment vertical="bottom"/>
    </xf>
    <xf borderId="0" fillId="0" fontId="9" numFmtId="166" xfId="0" applyAlignment="1" applyFont="1" applyNumberFormat="1">
      <alignment vertical="bottom"/>
    </xf>
    <xf borderId="0" fillId="0" fontId="9" numFmtId="167" xfId="0" applyAlignment="1" applyFont="1" applyNumberFormat="1">
      <alignment vertical="bottom"/>
    </xf>
    <xf borderId="0" fillId="0" fontId="9" numFmtId="167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9" numFmtId="166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3" fontId="11" numFmtId="0" xfId="0" applyAlignment="1" applyFill="1" applyFont="1">
      <alignment vertical="bottom"/>
    </xf>
    <xf borderId="0" fillId="3" fontId="9" numFmtId="0" xfId="0" applyAlignment="1" applyFont="1">
      <alignment vertical="bottom"/>
    </xf>
    <xf borderId="0" fillId="3" fontId="9" numFmtId="167" xfId="0" applyAlignment="1" applyFont="1" applyNumberFormat="1">
      <alignment horizontal="right" vertical="bottom"/>
    </xf>
    <xf borderId="0" fillId="4" fontId="9" numFmtId="167" xfId="0" applyAlignment="1" applyFill="1" applyFont="1" applyNumberFormat="1">
      <alignment horizontal="right" vertical="bottom"/>
    </xf>
    <xf borderId="0" fillId="0" fontId="9" numFmtId="167" xfId="0" applyAlignment="1" applyFont="1" applyNumberFormat="1">
      <alignment horizontal="right" vertical="bottom"/>
    </xf>
    <xf borderId="0" fillId="0" fontId="9" numFmtId="0" xfId="0" applyAlignment="1" applyFont="1">
      <alignment horizontal="center" vertical="bottom"/>
    </xf>
    <xf borderId="0" fillId="3" fontId="11" numFmtId="0" xfId="0" applyAlignment="1" applyFont="1">
      <alignment shrinkToFit="0" vertical="bottom" wrapText="0"/>
    </xf>
    <xf borderId="0" fillId="5" fontId="9" numFmtId="167" xfId="0" applyAlignment="1" applyFill="1" applyFont="1" applyNumberFormat="1">
      <alignment horizontal="right" vertical="bottom"/>
    </xf>
    <xf borderId="0" fillId="6" fontId="9" numFmtId="167" xfId="0" applyAlignment="1" applyFill="1" applyFont="1" applyNumberFormat="1">
      <alignment horizontal="right" vertical="bottom"/>
    </xf>
    <xf borderId="0" fillId="3" fontId="9" numFmtId="167" xfId="0" applyAlignment="1" applyFont="1" applyNumberFormat="1">
      <alignment horizontal="right" vertical="bottom"/>
    </xf>
    <xf borderId="0" fillId="7" fontId="9" numFmtId="167" xfId="0" applyAlignment="1" applyFill="1" applyFont="1" applyNumberFormat="1">
      <alignment horizontal="right" vertical="bottom"/>
    </xf>
    <xf borderId="0" fillId="8" fontId="9" numFmtId="167" xfId="0" applyAlignment="1" applyFill="1" applyFont="1" applyNumberFormat="1">
      <alignment horizontal="right" vertical="bottom"/>
    </xf>
    <xf borderId="0" fillId="9" fontId="9" numFmtId="167" xfId="0" applyAlignment="1" applyFill="1" applyFont="1" applyNumberFormat="1">
      <alignment horizontal="right" vertical="bottom"/>
    </xf>
    <xf borderId="0" fillId="10" fontId="9" numFmtId="167" xfId="0" applyAlignment="1" applyFill="1" applyFont="1" applyNumberFormat="1">
      <alignment horizontal="right" vertical="bottom"/>
    </xf>
    <xf borderId="0" fillId="0" fontId="5" numFmtId="167" xfId="0" applyFont="1" applyNumberFormat="1"/>
    <xf borderId="0" fillId="11" fontId="9" numFmtId="167" xfId="0" applyAlignment="1" applyFill="1" applyFont="1" applyNumberFormat="1">
      <alignment horizontal="right" vertical="bottom"/>
    </xf>
    <xf borderId="0" fillId="12" fontId="9" numFmtId="167" xfId="0" applyAlignment="1" applyFill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8" fontId="9" numFmtId="167" xfId="0" applyAlignment="1" applyFont="1" applyNumberFormat="1">
      <alignment horizontal="right" vertical="bottom"/>
    </xf>
    <xf borderId="0" fillId="13" fontId="9" numFmtId="167" xfId="0" applyAlignment="1" applyFill="1" applyFont="1" applyNumberFormat="1">
      <alignment horizontal="right" vertical="bottom"/>
    </xf>
    <xf borderId="0" fillId="0" fontId="5" numFmtId="168" xfId="0" applyFont="1" applyNumberFormat="1"/>
    <xf borderId="0" fillId="14" fontId="9" numFmtId="167" xfId="0" applyAlignment="1" applyFill="1" applyFont="1" applyNumberFormat="1">
      <alignment horizontal="right" vertical="bottom"/>
    </xf>
    <xf borderId="0" fillId="15" fontId="9" numFmtId="167" xfId="0" applyAlignment="1" applyFill="1" applyFont="1" applyNumberFormat="1">
      <alignment horizontal="right" vertical="bottom"/>
    </xf>
    <xf borderId="0" fillId="16" fontId="9" numFmtId="167" xfId="0" applyAlignment="1" applyFill="1" applyFont="1" applyNumberFormat="1">
      <alignment horizontal="right" vertical="bottom"/>
    </xf>
    <xf borderId="0" fillId="17" fontId="9" numFmtId="167" xfId="0" applyAlignment="1" applyFill="1" applyFont="1" applyNumberFormat="1">
      <alignment horizontal="right" vertical="bottom"/>
    </xf>
    <xf borderId="0" fillId="18" fontId="9" numFmtId="167" xfId="0" applyAlignment="1" applyFill="1" applyFont="1" applyNumberFormat="1">
      <alignment horizontal="right" vertical="bottom"/>
    </xf>
    <xf borderId="0" fillId="19" fontId="9" numFmtId="167" xfId="0" applyAlignment="1" applyFill="1" applyFont="1" applyNumberFormat="1">
      <alignment horizontal="right" vertical="bottom"/>
    </xf>
    <xf borderId="0" fillId="20" fontId="9" numFmtId="167" xfId="0" applyAlignment="1" applyFill="1" applyFont="1" applyNumberFormat="1">
      <alignment horizontal="right" vertical="bottom"/>
    </xf>
    <xf borderId="0" fillId="21" fontId="9" numFmtId="167" xfId="0" applyAlignment="1" applyFill="1" applyFont="1" applyNumberFormat="1">
      <alignment horizontal="right" vertical="bottom"/>
    </xf>
    <xf borderId="0" fillId="22" fontId="9" numFmtId="167" xfId="0" applyAlignment="1" applyFill="1" applyFont="1" applyNumberFormat="1">
      <alignment horizontal="right" vertical="bottom"/>
    </xf>
    <xf borderId="0" fillId="23" fontId="9" numFmtId="167" xfId="0" applyAlignment="1" applyFill="1" applyFont="1" applyNumberFormat="1">
      <alignment horizontal="right" vertical="bottom"/>
    </xf>
    <xf borderId="0" fillId="24" fontId="9" numFmtId="167" xfId="0" applyAlignment="1" applyFill="1" applyFont="1" applyNumberFormat="1">
      <alignment horizontal="right" vertical="bottom"/>
    </xf>
    <xf borderId="0" fillId="9" fontId="9" numFmtId="167" xfId="0" applyAlignment="1" applyFont="1" applyNumberFormat="1">
      <alignment horizontal="right" vertical="bottom"/>
    </xf>
    <xf borderId="0" fillId="25" fontId="9" numFmtId="167" xfId="0" applyAlignment="1" applyFill="1" applyFont="1" applyNumberFormat="1">
      <alignment horizontal="right" vertical="bottom"/>
    </xf>
    <xf borderId="0" fillId="26" fontId="9" numFmtId="167" xfId="0" applyAlignment="1" applyFill="1" applyFont="1" applyNumberFormat="1">
      <alignment horizontal="right" vertical="bottom"/>
    </xf>
    <xf borderId="0" fillId="21" fontId="9" numFmtId="167" xfId="0" applyAlignment="1" applyFont="1" applyNumberFormat="1">
      <alignment horizontal="right" vertical="bottom"/>
    </xf>
    <xf borderId="0" fillId="27" fontId="9" numFmtId="167" xfId="0" applyAlignment="1" applyFill="1" applyFont="1" applyNumberFormat="1">
      <alignment horizontal="right" vertical="bottom"/>
    </xf>
    <xf borderId="0" fillId="28" fontId="9" numFmtId="167" xfId="0" applyAlignment="1" applyFill="1" applyFont="1" applyNumberFormat="1">
      <alignment horizontal="right" vertical="bottom"/>
    </xf>
    <xf borderId="0" fillId="29" fontId="9" numFmtId="167" xfId="0" applyAlignment="1" applyFill="1" applyFont="1" applyNumberFormat="1">
      <alignment horizontal="right" vertical="bottom"/>
    </xf>
    <xf borderId="0" fillId="30" fontId="9" numFmtId="167" xfId="0" applyAlignment="1" applyFill="1" applyFont="1" applyNumberFormat="1">
      <alignment horizontal="right" vertical="bottom"/>
    </xf>
    <xf borderId="0" fillId="10" fontId="9" numFmtId="167" xfId="0" applyAlignment="1" applyFont="1" applyNumberFormat="1">
      <alignment horizontal="right" vertical="bottom"/>
    </xf>
    <xf borderId="0" fillId="31" fontId="9" numFmtId="167" xfId="0" applyAlignment="1" applyFill="1" applyFont="1" applyNumberFormat="1">
      <alignment horizontal="right" vertical="bottom"/>
    </xf>
    <xf borderId="0" fillId="32" fontId="9" numFmtId="167" xfId="0" applyAlignment="1" applyFill="1" applyFont="1" applyNumberFormat="1">
      <alignment horizontal="right" vertical="bottom"/>
    </xf>
    <xf borderId="0" fillId="33" fontId="9" numFmtId="167" xfId="0" applyAlignment="1" applyFill="1" applyFont="1" applyNumberFormat="1">
      <alignment horizontal="right" vertical="bottom"/>
    </xf>
    <xf borderId="0" fillId="34" fontId="9" numFmtId="167" xfId="0" applyAlignment="1" applyFill="1" applyFont="1" applyNumberFormat="1">
      <alignment horizontal="right" vertical="bottom"/>
    </xf>
    <xf borderId="0" fillId="35" fontId="9" numFmtId="167" xfId="0" applyAlignment="1" applyFill="1" applyFont="1" applyNumberFormat="1">
      <alignment horizontal="right" vertical="bottom"/>
    </xf>
    <xf borderId="0" fillId="36" fontId="9" numFmtId="167" xfId="0" applyAlignment="1" applyFill="1" applyFont="1" applyNumberFormat="1">
      <alignment horizontal="right" vertical="bottom"/>
    </xf>
    <xf borderId="0" fillId="37" fontId="9" numFmtId="167" xfId="0" applyAlignment="1" applyFill="1" applyFont="1" applyNumberFormat="1">
      <alignment horizontal="right" vertical="bottom"/>
    </xf>
    <xf borderId="0" fillId="38" fontId="9" numFmtId="167" xfId="0" applyAlignment="1" applyFill="1" applyFont="1" applyNumberFormat="1">
      <alignment horizontal="right" vertical="bottom"/>
    </xf>
    <xf borderId="0" fillId="39" fontId="9" numFmtId="167" xfId="0" applyAlignment="1" applyFill="1" applyFont="1" applyNumberFormat="1">
      <alignment horizontal="right" vertical="bottom"/>
    </xf>
    <xf borderId="0" fillId="16" fontId="9" numFmtId="167" xfId="0" applyAlignment="1" applyFont="1" applyNumberFormat="1">
      <alignment horizontal="right" vertical="bottom"/>
    </xf>
    <xf borderId="0" fillId="40" fontId="9" numFmtId="167" xfId="0" applyAlignment="1" applyFill="1" applyFont="1" applyNumberFormat="1">
      <alignment horizontal="right" vertical="bottom"/>
    </xf>
    <xf borderId="0" fillId="41" fontId="9" numFmtId="167" xfId="0" applyAlignment="1" applyFill="1" applyFont="1" applyNumberFormat="1">
      <alignment horizontal="right" vertical="bottom"/>
    </xf>
    <xf borderId="0" fillId="42" fontId="9" numFmtId="167" xfId="0" applyAlignment="1" applyFill="1" applyFont="1" applyNumberFormat="1">
      <alignment horizontal="right" vertical="bottom"/>
    </xf>
    <xf borderId="0" fillId="43" fontId="9" numFmtId="167" xfId="0" applyAlignment="1" applyFill="1" applyFont="1" applyNumberFormat="1">
      <alignment horizontal="right" vertical="bottom"/>
    </xf>
    <xf borderId="0" fillId="44" fontId="9" numFmtId="167" xfId="0" applyAlignment="1" applyFill="1" applyFont="1" applyNumberFormat="1">
      <alignment horizontal="right" vertical="bottom"/>
    </xf>
    <xf borderId="0" fillId="45" fontId="9" numFmtId="167" xfId="0" applyAlignment="1" applyFill="1" applyFont="1" applyNumberFormat="1">
      <alignment horizontal="right" vertical="bottom"/>
    </xf>
    <xf borderId="0" fillId="14" fontId="9" numFmtId="167" xfId="0" applyAlignment="1" applyFont="1" applyNumberFormat="1">
      <alignment horizontal="right" vertical="bottom"/>
    </xf>
    <xf borderId="0" fillId="46" fontId="9" numFmtId="167" xfId="0" applyAlignment="1" applyFill="1" applyFont="1" applyNumberFormat="1">
      <alignment horizontal="right" vertical="bottom"/>
    </xf>
    <xf borderId="0" fillId="11" fontId="9" numFmtId="167" xfId="0" applyAlignment="1" applyFont="1" applyNumberFormat="1">
      <alignment horizontal="right" vertical="bottom"/>
    </xf>
    <xf borderId="0" fillId="47" fontId="9" numFmtId="167" xfId="0" applyAlignment="1" applyFill="1" applyFont="1" applyNumberFormat="1">
      <alignment horizontal="right" vertical="bottom"/>
    </xf>
    <xf borderId="0" fillId="48" fontId="9" numFmtId="167" xfId="0" applyAlignment="1" applyFill="1" applyFont="1" applyNumberFormat="1">
      <alignment horizontal="right" vertical="bottom"/>
    </xf>
    <xf borderId="0" fillId="0" fontId="5" numFmtId="167" xfId="0" applyFont="1" applyNumberFormat="1"/>
    <xf borderId="0" fillId="49" fontId="9" numFmtId="167" xfId="0" applyAlignment="1" applyFill="1" applyFont="1" applyNumberFormat="1">
      <alignment horizontal="right" vertical="bottom"/>
    </xf>
    <xf borderId="0" fillId="50" fontId="9" numFmtId="167" xfId="0" applyAlignment="1" applyFill="1" applyFont="1" applyNumberFormat="1">
      <alignment horizontal="right" vertical="bottom"/>
    </xf>
    <xf borderId="0" fillId="51" fontId="9" numFmtId="167" xfId="0" applyAlignment="1" applyFill="1" applyFont="1" applyNumberFormat="1">
      <alignment horizontal="right" vertical="bottom"/>
    </xf>
    <xf borderId="0" fillId="52" fontId="9" numFmtId="167" xfId="0" applyAlignment="1" applyFill="1" applyFont="1" applyNumberFormat="1">
      <alignment horizontal="right" vertical="bottom"/>
    </xf>
    <xf borderId="0" fillId="53" fontId="9" numFmtId="167" xfId="0" applyAlignment="1" applyFill="1" applyFont="1" applyNumberFormat="1">
      <alignment horizontal="right" vertical="bottom"/>
    </xf>
    <xf borderId="0" fillId="54" fontId="9" numFmtId="167" xfId="0" applyAlignment="1" applyFill="1" applyFont="1" applyNumberFormat="1">
      <alignment horizontal="right" vertical="bottom"/>
    </xf>
    <xf borderId="0" fillId="55" fontId="9" numFmtId="167" xfId="0" applyAlignment="1" applyFill="1" applyFont="1" applyNumberFormat="1">
      <alignment horizontal="right" vertical="bottom"/>
    </xf>
    <xf borderId="0" fillId="56" fontId="9" numFmtId="167" xfId="0" applyAlignment="1" applyFill="1" applyFont="1" applyNumberFormat="1">
      <alignment horizontal="right" vertical="bottom"/>
    </xf>
    <xf borderId="0" fillId="57" fontId="9" numFmtId="167" xfId="0" applyAlignment="1" applyFill="1" applyFont="1" applyNumberFormat="1">
      <alignment horizontal="right" vertical="bottom"/>
    </xf>
    <xf borderId="0" fillId="58" fontId="9" numFmtId="167" xfId="0" applyAlignment="1" applyFill="1" applyFont="1" applyNumberFormat="1">
      <alignment horizontal="right" vertical="bottom"/>
    </xf>
    <xf borderId="0" fillId="59" fontId="9" numFmtId="167" xfId="0" applyAlignment="1" applyFill="1" applyFont="1" applyNumberFormat="1">
      <alignment horizontal="right" vertical="bottom"/>
    </xf>
    <xf borderId="0" fillId="60" fontId="9" numFmtId="167" xfId="0" applyAlignment="1" applyFill="1" applyFont="1" applyNumberFormat="1">
      <alignment horizontal="right" vertical="bottom"/>
    </xf>
    <xf borderId="0" fillId="61" fontId="9" numFmtId="167" xfId="0" applyAlignment="1" applyFill="1" applyFont="1" applyNumberFormat="1">
      <alignment horizontal="right" vertical="bottom"/>
    </xf>
    <xf borderId="0" fillId="62" fontId="9" numFmtId="167" xfId="0" applyAlignment="1" applyFill="1" applyFont="1" applyNumberFormat="1">
      <alignment horizontal="right" vertical="bottom"/>
    </xf>
    <xf borderId="0" fillId="63" fontId="9" numFmtId="167" xfId="0" applyAlignment="1" applyFill="1" applyFont="1" applyNumberFormat="1">
      <alignment horizontal="right" vertical="bottom"/>
    </xf>
    <xf borderId="0" fillId="64" fontId="9" numFmtId="167" xfId="0" applyAlignment="1" applyFill="1" applyFont="1" applyNumberFormat="1">
      <alignment horizontal="right" vertical="bottom"/>
    </xf>
    <xf borderId="0" fillId="56" fontId="9" numFmtId="167" xfId="0" applyAlignment="1" applyFont="1" applyNumberFormat="1">
      <alignment horizontal="right" vertical="bottom"/>
    </xf>
    <xf borderId="0" fillId="65" fontId="9" numFmtId="167" xfId="0" applyAlignment="1" applyFill="1" applyFont="1" applyNumberFormat="1">
      <alignment horizontal="right" vertical="bottom"/>
    </xf>
    <xf borderId="0" fillId="66" fontId="9" numFmtId="167" xfId="0" applyAlignment="1" applyFill="1" applyFont="1" applyNumberFormat="1">
      <alignment horizontal="right" vertical="bottom"/>
    </xf>
    <xf borderId="0" fillId="67" fontId="9" numFmtId="167" xfId="0" applyAlignment="1" applyFill="1" applyFont="1" applyNumberFormat="1">
      <alignment horizontal="right" vertical="bottom"/>
    </xf>
    <xf borderId="0" fillId="68" fontId="9" numFmtId="167" xfId="0" applyAlignment="1" applyFill="1" applyFont="1" applyNumberFormat="1">
      <alignment horizontal="right" vertical="bottom"/>
    </xf>
    <xf borderId="0" fillId="69" fontId="9" numFmtId="167" xfId="0" applyAlignment="1" applyFill="1" applyFont="1" applyNumberFormat="1">
      <alignment horizontal="right" vertical="bottom"/>
    </xf>
    <xf borderId="0" fillId="70" fontId="9" numFmtId="167" xfId="0" applyAlignment="1" applyFill="1" applyFont="1" applyNumberFormat="1">
      <alignment horizontal="right" vertical="bottom"/>
    </xf>
    <xf borderId="0" fillId="71" fontId="9" numFmtId="167" xfId="0" applyAlignment="1" applyFill="1" applyFont="1" applyNumberFormat="1">
      <alignment horizontal="right" vertical="bottom"/>
    </xf>
    <xf borderId="0" fillId="72" fontId="9" numFmtId="167" xfId="0" applyAlignment="1" applyFill="1" applyFont="1" applyNumberFormat="1">
      <alignment horizontal="right" vertical="bottom"/>
    </xf>
    <xf borderId="0" fillId="73" fontId="9" numFmtId="167" xfId="0" applyAlignment="1" applyFill="1" applyFont="1" applyNumberFormat="1">
      <alignment horizontal="right" vertical="bottom"/>
    </xf>
    <xf borderId="0" fillId="74" fontId="9" numFmtId="167" xfId="0" applyAlignment="1" applyFill="1" applyFont="1" applyNumberFormat="1">
      <alignment horizontal="right" vertical="bottom"/>
    </xf>
    <xf borderId="0" fillId="71" fontId="9" numFmtId="167" xfId="0" applyAlignment="1" applyFont="1" applyNumberFormat="1">
      <alignment horizontal="right" vertical="bottom"/>
    </xf>
    <xf borderId="0" fillId="75" fontId="9" numFmtId="167" xfId="0" applyAlignment="1" applyFill="1" applyFont="1" applyNumberFormat="1">
      <alignment horizontal="right" vertical="bottom"/>
    </xf>
    <xf borderId="0" fillId="76" fontId="9" numFmtId="167" xfId="0" applyAlignment="1" applyFill="1" applyFont="1" applyNumberFormat="1">
      <alignment horizontal="right" vertical="bottom"/>
    </xf>
    <xf borderId="0" fillId="44" fontId="9" numFmtId="167" xfId="0" applyAlignment="1" applyFont="1" applyNumberFormat="1">
      <alignment horizontal="right" vertical="bottom"/>
    </xf>
    <xf borderId="0" fillId="77" fontId="9" numFmtId="167" xfId="0" applyAlignment="1" applyFill="1" applyFont="1" applyNumberFormat="1">
      <alignment horizontal="right" vertical="bottom"/>
    </xf>
    <xf borderId="0" fillId="78" fontId="9" numFmtId="167" xfId="0" applyAlignment="1" applyFill="1" applyFont="1" applyNumberFormat="1">
      <alignment horizontal="right" vertical="bottom"/>
    </xf>
    <xf borderId="0" fillId="79" fontId="9" numFmtId="167" xfId="0" applyAlignment="1" applyFill="1" applyFont="1" applyNumberFormat="1">
      <alignment horizontal="right" vertical="bottom"/>
    </xf>
    <xf borderId="0" fillId="35" fontId="9" numFmtId="167" xfId="0" applyAlignment="1" applyFont="1" applyNumberFormat="1">
      <alignment horizontal="right" vertical="bottom"/>
    </xf>
    <xf borderId="0" fillId="80" fontId="9" numFmtId="167" xfId="0" applyAlignment="1" applyFill="1" applyFont="1" applyNumberFormat="1">
      <alignment horizontal="right" vertical="bottom"/>
    </xf>
    <xf borderId="0" fillId="81" fontId="9" numFmtId="167" xfId="0" applyAlignment="1" applyFill="1" applyFont="1" applyNumberFormat="1">
      <alignment horizontal="right" vertical="bottom"/>
    </xf>
    <xf borderId="0" fillId="45" fontId="9" numFmtId="167" xfId="0" applyAlignment="1" applyFont="1" applyNumberFormat="1">
      <alignment horizontal="right" vertical="bottom"/>
    </xf>
    <xf borderId="0" fillId="82" fontId="9" numFmtId="167" xfId="0" applyAlignment="1" applyFill="1" applyFont="1" applyNumberFormat="1">
      <alignment horizontal="right" vertical="bottom"/>
    </xf>
    <xf borderId="0" fillId="83" fontId="9" numFmtId="167" xfId="0" applyAlignment="1" applyFill="1" applyFont="1" applyNumberFormat="1">
      <alignment horizontal="right" vertical="bottom"/>
    </xf>
    <xf borderId="0" fillId="84" fontId="9" numFmtId="167" xfId="0" applyAlignment="1" applyFill="1" applyFont="1" applyNumberFormat="1">
      <alignment horizontal="right" vertical="bottom"/>
    </xf>
    <xf borderId="0" fillId="85" fontId="9" numFmtId="167" xfId="0" applyAlignment="1" applyFill="1" applyFont="1" applyNumberFormat="1">
      <alignment horizontal="right" vertical="bottom"/>
    </xf>
    <xf borderId="0" fillId="34" fontId="9" numFmtId="167" xfId="0" applyAlignment="1" applyFont="1" applyNumberFormat="1">
      <alignment horizontal="right" vertical="bottom"/>
    </xf>
    <xf borderId="0" fillId="27" fontId="9" numFmtId="167" xfId="0" applyAlignment="1" applyFont="1" applyNumberFormat="1">
      <alignment horizontal="right" vertical="bottom"/>
    </xf>
    <xf borderId="0" fillId="6" fontId="9" numFmtId="167" xfId="0" applyAlignment="1" applyFont="1" applyNumberFormat="1">
      <alignment horizontal="right" vertical="bottom"/>
    </xf>
    <xf borderId="0" fillId="86" fontId="9" numFmtId="167" xfId="0" applyAlignment="1" applyFill="1" applyFont="1" applyNumberFormat="1">
      <alignment horizontal="right" vertical="bottom"/>
    </xf>
    <xf borderId="0" fillId="87" fontId="9" numFmtId="167" xfId="0" applyAlignment="1" applyFill="1" applyFont="1" applyNumberFormat="1">
      <alignment horizontal="right" vertical="bottom"/>
    </xf>
    <xf borderId="0" fillId="88" fontId="9" numFmtId="167" xfId="0" applyAlignment="1" applyFill="1" applyFont="1" applyNumberFormat="1">
      <alignment horizontal="right" vertical="bottom"/>
    </xf>
    <xf borderId="0" fillId="89" fontId="9" numFmtId="167" xfId="0" applyAlignment="1" applyFill="1" applyFont="1" applyNumberFormat="1">
      <alignment horizontal="right" vertical="bottom"/>
    </xf>
    <xf borderId="0" fillId="90" fontId="9" numFmtId="167" xfId="0" applyAlignment="1" applyFill="1" applyFont="1" applyNumberFormat="1">
      <alignment horizontal="right" vertical="bottom"/>
    </xf>
    <xf borderId="0" fillId="91" fontId="9" numFmtId="167" xfId="0" applyAlignment="1" applyFill="1" applyFont="1" applyNumberFormat="1">
      <alignment horizontal="right" vertical="bottom"/>
    </xf>
    <xf borderId="0" fillId="42" fontId="9" numFmtId="167" xfId="0" applyAlignment="1" applyFont="1" applyNumberFormat="1">
      <alignment horizontal="right" vertical="bottom"/>
    </xf>
    <xf borderId="0" fillId="83" fontId="9" numFmtId="167" xfId="0" applyAlignment="1" applyFont="1" applyNumberFormat="1">
      <alignment horizontal="right" vertical="bottom"/>
    </xf>
    <xf borderId="0" fillId="92" fontId="9" numFmtId="167" xfId="0" applyAlignment="1" applyFill="1" applyFont="1" applyNumberFormat="1">
      <alignment horizontal="right" vertical="bottom"/>
    </xf>
    <xf borderId="0" fillId="93" fontId="9" numFmtId="167" xfId="0" applyAlignment="1" applyFill="1" applyFont="1" applyNumberFormat="1">
      <alignment horizontal="right" vertical="bottom"/>
    </xf>
    <xf borderId="0" fillId="25" fontId="9" numFmtId="167" xfId="0" applyAlignment="1" applyFont="1" applyNumberFormat="1">
      <alignment horizontal="right" vertical="bottom"/>
    </xf>
    <xf borderId="0" fillId="7" fontId="9" numFmtId="167" xfId="0" applyAlignment="1" applyFont="1" applyNumberFormat="1">
      <alignment horizontal="right" vertical="bottom"/>
    </xf>
    <xf borderId="0" fillId="12" fontId="9" numFmtId="167" xfId="0" applyAlignment="1" applyFont="1" applyNumberFormat="1">
      <alignment horizontal="right" vertical="bottom"/>
    </xf>
    <xf borderId="0" fillId="94" fontId="9" numFmtId="167" xfId="0" applyAlignment="1" applyFill="1" applyFont="1" applyNumberFormat="1">
      <alignment horizontal="right" vertical="bottom"/>
    </xf>
    <xf borderId="0" fillId="95" fontId="9" numFmtId="167" xfId="0" applyAlignment="1" applyFill="1" applyFont="1" applyNumberFormat="1">
      <alignment horizontal="right" vertical="bottom"/>
    </xf>
    <xf borderId="0" fillId="96" fontId="9" numFmtId="167" xfId="0" applyAlignment="1" applyFill="1" applyFont="1" applyNumberFormat="1">
      <alignment horizontal="right" vertical="bottom"/>
    </xf>
    <xf borderId="0" fillId="20" fontId="9" numFmtId="167" xfId="0" applyAlignment="1" applyFont="1" applyNumberFormat="1">
      <alignment horizontal="right" vertical="bottom"/>
    </xf>
    <xf borderId="0" fillId="97" fontId="9" numFmtId="167" xfId="0" applyAlignment="1" applyFill="1" applyFont="1" applyNumberFormat="1">
      <alignment horizontal="right" vertical="bottom"/>
    </xf>
    <xf borderId="0" fillId="41" fontId="9" numFmtId="167" xfId="0" applyAlignment="1" applyFont="1" applyNumberFormat="1">
      <alignment horizontal="right" vertical="bottom"/>
    </xf>
    <xf borderId="0" fillId="98" fontId="9" numFmtId="167" xfId="0" applyAlignment="1" applyFill="1" applyFont="1" applyNumberFormat="1">
      <alignment horizontal="right" vertical="bottom"/>
    </xf>
    <xf borderId="0" fillId="85" fontId="9" numFmtId="167" xfId="0" applyAlignment="1" applyFont="1" applyNumberFormat="1">
      <alignment horizontal="right" vertical="bottom"/>
    </xf>
    <xf borderId="0" fillId="99" fontId="9" numFmtId="167" xfId="0" applyAlignment="1" applyFill="1" applyFont="1" applyNumberFormat="1">
      <alignment horizontal="right" vertical="bottom"/>
    </xf>
    <xf borderId="0" fillId="100" fontId="9" numFmtId="167" xfId="0" applyAlignment="1" applyFill="1" applyFont="1" applyNumberFormat="1">
      <alignment horizontal="right" vertical="bottom"/>
    </xf>
    <xf borderId="0" fillId="70" fontId="9" numFmtId="167" xfId="0" applyAlignment="1" applyFont="1" applyNumberFormat="1">
      <alignment horizontal="right" vertical="bottom"/>
    </xf>
    <xf borderId="0" fillId="101" fontId="9" numFmtId="167" xfId="0" applyAlignment="1" applyFill="1" applyFont="1" applyNumberFormat="1">
      <alignment horizontal="right" vertical="bottom"/>
    </xf>
    <xf borderId="0" fillId="101" fontId="9" numFmtId="167" xfId="0" applyAlignment="1" applyFont="1" applyNumberFormat="1">
      <alignment horizontal="right" vertical="bottom"/>
    </xf>
    <xf borderId="0" fillId="31" fontId="9" numFmtId="167" xfId="0" applyAlignment="1" applyFont="1" applyNumberFormat="1">
      <alignment horizontal="right" vertical="bottom"/>
    </xf>
    <xf borderId="0" fillId="102" fontId="9" numFmtId="167" xfId="0" applyAlignment="1" applyFill="1" applyFont="1" applyNumberFormat="1">
      <alignment horizontal="right" vertical="bottom"/>
    </xf>
    <xf borderId="0" fillId="103" fontId="9" numFmtId="167" xfId="0" applyAlignment="1" applyFill="1" applyFont="1" applyNumberFormat="1">
      <alignment horizontal="right" vertical="bottom"/>
    </xf>
    <xf borderId="0" fillId="104" fontId="9" numFmtId="167" xfId="0" applyAlignment="1" applyFill="1" applyFont="1" applyNumberFormat="1">
      <alignment horizontal="right" vertical="bottom"/>
    </xf>
    <xf borderId="0" fillId="105" fontId="9" numFmtId="167" xfId="0" applyAlignment="1" applyFill="1" applyFont="1" applyNumberFormat="1">
      <alignment horizontal="right" vertical="bottom"/>
    </xf>
    <xf borderId="0" fillId="106" fontId="9" numFmtId="167" xfId="0" applyAlignment="1" applyFill="1" applyFont="1" applyNumberFormat="1">
      <alignment horizontal="right" vertical="bottom"/>
    </xf>
    <xf borderId="0" fillId="107" fontId="9" numFmtId="167" xfId="0" applyAlignment="1" applyFill="1" applyFont="1" applyNumberFormat="1">
      <alignment horizontal="right" vertical="bottom"/>
    </xf>
    <xf borderId="0" fillId="108" fontId="9" numFmtId="167" xfId="0" applyAlignment="1" applyFill="1" applyFont="1" applyNumberFormat="1">
      <alignment horizontal="right" vertical="bottom"/>
    </xf>
    <xf borderId="0" fillId="109" fontId="9" numFmtId="167" xfId="0" applyAlignment="1" applyFill="1" applyFont="1" applyNumberFormat="1">
      <alignment horizontal="right" vertical="bottom"/>
    </xf>
    <xf borderId="0" fillId="59" fontId="9" numFmtId="167" xfId="0" applyAlignment="1" applyFont="1" applyNumberFormat="1">
      <alignment horizontal="right" vertical="bottom"/>
    </xf>
    <xf borderId="0" fillId="110" fontId="9" numFmtId="167" xfId="0" applyAlignment="1" applyFill="1" applyFont="1" applyNumberFormat="1">
      <alignment horizontal="right" vertical="bottom"/>
    </xf>
    <xf borderId="0" fillId="110" fontId="9" numFmtId="167" xfId="0" applyAlignment="1" applyFont="1" applyNumberFormat="1">
      <alignment horizontal="right" vertical="bottom"/>
    </xf>
    <xf borderId="0" fillId="28" fontId="9" numFmtId="167" xfId="0" applyAlignment="1" applyFont="1" applyNumberFormat="1">
      <alignment horizontal="right" vertical="bottom"/>
    </xf>
    <xf borderId="0" fillId="30" fontId="9" numFmtId="167" xfId="0" applyAlignment="1" applyFont="1" applyNumberFormat="1">
      <alignment horizontal="right" vertical="bottom"/>
    </xf>
    <xf borderId="0" fillId="111" fontId="9" numFmtId="167" xfId="0" applyAlignment="1" applyFill="1" applyFont="1" applyNumberFormat="1">
      <alignment horizontal="right" vertical="bottom"/>
    </xf>
    <xf borderId="0" fillId="112" fontId="9" numFmtId="167" xfId="0" applyAlignment="1" applyFill="1" applyFont="1" applyNumberFormat="1">
      <alignment horizontal="right" vertical="bottom"/>
    </xf>
    <xf borderId="0" fillId="73" fontId="9" numFmtId="167" xfId="0" applyAlignment="1" applyFont="1" applyNumberFormat="1">
      <alignment horizontal="right" vertical="bottom"/>
    </xf>
    <xf borderId="0" fillId="113" fontId="9" numFmtId="167" xfId="0" applyAlignment="1" applyFill="1" applyFont="1" applyNumberFormat="1">
      <alignment horizontal="right" vertical="bottom"/>
    </xf>
    <xf borderId="0" fillId="114" fontId="9" numFmtId="167" xfId="0" applyAlignment="1" applyFill="1" applyFont="1" applyNumberFormat="1">
      <alignment horizontal="right" vertical="bottom"/>
    </xf>
    <xf borderId="0" fillId="115" fontId="9" numFmtId="167" xfId="0" applyAlignment="1" applyFill="1" applyFont="1" applyNumberFormat="1">
      <alignment horizontal="right" vertical="bottom"/>
    </xf>
    <xf borderId="0" fillId="116" fontId="9" numFmtId="167" xfId="0" applyAlignment="1" applyFill="1" applyFont="1" applyNumberFormat="1">
      <alignment horizontal="right" vertical="bottom"/>
    </xf>
    <xf borderId="0" fillId="117" fontId="9" numFmtId="167" xfId="0" applyAlignment="1" applyFill="1" applyFont="1" applyNumberFormat="1">
      <alignment horizontal="right" vertical="bottom"/>
    </xf>
    <xf borderId="0" fillId="78" fontId="9" numFmtId="167" xfId="0" applyAlignment="1" applyFont="1" applyNumberFormat="1">
      <alignment horizontal="right" vertical="bottom"/>
    </xf>
    <xf borderId="0" fillId="118" fontId="9" numFmtId="167" xfId="0" applyAlignment="1" applyFill="1" applyFont="1" applyNumberFormat="1">
      <alignment horizontal="right" vertical="bottom"/>
    </xf>
    <xf borderId="0" fillId="119" fontId="9" numFmtId="167" xfId="0" applyAlignment="1" applyFill="1" applyFont="1" applyNumberFormat="1">
      <alignment horizontal="right" vertical="bottom"/>
    </xf>
    <xf borderId="0" fillId="120" fontId="9" numFmtId="167" xfId="0" applyAlignment="1" applyFill="1" applyFont="1" applyNumberFormat="1">
      <alignment horizontal="right" vertical="bottom"/>
    </xf>
    <xf borderId="0" fillId="121" fontId="9" numFmtId="167" xfId="0" applyAlignment="1" applyFill="1" applyFont="1" applyNumberFormat="1">
      <alignment horizontal="right" vertical="bottom"/>
    </xf>
    <xf borderId="0" fillId="122" fontId="9" numFmtId="167" xfId="0" applyAlignment="1" applyFill="1" applyFont="1" applyNumberFormat="1">
      <alignment horizontal="right" vertical="bottom"/>
    </xf>
    <xf borderId="0" fillId="123" fontId="9" numFmtId="167" xfId="0" applyAlignment="1" applyFill="1" applyFont="1" applyNumberFormat="1">
      <alignment horizontal="right" vertical="bottom"/>
    </xf>
    <xf borderId="0" fillId="29" fontId="9" numFmtId="167" xfId="0" applyAlignment="1" applyFont="1" applyNumberFormat="1">
      <alignment horizontal="right" vertical="bottom"/>
    </xf>
    <xf borderId="0" fillId="124" fontId="9" numFmtId="167" xfId="0" applyAlignment="1" applyFill="1" applyFont="1" applyNumberFormat="1">
      <alignment horizontal="right" vertical="bottom"/>
    </xf>
    <xf borderId="0" fillId="81" fontId="9" numFmtId="167" xfId="0" applyAlignment="1" applyFont="1" applyNumberFormat="1">
      <alignment horizontal="right" vertical="bottom"/>
    </xf>
    <xf borderId="0" fillId="51" fontId="9" numFmtId="167" xfId="0" applyAlignment="1" applyFont="1" applyNumberFormat="1">
      <alignment horizontal="right" vertical="bottom"/>
    </xf>
    <xf borderId="0" fillId="125" fontId="9" numFmtId="167" xfId="0" applyAlignment="1" applyFill="1" applyFont="1" applyNumberFormat="1">
      <alignment horizontal="right" vertical="bottom"/>
    </xf>
    <xf borderId="0" fillId="126" fontId="9" numFmtId="167" xfId="0" applyAlignment="1" applyFill="1" applyFont="1" applyNumberFormat="1">
      <alignment horizontal="right" vertical="bottom"/>
    </xf>
    <xf borderId="0" fillId="5" fontId="9" numFmtId="167" xfId="0" applyAlignment="1" applyFont="1" applyNumberFormat="1">
      <alignment horizontal="right" vertical="bottom"/>
    </xf>
    <xf borderId="0" fillId="127" fontId="9" numFmtId="167" xfId="0" applyAlignment="1" applyFill="1" applyFont="1" applyNumberFormat="1">
      <alignment horizontal="right" vertical="bottom"/>
    </xf>
    <xf borderId="0" fillId="128" fontId="9" numFmtId="167" xfId="0" applyAlignment="1" applyFill="1" applyFont="1" applyNumberFormat="1">
      <alignment horizontal="right" vertical="bottom"/>
    </xf>
    <xf borderId="0" fillId="129" fontId="9" numFmtId="167" xfId="0" applyAlignment="1" applyFill="1" applyFont="1" applyNumberFormat="1">
      <alignment horizontal="right" vertical="bottom"/>
    </xf>
    <xf borderId="0" fillId="53" fontId="9" numFmtId="167" xfId="0" applyAlignment="1" applyFont="1" applyNumberFormat="1">
      <alignment horizontal="right" vertical="bottom"/>
    </xf>
    <xf borderId="0" fillId="97" fontId="9" numFmtId="167" xfId="0" applyAlignment="1" applyFont="1" applyNumberFormat="1">
      <alignment horizontal="right" vertical="bottom"/>
    </xf>
    <xf borderId="0" fillId="130" fontId="9" numFmtId="167" xfId="0" applyAlignment="1" applyFill="1" applyFont="1" applyNumberFormat="1">
      <alignment horizontal="right" vertical="bottom"/>
    </xf>
    <xf borderId="0" fillId="131" fontId="9" numFmtId="167" xfId="0" applyAlignment="1" applyFill="1" applyFont="1" applyNumberFormat="1">
      <alignment horizontal="right" vertical="bottom"/>
    </xf>
    <xf borderId="0" fillId="64" fontId="9" numFmtId="167" xfId="0" applyAlignment="1" applyFont="1" applyNumberFormat="1">
      <alignment horizontal="right" vertical="bottom"/>
    </xf>
    <xf borderId="0" fillId="132" fontId="9" numFmtId="167" xfId="0" applyAlignment="1" applyFill="1" applyFont="1" applyNumberFormat="1">
      <alignment horizontal="right" vertical="bottom"/>
    </xf>
    <xf borderId="0" fillId="40" fontId="9" numFmtId="167" xfId="0" applyAlignment="1" applyFont="1" applyNumberFormat="1">
      <alignment horizontal="right" vertical="bottom"/>
    </xf>
    <xf borderId="0" fillId="133" fontId="9" numFmtId="167" xfId="0" applyAlignment="1" applyFill="1" applyFont="1" applyNumberFormat="1">
      <alignment horizontal="right" vertical="bottom"/>
    </xf>
    <xf borderId="0" fillId="134" fontId="9" numFmtId="167" xfId="0" applyAlignment="1" applyFill="1" applyFont="1" applyNumberFormat="1">
      <alignment horizontal="right" vertical="bottom"/>
    </xf>
    <xf borderId="0" fillId="135" fontId="9" numFmtId="167" xfId="0" applyAlignment="1" applyFill="1" applyFont="1" applyNumberFormat="1">
      <alignment horizontal="right" vertical="bottom"/>
    </xf>
    <xf borderId="0" fillId="108" fontId="9" numFmtId="167" xfId="0" applyAlignment="1" applyFont="1" applyNumberFormat="1">
      <alignment horizontal="right" vertical="bottom"/>
    </xf>
    <xf borderId="0" fillId="136" fontId="9" numFmtId="167" xfId="0" applyAlignment="1" applyFill="1" applyFont="1" applyNumberFormat="1">
      <alignment horizontal="right" vertical="bottom"/>
    </xf>
    <xf borderId="0" fillId="137" fontId="9" numFmtId="167" xfId="0" applyAlignment="1" applyFill="1" applyFont="1" applyNumberFormat="1">
      <alignment horizontal="right" vertical="bottom"/>
    </xf>
    <xf borderId="0" fillId="138" fontId="9" numFmtId="167" xfId="0" applyAlignment="1" applyFill="1" applyFont="1" applyNumberFormat="1">
      <alignment horizontal="right" vertical="bottom"/>
    </xf>
    <xf borderId="0" fillId="139" fontId="9" numFmtId="167" xfId="0" applyAlignment="1" applyFill="1" applyFont="1" applyNumberFormat="1">
      <alignment horizontal="right" vertical="bottom"/>
    </xf>
    <xf borderId="0" fillId="140" fontId="9" numFmtId="167" xfId="0" applyAlignment="1" applyFill="1" applyFont="1" applyNumberFormat="1">
      <alignment horizontal="right" vertical="bottom"/>
    </xf>
    <xf borderId="0" fillId="141" fontId="9" numFmtId="167" xfId="0" applyAlignment="1" applyFill="1" applyFont="1" applyNumberFormat="1">
      <alignment horizontal="right" vertical="bottom"/>
    </xf>
    <xf borderId="0" fillId="142" fontId="9" numFmtId="167" xfId="0" applyAlignment="1" applyFill="1" applyFont="1" applyNumberFormat="1">
      <alignment horizontal="right" vertical="bottom"/>
    </xf>
    <xf borderId="0" fillId="143" fontId="9" numFmtId="167" xfId="0" applyAlignment="1" applyFill="1" applyFont="1" applyNumberFormat="1">
      <alignment horizontal="right" vertical="bottom"/>
    </xf>
    <xf borderId="0" fillId="94" fontId="9" numFmtId="167" xfId="0" applyAlignment="1" applyFont="1" applyNumberFormat="1">
      <alignment horizontal="right" vertical="bottom"/>
    </xf>
    <xf borderId="0" fillId="120" fontId="9" numFmtId="167" xfId="0" applyAlignment="1" applyFont="1" applyNumberFormat="1">
      <alignment horizontal="right" vertical="bottom"/>
    </xf>
    <xf borderId="0" fillId="144" fontId="9" numFmtId="167" xfId="0" applyAlignment="1" applyFill="1" applyFont="1" applyNumberFormat="1">
      <alignment horizontal="right" vertical="bottom"/>
    </xf>
    <xf borderId="0" fillId="43" fontId="9" numFmtId="167" xfId="0" applyAlignment="1" applyFont="1" applyNumberFormat="1">
      <alignment horizontal="right" vertical="bottom"/>
    </xf>
    <xf borderId="0" fillId="49" fontId="9" numFmtId="167" xfId="0" applyAlignment="1" applyFont="1" applyNumberFormat="1">
      <alignment horizontal="right" vertical="bottom"/>
    </xf>
    <xf borderId="0" fillId="79" fontId="9" numFmtId="167" xfId="0" applyAlignment="1" applyFont="1" applyNumberFormat="1">
      <alignment horizontal="right" vertical="bottom"/>
    </xf>
    <xf borderId="0" fillId="145" fontId="9" numFmtId="167" xfId="0" applyAlignment="1" applyFill="1" applyFont="1" applyNumberFormat="1">
      <alignment horizontal="right" vertical="bottom"/>
    </xf>
    <xf borderId="0" fillId="146" fontId="9" numFmtId="167" xfId="0" applyAlignment="1" applyFill="1" applyFont="1" applyNumberFormat="1">
      <alignment horizontal="right" vertical="bottom"/>
    </xf>
    <xf borderId="0" fillId="72" fontId="9" numFmtId="167" xfId="0" applyAlignment="1" applyFont="1" applyNumberFormat="1">
      <alignment horizontal="right" vertical="bottom"/>
    </xf>
    <xf borderId="0" fillId="32" fontId="9" numFmtId="167" xfId="0" applyAlignment="1" applyFont="1" applyNumberFormat="1">
      <alignment horizontal="right" vertical="bottom"/>
    </xf>
    <xf borderId="0" fillId="147" fontId="9" numFmtId="167" xfId="0" applyAlignment="1" applyFill="1" applyFont="1" applyNumberFormat="1">
      <alignment horizontal="right" vertical="bottom"/>
    </xf>
    <xf borderId="0" fillId="148" fontId="9" numFmtId="167" xfId="0" applyAlignment="1" applyFill="1" applyFont="1" applyNumberFormat="1">
      <alignment horizontal="right" vertical="bottom"/>
    </xf>
    <xf borderId="0" fillId="149" fontId="9" numFmtId="167" xfId="0" applyAlignment="1" applyFill="1" applyFont="1" applyNumberFormat="1">
      <alignment horizontal="right" vertical="bottom"/>
    </xf>
    <xf borderId="0" fillId="150" fontId="9" numFmtId="167" xfId="0" applyAlignment="1" applyFill="1" applyFont="1" applyNumberFormat="1">
      <alignment horizontal="right" vertical="bottom"/>
    </xf>
    <xf borderId="0" fillId="90" fontId="9" numFmtId="167" xfId="0" applyAlignment="1" applyFont="1" applyNumberFormat="1">
      <alignment horizontal="right" vertical="bottom"/>
    </xf>
    <xf borderId="0" fillId="151" fontId="9" numFmtId="167" xfId="0" applyAlignment="1" applyFill="1" applyFont="1" applyNumberFormat="1">
      <alignment horizontal="right" vertical="bottom"/>
    </xf>
    <xf borderId="0" fillId="152" fontId="9" numFmtId="167" xfId="0" applyAlignment="1" applyFill="1" applyFont="1" applyNumberFormat="1">
      <alignment horizontal="right" vertical="bottom"/>
    </xf>
    <xf borderId="0" fillId="88" fontId="9" numFmtId="167" xfId="0" applyAlignment="1" applyFont="1" applyNumberFormat="1">
      <alignment horizontal="right" vertical="bottom"/>
    </xf>
    <xf borderId="0" fillId="115" fontId="9" numFmtId="167" xfId="0" applyAlignment="1" applyFont="1" applyNumberFormat="1">
      <alignment horizontal="right" vertical="bottom"/>
    </xf>
    <xf borderId="0" fillId="153" fontId="9" numFmtId="167" xfId="0" applyAlignment="1" applyFill="1" applyFont="1" applyNumberFormat="1">
      <alignment horizontal="right" vertical="bottom"/>
    </xf>
    <xf borderId="0" fillId="105" fontId="9" numFmtId="167" xfId="0" applyAlignment="1" applyFont="1" applyNumberFormat="1">
      <alignment horizontal="right" vertical="bottom"/>
    </xf>
    <xf borderId="0" fillId="154" fontId="9" numFmtId="167" xfId="0" applyAlignment="1" applyFill="1" applyFont="1" applyNumberFormat="1">
      <alignment horizontal="right" vertical="bottom"/>
    </xf>
    <xf borderId="0" fillId="155" fontId="9" numFmtId="167" xfId="0" applyAlignment="1" applyFill="1" applyFont="1" applyNumberFormat="1">
      <alignment horizontal="right" vertical="bottom"/>
    </xf>
    <xf borderId="0" fillId="156" fontId="9" numFmtId="167" xfId="0" applyAlignment="1" applyFill="1" applyFont="1" applyNumberFormat="1">
      <alignment horizontal="right" vertical="bottom"/>
    </xf>
    <xf borderId="0" fillId="65" fontId="9" numFmtId="167" xfId="0" applyAlignment="1" applyFont="1" applyNumberFormat="1">
      <alignment horizontal="right" vertical="bottom"/>
    </xf>
    <xf borderId="0" fillId="87" fontId="9" numFmtId="167" xfId="0" applyAlignment="1" applyFont="1" applyNumberFormat="1">
      <alignment horizontal="right" vertical="bottom"/>
    </xf>
    <xf borderId="0" fillId="157" fontId="9" numFmtId="167" xfId="0" applyAlignment="1" applyFill="1" applyFont="1" applyNumberFormat="1">
      <alignment horizontal="right" vertical="bottom"/>
    </xf>
    <xf borderId="0" fillId="144" fontId="9" numFmtId="167" xfId="0" applyAlignment="1" applyFont="1" applyNumberFormat="1">
      <alignment horizontal="right" vertical="bottom"/>
    </xf>
    <xf borderId="0" fillId="158" fontId="9" numFmtId="167" xfId="0" applyAlignment="1" applyFill="1" applyFont="1" applyNumberFormat="1">
      <alignment horizontal="right" vertical="bottom"/>
    </xf>
    <xf borderId="0" fillId="155" fontId="9" numFmtId="167" xfId="0" applyAlignment="1" applyFont="1" applyNumberFormat="1">
      <alignment horizontal="right" vertical="bottom"/>
    </xf>
    <xf borderId="0" fillId="76" fontId="9" numFmtId="167" xfId="0" applyAlignment="1" applyFont="1" applyNumberFormat="1">
      <alignment horizontal="right" vertical="bottom"/>
    </xf>
    <xf borderId="0" fillId="23" fontId="9" numFmtId="167" xfId="0" applyAlignment="1" applyFont="1" applyNumberFormat="1">
      <alignment horizontal="right" vertical="bottom"/>
    </xf>
    <xf borderId="0" fillId="159" fontId="9" numFmtId="167" xfId="0" applyAlignment="1" applyFill="1" applyFont="1" applyNumberFormat="1">
      <alignment horizontal="right" vertical="bottom"/>
    </xf>
    <xf borderId="0" fillId="160" fontId="9" numFmtId="167" xfId="0" applyAlignment="1" applyFill="1" applyFont="1" applyNumberFormat="1">
      <alignment horizontal="right" vertical="bottom"/>
    </xf>
    <xf borderId="0" fillId="161" fontId="9" numFmtId="167" xfId="0" applyAlignment="1" applyFill="1" applyFont="1" applyNumberFormat="1">
      <alignment horizontal="right" vertical="bottom"/>
    </xf>
    <xf borderId="0" fillId="132" fontId="9" numFmtId="167" xfId="0" applyAlignment="1" applyFont="1" applyNumberFormat="1">
      <alignment horizontal="right" vertical="bottom"/>
    </xf>
    <xf borderId="0" fillId="162" fontId="9" numFmtId="167" xfId="0" applyAlignment="1" applyFill="1" applyFont="1" applyNumberFormat="1">
      <alignment horizontal="right" vertical="bottom"/>
    </xf>
    <xf borderId="0" fillId="19" fontId="9" numFmtId="167" xfId="0" applyAlignment="1" applyFont="1" applyNumberFormat="1">
      <alignment horizontal="right" vertical="bottom"/>
    </xf>
    <xf borderId="0" fillId="163" fontId="9" numFmtId="167" xfId="0" applyAlignment="1" applyFill="1" applyFont="1" applyNumberFormat="1">
      <alignment horizontal="right" vertical="bottom"/>
    </xf>
    <xf borderId="0" fillId="164" fontId="9" numFmtId="167" xfId="0" applyAlignment="1" applyFill="1" applyFont="1" applyNumberFormat="1">
      <alignment horizontal="right" vertical="bottom"/>
    </xf>
    <xf borderId="0" fillId="26" fontId="9" numFmtId="167" xfId="0" applyAlignment="1" applyFont="1" applyNumberFormat="1">
      <alignment horizontal="right" vertical="bottom"/>
    </xf>
    <xf borderId="0" fillId="118" fontId="9" numFmtId="167" xfId="0" applyAlignment="1" applyFont="1" applyNumberFormat="1">
      <alignment horizontal="right" vertical="bottom"/>
    </xf>
    <xf borderId="0" fillId="165" fontId="9" numFmtId="167" xfId="0" applyAlignment="1" applyFill="1" applyFont="1" applyNumberFormat="1">
      <alignment horizontal="right" vertical="bottom"/>
    </xf>
    <xf borderId="0" fillId="166" fontId="9" numFmtId="167" xfId="0" applyAlignment="1" applyFill="1" applyFont="1" applyNumberFormat="1">
      <alignment horizontal="right" vertical="bottom"/>
    </xf>
    <xf borderId="0" fillId="167" fontId="9" numFmtId="167" xfId="0" applyAlignment="1" applyFill="1" applyFont="1" applyNumberFormat="1">
      <alignment horizontal="right" vertical="bottom"/>
    </xf>
    <xf borderId="0" fillId="111" fontId="9" numFmtId="167" xfId="0" applyAlignment="1" applyFont="1" applyNumberFormat="1">
      <alignment horizontal="right" vertical="bottom"/>
    </xf>
    <xf borderId="0" fillId="168" fontId="9" numFmtId="167" xfId="0" applyAlignment="1" applyFill="1" applyFont="1" applyNumberFormat="1">
      <alignment horizontal="right" vertical="bottom"/>
    </xf>
    <xf borderId="0" fillId="169" fontId="9" numFmtId="167" xfId="0" applyAlignment="1" applyFill="1" applyFont="1" applyNumberFormat="1">
      <alignment horizontal="right" vertical="bottom"/>
    </xf>
    <xf borderId="0" fillId="170" fontId="9" numFmtId="167" xfId="0" applyAlignment="1" applyFill="1" applyFont="1" applyNumberFormat="1">
      <alignment horizontal="right" vertical="bottom"/>
    </xf>
    <xf borderId="0" fillId="171" fontId="9" numFmtId="167" xfId="0" applyAlignment="1" applyFill="1" applyFont="1" applyNumberFormat="1">
      <alignment horizontal="right" vertical="bottom"/>
    </xf>
    <xf borderId="0" fillId="172" fontId="9" numFmtId="167" xfId="0" applyAlignment="1" applyFill="1" applyFont="1" applyNumberFormat="1">
      <alignment horizontal="right" vertical="bottom"/>
    </xf>
    <xf borderId="0" fillId="117" fontId="9" numFmtId="167" xfId="0" applyAlignment="1" applyFont="1" applyNumberFormat="1">
      <alignment horizontal="right" vertical="bottom"/>
    </xf>
    <xf borderId="0" fillId="57" fontId="9" numFmtId="167" xfId="0" applyAlignment="1" applyFont="1" applyNumberFormat="1">
      <alignment horizontal="right" vertical="bottom"/>
    </xf>
    <xf borderId="0" fillId="121" fontId="9" numFmtId="167" xfId="0" applyAlignment="1" applyFont="1" applyNumberFormat="1">
      <alignment horizontal="right" vertical="bottom"/>
    </xf>
    <xf borderId="0" fillId="173" fontId="9" numFmtId="167" xfId="0" applyAlignment="1" applyFill="1" applyFont="1" applyNumberFormat="1">
      <alignment horizontal="right" vertical="bottom"/>
    </xf>
    <xf borderId="0" fillId="4" fontId="9" numFmtId="167" xfId="0" applyAlignment="1" applyFont="1" applyNumberFormat="1">
      <alignment horizontal="right" vertical="bottom"/>
    </xf>
    <xf borderId="0" fillId="174" fontId="9" numFmtId="167" xfId="0" applyAlignment="1" applyFill="1" applyFont="1" applyNumberFormat="1">
      <alignment horizontal="right" vertical="bottom"/>
    </xf>
    <xf borderId="0" fillId="175" fontId="9" numFmtId="167" xfId="0" applyAlignment="1" applyFill="1" applyFont="1" applyNumberFormat="1">
      <alignment horizontal="right" vertical="bottom"/>
    </xf>
    <xf borderId="0" fillId="176" fontId="9" numFmtId="167" xfId="0" applyAlignment="1" applyFill="1" applyFont="1" applyNumberFormat="1">
      <alignment horizontal="right" vertical="bottom"/>
    </xf>
    <xf borderId="0" fillId="38" fontId="9" numFmtId="167" xfId="0" applyAlignment="1" applyFont="1" applyNumberFormat="1">
      <alignment horizontal="right" vertical="bottom"/>
    </xf>
    <xf borderId="0" fillId="177" fontId="9" numFmtId="167" xfId="0" applyAlignment="1" applyFill="1" applyFont="1" applyNumberFormat="1">
      <alignment horizontal="right" vertical="bottom"/>
    </xf>
    <xf borderId="0" fillId="178" fontId="9" numFmtId="167" xfId="0" applyAlignment="1" applyFill="1" applyFont="1" applyNumberFormat="1">
      <alignment horizontal="right" vertical="bottom"/>
    </xf>
    <xf borderId="0" fillId="179" fontId="9" numFmtId="167" xfId="0" applyAlignment="1" applyFill="1" applyFont="1" applyNumberFormat="1">
      <alignment horizontal="right" vertical="bottom"/>
    </xf>
    <xf borderId="0" fillId="180" fontId="9" numFmtId="167" xfId="0" applyAlignment="1" applyFill="1" applyFont="1" applyNumberFormat="1">
      <alignment horizontal="right" vertical="bottom"/>
    </xf>
    <xf borderId="0" fillId="0" fontId="9" numFmtId="169" xfId="0" applyAlignment="1" applyFont="1" applyNumberForma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7051" sheet="Table1_CustDetails"/>
  </cacheSource>
  <cacheFields>
    <cacheField name="customer_id" numFmtId="0">
      <sharedItems containsBlank="1">
        <s v="0002-ORFBO"/>
        <s v="0003-MKNFE"/>
        <s v="0004-TLHLJ"/>
        <s v="0011-IGKFF"/>
        <s v="0013-EXCHZ"/>
        <s v="0013-MHZWF"/>
        <s v="0013-SMEOE"/>
        <s v="0014-BMAQU"/>
        <s v="0015-UOCOJ"/>
        <s v="0016-QLJIS"/>
        <s v="0017-DINOC"/>
        <s v="0017-IUDMW"/>
        <s v="0018-NYROU"/>
        <s v="0019-EFAEP"/>
        <s v="0019-GFNTW"/>
        <s v="0020-INWCK"/>
        <s v="0020-JDNXP"/>
        <s v="0021-IKXGC"/>
        <s v="0022-TCJCI"/>
        <s v="0023-HGHWL"/>
        <s v="0023-UYUPN"/>
        <s v="0023-XUOPT"/>
        <s v="0027-KWYKW"/>
        <s v="0030-FNXPP"/>
        <s v="0031-PVLZI"/>
        <s v="0032-PGELS"/>
        <s v="0036-IHMOT"/>
        <s v="0040-HALCW"/>
        <s v="0042-JVWOJ"/>
        <s v="0042-RLHYP"/>
        <s v="0048-LUMLS"/>
        <s v="0048-PIHNL"/>
        <s v="0052-DCKON"/>
        <s v="0052-YNYOT"/>
        <s v="0056-EPFBG"/>
        <s v="0057-QBUQH"/>
        <s v="0058-EVZWM"/>
        <s v="0060-FUALY"/>
        <s v="0064-SUDOG"/>
        <s v="0064-YIJGF"/>
        <s v="0067-DKWBL"/>
        <s v="0068-FIGTF"/>
        <s v="0071-NDAFP"/>
        <s v="0074-HDKDG"/>
        <s v="0076-LVEPS"/>
        <s v="0078-XZMHT"/>
        <s v="0080-EMYVY"/>
        <s v="0080-OROZO"/>
        <s v="0082-LDZUE"/>
        <s v="0082-OQIQY"/>
        <s v="0083-PIVIK"/>
        <s v="0089-IIQKO"/>
        <s v="0093-EXYQL"/>
        <s v="0093-XWZFY"/>
        <s v="0094-OIFMO"/>
        <s v="0096-BXERS"/>
        <s v="0096-FCPUF"/>
        <s v="0098-BOWSO"/>
        <s v="0100-DUVFC"/>
        <s v="0103-CSITQ"/>
        <s v="0104-PPXDV"/>
        <s v="0106-GHRQR"/>
        <s v="0106-UGRDO"/>
        <s v="0107-WESLM"/>
        <s v="0107-YHINA"/>
        <s v="0111-KLBQG"/>
        <s v="0112-QAWRZ"/>
        <s v="0112-QWPNC"/>
        <s v="0114-IGABW"/>
        <s v="0114-PEGZZ"/>
        <s v="0114-RSRRW"/>
        <s v="0115-TFERT"/>
        <s v="0117-LFRMW"/>
        <s v="0118-JPNOY"/>
        <s v="0121-SNYRK"/>
        <s v="0122-OAHPZ"/>
        <s v="0123-CRBRT"/>
        <s v="0125-LZQXK"/>
        <s v="0128-MKWSG"/>
        <s v="0129-KPTWJ"/>
        <s v="0129-QMPDR"/>
        <s v="0130-SXOUN"/>
        <s v="0133-BMFZO"/>
        <s v="0134-XWXCE"/>
        <s v="0135-NMXAP"/>
        <s v="0136-IFMYD"/>
        <s v="0137-OCGAB"/>
        <s v="0137-UDEUO"/>
        <s v="0139-IVFJG"/>
        <s v="0141-YEAYS"/>
        <s v="0142-GVYSN"/>
        <s v="0147-ESWWR"/>
        <s v="0148-DCDOS"/>
        <s v="0151-ONTOV"/>
        <s v="0156-FVPTA"/>
        <s v="0164-APGRB"/>
        <s v="0164-XAIRP"/>
        <s v="0168-XZKBB"/>
        <s v="0174-QRVVY"/>
        <s v="0177-PXBAT"/>
        <s v="0178-CIIKR"/>
        <s v="0178-SZBHO"/>
        <s v="0181-RITDD"/>
        <s v="0186-CAERR"/>
        <s v="0187-QSXOE"/>
        <s v="0187-WZNAB"/>
        <s v="0188-GWFLE"/>
        <s v="0191-EQUUH"/>
        <s v="0191-ZHSKZ"/>
        <s v="0193-ESZXP"/>
        <s v="0195-IESCP"/>
        <s v="0196-JTUQI"/>
        <s v="0196-VULGZ"/>
        <s v="0197-PNKNK"/>
        <s v="0201-MIBOL"/>
        <s v="0201-OAMXR"/>
        <s v="0203-HHYIJ"/>
        <s v="0206-OYVOC"/>
        <s v="0206-TBWLC"/>
        <s v="0207-MDKNV"/>
        <s v="0208-BPQEJ"/>
        <s v="0212-ISBBF"/>
        <s v="0214-JHPFW"/>
        <s v="0215-BQKGS"/>
        <s v="0218-QNVAS"/>
        <s v="0219-QAERP"/>
        <s v="0219-YTZUE"/>
        <s v="0220-EBGCE"/>
        <s v="0221-NAUXK"/>
        <s v="0221-WMXNQ"/>
        <s v="0222-CNVPT"/>
        <s v="0224-HJAPT"/>
        <s v="0224-NIJLP"/>
        <s v="0224-RLWWD"/>
        <s v="0225-ZORZP"/>
        <s v="0228-MAUWC"/>
        <s v="0229-LFJAF"/>
        <s v="0230-UBYPQ"/>
        <s v="0230-WEQUW"/>
        <s v="0231-LXVAP"/>
        <s v="0233-FTHAV"/>
        <s v="0234-TEVTT"/>
        <s v="0235-KGSLC"/>
        <s v="0236-HFWSV"/>
        <s v="0237-YFUTL"/>
        <s v="0238-WHBIQ"/>
        <s v="0239-OXEXL"/>
        <s v="0244-LGNFY"/>
        <s v="0247-SLUJI"/>
        <s v="0248-IPDFW"/>
        <s v="0248-PGHBZ"/>
        <s v="0253-ZTEOB"/>
        <s v="0254-FNMCI"/>
        <s v="0254-KCJGT"/>
        <s v="0254-WWRKD"/>
        <s v="0256-LTHVJ"/>
        <s v="0257-KXZGU"/>
        <s v="0257-ZESQC"/>
        <s v="0258-NOKBL"/>
        <s v="0259-GBZSH"/>
        <s v="0260-ZDLGK"/>
        <s v="0263-FJTQO"/>
        <s v="0264-CNITK"/>
        <s v="0265-EDXBD"/>
        <s v="0265-PSUAE"/>
        <s v="0266-CLZKZ"/>
        <s v="0266-GMEAO"/>
        <s v="0268-QKIWO"/>
        <s v="0269-XFESX"/>
        <s v="0270-THENM"/>
        <s v="0274-JKUJR"/>
        <s v="0277-BKSQP"/>
        <s v="0277-ORXQS"/>
        <s v="0278-YXOOG"/>
        <s v="0280-XJGEX"/>
        <s v="0281-CNTZX"/>
        <s v="0282-NVSJS"/>
        <s v="0285-INHLN"/>
        <s v="0289-IVARM"/>
        <s v="0292-WEGCH"/>
        <s v="0295-PPHDO"/>
        <s v="0295-QVKPB"/>
        <s v="0297-RBCSG"/>
        <s v="0298-XACET"/>
        <s v="0301-FIDRB"/>
        <s v="0301-KOBTQ"/>
        <s v="0302-JOIVN"/>
        <s v="0303-UNCIP"/>
        <s v="0303-WMMRN"/>
        <s v="0305-SQECB"/>
        <s v="0306-JAELE"/>
        <s v="0307-BCOPK"/>
        <s v="0308-GIQJT"/>
        <s v="0308-IVGOK"/>
        <s v="0310-MVLET"/>
        <s v="0310-SUCIN"/>
        <s v="0310-VQXAM"/>
        <s v="0311-QYWSS"/>
        <s v="0311-UNPFF"/>
        <s v="0314-TKOSI"/>
        <s v="0315-LVCRK"/>
        <s v="0318-QUUOB"/>
        <s v="0318-ZOPWS"/>
        <s v="0319-QZTCO"/>
        <s v="0320-DWVTU"/>
        <s v="0320-JDNQG"/>
        <s v="0322-CHQRU"/>
        <s v="0322-YINQP"/>
        <s v="0323-XWWTN"/>
        <s v="0324-BRPCJ"/>
        <s v="0325-XBFAC"/>
        <s v="0326-VDYXE"/>
        <s v="0327-WFZSY"/>
        <s v="0328-GRPMV"/>
        <s v="0329-GTIAJ"/>
        <s v="0330-BGYZE"/>
        <s v="0330-IVZHA"/>
        <s v="0334-GDDSO"/>
        <s v="0334-ZFJSR"/>
        <s v="0336-KXKFK"/>
        <s v="0336-PIKEI"/>
        <s v="0337-CNPZE"/>
        <s v="0343-QLUZP"/>
        <s v="0345-HKJVM"/>
        <s v="0345-XMMUG"/>
        <s v="0347-UBKUZ"/>
        <s v="0348-SDKOL"/>
        <s v="0354-VXMJC"/>
        <s v="0354-WYROK"/>
        <s v="0356-ERHVT"/>
        <s v="0356-OBMAC"/>
        <s v="0357-NVCRI"/>
        <s v="0361-HJRDX"/>
        <s v="0362-RAOQO"/>
        <s v="0362-ZBZWJ"/>
        <s v="0363-QJVFX"/>
        <s v="0363-SVHYR"/>
        <s v="0365-BZUWY"/>
        <s v="0365-GXEZS"/>
        <s v="0365-TRTPY"/>
        <s v="0366-NQSHS"/>
        <s v="0369-ZGOVK"/>
        <s v="0373-AIVNJ"/>
        <s v="0374-AACSZ"/>
        <s v="0374-FIUCA"/>
        <s v="0374-IOEGQ"/>
        <s v="0375-HVGXO"/>
        <s v="0376-OIWME"/>
        <s v="0376-YMCJC"/>
        <s v="0377-JBKKT"/>
        <s v="0378-CJKPV"/>
        <s v="0378-NHQXU"/>
        <s v="0378-TOVMS"/>
        <s v="0378-XSZPU"/>
        <s v="0379-DJQHR"/>
        <s v="0380-NEAVX"/>
        <s v="0380-ZCSBI"/>
        <s v="0383-CLDDA"/>
        <s v="0384-LPITE"/>
        <s v="0384-RVBPI"/>
        <s v="0386-CWRGM"/>
        <s v="0388-EOPEX"/>
        <s v="0390-DCFDQ"/>
        <s v="0392-BZIUW"/>
        <s v="0394-YONDK"/>
        <s v="0396-HUJBP"/>
        <s v="0396-UKGAI"/>
        <s v="0396-YCHWO"/>
        <s v="0397-GZBBC"/>
        <s v="0397-ZXWQF"/>
        <s v="0401-WDBXM"/>
        <s v="0402-CQAJN"/>
        <s v="0402-OAMEN"/>
        <s v="0404-AHASP"/>
        <s v="0404-SWRVG"/>
        <s v="0406-BPDVR"/>
        <s v="0407-BDJKB"/>
        <s v="0409-WTMPL"/>
        <s v="0410-IPFTY"/>
        <s v="0411-EZJZE"/>
        <s v="0412-UCCNP"/>
        <s v="0415-MOSGF"/>
        <s v="0419-YAAPX"/>
        <s v="0420-BWTPW"/>
        <s v="0420-HLGXF"/>
        <s v="0420-TXVSG"/>
        <s v="0422-OHQHQ"/>
        <s v="0422-UXFAP"/>
        <s v="0423-UDIJQ"/>
        <s v="0426-TIRNE"/>
        <s v="0428-AXXLJ"/>
        <s v="0428-IKYCP"/>
        <s v="0430-IHCDJ"/>
        <s v="0431-APWVY"/>
        <s v="0432-CAJZV"/>
        <s v="0434-CSFON"/>
        <s v="0436-TWFFZ"/>
        <s v="0439-IFYUN"/>
        <s v="0440-EKDCF"/>
        <s v="0440-MOGPM"/>
        <s v="0440-QEXBZ"/>
        <s v="0440-UEDAI"/>
        <s v="0442-TDYUO"/>
        <s v="0442-ZXKVS"/>
        <s v="0447-BEMNG"/>
        <s v="0447-RXSGD"/>
        <s v="0454-OKRCT"/>
        <s v="0455-ENTCR"/>
        <s v="0455-XFASS"/>
        <s v="0458-HEUZG"/>
        <s v="0459-SPZHJ"/>
        <s v="0461-CVKMU"/>
        <s v="0463-TXOAK"/>
        <s v="0463-WZZKO"/>
        <s v="0463-ZSDNT"/>
        <s v="0464-WJTKO"/>
        <s v="0468-YRPXN"/>
        <s v="0471-ARVMX"/>
        <s v="0471-LVHGK"/>
        <s v="0475-RIJEP"/>
        <s v="0479-HMSWA"/>
        <s v="0480-BIXDE"/>
        <s v="0480-KYJVA"/>
        <s v="0481-SUMCB"/>
        <s v="0484-FFVBJ"/>
        <s v="0484-JPBRU"/>
        <s v="0485-ZBSLN"/>
        <s v="0486-HECZI"/>
        <s v="0486-LGCCH"/>
        <s v="0487-CRLZF"/>
        <s v="0487-RPVUM"/>
        <s v="0487-VVUVK"/>
        <s v="0488-GSLFR"/>
        <s v="0489-WMEMG"/>
        <s v="0491-KAPQG"/>
        <s v="0495-RVCBF"/>
        <s v="0495-ZBNGW"/>
        <s v="0496-AHOOK"/>
        <s v="0504-HHAPI"/>
        <s v="0505-SPOOW"/>
        <s v="0506-LVNGN"/>
        <s v="0506-YLVKJ"/>
        <s v="0508-OOLTO"/>
        <s v="0508-SQWPL"/>
        <s v="0511-JTEOY"/>
        <s v="0512-FLFDW"/>
        <s v="0513-RBGPE"/>
        <s v="0515-YPMCW"/>
        <s v="0516-OOHAR"/>
        <s v="0516-QREYC"/>
        <s v="0516-UXRMT"/>
        <s v="0516-VRYBW"/>
        <s v="0516-WJVXC"/>
        <s v="0519-DRGTI"/>
        <s v="0519-XUZJU"/>
        <s v="0520-FDVVT"/>
        <s v="0523-VNGTF"/>
        <s v="0524-IAVZO"/>
        <s v="0526-SXDJP"/>
        <s v="0529-ONKER"/>
        <s v="0530-IJVDB"/>
        <s v="0531-XBKMM"/>
        <s v="0531-ZZJWQ"/>
        <s v="0533-BNWKF"/>
        <s v="0533-UCAAU"/>
        <s v="0536-ACXIP"/>
        <s v="0536-BGFMZ"/>
        <s v="0536-ESJEP"/>
        <s v="0537-QYZZN"/>
        <s v="0541-FITGH"/>
        <s v="0547-HURJB"/>
        <s v="0549-CYCQN"/>
        <s v="0550-DCXLH"/>
        <s v="0556-FJEGU"/>
        <s v="0557-ASKVU"/>
        <s v="0559-CKHUS"/>
        <s v="0562-FGDCR"/>
        <s v="0562-HKHML"/>
        <s v="0562-KBDVM"/>
        <s v="0564-JJHGS"/>
        <s v="0564-MUUQK"/>
        <s v="0565-IYCGT"/>
        <s v="0565-JUPYD"/>
        <s v="0567-GGCAC"/>
        <s v="0567-XRHCU"/>
        <s v="0568-ONFPC"/>
        <s v="0570-BFQHT"/>
        <s v="0572-ZJKLT"/>
        <s v="0575-CUQOV"/>
        <s v="0576-WNXXC"/>
        <s v="0577-WHMEV"/>
        <s v="0578-SKVMF"/>
        <s v="0580-PIQHM"/>
        <s v="0581-BXBUB"/>
        <s v="0581-MDMPW"/>
        <s v="0582-AVCLN"/>
        <s v="0584-BJQGZ"/>
        <s v="0585-EGDDA"/>
        <s v="0587-DMGBH"/>
        <s v="0594-UFTUL"/>
        <s v="0595-ITUDF"/>
        <s v="0596-BQCEQ"/>
        <s v="0599-XNYDO"/>
        <s v="0601-WZHJF"/>
        <s v="0602-DDUML"/>
        <s v="0603-OLQDC"/>
        <s v="0603-TPMIB"/>
        <s v="0604-THJFP"/>
        <s v="0607-DAAHE"/>
        <s v="0607-MVMGC"/>
        <s v="0608-JDVEC"/>
        <s v="0611-DFXKO"/>
        <s v="0612-RTZZA"/>
        <s v="0613-WUXUM"/>
        <s v="0616-ATFGB"/>
        <s v="0617-AQNWT"/>
        <s v="0617-FHSGK"/>
        <s v="0618-XWMSS"/>
        <s v="0619-OLYUR"/>
        <s v="0620-DLSLK"/>
        <s v="0620-XEFWH"/>
        <s v="0621-CXBKL"/>
        <s v="0621-HJWXJ"/>
        <s v="0621-JFHOL"/>
        <s v="0621-TSSMU"/>
        <s v="0621-TWIEM"/>
        <s v="0623-EJQEG"/>
        <s v="0623-GDISB"/>
        <s v="0623-IIHUG"/>
        <s v="0625-AFOHS"/>
        <s v="0626-QXNGV"/>
        <s v="0628-CNQRM"/>
        <s v="0634-SZPQA"/>
        <s v="0635-WKOLD"/>
        <s v="0637-KVDLV"/>
        <s v="0637-UBJRP"/>
        <s v="0637-YLETY"/>
        <s v="0639-TSIQW"/>
        <s v="0640-YJTPY"/>
        <s v="0641-EVBOJ"/>
        <s v="0643-OKLRP"/>
        <s v="0644-OQMDK"/>
        <s v="0650-BWOZN"/>
        <s v="0654-HMSHN"/>
        <s v="0654-PQKDW"/>
        <s v="0655-RBDUG"/>
        <s v="0655-YDGFJ"/>
        <s v="0657-DOGUM"/>
        <s v="0661-KBKPA"/>
        <s v="0661-KQHNK"/>
        <s v="0661-WCQNQ"/>
        <s v="0661-XEYAN"/>
        <s v="0665-XHDJU"/>
        <s v="0666-UXTJO"/>
        <s v="0667-NSRGI"/>
        <s v="0668-OGMHD"/>
        <s v="0670-ANMUU"/>
        <s v="0670-KDOMA"/>
        <s v="0673-IGUQO"/>
        <s v="0674-DGMAQ"/>
        <s v="0674-EYYZV"/>
        <s v="0674-GCDXG"/>
        <s v="0675-NCDYU"/>
        <s v="0678-RLHVP"/>
        <s v="0679-IDSTG"/>
        <s v="0679-TDGAK"/>
        <s v="0680-DFNNY"/>
        <s v="0682-USIXD"/>
        <s v="0684-AOSIH"/>
        <s v="0685-MLYYM"/>
        <s v="0687-ZVTHB"/>
        <s v="0689-DSXGL"/>
        <s v="0689-NKYLF"/>
        <s v="0690-SRQID"/>
        <s v="0691-IFBQW"/>
        <s v="0691-JVSYA"/>
        <s v="0691-NIKRI"/>
        <s v="0696-UKTOX"/>
        <s v="0697-ZMSWS"/>
        <s v="0699-NDKJM"/>
        <s v="0701-RFGFI"/>
        <s v="0701-TJSEF"/>
        <s v="0702-PGIBZ"/>
        <s v="0704-VCUMB"/>
        <s v="0707-HOVVN"/>
        <s v="0708-LGSMF"/>
        <s v="0708-SJDIS"/>
        <s v="0709-TVGUR"/>
        <s v="0716-BQNDX"/>
        <s v="0719-SYFRB"/>
        <s v="0722-SVSFK"/>
        <s v="0722-TROQR"/>
        <s v="0723-DRCLG"/>
        <s v="0723-FDLAY"/>
        <s v="0723-VSOBE"/>
        <s v="0725-CXOTM"/>
        <s v="0727-BMPLR"/>
        <s v="0727-BNRLG"/>
        <s v="0727-IWKVK"/>
        <s v="0730-BGQGF"/>
        <s v="0730-KOAVE"/>
        <s v="0731-EBJQB"/>
        <s v="0732-OCQOC"/>
        <s v="0733-VUNUW"/>
        <s v="0734-OXWBT"/>
        <s v="0739-UUAJR"/>
        <s v="0742-LAFQK"/>
        <s v="0742-MOABM"/>
        <s v="0742-NXBGR"/>
        <s v="0743-HNPFG"/>
        <s v="0743-HRVFF"/>
        <s v="0744-BIKKF"/>
        <s v="0744-GKNGE"/>
        <s v="0746-JTRFU"/>
        <s v="0748-RDGGM"/>
        <s v="0749-IRGQE"/>
        <s v="0750-EBAIU"/>
        <s v="0750-EKNGL"/>
        <s v="0754-EEBDC"/>
        <s v="0754-UKWQP"/>
        <s v="0756-MPZRL"/>
        <s v="0757-WCUUZ"/>
        <s v="0761-AETCS"/>
        <s v="0769-MURVM"/>
        <s v="0771-CHWSK"/>
        <s v="0771-WLCLA"/>
        <s v="0772-GYEQQ"/>
        <s v="0774-IFUVM"/>
        <s v="0774-RMNUW"/>
        <s v="0778-NELLA"/>
        <s v="0780-XNZFN"/>
        <s v="0781-LKXBR"/>
        <s v="0784-GTUUK"/>
        <s v="0784-ZQJZX"/>
        <s v="0786-IVLAW"/>
        <s v="0786-VSSUD"/>
        <s v="0787-LHDYT"/>
        <s v="0788-DXBFY"/>
        <s v="0793-TWELN"/>
        <s v="0794-YVSGE"/>
        <s v="0795-GMVQO"/>
        <s v="0795-LAFGP"/>
        <s v="0795-XCCTE"/>
        <s v="0799-DDIHE"/>
        <s v="0804-XBFBV"/>
        <s v="0804-YGEQV"/>
        <s v="0807-ZABDG"/>
        <s v="0810-BDHAW"/>
        <s v="0810-DHDBD"/>
        <s v="0811-GSDTP"/>
        <s v="0812-WUPTB"/>
        <s v="0813-TAXXS"/>
        <s v="0815-MFZGM"/>
        <s v="0816-TSPHQ"/>
        <s v="0817-HSUSE"/>
        <s v="0818-OCPZO"/>
        <s v="0820-FNRNX"/>
        <s v="0822-GAVAP"/>
        <s v="0822-QGCXA"/>
        <s v="0823-HSCDJ"/>
        <s v="0824-VWDPO"/>
        <s v="0825-CPPQH"/>
        <s v="0827-ITJPH"/>
        <s v="0829-DDVLK"/>
        <s v="0829-XXPLX"/>
        <s v="0831-JNISG"/>
        <s v="0835-DUUIQ"/>
        <s v="0835-JKADZ"/>
        <s v="0836-SEYLU"/>
        <s v="0839-JTCUD"/>
        <s v="0839-QNXME"/>
        <s v="0840-DCNZE"/>
        <s v="0840-DFEZH"/>
        <s v="0841-NULXI"/>
        <s v="0842-IWYCP"/>
        <s v="0843-WTBXE"/>
        <s v="0847-HGRML"/>
        <s v="0848-SOMKO"/>
        <s v="0848-ZGQIJ"/>
        <s v="0851-DFJKB"/>
        <s v="0853-NWIFK"/>
        <s v="0853-TWRVK"/>
        <s v="0854-UYHZD"/>
        <s v="0856-NAOES"/>
        <s v="0859-YGKFW"/>
        <s v="0862-PRCBS"/>
        <s v="0864-FVJNJ"/>
        <s v="0866-QLSIR"/>
        <s v="0867-LDTTC"/>
        <s v="0867-MKZVY"/>
        <s v="0868-VJRDR"/>
        <s v="0869-PAPRP"/>
        <s v="0870-VEMYL"/>
        <s v="0871-OPBXW"/>
        <s v="0871-URUWO"/>
        <s v="0872-CASZJ"/>
        <s v="0872-JCPIB"/>
        <s v="0872-NXJYS"/>
        <s v="0875-CABNR"/>
        <s v="0876-WDUUZ"/>
        <s v="0877-SDMBN"/>
        <s v="0880-FVFWF"/>
        <s v="0880-TKATG"/>
        <s v="0883-EIBTI"/>
        <s v="0885-HMGPY"/>
        <s v="0886-QGENL"/>
        <s v="0887-HJGAR"/>
        <s v="0887-WBJVH"/>
        <s v="0895-DQHEW"/>
        <s v="0895-LMRSF"/>
        <s v="0895-LNKRC"/>
        <s v="0895-UADGO"/>
        <s v="0897-FEGMU"/>
        <s v="0898-XCGTF"/>
        <s v="0899-LIIBW"/>
        <s v="0899-WZRSD"/>
        <s v="0902-RFHOF"/>
        <s v="0902-XKXPN"/>
        <s v="0906-QVPMS"/>
        <s v="0907-HQNTS"/>
        <s v="0909-SDHNU"/>
        <s v="0909-SELIE"/>
        <s v="0913-XWSCN"/>
        <s v="0916-KNFAJ"/>
        <s v="0916-QOFDP"/>
        <s v="0917-EZOLA"/>
        <s v="0921-OHLVP"/>
        <s v="0923-PNFUB"/>
        <s v="0924-BJCRC"/>
        <s v="0925-VYDLG"/>
        <s v="0927-CNGRH"/>
        <s v="0927-LCSMG"/>
        <s v="0928-JMXNP"/>
        <s v="0928-XUTSN"/>
        <s v="0929-HYQEW"/>
        <s v="0929-PECLO"/>
        <s v="0930-EHUZA"/>
        <s v="0931-MHTEM"/>
        <s v="0932-YIXYU"/>
        <s v="0936-NQLJU"/>
        <s v="0939-EREMR"/>
        <s v="0939-YAPAF"/>
        <s v="0940-OUQEC"/>
        <s v="0942-KOWSM"/>
        <s v="0943-ZQPXH"/>
        <s v="0945-TSONX"/>
        <s v="0946-CLJTI"/>
        <s v="0946-FKYTX"/>
        <s v="0947-IDHRQ"/>
        <s v="0947-MUGVO"/>
        <s v="0952-KMEEH"/>
        <s v="0953-LGOVU"/>
        <s v="0956-ACVZC"/>
        <s v="0956-SYCWG"/>
        <s v="0958-YHXGP"/>
        <s v="0959-WHOKV"/>
        <s v="0960-HUWBM"/>
        <s v="0961-ZWLVI"/>
        <s v="0962-CQPWQ"/>
        <s v="0963-ZBDRN"/>
        <s v="0967-BMLBD"/>
        <s v="0968-GSIKN"/>
        <s v="0969-RGKCU"/>
        <s v="0970-ETWGE"/>
        <s v="0970-QXPXW"/>
        <s v="0971-QIFJK"/>
        <s v="0973-KYVNF"/>
        <s v="0975-UYDTX"/>
        <s v="0975-VOOVL"/>
        <s v="0979-MOZQI"/>
        <s v="0979-PHULV"/>
        <s v="0980-FEXWF"/>
        <s v="0980-PVMRC"/>
        <s v="0983-TATYJ"/>
        <s v="0988-AADSA"/>
        <s v="0988-JRWWP"/>
        <s v="0991-BRRFB"/>
        <s v="0993-OSGPT"/>
        <s v="0997-YTLNY"/>
        <s v="0999-QXNSA"/>
        <s v="1000-AJSLD"/>
        <s v="1004-NOZNR"/>
        <s v="1009-IRMNA"/>
        <s v="1010-DIAUQ"/>
        <s v="1013-QCWAM"/>
        <s v="1015-JPFYW"/>
        <s v="1015-OWJKI"/>
        <s v="1016-DJTSV"/>
        <s v="1017-FBQMM"/>
        <s v="1020-JPQOW"/>
        <s v="1022-RKXDR"/>
        <s v="1023-BQXZE"/>
        <s v="1024-GUALD"/>
        <s v="1024-KPRBB"/>
        <s v="1024-VRZHF"/>
        <s v="1025-FALIX"/>
        <s v="1027-LKKQQ"/>
        <s v="1028-FFNJK"/>
        <s v="1029-QFBEN"/>
        <s v="1031-IIDEO"/>
        <s v="1032-MAELW"/>
        <s v="1035-IPQPU"/>
        <s v="1036-GUDCL"/>
        <s v="1038-RQOST"/>
        <s v="1038-ZAGBI"/>
        <s v="1041-RXHRA"/>
        <s v="1042-HFUCW"/>
        <s v="1043-UXOVO"/>
        <s v="1043-YCUTE"/>
        <s v="1045-LTCYT"/>
        <s v="1047-NNCBF"/>
        <s v="1047-RNXZV"/>
        <s v="1049-FYSYG"/>
        <s v="1051-EQPZR"/>
        <s v="1051-GEJLJ"/>
        <s v="1052-QJIBV"/>
        <s v="1053-MXTTK"/>
        <s v="1057-FOGLZ"/>
        <s v="1060-ENTOF"/>
        <s v="1061-PNTHC"/>
        <s v="1062-LHZOD"/>
        <s v="1063-DHQJF"/>
        <s v="1064-FBXNK"/>
        <s v="1066-JKSGK"/>
        <s v="1069-QJOEE"/>
        <s v="1069-XAIEM"/>
        <s v="1073-XXCZD"/>
        <s v="1074-AMIOH"/>
        <s v="1074-WVEVG"/>
        <s v="1075-BGWOH"/>
        <s v="1077-HUUJM"/>
        <s v="1078-TDCRN"/>
        <s v="1080-BWSYE"/>
        <s v="1084-MNSMJ"/>
        <s v="1084-UQCHV"/>
        <s v="1085-LDWAM"/>
        <s v="1086-LXKFY"/>
        <s v="1087-GRUYI"/>
        <s v="1087-UDSIH"/>
        <s v="1088-AUUZZ"/>
        <s v="1088-CNNKB"/>
        <s v="1089-HDMKP"/>
        <s v="1089-XZWHH"/>
        <s v="1090-ESELR"/>
        <s v="1090-PYKCI"/>
        <s v="1091-SOZGA"/>
        <s v="1092-GANHU"/>
        <s v="1092-WPIVQ"/>
        <s v="1093-YSWCA"/>
        <s v="1094-BKOSX"/>
        <s v="1095-JUDTC"/>
        <s v="1095-WGNGG"/>
        <s v="1096-ADRUX"/>
        <s v="1097-FSPVW"/>
        <s v="1098-KFQEC"/>
        <s v="1098-TDVUQ"/>
        <s v="1099-BTKWT"/>
        <s v="1099-GODLO"/>
        <s v="1100-DDVRV"/>
        <s v="1101-SSWAG"/>
        <s v="1104-FEJAM"/>
        <s v="1104-TNLZA"/>
        <s v="1106-HRLKZ"/>
        <s v="1110-KYLGQ"/>
        <s v="1112-CUNAO"/>
        <s v="1113-IUJYX"/>
        <s v="1114-CENIM"/>
        <s v="1116-DXXDF"/>
        <s v="1116-FRYVH"/>
        <s v="1120-BMWUB"/>
        <s v="1121-QSIVB"/>
        <s v="1122-JWTJW"/>
        <s v="1122-YJBCS"/>
        <s v="1125-SNVCK"/>
        <s v="1131-ALZWV"/>
        <s v="1131-QQZEB"/>
        <s v="1131-SUEKT"/>
        <s v="1133-KXCGE"/>
        <s v="1134-YWTYF"/>
        <s v="1135-HIORI"/>
        <s v="1135-LMECX"/>
        <s v="1136-XGEQU"/>
        <s v="1137-DGOWI"/>
        <s v="1139-WUOAH"/>
        <s v="1140-UKVZG"/>
        <s v="1142-IHLOO"/>
        <s v="1142-WACZW"/>
        <s v="1143-NMNQJ"/>
        <s v="1150-FTQGN"/>
        <s v="1150-WFARN"/>
        <s v="1153-GNOLC"/>
        <s v="1154-HYWWO"/>
        <s v="1156-ZFYDO"/>
        <s v="1157-BQCUW"/>
        <s v="1159-WFSGR"/>
        <s v="1162-ECVII"/>
        <s v="1163-ONYEY"/>
        <s v="1163-VIPRI"/>
        <s v="1166-PQLGG"/>
        <s v="1167-OYZJF"/>
        <s v="1169-SAOCL"/>
        <s v="1169-WCVAK"/>
        <s v="1170-SASML"/>
        <s v="1171-TYKUR"/>
        <s v="1172-VIYBP"/>
        <s v="1173-NOEYG"/>
        <s v="1173-XZPYF"/>
        <s v="1174-FGIFN"/>
        <s v="1177-XZBJL"/>
        <s v="1178-PZGAB"/>
        <s v="1179-INLAT"/>
        <s v="1183-CANVH"/>
        <s v="1184-PJVDB"/>
        <s v="1187-WILMM"/>
        <s v="1193-RTSLK"/>
        <s v="1194-BHJYC"/>
        <s v="1194-HVAIF"/>
        <s v="1194-SPVSP"/>
        <s v="1195-OIYEJ"/>
        <s v="1196-AMORA"/>
        <s v="1197-BVMVG"/>
        <s v="1200-TUZHR"/>
        <s v="1202-KKGFU"/>
        <s v="1205-WNWPJ"/>
        <s v="1206-EHBDD"/>
        <s v="1207-BLKSA"/>
        <s v="1208-DNHLN"/>
        <s v="1208-NBVFH"/>
        <s v="1209-VFFOC"/>
        <s v="1212-GLHMD"/>
        <s v="1213-NGCUN"/>
        <s v="1215-EXRMO"/>
        <s v="1215-FIGMP"/>
        <s v="1215-VFYVK"/>
        <s v="1216-BGTSP"/>
        <s v="1216-JWVUX"/>
        <s v="1217-VASWC"/>
        <s v="1218-VKFPE"/>
        <s v="1219-NNDDO"/>
        <s v="1221-GHZEP"/>
        <s v="1222-KJNZD"/>
        <s v="1222-LRYKO"/>
        <s v="1223-UNPKS"/>
        <s v="1226-IENZN"/>
        <s v="1226-JZNKR"/>
        <s v="1226-UDFZR"/>
        <s v="1227-UDMZR"/>
        <s v="1228-FZFRV"/>
        <s v="1228-ZLNBX"/>
        <s v="1229-RCALF"/>
        <s v="1230-QAJDW"/>
        <s v="1231-YNDEK"/>
        <s v="1236-WFCDV"/>
        <s v="1237-WIYYZ"/>
        <s v="1240-HCBOH"/>
        <s v="1240-KNSEZ"/>
        <s v="1241-EZFMJ"/>
        <s v="1241-FPMOF"/>
        <s v="1245-HARPS"/>
        <s v="1247-QBVSH"/>
        <s v="1248-DYXUB"/>
        <s v="1251-KRREG"/>
        <s v="1251-STYSZ"/>
        <s v="1254-IZEYF"/>
        <s v="1257-SXUXQ"/>
        <s v="1258-YMZNM"/>
        <s v="1260-TTRXI"/>
        <s v="1261-FWTTE"/>
        <s v="1262-OPMFY"/>
        <s v="1264-BYWMS"/>
        <s v="1264-FUHCX"/>
        <s v="1265-BCFEO"/>
        <s v="1265-HVPZB"/>
        <s v="1265-XTECC"/>
        <s v="1265-ZFOSD"/>
        <s v="1266-NZYUI"/>
        <s v="1268-ASBGA"/>
        <s v="1269-FOYWN"/>
        <s v="1270-XKUCC"/>
        <s v="1271-SJBGZ"/>
        <s v="1271-UODNO"/>
        <s v="1272-ILHFG"/>
        <s v="1273-MTETI"/>
        <s v="1282-IHQAC"/>
        <s v="1285-OKIPP"/>
        <s v="1291-CUOCY"/>
        <s v="1293-BSEUN"/>
        <s v="1293-HHSHJ"/>
        <s v="1297-VQDRP"/>
        <s v="1298-PHBTI"/>
        <s v="1299-AURJA"/>
        <s v="1301-LOPVR"/>
        <s v="1302-TPUBN"/>
        <s v="1302-UHBDD"/>
        <s v="1303-SRDOK"/>
        <s v="1304-BCCFO"/>
        <s v="1304-NECVQ"/>
        <s v="1304-SEGFY"/>
        <s v="1306-RPWXZ"/>
        <s v="1307-ATKGB"/>
        <s v="1307-TVUFB"/>
        <s v="1309-BXVOQ"/>
        <s v="1309-XGFSN"/>
        <s v="1310-QRITU"/>
        <s v="1319-YLZJG"/>
        <s v="1320-GVNHT"/>
        <s v="1320-HTRDR"/>
        <s v="1320-REHCS"/>
        <s v="1322-AGOQM"/>
        <s v="1323-OOEPC"/>
        <s v="1324-NLTJE"/>
        <s v="1325-USMEC"/>
        <s v="1328-EUZHC"/>
        <s v="1329-VHWNP"/>
        <s v="1333-PBMXB"/>
        <s v="1334-FJSVR"/>
        <s v="1334-PDUKM"/>
        <s v="1335-HQMKX"/>
        <s v="1335-MXCSE"/>
        <s v="1335-NTIUC"/>
        <s v="1336-EZFZY"/>
        <s v="1337-BOZWO"/>
        <s v="1338-CECEE"/>
        <s v="1342-JPNKI"/>
        <s v="1343-EHPYB"/>
        <s v="1345-GKDZZ"/>
        <s v="1345-ZUKID"/>
        <s v="1346-PJWTK"/>
        <s v="1346-UFHAX"/>
        <s v="1347-KTTTA"/>
        <s v="1349-WXNGG"/>
        <s v="1352-HNSAW"/>
        <s v="1352-VHKAJ"/>
        <s v="1353-GHZOS"/>
        <s v="1353-LJWEM"/>
        <s v="1354-YZFNB"/>
        <s v="1355-KUSBG"/>
        <s v="1356-MKYSK"/>
        <s v="1357-BIJKI"/>
        <s v="1357-MVDOZ"/>
        <s v="1360-JYXKQ"/>
        <s v="1360-RCYRT"/>
        <s v="1360-XFJMR"/>
        <s v="1363-TXLSL"/>
        <s v="1370-GGAWX"/>
        <s v="1371-DWPAZ"/>
        <s v="1371-OJCEK"/>
        <s v="1371-WEPDS"/>
        <s v="1373-ORVIZ"/>
        <s v="1374-DMZUI"/>
        <s v="1376-HHBDV"/>
        <s v="1379-FRVEB"/>
        <s v="1383-EZRWL"/>
        <s v="1384-RCUXW"/>
        <s v="1385-TQOZW"/>
        <s v="1386-ZIKUV"/>
        <s v="1389-CXMLU"/>
        <s v="1389-WNUIB"/>
        <s v="1391-UBDAR"/>
        <s v="1393-IMKZG"/>
        <s v="1394-SUIUH"/>
        <s v="1395-OFUWC"/>
        <s v="1395-WSWXR"/>
        <s v="1396-QWFBJ"/>
        <s v="1397-XKKWR"/>
        <s v="1399-OUPJN"/>
        <s v="1399-UBQIU"/>
        <s v="1400-MMYXY"/>
        <s v="1400-WIVLL"/>
        <s v="1401-FTHFQ"/>
        <s v="1402-PTHGN"/>
        <s v="1403-GYAFU"/>
        <s v="1403-LKLIK"/>
        <s v="1406-PUQVY"/>
        <s v="1407-DIGZV"/>
        <s v="1409-PHXTF"/>
        <s v="1410-RSCMR"/>
        <s v="1414-YADCW"/>
        <s v="1415-YFWLT"/>
        <s v="1421-HCERK"/>
        <s v="1422-DGUBX"/>
        <s v="1423-BMPBQ"/>
        <s v="1427-VERSM"/>
        <s v="1428-GTBJJ"/>
        <s v="1428-IEDPR"/>
        <s v="1429-UYJSV"/>
        <s v="1430-SFQSA"/>
        <s v="1431-AIDJQ"/>
        <s v="1431-CYWMH"/>
        <s v="1432-FPAXX"/>
        <s v="1436-ZMJAN"/>
        <s v="1439-LCGVL"/>
        <s v="1442-BQPVU"/>
        <s v="1442-OKRJE"/>
        <s v="1444-VVSGW"/>
        <s v="1447-GIQMR"/>
        <s v="1447-PJGGA"/>
        <s v="1448-CYWKC"/>
        <s v="1448-PWKYE"/>
        <s v="1449-XQEMT"/>
        <s v="1450-GALXR"/>
        <s v="1450-SKCVI"/>
        <s v="1452-KIOVK"/>
        <s v="1452-UZOSF"/>
        <s v="1452-VOQCH"/>
        <s v="1452-XRSJV"/>
        <s v="1453-RZFON"/>
        <s v="1455-ESIQH"/>
        <s v="1455-HFBXA"/>
        <s v="1455-UGQVH"/>
        <s v="1456-TWCGB"/>
        <s v="1459-QNFQT"/>
        <s v="1460-UZPRJ"/>
        <s v="1465-LNTLJ"/>
        <s v="1465-VINDH"/>
        <s v="1465-WCZVT"/>
        <s v="1468-DEFNC"/>
        <s v="1469-LBJQJ"/>
        <s v="1470-PSXNM"/>
        <s v="1471-GIQKQ"/>
        <s v="1472-TNCWL"/>
        <s v="1474-JUWSM"/>
        <s v="1475-VWVDO"/>
        <s v="1478-VPOAD"/>
        <s v="1480-BKXGA"/>
        <s v="1480-IVEVR"/>
        <s v="1481-ZUWZA"/>
        <s v="1482-OXZSY"/>
        <s v="1485-YDHMM"/>
        <s v="1488-PBLJN"/>
        <s v="1488-SYSFC"/>
        <s v="1492-KGETH"/>
        <s v="1492-QGCLU"/>
        <s v="1493-AMTIE"/>
        <s v="1494-EJZDW"/>
        <s v="1496-GGSUK"/>
        <s v="1498-DQNRX"/>
        <s v="1498-NHTLT"/>
        <s v="1501-SGHBW"/>
        <s v="1502-XFCVR"/>
        <s v="1506-YJTYT"/>
        <s v="1508-DFXCU"/>
        <s v="1513-XNPPH"/>
        <s v="1518-OMDIK"/>
        <s v="1518-VOWAV"/>
        <s v="1522-VVDMG"/>
        <s v="1525-LNLOJ"/>
        <s v="1527-SXDPN"/>
        <s v="1530-ZTDOZ"/>
        <s v="1534-OULXE"/>
        <s v="1535-VTJOQ"/>
        <s v="1536-HBSWP"/>
        <s v="1536-YHDOE"/>
        <s v="1539-LNKHM"/>
        <s v="1541-ETJZO"/>
        <s v="1543-LLLFT"/>
        <s v="1544-JJMYL"/>
        <s v="1545-ACTAS"/>
        <s v="1545-JFUML"/>
        <s v="1548-ARAGG"/>
        <s v="1548-FEHVL"/>
        <s v="1550-EENBN"/>
        <s v="1550-LOAHA"/>
        <s v="1552-AAGRX"/>
        <s v="1552-CZCLL"/>
        <s v="1552-TKMXS"/>
        <s v="1555-DJEQW"/>
        <s v="1555-HAPSU"/>
        <s v="1557-EMYVT"/>
        <s v="1559-DTODC"/>
        <s v="1561-BWHIN"/>
        <s v="1563-IWQEX"/>
        <s v="1564-HJUVY"/>
        <s v="1564-NTYXF"/>
        <s v="1565-RHDJD"/>
        <s v="1567-DSCIC"/>
        <s v="1568-BEKZM"/>
        <s v="1568-LJSZU"/>
        <s v="1569-TTNYJ"/>
        <s v="1571-SAVHK"/>
        <s v="1573-LGXBA"/>
        <s v="1574-DYCWE"/>
        <s v="1575-KRZZE"/>
        <s v="1576-PFZIW"/>
        <s v="1577-HKTFG"/>
        <s v="1579-KLYDT"/>
        <s v="1580-BMCMR"/>
        <s v="1582-RAFML"/>
        <s v="1583-IHQZE"/>
        <s v="1585-MQSSU"/>
        <s v="1587-FKLZB"/>
        <s v="1589-AGTLK"/>
        <s v="1591-MQJTP"/>
        <s v="1591-NFNLQ"/>
        <s v="1591-XWLGB"/>
        <s v="1596-BBVTG"/>
        <s v="1596-OQSPS"/>
        <s v="1597-FZREH"/>
        <s v="1597-LHYNC"/>
        <s v="1599-EAHXY"/>
        <s v="1599-MMYRQ"/>
        <s v="1600-DILPE"/>
        <s v="1602-IJQQE"/>
        <s v="1608-GMEWB"/>
        <s v="1612-EOHDH"/>
        <s v="1614-JBEBI"/>
        <s v="1618-CFHME"/>
        <s v="1619-YWUBB"/>
        <s v="1621-YNCJH"/>
        <s v="1622-HSHSF"/>
        <s v="1623-NLDOT"/>
        <s v="1624-NALOJ"/>
        <s v="1624-WOIWJ"/>
        <s v="1625-JAIIY"/>
        <s v="1626-ERCMM"/>
        <s v="1627-AFWVJ"/>
        <s v="1628-BIZYP"/>
        <s v="1629-DQQVB"/>
        <s v="1635-FJFCC"/>
        <s v="1635-HDGFT"/>
        <s v="1635-NZATJ"/>
        <s v="1636-NTNCO"/>
        <s v="1640-PLFMP"/>
        <s v="1641-BYBTK"/>
        <s v="1641-RQDAY"/>
        <s v="1642-HMARX"/>
        <s v="1644-IRKSF"/>
        <s v="1656-DRSMG"/>
        <s v="1657-DYMBM"/>
        <s v="1658-BYGOY"/>
        <s v="1658-TJVOA"/>
        <s v="1658-XUHBX"/>
        <s v="1660-HSOOQ"/>
        <s v="1661-CZBAU"/>
        <s v="1663-MHLHE"/>
        <s v="1666-JXLKU"/>
        <s v="1666-JZPZT"/>
        <s v="1670-SVOWZ"/>
        <s v="1676-MQAOA"/>
        <s v="1678-FYZOW"/>
        <s v="1679-JRFBR"/>
        <s v="1680-VDCWW"/>
        <s v="1682-VCOIO"/>
        <s v="1684-FLBGS"/>
        <s v="1685-BQULA"/>
        <s v="1685-VAYJF"/>
        <s v="1686-STUHN"/>
        <s v="1689-MRZQR"/>
        <s v="1689-YQBYY"/>
        <s v="1696-HXOWK"/>
        <s v="1696-MZVAU"/>
        <s v="1697-BCSHV"/>
        <s v="1697-LYYYX"/>
        <s v="1697-NVVGY"/>
        <s v="1698-XFZCI"/>
        <s v="1699-HPSBG"/>
        <s v="1699-TLDLZ"/>
        <s v="1699-UOTXU"/>
        <s v="1702-CCFNJ"/>
        <s v="1703-MGIAB"/>
        <s v="1704-NRWYE"/>
        <s v="1705-GUHPV"/>
        <s v="1707-HABPF"/>
        <s v="1708-PBBOA"/>
        <s v="1709-EJDOX"/>
        <s v="1710-RCXUS"/>
        <s v="1716-LSAMB"/>
        <s v="1722-LDZJS"/>
        <s v="1723-HKXJQ"/>
        <s v="1724-BQUHA"/>
        <s v="1724-IQWNM"/>
        <s v="1725-IQNIY"/>
        <s v="1725-MIMXW"/>
        <s v="1728-BQDMA"/>
        <s v="1728-CXQBE"/>
        <s v="1729-VLAZJ"/>
        <s v="1730-VFMWO"/>
        <s v="1730-ZMAME"/>
        <s v="1731-TVIUK"/>
        <s v="1732-FEKLD"/>
        <s v="1732-VHUBQ"/>
        <s v="1734-ZMNTZ"/>
        <s v="1735-XMJVH"/>
        <s v="1740-CSDJP"/>
        <s v="1741-WTPON"/>
        <s v="1744-JHKYS"/>
        <s v="1746-TGTWV"/>
        <s v="1750-CSKKM"/>
        <s v="1751-NCDLI"/>
        <s v="1752-OZXFY"/>
        <s v="1754-GKYPY"/>
        <s v="1755-FZQEC"/>
        <s v="1755-RMCXH"/>
        <s v="1757-TCATG"/>
        <s v="1760-CAZHT"/>
        <s v="1761-AEZZR"/>
        <s v="1763-KUAAW"/>
        <s v="1763-WQFUK"/>
        <s v="1764-VUUMT"/>
        <s v="1766-GKNMI"/>
        <s v="1767-CJKBA"/>
        <s v="1767-TGTKO"/>
        <s v="1768-HNVGJ"/>
        <s v="1768-ZAIFU"/>
        <s v="1769-GRUIK"/>
        <s v="1771-OADNZ"/>
        <s v="1775-KWJKQ"/>
        <s v="1776-SPBWV"/>
        <s v="1777-JYQPJ"/>
        <s v="1779-PWPMG"/>
        <s v="1784-BXEFA"/>
        <s v="1784-EZDKJ"/>
        <s v="1785-BPHTP"/>
        <s v="1790-NESIO"/>
        <s v="1791-PQHBB"/>
        <s v="1792-UXAFY"/>
        <s v="1794-HBQTJ"/>
        <s v="1794-SWWKL"/>
        <s v="1796-JANOW"/>
        <s v="1803-BGNBD"/>
        <s v="1809-DMJHQ"/>
        <s v="1810-BOHSY"/>
        <s v="1810-MVMAI"/>
        <s v="1813-JLKWR"/>
        <s v="1813-JYWTO"/>
        <s v="1814-DKOLC"/>
        <s v="1814-WFGVS"/>
        <s v="1816-FLZDK"/>
        <s v="1818-ESQMW"/>
        <s v="1820-DJFPH"/>
        <s v="1820-TQVEV"/>
        <s v="1821-BUCWY"/>
        <s v="1830-GGFNM"/>
        <s v="1830-IPXVJ"/>
        <s v="1832-PEUTS"/>
        <s v="1833-TCXKK"/>
        <s v="1833-VGRUM"/>
        <s v="1834-ABKHQ"/>
        <s v="1834-WULEG"/>
        <s v="1837-YQUCE"/>
        <s v="1839-FBNFR"/>
        <s v="1839-UMACK"/>
        <s v="1840-BIUOG"/>
        <s v="1841-YSJGV"/>
        <s v="1842-EZJMK"/>
        <s v="1843-TLSGD"/>
        <s v="1845-CSBRZ"/>
        <s v="1845-ZLLIG"/>
        <s v="1846-XWOQN"/>
        <s v="1848-LBZHY"/>
        <s v="1849-RJYIG"/>
        <s v="1850-AKQEP"/>
        <s v="1852-QSWCD"/>
        <s v="1852-XEMDW"/>
        <s v="1853-ARAAQ"/>
        <s v="1853-UDXBW"/>
        <s v="1855-AGAWH"/>
        <s v="1855-CFULU"/>
        <s v="1862-QRWPE"/>
        <s v="1862-SKORY"/>
        <s v="1866-DIOQZ"/>
        <s v="1866-NXPSP"/>
        <s v="1866-OBPNR"/>
        <s v="1866-RZZQS"/>
        <s v="1866-ZSLJM"/>
        <s v="1867-BDVFH"/>
        <s v="1867-TJHTS"/>
        <s v="1871-MOWRM"/>
        <s v="1872-EBWSC"/>
        <s v="1875-QIVME"/>
        <s v="1877-HKBQX"/>
        <s v="1891-FZYSA"/>
        <s v="1891-QRQSA"/>
        <s v="1891-UAWWU"/>
        <s v="1894-IGFSG"/>
        <s v="1895-QTKDO"/>
        <s v="1897-OKVMW"/>
        <s v="1897-RCFUM"/>
        <s v="1898-JSNDC"/>
        <s v="1899-VXWXM"/>
        <s v="1902-XBTFB"/>
        <s v="1904-WAJAA"/>
        <s v="1905-OEILC"/>
        <s v="1907-UBQFC"/>
        <s v="1907-YLNYW"/>
        <s v="1910-FMXJM"/>
        <s v="1915-IOFGU"/>
        <s v="1915-OAKWD"/>
        <s v="1918-ZBFQJ"/>
        <s v="1919-RTPQD"/>
        <s v="1921-KYSAY"/>
        <s v="1925-GMVBW"/>
        <s v="1925-LFCZZ"/>
        <s v="1925-TIBLE"/>
        <s v="1926-QUZNN"/>
        <s v="1927-QEWMY"/>
        <s v="1928-BXYIV"/>
        <s v="1929-ZCBHE"/>
        <s v="1930-BZLHI"/>
        <s v="1930-QPBVZ"/>
        <s v="1930-WNXSB"/>
        <s v="1932-UEDCX"/>
        <s v="1934-MKPXS"/>
        <s v="1934-SJVJK"/>
        <s v="1935-IMVBB"/>
        <s v="1936-CZAKF"/>
        <s v="1936-UAFEH"/>
        <s v="1937-OTUKY"/>
        <s v="1941-HOSAM"/>
        <s v="1942-OQFRW"/>
        <s v="1945-XISKS"/>
        <s v="1950-KSVVJ"/>
        <s v="1951-IEYXM"/>
        <s v="1952-DVVSW"/>
        <s v="1955-IBMMB"/>
        <s v="1956-YIFGE"/>
        <s v="1958-RNRKS"/>
        <s v="1960-UOTYM"/>
        <s v="1960-UYCNN"/>
        <s v="1963-SVUCV"/>
        <s v="1963-VAUKV"/>
        <s v="1964-SVLEA"/>
        <s v="1965-AKTSX"/>
        <s v="1965-DDBWU"/>
        <s v="1970-KKFWL"/>
        <s v="1971-DTCZB"/>
        <s v="1972-XMUWV"/>
        <s v="1976-AZZPJ"/>
        <s v="1976-CFOCS"/>
        <s v="1977-STDKI"/>
        <s v="1980-KXVPM"/>
        <s v="1981-INRFU"/>
        <s v="1982-FEBTD"/>
        <s v="1984-FCOWB"/>
        <s v="1984-GPTEH"/>
        <s v="1985-MBRYP"/>
        <s v="1986-PHGZF"/>
        <s v="1987-AUELQ"/>
        <s v="1989-PRJHP"/>
        <s v="1991-VOPLL"/>
        <s v="1996-DBMUS"/>
        <s v="1998-VHJHK"/>
        <s v="2000-DHJUY"/>
        <s v="2000-MPKCA"/>
        <s v="2001-EWBQU"/>
        <s v="2001-MCUUW"/>
        <s v="2002-MZHWP"/>
        <s v="2003-CKLOR"/>
        <s v="2004-OCQXK"/>
        <s v="2005-DWQZJ"/>
        <s v="2007-QVGAW"/>
        <s v="2011-TRQYE"/>
        <s v="2012-NWRPA"/>
        <s v="2013-SGDXK"/>
        <s v="2014-MKGMH"/>
        <s v="2017-CCBLH"/>
        <s v="2018-PZKMU"/>
        <s v="2018-QKYGT"/>
        <s v="2019-HDCZY"/>
        <s v="2023-VQFDL"/>
        <s v="2024-BASKD"/>
        <s v="2025-JKFWI"/>
        <s v="2026-TGDHM"/>
        <s v="2027-CWDNU"/>
        <s v="2027-DNKIV"/>
        <s v="2027-FECZV"/>
        <s v="2027-OAQQC"/>
        <s v="2027-WKXMW"/>
        <s v="2030-BTZRO"/>
        <s v="2034-CGRHZ"/>
        <s v="2034-GDRCN"/>
        <s v="2037-SGXHH"/>
        <s v="2037-XJFUP"/>
        <s v="2038-LLMLM"/>
        <s v="2038-OEQZH"/>
        <s v="2038-YSEZE"/>
        <s v="2039-JONDJ"/>
        <s v="2040-LDIWQ"/>
        <s v="2040-OBMLJ"/>
        <s v="2040-VZIKE"/>
        <s v="2040-XBAVJ"/>
        <s v="2041-JIJCI"/>
        <s v="2043-WVTQJ"/>
        <s v="2045-BMBTJ"/>
        <s v="2049-BAFNW"/>
        <s v="2050-ONYDQ"/>
        <s v="2054-PJOCK"/>
        <s v="2055-BFOCC"/>
        <s v="2055-PDADH"/>
        <s v="2055-SIFSS"/>
        <s v="2056-EVGZL"/>
        <s v="2057-BOYKM"/>
        <s v="2057-ZBLPD"/>
        <s v="2058-DCJBE"/>
        <s v="2061-VVFST"/>
        <s v="2065-MMKGR"/>
        <s v="2067-QYTCF"/>
        <s v="2068-WWXQZ"/>
        <s v="2070-FNEXE"/>
        <s v="2070-XYMFH"/>
        <s v="2072-ZVJJX"/>
        <s v="2073-QBVBI"/>
        <s v="2074-GKOWZ"/>
        <s v="2074-GUHPQ"/>
        <s v="2075-PUEPR"/>
        <s v="2075-RMJIK"/>
        <s v="2077-DDHJK"/>
        <s v="2077-MPJQO"/>
        <s v="2079-FBMZK"/>
        <s v="2080-CAZNM"/>
        <s v="2080-GKCWQ"/>
        <s v="2080-SRCDE"/>
        <s v="2081-KJSQF"/>
        <s v="2081-VEYEH"/>
        <s v="2082-CEFLT"/>
        <s v="2082-OJVTK"/>
        <s v="2085-BOJKI"/>
        <s v="2085-JVGAD"/>
        <s v="2087-QAREY"/>
        <s v="2088-IEBAU"/>
        <s v="2091-GPPIQ"/>
        <s v="2091-MJTFX"/>
        <s v="2091-RFFBA"/>
        <s v="2096-XOTMO"/>
        <s v="2097-YVPKN"/>
        <s v="2100-BDNSN"/>
        <s v="2101-RANCD"/>
        <s v="2103-ZRXFN"/>
        <s v="2105-PHWON"/>
        <s v="2107-FBPTK"/>
        <s v="2108-GLPQB"/>
        <s v="2108-XWMPY"/>
        <s v="2108-YKQTY"/>
        <s v="2111-DWYHN"/>
        <s v="2114-MGINA"/>
        <s v="2115-BFTIW"/>
        <s v="2120-SMPEX"/>
        <s v="2121-JAFOM"/>
        <s v="2122-SZZZD"/>
        <s v="2122-YWVYA"/>
        <s v="2123-AGEEN"/>
        <s v="2123-VSCOT"/>
        <s v="2126-GSEGL"/>
        <s v="2129-ALKBS"/>
        <s v="2133-TSRRM"/>
        <s v="2135-DQWAQ"/>
        <s v="2135-RXIHG"/>
        <s v="2137-DQMEV"/>
        <s v="2138-VFAPZ"/>
        <s v="2139-FQHLM"/>
        <s v="2141-RRYGO"/>
        <s v="2143-LJULT"/>
        <s v="2144-BFDSO"/>
        <s v="2144-ESWKO"/>
        <s v="2146-EGVDT"/>
        <s v="2150-OEGBV"/>
        <s v="2150-UWTFY"/>
        <s v="2150-WLKUW"/>
        <s v="2153-MREFK"/>
        <s v="2154-KVJFF"/>
        <s v="2155-AMQRX"/>
        <s v="2157-MXBJS"/>
        <s v="2159-TURXX"/>
        <s v="2160-GPFXD"/>
        <s v="2162-FRZAA"/>
        <s v="2164-SOQXL"/>
        <s v="2165-VOEGB"/>
        <s v="2167-FQSTQ"/>
        <s v="2169-RRLFW"/>
        <s v="2171-UDMFD"/>
        <s v="2172-EJXVF"/>
        <s v="2176-LVPNX"/>
        <s v="2176-OSJUV"/>
        <s v="2178-PMGCJ"/>
        <s v="2180-DXNEG"/>
        <s v="2181-TIDSV"/>
        <s v="2181-UAESM"/>
        <s v="2186-QZEYA"/>
        <s v="2187-LZGPL"/>
        <s v="2187-PKZAY"/>
        <s v="2188-SXWVT"/>
        <s v="2189-UXTKY"/>
        <s v="2189-WWOEW"/>
        <s v="2190-BCXEC"/>
        <s v="2190-PHBHR"/>
        <s v="2192-CKRLV"/>
        <s v="2192-OZITF"/>
        <s v="2193-SFWQW"/>
        <s v="2194-IIQOF"/>
        <s v="2195-VVRJF"/>
        <s v="2195-ZRVAX"/>
        <s v="2197-OMWGI"/>
        <s v="2200-DSAAL"/>
        <s v="2202-CUYXZ"/>
        <s v="2202-OUTMO"/>
        <s v="2203-GHNWN"/>
        <s v="2205-LPVGL"/>
        <s v="2205-YMZZJ"/>
        <s v="2207-NHRJK"/>
        <s v="2207-OBZNX"/>
        <s v="2207-QPJED"/>
        <s v="2207-RYYRL"/>
        <s v="2208-MPXIO"/>
        <s v="2208-NKVVH"/>
        <s v="2208-NQBCT"/>
        <s v="2208-UGTGR"/>
        <s v="2209-XADXF"/>
        <s v="2211-RMNHO"/>
        <s v="2212-LYASK"/>
        <s v="2215-ZAFGX"/>
        <s v="2219-MVUSO"/>
        <s v="2220-IAHLS"/>
        <s v="2223-GDSHL"/>
        <s v="2223-KAGMX"/>
        <s v="2225-ZRGSG"/>
        <s v="2226-ICFDO"/>
        <s v="2227-JRSJX"/>
        <s v="2228-BZDEE"/>
        <s v="2229-DPMBI"/>
        <s v="2229-VWQJH"/>
        <s v="2230-XTUWL"/>
        <s v="2232-DMLXU"/>
        <s v="2233-FAGXV"/>
        <s v="2233-TXSIU"/>
        <s v="2234-EOFPT"/>
        <s v="2234-XADUH"/>
        <s v="2235-DWLJU"/>
        <s v="2235-EZAIK"/>
        <s v="2235-ZGKPT"/>
        <s v="2236-HILPA"/>
        <s v="2237-ZFSMY"/>
        <s v="2239-CFOUJ"/>
        <s v="2239-CGBUZ"/>
        <s v="2239-JALAW"/>
        <s v="2240-HSJQD"/>
        <s v="2242-MFOTG"/>
        <s v="2243-FNMMI"/>
        <s v="2245-ADZFJ"/>
        <s v="2249-YPRNG"/>
        <s v="2250-IVBWA"/>
        <s v="2251-PYLPB"/>
        <s v="2252-ISRNH"/>
        <s v="2252-JHJGE"/>
        <s v="2252-NKNSI"/>
        <s v="2253-KPMNB"/>
        <s v="2254-DLXRI"/>
        <s v="2256-YLYLP"/>
        <s v="2257-BOVXD"/>
        <s v="2259-OUUSZ"/>
        <s v="2260-USTRB"/>
        <s v="2262-SLNVK"/>
        <s v="2263-SFSQZ"/>
        <s v="2265-CYWIV"/>
        <s v="2266-FUBDZ"/>
        <s v="2266-SJNAT"/>
        <s v="2267-FPIMA"/>
        <s v="2267-WTPYD"/>
        <s v="2270-CHBFN"/>
        <s v="2272-JKMSI"/>
        <s v="2272-QAGFO"/>
        <s v="2272-UOINI"/>
        <s v="2272-WUSPA"/>
        <s v="2273-QCKXA"/>
        <s v="2274-XUATA"/>
        <s v="2275-RBYQS"/>
        <s v="2276-YDAVZ"/>
        <s v="2277-AXSDC"/>
        <s v="2277-BKJKN"/>
        <s v="2277-DJJDL"/>
        <s v="2277-VWCNI"/>
        <s v="2279-AXJJK"/>
        <s v="2282-YGNOR"/>
        <s v="2284-VFLKH"/>
        <s v="2292-XQWSV"/>
        <s v="2293-IJWPS"/>
        <s v="2294-DMMUS"/>
        <s v="2294-SALNE"/>
        <s v="2296-DKZFP"/>
        <s v="2300-RQGOI"/>
        <s v="2302-ANTDP"/>
        <s v="2302-OUZXB"/>
        <s v="2303-PJYHN"/>
        <s v="2305-MRGLV"/>
        <s v="2307-FYNNL"/>
        <s v="2308-STERM"/>
        <s v="2309-OSFEU"/>
        <s v="2311-QYMUQ"/>
        <s v="2314-TNDJQ"/>
        <s v="2316-ESMLS"/>
        <s v="2320-JRSDE"/>
        <s v="2320-SLKMB"/>
        <s v="2320-TZRRH"/>
        <s v="2320-YKQBO"/>
        <s v="2321-OMBXY"/>
        <s v="2322-VCZHZ"/>
        <s v="2323-ARSVR"/>
        <s v="2324-AALNO"/>
        <s v="2324-EFHVG"/>
        <s v="2325-NBPZG"/>
        <s v="2325-WINES"/>
        <s v="2325-ZUSFD"/>
        <s v="2330-PQGDQ"/>
        <s v="2332-EFBJY"/>
        <s v="2332-TODQS"/>
        <s v="2333-KWEWW"/>
        <s v="2335-GSODA"/>
        <s v="2338-BQEZT"/>
        <s v="2342-CKIAO"/>
        <s v="2344-JMOGN"/>
        <s v="2346-CZYIL"/>
        <s v="2346-DJQTB"/>
        <s v="2346-LOCWC"/>
        <s v="2347-WKKAE"/>
        <s v="2348-KCJLT"/>
        <s v="2351-BKRZW"/>
        <s v="2351-RRBUE"/>
        <s v="2357-COQEK"/>
        <s v="2359-KLTEK"/>
        <s v="2359-KMGLI"/>
        <s v="2359-QWQUL"/>
        <s v="2360-RDGRO"/>
        <s v="2361-FJWNO"/>
        <s v="2361-UPSND"/>
        <s v="2362-IBOOY"/>
        <s v="2363-BJLSL"/>
        <s v="2364-UFROM"/>
        <s v="2368-GAKKQ"/>
        <s v="2369-FEVNO"/>
        <s v="2369-UAPKZ"/>
        <s v="2371-JQHZZ"/>
        <s v="2371-JUNGC"/>
        <s v="2371-KFUOG"/>
        <s v="2372-HWUHI"/>
        <s v="2373-NTKOD"/>
        <s v="2378-HTWFW"/>
        <s v="2378-VTKDH"/>
        <s v="2378-YIZKA"/>
        <s v="2379-ENZGV"/>
        <s v="2379-GYFLQ"/>
        <s v="2380-DAMQP"/>
        <s v="2382-BCKQJ"/>
        <s v="2384-OVPSA"/>
        <s v="2386-LAHRK"/>
        <s v="2386-OWURY"/>
        <s v="2387-KDZQY"/>
        <s v="2388-LAESQ"/>
        <s v="2391-IPLOP"/>
        <s v="2391-SOORI"/>
        <s v="2393-DIVAI"/>
        <s v="2397-BRLOM"/>
        <s v="2398-YPMUR"/>
        <s v="2400-FEQME"/>
        <s v="2400-XIWIO"/>
        <s v="2402-TAIRZ"/>
        <s v="2403-BCASL"/>
        <s v="2404-JIBFC"/>
        <s v="2405-LBMUW"/>
        <s v="2408-PSJVE"/>
        <s v="2408-TZMJL"/>
        <s v="2408-WITXK"/>
        <s v="2410-CIYFZ"/>
        <s v="2418-TPEUN"/>
        <s v="2419-FSORS"/>
        <s v="2424-WVHPL"/>
        <s v="2428-HYUNX"/>
        <s v="2428-ZMCTB"/>
        <s v="2429-AYKKO"/>
        <s v="2430-RRYUW"/>
        <s v="2430-USGXP"/>
        <s v="2432-TFSMK"/>
        <s v="2433-KMEAS"/>
        <s v="2434-EEVDB"/>
        <s v="2436-QBZFP"/>
        <s v="2439-LYPMQ"/>
        <s v="2439-QKJUL"/>
        <s v="2446-BEGGB"/>
        <s v="2446-PLQVO"/>
        <s v="2446-ZKVAF"/>
        <s v="2450-ZKEED"/>
        <s v="2451-YMUXS"/>
        <s v="2452-KDRRH"/>
        <s v="2452-MRMZF"/>
        <s v="2452-SNHFZ"/>
        <s v="2453-SAFNS"/>
        <s v="2454-RPBRZ"/>
        <s v="2455-USLMV"/>
        <s v="2458-EOMRE"/>
        <s v="2460-FPSYH"/>
        <s v="2460-NGXBJ"/>
        <s v="2462-XIIJB"/>
        <s v="2465-BLLEU"/>
        <s v="2466-FCCPT"/>
        <s v="2466-NEJOJ"/>
        <s v="2468-SJFLM"/>
        <s v="2469-DTSGX"/>
        <s v="2472-OVKUP"/>
        <s v="2474-BRUCM"/>
        <s v="2474-LCNUE"/>
        <s v="2475-MROZF"/>
        <s v="2476-YGEFM"/>
        <s v="2478-EEWWM"/>
        <s v="2479-BRAMR"/>
        <s v="2480-EJWYP"/>
        <s v="2480-JZOSN"/>
        <s v="2480-SQIOB"/>
        <s v="2481-SBOYW"/>
        <s v="2482-CZGBB"/>
        <s v="2483-XSSMZ"/>
        <s v="2484-DGXPZ"/>
        <s v="2485-ITVKB"/>
        <s v="2486-WYVVE"/>
        <s v="2495-INZWQ"/>
        <s v="2495-KZNFB"/>
        <s v="2495-TTHBQ"/>
        <s v="2498-XLDZR"/>
        <s v="2499-AJYUA"/>
        <s v="2501-XWWTZ"/>
        <s v="2504-DSHIH"/>
        <s v="2506-CLAKW"/>
        <s v="2506-TNFCO"/>
        <s v="2507-QZPQS"/>
        <s v="2509-TFPJU"/>
        <s v="2511-ALLCS"/>
        <s v="2511-MORQY"/>
        <s v="2514-GINMM"/>
        <s v="2516-VQRRV"/>
        <s v="2516-XSJKX"/>
        <s v="2519-ERQOJ"/>
        <s v="2519-FAKOD"/>
        <s v="2519-LBNQL"/>
        <s v="2519-TWKFS"/>
        <s v="2520-SGTTA"/>
        <s v="2521-NPUZR"/>
        <s v="2522-AHJXR"/>
        <s v="2522-WLNSF"/>
        <s v="2523-EWWZL"/>
        <s v="2525-GVKQU"/>
        <s v="2528-HFYZX"/>
        <s v="2530-ENDWQ"/>
        <s v="2530-FMFXO"/>
        <s v="2533-QVMSK"/>
        <s v="2533-TIBIX"/>
        <s v="2535-PBCGC"/>
        <s v="2538-OIMXF"/>
        <s v="2541-YGPKE"/>
        <s v="2542-HYGIQ"/>
        <s v="2545-EBUPK"/>
        <s v="2545-LXYVJ"/>
        <s v="2546-KZAAT"/>
        <s v="2550-AEVRU"/>
        <s v="2550-QHZGP"/>
        <s v="2558-BUOZZ"/>
        <s v="2560-PPCHE"/>
        <s v="2560-QTSBS"/>
        <s v="2560-WBWXF"/>
        <s v="2565-JSLRY"/>
        <s v="2568-BRGYX"/>
        <s v="2568-OIADY"/>
        <s v="2569-WGERO"/>
        <s v="2573-GYRUU"/>
        <s v="2575-GFSOE"/>
        <s v="2576-HXMPA"/>
        <s v="2577-GVSIL"/>
        <s v="2578-JQPHZ"/>
        <s v="2580-ASVVY"/>
        <s v="2580-ATZSQ"/>
        <s v="2581-VKIRT"/>
        <s v="2582-FFFZR"/>
        <s v="2585-KTFRE"/>
        <s v="2586-CWXVV"/>
        <s v="2587-EKXTS"/>
        <s v="2587-YNLES"/>
        <s v="2589-AYCRP"/>
        <s v="2592-HODOV"/>
        <s v="2592-SEIFQ"/>
        <s v="2592-YKDIF"/>
        <s v="2595-KIWPV"/>
        <s v="2599-CIPQE"/>
        <s v="2599-CZABP"/>
        <s v="2603-HVKCG"/>
        <s v="2604-IJPDU"/>
        <s v="2604-XVDAM"/>
        <s v="2606-PKWJB"/>
        <s v="2606-RMDHZ"/>
        <s v="2607-DHDAK"/>
        <s v="2607-FBDFF"/>
        <s v="2608-BHKFN"/>
        <s v="2609-IAICY"/>
        <s v="2612-PHGOX"/>
        <s v="2612-RANWT"/>
        <s v="2612-RRIDN"/>
        <s v="2615-YVMYX"/>
        <s v="2616-FLVQC"/>
        <s v="2616-UUTFK"/>
        <s v="2619-WFQWU"/>
        <s v="2621-UDNLU"/>
        <s v="2623-DRYAM"/>
        <s v="2625-TRCZQ"/>
        <s v="2626-URJFX"/>
        <s v="2626-VEEWG"/>
        <s v="2632-IVXVF"/>
        <s v="2632-TACXW"/>
        <s v="2632-UCGVD"/>
        <s v="2634-HCZGT"/>
        <s v="2636-ALXXZ"/>
        <s v="2636-OHFMN"/>
        <s v="2636-SJDOU"/>
        <s v="2637-FKFSY"/>
        <s v="2639-UGMAZ"/>
        <s v="2640-LYMOV"/>
        <s v="2640-PMGFL"/>
        <s v="2642-DTVCO"/>
        <s v="2642-MAWLJ"/>
        <s v="2645-QTLMB"/>
        <s v="2649-HWLYB"/>
        <s v="2650-GYRYL"/>
        <s v="2651-ZCBXV"/>
        <s v="2654-VBVPB"/>
        <s v="2656-FMOKZ"/>
        <s v="2656-TABEH"/>
        <s v="2657-ALMWY"/>
        <s v="2657-VPXTA"/>
        <s v="2659-VXMWZ"/>
        <s v="2660-EMUBI"/>
        <s v="2661-GKBTK"/>
        <s v="2662-NNTDK"/>
        <s v="2664-XJZNO"/>
        <s v="2665-NPTGL"/>
        <s v="2667-WYLWJ"/>
        <s v="2668-TZSPS"/>
        <s v="2669-OIDSD"/>
        <s v="2669-QVCRG"/>
        <s v="2672-DZUOY"/>
        <s v="2672-HUYVI"/>
        <s v="2672-OJQZP"/>
        <s v="2672-TGEFF"/>
        <s v="2673-CXQEU"/>
        <s v="2673-ZALNP"/>
        <s v="2674-MIAHT"/>
        <s v="2674-MLXMN"/>
        <s v="2675-DHUTR"/>
        <s v="2675-IJRGJ"/>
        <s v="2675-OTVVJ"/>
        <s v="2676-ISHSF"/>
        <s v="2676-OXPPQ"/>
        <s v="2676-SSLTO"/>
        <s v="2680-XKKNJ"/>
        <s v="2682-KEVRP"/>
        <s v="2683-BPJSO"/>
        <s v="2683-JXWQQ"/>
        <s v="2684-EIWEO"/>
        <s v="2685-SREOM"/>
        <s v="2688-BHGOG"/>
        <s v="2690-DVRVK"/>
        <s v="2691-NZETQ"/>
        <s v="2692-AQCPF"/>
        <s v="2692-BUCFV"/>
        <s v="2692-PFYTJ"/>
        <s v="2694-CIUMO"/>
        <s v="2696-ECXKC"/>
        <s v="2696-NARTR"/>
        <s v="2696-RZVZW"/>
        <s v="2697-NQBPF"/>
        <s v="2700-LUEVA"/>
        <s v="2703-AMTUL"/>
        <s v="2706-QZIHY"/>
        <s v="2709-UQGNP"/>
        <s v="2710-WYVXG"/>
        <s v="2712-SYWAY"/>
        <s v="2716-GFZOR"/>
        <s v="2717-HVIZY"/>
        <s v="2718-GAXQD"/>
        <s v="2718-YSKCS"/>
        <s v="2719-BDAQO"/>
        <s v="2720-FVBQP"/>
        <s v="2720-WGKHP"/>
        <s v="2722-JMONI"/>
        <s v="2722-VOJQL"/>
        <s v="2724-FJDYW"/>
        <s v="2725-IWWBA"/>
        <s v="2725-KXXWT"/>
        <s v="2725-TTRIQ"/>
        <s v="2729-VNVAP"/>
        <s v="2731-GJRDG"/>
        <s v="2732-ISEZX"/>
        <s v="2737-WFVYW"/>
        <s v="2737-YNGYW"/>
        <s v="2739-CACDQ"/>
        <s v="2739-CCZMB"/>
        <s v="2740-JFBOK"/>
        <s v="2740-TVLFN"/>
        <s v="2746-DIJLO"/>
        <s v="2748-MYRVK"/>
        <s v="2749-CTKAJ"/>
        <s v="2750-BJLSB"/>
        <s v="2753-JMMCV"/>
        <s v="2754-SDJRD"/>
        <s v="2754-VDLTR"/>
        <s v="2754-XBHTB"/>
        <s v="2758-RNWXS"/>
        <s v="2761-OCIAX"/>
        <s v="2761-XECQW"/>
        <s v="2770-NSVDG"/>
        <s v="2773-MADBQ"/>
        <s v="2773-OVBPK"/>
        <s v="2774-LVQUS"/>
        <s v="2775-SEFEE"/>
        <s v="2777-PHDEI"/>
        <s v="2778-OCLGR"/>
        <s v="2782-JEEBU"/>
        <s v="2782-LFZVW"/>
        <s v="2786-GCDPI"/>
        <s v="2788-CJQAQ"/>
        <s v="2789-CZANW"/>
        <s v="2789-HQBOU"/>
        <s v="2790-XUYMV"/>
        <s v="2791-SFVEW"/>
        <s v="2792-LSHWX"/>
        <s v="2792-VPPET"/>
        <s v="2794-XIMMO"/>
        <s v="2796-NNUFI"/>
        <s v="2796-UUZZO"/>
        <s v="2798-NYLMZ"/>
        <s v="2799-ARNLO"/>
        <s v="2799-TSLAG"/>
        <s v="2800-QQUSO"/>
        <s v="2800-VEQXM"/>
        <s v="2801-NISEI"/>
        <s v="2804-ETQDK"/>
        <s v="2805-AUFQN"/>
        <s v="2805-EDJPQ"/>
        <s v="2806-MLNTI"/>
        <s v="2808-CHTDM"/>
        <s v="2809-ILCYT"/>
        <s v="2809-ZMYOQ"/>
        <s v="2810-FTLEM"/>
        <s v="2811-POVEX"/>
        <s v="2812-ENYMO"/>
        <s v="2812-REYAT"/>
        <s v="2812-SFXMJ"/>
        <s v="2815-CPTUL"/>
        <s v="2817-LVCPP"/>
        <s v="2817-NTQDO"/>
        <s v="2819-GWENI"/>
        <s v="2821-WARNZ"/>
        <s v="2823-LKABH"/>
        <s v="2824-DXNKN"/>
        <s v="2824-MYYBN"/>
        <s v="2826-DXLQO"/>
        <s v="2826-UWHIS"/>
        <s v="2828-SLQPF"/>
        <s v="2829-HYVZP"/>
        <s v="2830-LEWOA"/>
        <s v="2831-EBWRN"/>
        <s v="2832-KJCRD"/>
        <s v="2832-SCUCO"/>
        <s v="2833-SLKDQ"/>
        <s v="2834-JKOOW"/>
        <s v="2834-JRTUA"/>
        <s v="2834-SPCJV"/>
        <s v="2839-RFSQE"/>
        <s v="2840-XANRC"/>
        <s v="2842-BCQGE"/>
        <s v="2842-JTCCU"/>
        <s v="2843-CQMEG"/>
        <s v="2845-AFFTX"/>
        <s v="2845-HSJCY"/>
        <s v="2845-KDHVX"/>
        <s v="2848-YXSMW"/>
        <s v="2851-MMUTZ"/>
        <s v="2851-STERV"/>
        <s v="2853-CWQFQ"/>
        <s v="2856-HYAPG"/>
        <s v="2856-NNASM"/>
        <s v="2858-EIMXH"/>
        <s v="2858-MOFSQ"/>
        <s v="2860-RANUS"/>
        <s v="2862-JVEOY"/>
        <s v="2862-PFNIK"/>
        <s v="2863-IMQDR"/>
        <s v="2865-TCHJW"/>
        <s v="2866-IKBTM"/>
        <s v="2867-UIMSS"/>
        <s v="2868-LLSKM"/>
        <s v="2868-MZAGQ"/>
        <s v="2868-SNELZ"/>
        <s v="2869-ADAWR"/>
        <s v="2873-ZLIWT"/>
        <s v="2874-YXVVA"/>
        <s v="2876-GZYZC"/>
        <s v="2876-VBBBL"/>
        <s v="2877-VDUER"/>
        <s v="2878-DHMIN"/>
        <s v="2878-RMWXY"/>
        <s v="2880-FPNAE"/>
        <s v="2882-DDZPG"/>
        <s v="2882-WDTBA"/>
        <s v="2883-ILGWO"/>
        <s v="2884-GBPFB"/>
        <s v="2885-HIJDH"/>
        <s v="2886-KEFUM"/>
        <s v="2887-JPYLU"/>
        <s v="2888-ADFAO"/>
        <s v="2889-FPWRM"/>
        <s v="2890-WFBHU"/>
        <s v="2892-GESUL"/>
        <s v="2894-QOJRX"/>
        <s v="2896-TBNBE"/>
        <s v="2897-DOVND"/>
        <s v="2898-LSJGD"/>
        <s v="2898-MRKPI"/>
        <s v="2900-PHPLN"/>
        <s v="2903-YYTBW"/>
        <s v="2904-GGUAZ"/>
        <s v="2905-KFQUV"/>
        <s v="2907-ILJBN"/>
        <s v="2908-WGAXL"/>
        <s v="2908-ZTPNF"/>
        <s v="2911-IJORQ"/>
        <s v="2911-UREFD"/>
        <s v="2911-WDXMV"/>
        <s v="2916-BQZLN"/>
        <s v="2919-HBCJO"/>
        <s v="2920-RNCEZ"/>
        <s v="2921-XWDJH"/>
        <s v="2923-ARZLG"/>
        <s v="2924-KHUVI"/>
        <s v="2925-MXLSX"/>
        <s v="2925-VDZHY"/>
        <s v="2926-JEJJC"/>
        <s v="2927-CVULT"/>
        <s v="2927-QRRQV"/>
        <s v="2928-HLDBA"/>
        <s v="2929-ERCFZ"/>
        <s v="2929-QNSRW"/>
        <s v="2930-UOTMB"/>
        <s v="2931-FSOHN"/>
        <s v="2931-SVLTV"/>
        <s v="2931-VUVJN"/>
        <s v="2931-XIQBR"/>
        <s v="2933-FILNV"/>
        <s v="2933-XEUJM"/>
        <s v="2937-FTHUR"/>
        <s v="2946-KIQSP"/>
        <s v="2947-DOMLJ"/>
        <s v="2951-QOQTK"/>
        <s v="2952-QAYZF"/>
        <s v="2954-PIBKO"/>
        <s v="2955-BJZHG"/>
        <s v="2955-PSXOE"/>
        <s v="2956-GGUCQ"/>
        <s v="2957-JIRMN"/>
        <s v="2957-LOLHO"/>
        <s v="2958-NHPPS"/>
        <s v="2959-EEXWB"/>
        <s v="2959-FENLU"/>
        <s v="2959-MJHIC"/>
        <s v="2960-NKRSO"/>
        <s v="2961-VNFKL"/>
        <s v="2962-XPMCQ"/>
        <s v="2967-MXRAV"/>
        <s v="2968-SSGAA"/>
        <s v="2969-QWUBZ"/>
        <s v="2969-VAPYH"/>
        <s v="2969-WGHQO"/>
        <s v="2971-SGAFL"/>
        <s v="2972-YDYUW"/>
        <s v="2974-GGUXS"/>
        <s v="2977-CEBSX"/>
        <s v="2978-XXSOG"/>
        <s v="2979-SXESE"/>
        <s v="2982-IHMFT"/>
        <s v="2982-VPSGI"/>
        <s v="2983-ZANRP"/>
        <s v="2984-AFWNC"/>
        <s v="2984-MIIZL"/>
        <s v="2984-RGEYA"/>
        <s v="2984-TBYKU"/>
        <s v="2985-FMWYF"/>
        <s v="2985-JUUBZ"/>
        <s v="2987-BJXIK"/>
        <s v="2988-GBIVW"/>
        <s v="2988-PLAHS"/>
        <s v="2988-QRAJY"/>
        <s v="2990-HWIML"/>
        <s v="2990-IAJSV"/>
        <s v="2990-OGYTD"/>
        <s v="2995-UPRYS"/>
        <s v="2995-YWTCD"/>
        <s v="2996-XAUVF"/>
        <s v="2999-AANRQ"/>
        <s v="3001-CBHLQ"/>
        <s v="3001-UNBTL"/>
        <s v="3002-WQZWT"/>
        <s v="3003-CMDUU"/>
        <s v="3005-NFMTA"/>
        <s v="3005-TYFRD"/>
        <s v="3006-XIMLN"/>
        <s v="3007-FDPEA"/>
        <s v="3009-JWMPU"/>
        <s v="3011-WQKSZ"/>
        <s v="3012-VFFMN"/>
        <s v="3014-WJKSM"/>
        <s v="3016-KSVCP"/>
        <s v="3018-TFTSU"/>
        <s v="3021-VLNRJ"/>
        <s v="3022-BEXHZ"/>
        <s v="3023-GFLBR"/>
        <s v="3026-ATZYV"/>
        <s v="3027-YNWZU"/>
        <s v="3027-ZTDHO"/>
        <s v="3030-YDNRM"/>
        <s v="3030-YZADT"/>
        <s v="3030-ZKIWL"/>
        <s v="3034-ZBEQN"/>
        <s v="3038-PQIUY"/>
        <s v="3039-MJSLN"/>
        <s v="3043-SUDUA"/>
        <s v="3043-TYBNO"/>
        <s v="3045-XETSH"/>
        <s v="3049-NDXFL"/>
        <s v="3049-SOLAY"/>
        <s v="3050-GBUSH"/>
        <s v="3050-RLLXC"/>
        <s v="3055-MJDSB"/>
        <s v="3055-OYMSE"/>
        <s v="3055-VTCGS"/>
        <s v="3057-VJJQE"/>
        <s v="3058-HJCUY"/>
        <s v="3058-WQDRE"/>
        <s v="3059-NGMXB"/>
        <s v="3061-BCKYI"/>
        <s v="3062-ICYZQ"/>
        <s v="3063-QFSZL"/>
        <s v="3066-RRJIO"/>
        <s v="3067-SVMTC"/>
        <s v="3068-OMWZA"/>
        <s v="3069-SSVSN"/>
        <s v="3070-BDOQC"/>
        <s v="3070-DVEYC"/>
        <s v="3070-FNFZQ"/>
        <s v="3071-MVJCD"/>
        <s v="3071-VBYPO"/>
        <s v="3074-GQWYX"/>
        <s v="3077-RSNTJ"/>
        <s v="3078-ZKNTS"/>
        <s v="3079-BCHLN"/>
        <s v="3082-VQXNH"/>
        <s v="3082-WQRVY"/>
        <s v="3082-YVEKW"/>
        <s v="3084-DOWLE"/>
        <s v="3085-QUOZK"/>
        <s v="3086-RUCRN"/>
        <s v="3088-FVYWK"/>
        <s v="3088-LHEFH"/>
        <s v="3090-HAWSU"/>
        <s v="3090-LETTY"/>
        <s v="3090-QFUVD"/>
        <s v="3091-FYHKI"/>
        <s v="3092-IGHWF"/>
        <s v="3094-JOJAI"/>
        <s v="3096-GKWEB"/>
        <s v="3096-IZETN"/>
        <s v="3096-JRDSO"/>
        <s v="3096-WPXBT"/>
        <s v="3096-YXENJ"/>
        <s v="3097-FQTVJ"/>
        <s v="3097-IDVPU"/>
        <s v="3097-NNSPB"/>
        <s v="3097-NQYSN"/>
        <s v="3097-PYWXL"/>
        <s v="3099-OONVS"/>
        <s v="3104-OWCGK"/>
        <s v="3106-ULWFW"/>
        <s v="3108-PCCGG"/>
        <s v="3113-IWHLC"/>
        <s v="3115-CZMZD"/>
        <s v="3115-JPJDD"/>
        <s v="3118-UHVVQ"/>
        <s v="3120-FAZKD"/>
        <s v="3125-RAHBV"/>
        <s v="3126-WQMGH"/>
        <s v="3128-YOVTD"/>
        <s v="3129-AAQOU"/>
        <s v="3130-ICDUP"/>
        <s v="3131-NWVFJ"/>
        <s v="3132-TVFDZ"/>
        <s v="3133-PZNSR"/>
        <s v="3134-DSHVC"/>
        <s v="3137-LUPIX"/>
        <s v="3137-NYQQI"/>
        <s v="3138-BKYAV"/>
        <s v="3143-ILDAL"/>
        <s v="3143-JQEGI"/>
        <s v="3144-AUDBS"/>
        <s v="3144-KMTWZ"/>
        <s v="3146-JTQHR"/>
        <s v="3146-MSEGF"/>
        <s v="3148-AOIQT"/>
        <s v="3148-BLQJT"/>
        <s v="3154-CFSZG"/>
        <s v="3154-HMWUU"/>
        <s v="3156-QLHBO"/>
        <s v="3158-MOERK"/>
        <s v="3160-TYXLT"/>
        <s v="3161-GETRM"/>
        <s v="3161-ONRWK"/>
        <s v="3162-KKZXO"/>
        <s v="3162-ZJZFU"/>
        <s v="3164-AALRN"/>
        <s v="3164-YAXFY"/>
        <s v="3165-HDOEW"/>
        <s v="3166-PNEOF"/>
        <s v="3167-SNQPL"/>
        <s v="3170-GWYKC"/>
        <s v="3170-NMYVV"/>
        <s v="3173-NVMPX"/>
        <s v="3173-WSSUE"/>
        <s v="3174-AKMAS"/>
        <s v="3174-RKMOW"/>
        <s v="3177-LASXD"/>
        <s v="3178-CIFOT"/>
        <s v="3178-FESZO"/>
        <s v="3179-GBRWV"/>
        <s v="3181-MIZBN"/>
        <s v="3181-VTHOE"/>
        <s v="3186-AJIEK"/>
        <s v="3186-BAXNB"/>
        <s v="3190-FZATL"/>
        <s v="3190-ITQXP"/>
        <s v="3190-XFANI"/>
        <s v="3191-CSNMG"/>
        <s v="3192-LNKRK"/>
        <s v="3192-NQECA"/>
        <s v="3194-ORPIK"/>
        <s v="3195-TQDZX"/>
        <s v="3196-NVXLZ"/>
        <s v="3197-ARFOY"/>
        <s v="3197-NNYNB"/>
        <s v="3198-VELRD"/>
        <s v="3199-NPKCN"/>
        <s v="3199-XGZCY"/>
        <s v="3200-MNQTF"/>
        <s v="3205-MXZRA"/>
        <s v="3207-OYBWH"/>
        <s v="3208-YPIOE"/>
        <s v="3209-ZPKFI"/>
        <s v="3211-AAPKX"/>
        <s v="3211-ILJTT"/>
        <s v="3212-KXOCR"/>
        <s v="3213-VVOLG"/>
        <s v="3214-IYUUQ"/>
        <s v="3217-FZDMN"/>
        <s v="3219-JQRSL"/>
        <s v="3221-CJMSG"/>
        <s v="3223-DWFIO"/>
        <s v="3223-WZWJM"/>
        <s v="3224-DFQNQ"/>
        <s v="3227-WLKLI"/>
        <s v="3229-USWAR"/>
        <s v="3230-IUALN"/>
        <s v="3230-JCNZS"/>
        <s v="3230-WYKIR"/>
        <s v="3234-VKACU"/>
        <s v="3235-ETOOB"/>
        <s v="3237-AJGEH"/>
        <s v="3239-TPHPZ"/>
        <s v="3243-ZHOHY"/>
        <s v="3244-CQPHU"/>
        <s v="3244-DCJWY"/>
        <s v="3247-MHJKM"/>
        <s v="3247-ZVOUO"/>
        <s v="3249-VHRIP"/>
        <s v="3249-ZPQRG"/>
        <s v="3251-YMVWZ"/>
        <s v="3253-HKOKL"/>
        <s v="3254-YRILK"/>
        <s v="3255-GRXMG"/>
        <s v="3256-EZDBI"/>
        <s v="3258-SANFR"/>
        <s v="3258-SYSWS"/>
        <s v="3258-ZKPAI"/>
        <s v="3259-FDWOY"/>
        <s v="3259-KNMRR"/>
        <s v="3259-QMXUN"/>
        <s v="3261-CQXOL"/>
        <s v="3262-EIDHV"/>
        <s v="3266-FTKHB"/>
        <s v="3269-ATYWD"/>
        <s v="3272-VUHPV"/>
        <s v="3274-NSDWE"/>
        <s v="3275-RHRNE"/>
        <s v="3276-HDUEG"/>
        <s v="3278-FSIXX"/>
        <s v="3279-DYZQM"/>
        <s v="3280-MRDOF"/>
        <s v="3280-NMUVX"/>
        <s v="3282-ZISZV"/>
        <s v="3283-WCWXT"/>
        <s v="3284-SVCRO"/>
        <s v="3285-UCQVC"/>
        <s v="3292-PBZEJ"/>
        <s v="3295-YVUSR"/>
        <s v="3296-SILRA"/>
        <s v="3298-QEICA"/>
        <s v="3301-LSLWQ"/>
        <s v="3301-VKTGC"/>
        <s v="3307-TLCUD"/>
        <s v="3308-DGHKL"/>
        <s v="3308-JSGML"/>
        <s v="3308-MHOOC"/>
        <s v="3312-UUMZW"/>
        <s v="3312-ZWLGF"/>
        <s v="3313-QKNKB"/>
        <s v="3315-IKYZQ"/>
        <s v="3315-TOTBP"/>
        <s v="3316-UWXUY"/>
        <s v="3317-HRTNN"/>
        <s v="3317-VLGQT"/>
        <s v="3318-ISQFQ"/>
        <s v="3318-NMQXL"/>
        <s v="3318-OSATS"/>
        <s v="3319-DWOEP"/>
        <s v="3320-VEOYC"/>
        <s v="3323-CPBWR"/>
        <s v="3324-OIRTO"/>
        <s v="3325-FUYCG"/>
        <s v="3327-YBAKM"/>
        <s v="3329-WDIOK"/>
        <s v="3331-HQDTW"/>
        <s v="3334-CTHOL"/>
        <s v="3336-JORSO"/>
        <s v="3338-CVVEH"/>
        <s v="3339-EAQNV"/>
        <s v="3340-QBBFM"/>
        <s v="3345-JHUEO"/>
        <s v="3345-PBBFH"/>
        <s v="3346-BRMIS"/>
        <s v="3347-YJZZE"/>
        <s v="3348-CFRNX"/>
        <s v="3349-ANQNH"/>
        <s v="3351-NGXYI"/>
        <s v="3351-NQLDI"/>
        <s v="3352-ALMCK"/>
        <s v="3352-RICWQ"/>
        <s v="3354-OADJP"/>
        <s v="3359-DSRKA"/>
        <s v="3363-DTIVD"/>
        <s v="3363-EWLGO"/>
        <s v="3365-SAIGS"/>
        <s v="3370-GQEAL"/>
        <s v="3370-HXOPH"/>
        <s v="3372-CDXFJ"/>
        <s v="3372-KWFBM"/>
        <s v="3373-DIUUN"/>
        <s v="3373-YZZYM"/>
        <s v="3374-LXDEV"/>
        <s v="3374-PZLXD"/>
        <s v="3374-TTZTK"/>
        <s v="3376-BMGFE"/>
        <s v="3378-AJRAO"/>
        <s v="3384-CTMSF"/>
        <s v="3387-PLKUI"/>
        <s v="3387-VATUS"/>
        <s v="3389-KTRXV"/>
        <s v="3389-YGYAI"/>
        <s v="3391-JSQEW"/>
        <s v="3392-EHMNK"/>
        <s v="3393-FMZPV"/>
        <s v="3396-DKDEL"/>
        <s v="3397-AVTKU"/>
        <s v="3398-FSHON"/>
        <s v="3398-GCPMU"/>
        <s v="3398-ZOUAA"/>
        <s v="3399-BMLVW"/>
        <s v="3400-ESFUW"/>
        <s v="3401-URHDA"/>
        <s v="3402-XRIUO"/>
        <s v="3404-JNXAX"/>
        <s v="3407-JMJQQ"/>
        <s v="3407-QGWLG"/>
        <s v="3410-MHHUM"/>
        <s v="3410-YOQBQ"/>
        <s v="3411-WLRSQ"/>
        <s v="3413-BMNZE"/>
        <s v="3413-CSSTH"/>
        <s v="3413-DHLPB"/>
        <s v="3415-TAILE"/>
        <s v="3417-TSCIC"/>
        <s v="3419-SNJJD"/>
        <s v="3420-YJLQT"/>
        <s v="3420-ZDBMA"/>
        <s v="3422-GALYP"/>
        <s v="3422-LYEPQ"/>
        <s v="3422-WJOYD"/>
        <s v="3423-HHXAO"/>
        <s v="3424-NMNBO"/>
        <s v="3426-NIYYL"/>
        <s v="3427-GGZZI"/>
        <s v="3428-MMGUB"/>
        <s v="3428-XZMAZ"/>
        <s v="3429-IFLEM"/>
        <s v="3439-GVUSX"/>
        <s v="3440-JPSCL"/>
        <s v="3441-CGZJH"/>
        <s v="3442-ZHHCC"/>
        <s v="3445-HXXGF"/>
        <s v="3446-QDSZF"/>
        <s v="3450-WXOAT"/>
        <s v="3451-VAWLI"/>
        <s v="3452-ABWRL"/>
        <s v="3452-FLHYD"/>
        <s v="3452-GWUIN"/>
        <s v="3452-SRFEG"/>
        <s v="3453-RTHJQ"/>
        <s v="3454-JFUBC"/>
        <s v="3457-PQBYH"/>
        <s v="3458-IDMFK"/>
        <s v="3460-TJBWI"/>
        <s v="3462-BJQQA"/>
        <s v="3466-BYAVD"/>
        <s v="3466-RITXD"/>
        <s v="3466-WAESX"/>
        <s v="3468-DRVQJ"/>
        <s v="3470-BTGQO"/>
        <s v="3470-OBUET"/>
        <s v="3472-OAOOR"/>
        <s v="3472-QPRCH"/>
        <s v="3473-XIIIT"/>
        <s v="3474-BAFSJ"/>
        <s v="3481-JHUZH"/>
        <s v="3482-ABPKK"/>
        <s v="3486-HOOGQ"/>
        <s v="3486-KHMLI"/>
        <s v="3486-NPGST"/>
        <s v="3487-EARAT"/>
        <s v="3488-PGMQJ"/>
        <s v="3489-HHPFY"/>
        <s v="3489-VSFRD"/>
        <s v="3494-JCHRQ"/>
        <s v="3496-LFSZU"/>
        <s v="3498-LZGQZ"/>
        <s v="3500-NSDOA"/>
        <s v="3500-RMZLT"/>
        <s v="3503-TYDAY"/>
        <s v="3506-LCJDC"/>
        <s v="3506-OVLKD"/>
        <s v="3507-GASNP"/>
        <s v="3508-CFVZL"/>
        <s v="3508-VLHCZ"/>
        <s v="3509-GWQGF"/>
        <s v="3511-APPBJ"/>
        <s v="3511-BFTJW"/>
        <s v="3512-IZIKN"/>
        <s v="3518-FSTWG"/>
        <s v="3518-PZXZQ"/>
        <s v="3519-ZKXGG"/>
        <s v="3520-FJGCV"/>
        <s v="3521-HTQTV"/>
        <s v="3521-MNKLV"/>
        <s v="3521-SYVOR"/>
        <s v="3522-CDKHF"/>
        <s v="3523-BRGUW"/>
        <s v="3523-QRQLL"/>
        <s v="3524-WQDSG"/>
        <s v="3525-DVKFN"/>
        <s v="3528-HFRIQ"/>
        <s v="3530-CRZSB"/>
        <s v="3530-VWVGU"/>
        <s v="3533-UVMOM"/>
        <s v="3536-IQCTX"/>
        <s v="3537-HPKQT"/>
        <s v="3537-RYBHH"/>
        <s v="3538-WZPHD"/>
        <s v="3540-RZJYU"/>
        <s v="3541-ZNUHK"/>
        <s v="3544-FBCAS"/>
        <s v="3545-CNWRG"/>
        <s v="3546-GHEAE"/>
        <s v="3547-LQRIK"/>
        <s v="3549-ZTMNH"/>
        <s v="3550-SAHFP"/>
        <s v="3551-GAEGL"/>
        <s v="3551-HUAZH"/>
        <s v="3552-CTCYF"/>
        <s v="3556-BVQGL"/>
        <s v="3557-HTYWR"/>
        <s v="3563-SVYLG"/>
        <s v="3565-UNOCC"/>
        <s v="3566-CAAYU"/>
        <s v="3566-HJGPK"/>
        <s v="3566-VVORZ"/>
        <s v="3567-PQTSO"/>
        <s v="3569-EDBPQ"/>
        <s v="3569-JFODW"/>
        <s v="3569-VLDHH"/>
        <s v="3570-YUEKJ"/>
        <s v="3571-DPYUH"/>
        <s v="3571-RFHAR"/>
        <s v="3572-UOLYZ"/>
        <s v="3572-UUHRS"/>
        <s v="3577-AMVUX"/>
        <s v="3580-GICBM"/>
        <s v="3580-HYCSP"/>
        <s v="3580-REOAC"/>
        <s v="3583-EKAPL"/>
        <s v="3583-KRKMD"/>
        <s v="3584-WKTTW"/>
        <s v="3585-ISXZP"/>
        <s v="3585-YNADK"/>
        <s v="3587-PMCOY"/>
        <s v="3588-WSTTJ"/>
        <s v="3589-PPVKW"/>
        <s v="3590-TCXTB"/>
        <s v="3594-BDSOA"/>
        <s v="3594-IVHJZ"/>
        <s v="3594-KADLU"/>
        <s v="3594-UVONA"/>
        <s v="3597-MVHJT"/>
        <s v="3597-YASZG"/>
        <s v="3604-WLABM"/>
        <s v="3605-JISKB"/>
        <s v="3606-SBKRY"/>
        <s v="3606-TWKGI"/>
        <s v="3612-YUNGG"/>
        <s v="3612-YVGSJ"/>
        <s v="3617-XLSGQ"/>
        <s v="3620-EHIMZ"/>
        <s v="3620-MWJNE"/>
        <s v="3621-CEOVK"/>
        <s v="3621-CHYVB"/>
        <s v="3623-FQBOX"/>
        <s v="3627-FCRDW"/>
        <s v="3627-FHKBK"/>
        <s v="3629-WEAAM"/>
        <s v="3629-ZNKXA"/>
        <s v="3633-CDBUW"/>
        <s v="3635-JBPSG"/>
        <s v="3635-QQRQD"/>
        <s v="3638-DIMPH"/>
        <s v="3638-VBZTA"/>
        <s v="3638-WEABW"/>
        <s v="3639-XJHKQ"/>
        <s v="3640-JQGJG"/>
        <s v="3640-PHQXK"/>
        <s v="3642-BYHDO"/>
        <s v="3642-GKTCT"/>
        <s v="3643-AHCFP"/>
        <s v="3644-QXEHN"/>
        <s v="3645-DEYGF"/>
        <s v="3646-ITDGM"/>
        <s v="3647-GMGDH"/>
        <s v="3648-GZPHF"/>
        <s v="3649-JPUGY"/>
        <s v="3653-NCRDJ"/>
        <s v="3654-ARMGP"/>
        <s v="3655-SNQYZ"/>
        <s v="3656-TKRVZ"/>
        <s v="3657-COGMW"/>
        <s v="3658-KIBGF"/>
        <s v="3658-QQJYD"/>
        <s v="3662-FXJFO"/>
        <s v="3663-MITLP"/>
        <s v="3665-JATSN"/>
        <s v="3668-QPYBK"/>
        <s v="3669-LVWZB"/>
        <s v="3669-OYSJI"/>
        <s v="3669-WHAFY"/>
        <s v="3671-SHRSP"/>
        <s v="3672-YITQD"/>
        <s v="3675-EQOZA"/>
        <s v="3675-YDUPJ"/>
        <s v="3677-IYRBF"/>
        <s v="3677-TNKIO"/>
        <s v="3678-MNGZX"/>
        <s v="3679-XASPY"/>
        <s v="3680-CTHUH"/>
        <s v="3682-YEUWS"/>
        <s v="3683-QKIUE"/>
        <s v="3685-YLCMQ"/>
        <s v="3688-FTHLT"/>
        <s v="3689-MOZGR"/>
        <s v="3692-JHONH"/>
        <s v="3694-DELSO"/>
        <s v="3694-GLTJM"/>
        <s v="3696-DFHHB"/>
        <s v="3696-XRIEN"/>
        <s v="3701-SFMUH"/>
        <s v="3703-KBKZP"/>
        <s v="3703-TTEPD"/>
        <s v="3703-VAVCL"/>
        <s v="3704-IEAXF"/>
        <s v="3705-PSNGL"/>
        <s v="3705-RHRFR"/>
        <s v="3707-GNWHM"/>
        <s v="3707-LRWZD"/>
        <s v="3709-OIJEA"/>
        <s v="3712-PKXZA"/>
        <s v="3714-JTVOV"/>
        <s v="3714-NTNFO"/>
        <s v="3714-XPXBW"/>
        <s v="3716-BDVDB"/>
        <s v="3716-LRGXK"/>
        <s v="3716-UVSPD"/>
        <s v="3717-FDJFU"/>
        <s v="3717-LNXKW"/>
        <s v="3717-OEAUQ"/>
        <s v="3717-OFRTN"/>
        <s v="3719-TDVQB"/>
        <s v="3720-DBRWL"/>
        <s v="3721-CNEYS"/>
        <s v="3721-CNZHX"/>
        <s v="3721-WKIIL"/>
        <s v="3722-WPXTK"/>
        <s v="3723-BFBGR"/>
        <s v="3724-BSCVH"/>
        <s v="3724-UCSHY"/>
        <s v="3726-TBHQT"/>
        <s v="3727-JEZTU"/>
        <s v="3727-OVPRY"/>
        <s v="3727-OWVYD"/>
        <s v="3727-RJMEO"/>
        <s v="3729-OWRVL"/>
        <s v="3733-LSYCE"/>
        <s v="3733-UOCWF"/>
        <s v="3733-ZEECP"/>
        <s v="3736-BLEPA"/>
        <s v="3737-GCSPV"/>
        <s v="3737-XBQDD"/>
        <s v="3739-YBWAB"/>
        <s v="3740-RLMVT"/>
        <s v="3744-ZBHON"/>
        <s v="3744-ZRRDZ"/>
        <s v="3745-HRPHI"/>
        <s v="3746-EUBYR"/>
        <s v="3748-FVMZZ"/>
        <s v="3750-CKVKH"/>
        <s v="3750-RNQKR"/>
        <s v="3750-YHRYO"/>
        <s v="3751-KTZEL"/>
        <s v="3752-CQSJI"/>
        <s v="3753-TSEMP"/>
        <s v="3754-DXMRT"/>
        <s v="3755-JBMNH"/>
        <s v="3756-VNWDH"/>
        <s v="3757-NJYBX"/>
        <s v="3758-CKOQL"/>
        <s v="3761-FLYZI"/>
        <s v="3763-GCZHZ"/>
        <s v="3764-MNMOI"/>
        <s v="3765-JXVKY"/>
        <s v="3766-EJLFL"/>
        <s v="3768-NLUBH"/>
        <s v="3768-VHXQO"/>
        <s v="3769-MHZNV"/>
        <s v="3771-PZOBW"/>
        <s v="3774-VBNXY"/>
        <s v="3776-EKTKM"/>
        <s v="3777-XROBG"/>
        <s v="3778-FOAQW"/>
        <s v="3779-OSWCF"/>
        <s v="3780-DDGSE"/>
        <s v="3780-YVMFA"/>
        <s v="3785-KTYSH"/>
        <s v="3785-NRHYR"/>
        <s v="3786-WOVKF"/>
        <s v="3787-TRIAL"/>
        <s v="3791-LGQCY"/>
        <s v="3793-MMFUH"/>
        <s v="3794-NFNCH"/>
        <s v="3795-CAWEX"/>
        <s v="3795-GWTRD"/>
        <s v="3796-ENZGF"/>
        <s v="3797-FKOGQ"/>
        <s v="3797-VTIDR"/>
        <s v="3798-EPWRR"/>
        <s v="3799-ISUZQ"/>
        <s v="3800-LYTRK"/>
        <s v="3801-HMYNL"/>
        <s v="3803-KMQFW"/>
        <s v="3804-RVTGV"/>
        <s v="3806-DXQOM"/>
        <s v="3806-YAZOV"/>
        <s v="3807-BPOMJ"/>
        <s v="3807-XHCJH"/>
        <s v="3808-HFKDE"/>
        <s v="3810-DVDQQ"/>
        <s v="3810-PJUHR"/>
        <s v="3811-VBYBZ"/>
        <s v="3812-LRZIR"/>
        <s v="3813-DHBBB"/>
        <s v="3814-MLAXC"/>
        <s v="3815-SLMEF"/>
        <s v="3823-KYNQY"/>
        <s v="3824-RHKVR"/>
        <s v="3831-YCPUO"/>
        <s v="3834-XUIFC"/>
        <s v="3836-FZSDJ"/>
        <s v="3838-OZURD"/>
        <s v="3841-CONLJ"/>
        <s v="3841-NFECX"/>
        <s v="3842-IYKUE"/>
        <s v="3842-QTGDL"/>
        <s v="3845-FXCYS"/>
        <s v="3845-JHAMY"/>
        <s v="3847-BAERP"/>
        <s v="3850-OKINF"/>
        <s v="3853-LYGAM"/>
        <s v="3855-ONCAR"/>
        <s v="3858-VOBET"/>
        <s v="3858-XHYJO"/>
        <s v="3859-CVCET"/>
        <s v="3863-IUBJR"/>
        <s v="3863-QSTYI"/>
        <s v="3865-QBWSJ"/>
        <s v="3865-YIOTT"/>
        <s v="3865-ZFZIB"/>
        <s v="3865-ZYKAD"/>
        <s v="3866-MDTUB"/>
        <s v="3870-MQAMG"/>
        <s v="3870-SPZSI"/>
        <s v="3871-IKPYH"/>
        <s v="3873-NFTGI"/>
        <s v="3873-WOSBC"/>
        <s v="3874-EQOEP"/>
        <s v="3877-JRJIP"/>
        <s v="3878-AVSOQ"/>
        <s v="3882-IYOIJ"/>
        <s v="3884-HCSWG"/>
        <s v="3884-UEBXB"/>
        <s v="3886-CERTZ"/>
        <s v="3887-PBQAO"/>
        <s v="3889-VWBID"/>
        <s v="3890-RTCMS"/>
        <s v="3891-NLXJB"/>
        <s v="3891-PUQOD"/>
        <s v="3892-NXAZG"/>
        <s v="3893-JRNFS"/>
        <s v="3896-RCYYE"/>
        <s v="3896-ZVNET"/>
        <s v="3898-BSJYF"/>
        <s v="3898-GUYTS"/>
        <s v="3900-AQPHZ"/>
        <s v="3902-FOIGH"/>
        <s v="3902-MIVLE"/>
        <s v="3904-UKFRE"/>
        <s v="3908-BLSYF"/>
        <s v="3908-MKIMJ"/>
        <s v="3910-MRQOY"/>
        <s v="3911-RSNHI"/>
        <s v="3913-FCUUW"/>
        <s v="3913-RDSJZ"/>
        <s v="3914-FDRHP"/>
        <s v="3915-ODIYG"/>
        <s v="3916-NRPAP"/>
        <s v="3920-HIHMQ"/>
        <s v="3923-CSIHK"/>
        <s v="3926-CUQZX"/>
        <s v="3926-YZVVX"/>
        <s v="3927-NLNRY"/>
        <s v="3930-ZGWVE"/>
        <s v="3932-CMDTD"/>
        <s v="3932-IJWDZ"/>
        <s v="3933-DQPWX"/>
        <s v="3934-HXCFZ"/>
        <s v="3935-TBRZZ"/>
        <s v="3936-QQFLL"/>
        <s v="3938-YFPXD"/>
        <s v="3941-XTSKM"/>
        <s v="3943-KDREE"/>
        <s v="3945-GFWQL"/>
        <s v="3946-JEWRQ"/>
        <s v="3946-MHCZW"/>
        <s v="3948-FVVRP"/>
        <s v="3948-KXDUF"/>
        <s v="3948-XHGNA"/>
        <s v="3950-VPYJB"/>
        <s v="3951-NJCVI"/>
        <s v="3955-JBZZM"/>
        <s v="3956-CJUST"/>
        <s v="3956-MGXOG"/>
        <s v="3957-HHLMR"/>
        <s v="3957-LXOLK"/>
        <s v="3957-SQXML"/>
        <s v="3961-SXAXY"/>
        <s v="3963-RYFNS"/>
        <s v="3966-HRMZA"/>
        <s v="3967-KXAPS"/>
        <s v="3967-VQOGC"/>
        <s v="3969-GYXEL"/>
        <s v="3969-JQABI"/>
        <s v="3970-XGJDU"/>
        <s v="3973-SKMLN"/>
        <s v="3976-BWUCK"/>
        <s v="3976-HXHCE"/>
        <s v="3976-NLDEZ"/>
        <s v="3977-QCRSL"/>
        <s v="3978-YNKDD"/>
        <s v="3981-QSVQI"/>
        <s v="3982-DQLUS"/>
        <s v="3982-JGSFD"/>
        <s v="3982-XWFZQ"/>
        <s v="3985-HOYPM"/>
        <s v="3987-KQDDU"/>
        <s v="3988-RQIXO"/>
        <s v="3990-QYKBE"/>
        <s v="3992-YWPKO"/>
        <s v="3995-WFCSM"/>
        <s v="3996-ZNWYK"/>
        <s v="3999-QGRJH"/>
        <s v="3999-WRNGR"/>
        <s v="4000-VGMQP"/>
        <s v="4001-TSBTV"/>
        <s v="4002-BQWPQ"/>
        <s v="4003-FUSHP"/>
        <s v="4003-OCTMP"/>
        <s v="4006-HKYHO"/>
        <s v="4007-NHVHI"/>
        <s v="4009-ALQFH"/>
        <s v="4010-YLMVT"/>
        <s v="4011-ARPHK"/>
        <s v="4012-YCFAI"/>
        <s v="4012-ZTHBR"/>
        <s v="4013-GUXND"/>
        <s v="4013-TLDHQ"/>
        <s v="4013-UBXWQ"/>
        <s v="4016-BJKTZ"/>
        <s v="4018-KJYUY"/>
        <s v="4018-PPNDW"/>
        <s v="4020-KIUDI"/>
        <s v="4021-RQSNY"/>
        <s v="4023-RTIQM"/>
        <s v="4024-CSNBY"/>
        <s v="4026-SKKHW"/>
        <s v="4029-HPFVY"/>
        <s v="4030-VPZBD"/>
        <s v="4032-RMHCI"/>
        <s v="4039-HEUNW"/>
        <s v="4039-PIMHX"/>
        <s v="4043-MKDTV"/>
        <s v="4049-ZPALD"/>
        <s v="4054-CUMIA"/>
        <s v="4056-QHXHZ"/>
        <s v="4057-FKCZK"/>
        <s v="4059-IIEBK"/>
        <s v="4060-LDNLU"/>
        <s v="4061-UKJWL"/>
        <s v="4062-HBMOS"/>
        <s v="4063-EIKNQ"/>
        <s v="4065-JJAVA"/>
        <s v="4067-HLYQI"/>
        <s v="4070-OKWVH"/>
        <s v="4072-IPYLT"/>
        <s v="4074-SJFFA"/>
        <s v="4075-JFPGR"/>
        <s v="4075-WKNIU"/>
        <s v="4077-CROMM"/>
        <s v="4077-HWUYD"/>
        <s v="4078-SAYYN"/>
        <s v="4079-ULGFR"/>
        <s v="4079-VTGLK"/>
        <s v="4079-WWQQQ"/>
        <s v="4080-IIARD"/>
        <s v="4080-OGPJL"/>
        <s v="4081-DYXAV"/>
        <s v="4083-BFNYK"/>
        <s v="4083-EUGRJ"/>
        <s v="4086-ATNFV"/>
        <s v="4086-WITJG"/>
        <s v="4086-YQSNZ"/>
        <s v="4088-YLDSU"/>
        <s v="4090-KPJIP"/>
        <s v="4091-TVOCN"/>
        <s v="4092-OFQZS"/>
        <s v="4094-NSEDU"/>
        <s v="4097-YODCF"/>
        <s v="4098-NAUKP"/>
        <s v="4102-HLENU"/>
        <s v="4102-OQUPX"/>
        <s v="4104-PVRPS"/>
        <s v="4106-HADHQ"/>
        <s v="4109-CYRBD"/>
        <s v="4110-PFEUZ"/>
        <s v="4111-BNXIF"/>
        <s v="4112-LUEIZ"/>
        <s v="4114-QMKVN"/>
        <s v="4115-BNPJY"/>
        <s v="4115-NZRKS"/>
        <s v="4115-UMJFQ"/>
        <s v="4116-IQRFR"/>
        <s v="4116-TZAQJ"/>
        <s v="4118-CEVPF"/>
        <s v="4119-ZYPZY"/>
        <s v="4121-AGSIN"/>
        <s v="4123-DVHPH"/>
        <s v="4123-FCVCB"/>
        <s v="4124-MMETB"/>
        <s v="4128-ETESU"/>
        <s v="4129-LYCOI"/>
        <s v="4130-MZLCC"/>
        <s v="4132-KALRO"/>
        <s v="4132-POCZS"/>
        <s v="4134-BSXLX"/>
        <s v="4135-FRWKJ"/>
        <s v="4137-BTIKL"/>
        <s v="4137-JOPHL"/>
        <s v="4138-NAXED"/>
        <s v="4139-DETXS"/>
        <s v="4139-JPIAM"/>
        <s v="4139-SUGLD"/>
        <s v="4140-MUHUG"/>
        <s v="4140-WJAWW"/>
        <s v="4143-HHPMK"/>
        <s v="4143-OOBWZ"/>
        <s v="4145-UQXUQ"/>
        <s v="4146-SVFUD"/>
        <s v="4154-AQUGT"/>
        <s v="4159-NAAIX"/>
        <s v="4160-AMJTL"/>
        <s v="4163-HFTUK"/>
        <s v="4163-KIUHY"/>
        <s v="4163-NCJAK"/>
        <s v="4174-LPGTI"/>
        <s v="4176-FXYBO"/>
        <s v="4176-RELJR"/>
        <s v="4177-JPDFU"/>
        <s v="4178-EGMON"/>
        <s v="4182-BGSIQ"/>
        <s v="4183-MYFRB"/>
        <s v="4183-WCSEP"/>
        <s v="4184-TJFAN"/>
        <s v="4184-VODJZ"/>
        <s v="4186-ZBUEW"/>
        <s v="4187-CINZD"/>
        <s v="4188-FRABG"/>
        <s v="4188-PCPIG"/>
        <s v="4189-NAKJS"/>
        <s v="4190-MFLUW"/>
        <s v="4191-XOVOM"/>
        <s v="4192-GORJT"/>
        <s v="4193-IBKSW"/>
        <s v="4193-ORFCL"/>
        <s v="4194-FJARJ"/>
        <s v="4194-WHFCB"/>
        <s v="4195-NZGTA"/>
        <s v="4195-PNGZS"/>
        <s v="4195-SMMNX"/>
        <s v="4198-VFOEA"/>
        <s v="4199-QHJNM"/>
        <s v="4201-JMNGR"/>
        <s v="4203-QGNZA"/>
        <s v="4208-UFFGW"/>
        <s v="4210-QFJMF"/>
        <s v="4211-MMAZN"/>
        <s v="4213-HKBJO"/>
        <s v="4220-TINQT"/>
        <s v="4223-BKEOR"/>
        <s v="4223-WOZCM"/>
        <s v="4226-KKDON"/>
        <s v="4227-OJHAL"/>
        <s v="4228-ZGYUW"/>
        <s v="4229-CZMLL"/>
        <s v="4231-LZUYM"/>
        <s v="4232-JGKIY"/>
        <s v="4234-XTNEA"/>
        <s v="4236-UJPWO"/>
        <s v="4236-XPXAV"/>
        <s v="4237-CLSMM"/>
        <s v="4237-RLAQD"/>
        <s v="4238-HFHSN"/>
        <s v="4238-JSSWH"/>
        <s v="4248-HCETZ"/>
        <s v="4248-QPAVC"/>
        <s v="4250-FDVOU"/>
        <s v="4250-WAROZ"/>
        <s v="4250-ZBWLV"/>
        <s v="4254-QPEDE"/>
        <s v="4255-DDUOU"/>
        <s v="4256-ZWTZI"/>
        <s v="4257-GAESD"/>
        <s v="4273-MBHYA"/>
        <s v="4274-DRSQT"/>
        <s v="4274-OWWYO"/>
        <s v="4277-BWBML"/>
        <s v="4277-PVRAN"/>
        <s v="4277-UDIEF"/>
        <s v="4280-DLSHD"/>
        <s v="4282-ACRXS"/>
        <s v="4282-MSACW"/>
        <s v="4282-YMKNA"/>
        <s v="4283-FUTGF"/>
        <s v="4283-IVYCI"/>
        <s v="4285-GYRQC"/>
        <s v="4289-DTDKW"/>
        <s v="4290-BSXUX"/>
        <s v="4291-HPAXL"/>
        <s v="4291-HYEBC"/>
        <s v="4291-SHSBH"/>
        <s v="4291-TPNFG"/>
        <s v="4291-YZODP"/>
        <s v="4293-ETKAP"/>
        <s v="4295-YURET"/>
        <s v="4298-OYIFC"/>
        <s v="4299-OPXEJ"/>
        <s v="4299-SIMNS"/>
        <s v="4301-VVZKA"/>
        <s v="4302-ZYFEL"/>
        <s v="4304-TSPVK"/>
        <s v="4304-XUMGI"/>
        <s v="4307-KTUMW"/>
        <s v="4307-KWMXE"/>
        <s v="4310-KEDTB"/>
        <s v="4311-QTTAI"/>
        <s v="4312-GVYNH"/>
        <s v="4312-KFRXN"/>
        <s v="4315-MURBD"/>
        <s v="4316-XCSLJ"/>
        <s v="4317-VTEOA"/>
        <s v="4318-RAJVY"/>
        <s v="4320-QMLLA"/>
        <s v="4322-RCYMT"/>
        <s v="4323-ELYYB"/>
        <s v="4323-OHFOW"/>
        <s v="4323-SADQS"/>
        <s v="4324-AHJKS"/>
        <s v="4324-BZCKL"/>
        <s v="4325-NFSKC"/>
        <s v="4328-VUFWD"/>
        <s v="4329-YPDDQ"/>
        <s v="4332-MUOEZ"/>
        <s v="4334-HOWRP"/>
        <s v="4335-BSMJS"/>
        <s v="4335-UPJSI"/>
        <s v="4338-EYCER"/>
        <s v="4342-HENTK"/>
        <s v="4342-HFXWS"/>
        <s v="4343-EJVQB"/>
        <s v="4349-GFQHK"/>
        <s v="4350-ZTLPI"/>
        <s v="4351-QLCSU"/>
        <s v="4353-HYOJD"/>
        <s v="4355-CVPVS"/>
        <s v="4355-HBJHH"/>
        <s v="4359-INNWN"/>
        <s v="4360-PNRQB"/>
        <s v="4360-QRAVE"/>
        <s v="4361-BKAXE"/>
        <s v="4361-FEBGN"/>
        <s v="4361-JEIVL"/>
        <s v="4365-MSDYN"/>
        <s v="4366-CTOUZ"/>
        <s v="4367-NHWMM"/>
        <s v="4367-NUYAO"/>
        <s v="4369-HTUIF"/>
        <s v="4369-NYSCF"/>
        <s v="4373-MAVJG"/>
        <s v="4373-VVHQL"/>
        <s v="4374-YMUSQ"/>
        <s v="4376-KFVRS"/>
        <s v="4377-VDHYI"/>
        <s v="4378-BZYFP"/>
        <s v="4378-MYPGO"/>
        <s v="4381-MHQDC"/>
        <s v="4385-GZQXV"/>
        <s v="4385-ZKVNW"/>
        <s v="4389-UEFCZ"/>
        <s v="4390-KYULV"/>
        <s v="4391-LNRXK"/>
        <s v="4391-RESHN"/>
        <s v="4393-GEADV"/>
        <s v="4393-OBCRR"/>
        <s v="4393-RYCRE"/>
        <s v="4395-PZMSN"/>
        <s v="4396-KLSEH"/>
        <s v="4397-FRLTA"/>
        <s v="4398-HSCJH"/>
        <s v="4402-FTBXC"/>
        <s v="4403-BWPAY"/>
        <s v="4404-HIBDJ"/>
        <s v="4412-YLTKF"/>
        <s v="4415-IJZTP"/>
        <s v="4415-WNGVR"/>
        <s v="4418-LZMSV"/>
        <s v="4419-UJMUS"/>
        <s v="4422-QVIJA"/>
        <s v="4423-JWZJN"/>
        <s v="4423-YLHDV"/>
        <s v="4424-TKOPW"/>
        <s v="4425-OWHWB"/>
        <s v="4429-WYGFR"/>
        <s v="4430-UZIPO"/>
        <s v="4430-YHXGG"/>
        <s v="4431-EDMIQ"/>
        <s v="4432-ADRLB"/>
        <s v="4433-JCGCG"/>
        <s v="4439-JMPMT"/>
        <s v="4439-YRNVD"/>
        <s v="4441-NIHPT"/>
        <s v="4443-EMBNA"/>
        <s v="4445-KWOKW"/>
        <s v="4445-ZJNMU"/>
        <s v="4446-BZKHU"/>
        <s v="4450-DLLMH"/>
        <s v="4450-MDZFX"/>
        <s v="4450-YOOHP"/>
        <s v="4451-RWASJ"/>
        <s v="4452-QIIEB"/>
        <s v="4452-ROHMO"/>
        <s v="4455-BFSPD"/>
        <s v="4456-RHSNB"/>
        <s v="4458-KVRBJ"/>
        <s v="4459-BBGHE"/>
        <s v="4462-CYWMH"/>
        <s v="4464-JCOLN"/>
        <s v="4465-VDKIQ"/>
        <s v="4468-KAZHE"/>
        <s v="4468-YDOVK"/>
        <s v="4471-KXAUH"/>
        <s v="4472-LVYGI"/>
        <s v="4472-VESGY"/>
        <s v="4475-NVTLU"/>
        <s v="4476-OSWTN"/>
        <s v="4480-MBMLB"/>
        <s v="4480-QQRHC"/>
        <s v="4482-EWFMI"/>
        <s v="4482-FTFFX"/>
        <s v="4484-CGXFK"/>
        <s v="4484-GLZOU"/>
        <s v="4486-EFAEB"/>
        <s v="4487-ZYJZK"/>
        <s v="4488-KQFDT"/>
        <s v="4488-PSYCG"/>
        <s v="4489-SNOJF"/>
        <s v="4495-LHSSK"/>
        <s v="4500-HKANN"/>
        <s v="4501-EQDRN"/>
        <s v="4501-UYKBC"/>
        <s v="4501-VCPFK"/>
        <s v="4503-BDXBD"/>
        <s v="4504-YOULA"/>
        <s v="4505-EXZHB"/>
        <s v="4508-OEBEY"/>
        <s v="4510-HIMLV"/>
        <s v="4510-PYUSH"/>
        <s v="4512-ZUIYL"/>
        <s v="4513-CXYIX"/>
        <s v="4514-GFCFI"/>
        <s v="4518-FZBSX"/>
        <s v="4521-WFJAI"/>
        <s v="4521-YEEHE"/>
        <s v="4522-AKYLR"/>
        <s v="4522-XRWWI"/>
        <s v="4523-WXCEF"/>
        <s v="4524-QCSSM"/>
        <s v="4525-VZCZG"/>
        <s v="4526-EXKKN"/>
        <s v="4526-RMTLL"/>
        <s v="4526-ZJJTM"/>
        <s v="4529-CKBCL"/>
        <s v="4530-NDRKU"/>
        <s v="4531-AUZNK"/>
        <s v="4534-WGCIR"/>
        <s v="4536-PLEQY"/>
        <s v="4537-CIBHB"/>
        <s v="4537-DKTAL"/>
        <s v="4538-WNTMJ"/>
        <s v="4541-RMRLG"/>
        <s v="4544-RXFMG"/>
        <s v="4546-FOKWR"/>
        <s v="4547-FZJWE"/>
        <s v="4547-KQRTM"/>
        <s v="4547-LYTDD"/>
        <s v="4548-SDBKE"/>
        <s v="4549-ZDQYY"/>
        <s v="4550-EVXNY"/>
        <s v="4550-VBOFE"/>
        <s v="4553-DVPZG"/>
        <s v="4554-YGZIH"/>
        <s v="4558-CGYCZ"/>
        <s v="4558-FANTW"/>
        <s v="4559-UWIHT"/>
        <s v="4560-WQAQW"/>
        <s v="4565-EVZMJ"/>
        <s v="4565-NLZBV"/>
        <s v="4566-GOLUK"/>
        <s v="4566-NECEV"/>
        <s v="4566-QVRRW"/>
        <s v="4567-AKPIA"/>
        <s v="4568-KNYWR"/>
        <s v="4568-TTZRT"/>
        <s v="4570-QHXHL"/>
        <s v="4572-DVCGN"/>
        <s v="4573-JKNAE"/>
        <s v="4576-CSAJH"/>
        <s v="4578-PHJYZ"/>
        <s v="4580-TMHJU"/>
        <s v="4581-LNWUM"/>
        <s v="4581-SSPWD"/>
        <s v="4583-PARNH"/>
        <s v="4584-LBNMK"/>
        <s v="4585-HETAI"/>
        <s v="4587-NUKOX"/>
        <s v="4587-VVTOX"/>
        <s v="4588-YBNIB"/>
        <s v="4589-IUAJB"/>
        <s v="4592-IWTJI"/>
        <s v="4597-ELFTS"/>
        <s v="4597-NUCQV"/>
        <s v="4598-XLKNJ"/>
        <s v="4598-ZADCK"/>
        <s v="4603-JANFB"/>
        <s v="4607-CHPCA"/>
        <s v="4608-LCIMN"/>
        <s v="4609-KNNWG"/>
        <s v="4611-ANLQC"/>
        <s v="4612-SSVHJ"/>
        <s v="4612-THJBS"/>
        <s v="4614-NUVZD"/>
        <s v="4615-PIVVU"/>
        <s v="4616-EWBNJ"/>
        <s v="4616-ULAOA"/>
        <s v="4619-EVPHY"/>
        <s v="4622-YNKIJ"/>
        <s v="4623-ZKHLY"/>
        <s v="4625-EWPTF"/>
        <s v="4625-LAMOB"/>
        <s v="4625-XMOYM"/>
        <s v="4626-GYCZP"/>
        <s v="4626-OZDTJ"/>
        <s v="4627-MIHJH"/>
        <s v="4628-CTTLA"/>
        <s v="4628-WQCQQ"/>
        <s v="4629-NRXKX"/>
        <s v="4631-OACRM"/>
        <s v="4632-PAOYU"/>
        <s v="4632-XJMEX"/>
        <s v="4633-MKHYU"/>
        <s v="4634-JLRJT"/>
        <s v="4635-EJYPD"/>
        <s v="4636-JGAAI"/>
        <s v="4636-OLWOE"/>
        <s v="4636-QRJKY"/>
        <s v="4636-TVXVG"/>
        <s v="4640-UHDOS"/>
        <s v="4641-FROLU"/>
        <s v="4644-OBGFZ"/>
        <s v="4644-PIZRT"/>
        <s v="4646-QZXTF"/>
        <s v="4647-MUZON"/>
        <s v="4647-XXZAM"/>
        <s v="4648-YPBTM"/>
        <s v="4652-NNHNY"/>
        <s v="4652-ODEVH"/>
        <s v="4654-DLAMQ"/>
        <s v="4654-GGUII"/>
        <s v="4654-ULTTN"/>
        <s v="4656-CAURT"/>
        <s v="4657-FWVFY"/>
        <s v="4658-HCOHW"/>
        <s v="4659-NZRUF"/>
        <s v="4660-IRIBM"/>
        <s v="4661-NJEUX"/>
        <s v="4662-EKDPQ"/>
        <s v="4664-NJCMS"/>
        <s v="4667-OHGKG"/>
        <s v="4667-QONEA"/>
        <s v="4670-TABXH"/>
        <s v="4671-LXRDQ"/>
        <s v="4671-VJLCL"/>
        <s v="4672-FOTSD"/>
        <s v="4673-KKSLS"/>
        <s v="4674-HGNUA"/>
        <s v="4676-MQUEA"/>
        <s v="4676-WLUHT"/>
        <s v="4678-DVQEO"/>
        <s v="4680-KUTAJ"/>
        <s v="4682-BLBUC"/>
        <s v="4683-WYDOU"/>
        <s v="4685-ERGHK"/>
        <s v="4685-TFLLS"/>
        <s v="4686-GEFRM"/>
        <s v="4686-UXDML"/>
        <s v="4690-LLKUA"/>
        <s v="4690-PKDQG"/>
        <s v="4692-NNQRU"/>
        <s v="4693-VWVBO"/>
        <s v="4694-PHWFW"/>
        <s v="4695-VADHF"/>
        <s v="4695-WJZUE"/>
        <s v="4697-LUPSU"/>
        <s v="4698-KVLLG"/>
        <s v="4700-UBQMV"/>
        <s v="4701-AHWMW"/>
        <s v="4701-LKOZD"/>
        <s v="4701-MLJPN"/>
        <s v="4702-HDRKD"/>
        <s v="4702-IOQDC"/>
        <s v="4703-MQYKT"/>
        <s v="4704-ERYFC"/>
        <s v="4706-AXVKM"/>
        <s v="4706-DGAHW"/>
        <s v="4707-MAXGU"/>
        <s v="4707-YNOQA"/>
        <s v="4709-LKHYG"/>
        <s v="4710-FDUIZ"/>
        <s v="4710-NKCAW"/>
        <s v="4712-AUQZO"/>
        <s v="4712-UYOOI"/>
        <s v="4713-LZDRV"/>
        <s v="4713-ZBURT"/>
        <s v="4716-HHKQH"/>
        <s v="4716-MRVEN"/>
        <s v="4717-GHADL"/>
        <s v="4718-DHSMV"/>
        <s v="4718-WXBGI"/>
        <s v="4719-UMSIY"/>
        <s v="4720-VSTSI"/>
        <s v="4723-BEGSG"/>
        <s v="4724-WXVWF"/>
        <s v="4726-DLWQN"/>
        <s v="4727-MCYZG"/>
        <s v="4729-XKASR"/>
        <s v="4730-AWNAU"/>
        <s v="4732-RRJZC"/>
        <s v="4735-ASGMA"/>
        <s v="4735-BJKOU"/>
        <s v="4737-AQCPU"/>
        <s v="4737-HOBAX"/>
        <s v="4741-WWJQZ"/>
        <s v="4742-DRORA"/>
        <s v="4742-TXUEX"/>
        <s v="4745-LSPLO"/>
        <s v="4747-LCAQL"/>
        <s v="4749-OJKQU"/>
        <s v="4749-VFKVB"/>
        <s v="4750-UKWJK"/>
        <s v="4750-ZRXIU"/>
        <s v="4751-ERMAN"/>
        <s v="4753-PADAS"/>
        <s v="4759-PXTAN"/>
        <s v="4759-TRPLW"/>
        <s v="4760-THGOT"/>
        <s v="4760-XOHVN"/>
        <s v="4763-PGDPO"/>
        <s v="4765-OXPPD"/>
        <s v="4767-HZZHQ"/>
        <s v="4770-QAZXN"/>
        <s v="4770-UEZOX"/>
        <s v="4774-HHGGS"/>
        <s v="4776-XSKYQ"/>
        <s v="4778-IZARL"/>
        <s v="4779-ZGICK"/>
        <s v="4781-ZXYGU"/>
        <s v="4782-OSFXZ"/>
        <s v="4785-FCIFB"/>
        <s v="4785-NKHCX"/>
        <s v="4785-QRJHC"/>
        <s v="4786-UKSNZ"/>
        <s v="4789-KWMXN"/>
        <s v="4791-QRGMF"/>
        <s v="4795-KTRTH"/>
        <s v="4795-UXVCJ"/>
        <s v="4795-WRNVT"/>
        <s v="4797-AXPXK"/>
        <s v="4797-MIWUM"/>
        <s v="4800-CZMPC"/>
        <s v="4800-VHZKI"/>
        <s v="4801-JZAZL"/>
        <s v="4801-KFYKL"/>
        <s v="4803-AXVYP"/>
        <s v="4803-LBYPN"/>
        <s v="4804-NCPET"/>
        <s v="4806-DXQCE"/>
        <s v="4806-HIPDW"/>
        <s v="4806-KEXQR"/>
        <s v="4807-IZYOZ"/>
        <s v="4808-YNLEU"/>
        <s v="4811-JBUVU"/>
        <s v="4813-HQMGZ"/>
        <s v="4815-GBTCD"/>
        <s v="4815-TUMEQ"/>
        <s v="4815-YOSUK"/>
        <s v="4816-JBHOV"/>
        <s v="4816-LXZYW"/>
        <s v="4816-OKWNX"/>
        <s v="4817-KEQSP"/>
        <s v="4817-QRJSX"/>
        <s v="4817-VYYWS"/>
        <s v="4818-DRBQT"/>
        <s v="4818-QIUFN"/>
        <s v="4819-HJPIW"/>
        <s v="4821-SJHJV"/>
        <s v="4821-WQOYN"/>
        <s v="4822-LPTYJ"/>
        <s v="4822-NGOCH"/>
        <s v="4822-RVYBB"/>
        <s v="4822-YCXMX"/>
        <s v="4824-GUCBY"/>
        <s v="4825-FUREZ"/>
        <s v="4825-XJGDM"/>
        <s v="4826-DXMUP"/>
        <s v="4826-TZEVA"/>
        <s v="4826-XTSOH"/>
        <s v="4827-DPADN"/>
        <s v="4827-LTQRJ"/>
        <s v="4827-USJHP"/>
        <s v="4828-FAZPK"/>
        <s v="4829-AUOAX"/>
        <s v="4829-ZLJTK"/>
        <s v="4830-FAXFM"/>
        <s v="4831-EOBFE"/>
        <s v="4832-VRBMR"/>
        <s v="4833-QTJNO"/>
        <s v="4835-YSJMR"/>
        <s v="4836-WNFNO"/>
        <s v="4837-PZTIC"/>
        <s v="4837-QUSFT"/>
        <s v="4840-ORQXB"/>
        <s v="4844-JJWUY"/>
        <s v="4846-WHAFZ"/>
        <s v="4847-QNOKA"/>
        <s v="4847-TAJYI"/>
        <s v="4849-PYRLQ"/>
        <s v="4851-BQDNX"/>
        <s v="4853-OITSN"/>
        <s v="4853-RULSV"/>
        <s v="4854-CIDCF"/>
        <s v="4854-SSLTN"/>
        <s v="4855-SNKMY"/>
        <s v="4859-ZSRDZ"/>
        <s v="4860-IJUDE"/>
        <s v="4860-YZGZM"/>
        <s v="4868-AADLV"/>
        <s v="4869-EPIUS"/>
        <s v="4871-JTKJF"/>
        <s v="4872-JCVCA"/>
        <s v="4872-VXRIL"/>
        <s v="4873-ILOLJ"/>
        <s v="4877-EVATK"/>
        <s v="4877-TSOFF"/>
        <s v="4878-BUNFV"/>
        <s v="4879-GZLFH"/>
        <s v="4881-GQJTW"/>
        <s v="4881-JVQOD"/>
        <s v="4883-KCPZJ"/>
        <s v="4883-QICIH"/>
        <s v="4884-LEVMQ"/>
        <s v="4884-TVUQF"/>
        <s v="4884-ZTHVF"/>
        <s v="4890-VMUAV"/>
        <s v="4891-NLUBA"/>
        <s v="4892-VLANZ"/>
        <s v="4893-GYUJU"/>
        <s v="4895-TMWIR"/>
        <s v="4896-CPRPF"/>
        <s v="4897-QSUYC"/>
        <s v="4900-MSOMT"/>
        <s v="4902-OHLSK"/>
        <s v="4903-CNOZC"/>
        <s v="4903-UYAVB"/>
        <s v="4905-JEFDW"/>
        <s v="4906-ZHGPK"/>
        <s v="4908-XAXAY"/>
        <s v="4909-JOUPP"/>
        <s v="4910-AQFFX"/>
        <s v="4910-GMJOT"/>
        <s v="4911-BANWH"/>
        <s v="4912-PIGUY"/>
        <s v="4913-EHYUI"/>
        <s v="4915-BFSXL"/>
        <s v="4918-FYJNT"/>
        <s v="4918-QLLIW"/>
        <s v="4919-IKATY"/>
        <s v="4919-MOAVT"/>
        <s v="4922-CVPDX"/>
        <s v="4923-ADWXJ"/>
        <s v="4925-LMHOK"/>
        <s v="4926-UMJZD"/>
        <s v="4927-WWOOZ"/>
        <s v="4929-BSTRX"/>
        <s v="4929-ROART"/>
        <s v="4929-XIHVW"/>
        <s v="4931-TRZWN"/>
        <s v="4933-BSAIP"/>
        <s v="4933-IKULF"/>
        <s v="4936-YPJNK"/>
        <s v="4937-QPZPO"/>
        <s v="4939-KYYPY"/>
        <s v="4940-KHCWD"/>
        <s v="4942-VZZOM"/>
        <s v="4945-RVMTE"/>
        <s v="4946-EDSEW"/>
        <s v="4947-DSMXK"/>
        <s v="4948-WBBKL"/>
        <s v="4950-BDEUX"/>
        <s v="4950-HKQTE"/>
        <s v="4951-UKAAQ"/>
        <s v="4952-YSOGZ"/>
        <s v="4955-VCWBI"/>
        <s v="4957-SREEC"/>
        <s v="4957-TIALW"/>
        <s v="4957-TREIR"/>
        <s v="4958-GZWIY"/>
        <s v="4958-XCBDQ"/>
        <s v="4959-JOSRX"/>
        <s v="4962-CHQPW"/>
        <s v="4967-WPNCF"/>
        <s v="4971-PUYQO"/>
        <s v="4973-MGTON"/>
        <s v="4973-RLZVI"/>
        <s v="4976-LNFVV"/>
        <s v="4979-HPRFL"/>
        <s v="4980-URKXC"/>
        <s v="4981-FLTMF"/>
        <s v="4983-CCWMC"/>
        <s v="4983-CLMLV"/>
        <s v="4986-MXSFP"/>
        <s v="4987-GQWPO"/>
        <s v="4988-IQIGL"/>
        <s v="4989-LIXVT"/>
        <s v="4990-ALDGW"/>
        <s v="4992-LTJNE"/>
        <s v="4993-JCRGJ"/>
        <s v="4994-OBRSZ"/>
        <s v="4998-IKFSE"/>
        <s v="4999-IEZLT"/>
        <s v="5002-GCQFH"/>
        <s v="5003-OKNNK"/>
        <s v="5003-XZWWO"/>
        <s v="5006-MXVRN"/>
        <s v="5010-IPEAQ"/>
        <s v="5012-YSPJJ"/>
        <s v="5013-SBUIH"/>
        <s v="5014-GSOUQ"/>
        <s v="5014-WUQMG"/>
        <s v="5016-ETTFF"/>
        <s v="5016-IBERQ"/>
        <s v="5016-LIPDW"/>
        <s v="5018-GWURO"/>
        <s v="5018-HEKFO"/>
        <s v="5018-LXQQG"/>
        <s v="5019-GQVCR"/>
        <s v="5020-ZSTTY"/>
        <s v="5022-JNQEQ"/>
        <s v="5022-KVDQT"/>
        <s v="5025-GOOKI"/>
        <s v="5027-QPKTE"/>
        <s v="5027-XWQHA"/>
        <s v="5027-YOCXN"/>
        <s v="5028-GZLDO"/>
        <s v="5028-HTLJB"/>
        <s v="5032-MIYKT"/>
        <s v="5032-USPKF"/>
        <s v="5035-BVCXS"/>
        <s v="5035-PGZXH"/>
        <s v="5038-ETMLM"/>
        <s v="5039-LZRQT"/>
        <s v="5043-TRZWM"/>
        <s v="5044-LRQAQ"/>
        <s v="5044-XDPYX"/>
        <s v="5046-NUHWD"/>
        <s v="5047-LHVLY"/>
        <s v="5049-GLYVG"/>
        <s v="5049-MUBWG"/>
        <s v="5052-PNLOS"/>
        <s v="5054-IEXZT"/>
        <s v="5055-BRMNE"/>
        <s v="5055-MGMGF"/>
        <s v="5056-FIMPT"/>
        <s v="5057-LCOUI"/>
        <s v="5057-RKGLH"/>
        <s v="5060-TQUQN"/>
        <s v="5061-PBXFW"/>
        <s v="5062-CJJKH"/>
        <s v="5063-IUOKK"/>
        <s v="5066-GFJMM"/>
        <s v="5067-DGXLL"/>
        <s v="5067-WJEUN"/>
        <s v="5067-XJQFU"/>
        <s v="5071-FBJFS"/>
        <s v="5073-RZGBK"/>
        <s v="5073-WXOYN"/>
        <s v="5074-FBGHB"/>
        <s v="5075-JSDKI"/>
        <s v="5076-YVXCM"/>
        <s v="5077-DXTCG"/>
        <s v="5081-NWSUP"/>
        <s v="5084-OOVCJ"/>
        <s v="5087-SUURX"/>
        <s v="5088-QZLRL"/>
        <s v="5089-IFSDP"/>
        <s v="5090-EMGTC"/>
        <s v="5091-HFAZW"/>
        <s v="5092-STPKP"/>
        <s v="5093-FEGLU"/>
        <s v="5095-AESKG"/>
        <s v="5095-ETBRJ"/>
        <s v="5099-BAILX"/>
        <s v="5103-MHMHY"/>
        <s v="5108-ADXWO"/>
        <s v="5110-CHOPY"/>
        <s v="5115-GZDEL"/>
        <s v="5115-SQAAU"/>
        <s v="5117-IFGPS"/>
        <s v="5117-ZSMHQ"/>
        <s v="5118-MUEYH"/>
        <s v="5119-KEPFY"/>
        <s v="5119-NZPTV"/>
        <s v="5120-ZBLAI"/>
        <s v="5122-CYFXA"/>
        <s v="5124-EOGYE"/>
        <s v="5125-CNDSP"/>
        <s v="5126-RCXYW"/>
        <s v="5127-BZENZ"/>
        <s v="5129-HHMZC"/>
        <s v="5129-JLPIS"/>
        <s v="5130-IEKQT"/>
        <s v="5130-YPIRV"/>
        <s v="5131-PONJI"/>
        <s v="5133-POWUA"/>
        <s v="5133-VRSAB"/>
        <s v="5134-IKDAY"/>
        <s v="5135-GRQJV"/>
        <s v="5135-RDDQL"/>
        <s v="5136-GFPMB"/>
        <s v="5136-KCKGI"/>
        <s v="5136-RGMZO"/>
        <s v="5138-WVKYJ"/>
        <s v="5140-FOMCQ"/>
        <s v="5141-ZUVBH"/>
        <s v="5143-EGQFK"/>
        <s v="5143-WMWOG"/>
        <s v="5144-PQCDZ"/>
        <s v="5144-TVGLP"/>
        <s v="5146-CBVOE"/>
        <s v="5146-YYFRZ"/>
        <s v="5148-HKFIR"/>
        <s v="5148-ORICT"/>
        <s v="5149-CUZUJ"/>
        <s v="5149-QYTTU"/>
        <s v="5149-TGWDZ"/>
        <s v="5150-ITWWB"/>
        <s v="5150-LJNSR"/>
        <s v="5151-HQRDG"/>
        <s v="5153-LXKDT"/>
        <s v="5153-RTHKF"/>
        <s v="5154-VEKBL"/>
        <s v="5155-AZQPB"/>
        <s v="5156-UMKOW"/>
        <s v="5158-RIVOP"/>
        <s v="5159-YFPKQ"/>
        <s v="5160-UXJED"/>
        <s v="5161-UBZXI"/>
        <s v="5161-XEUVX"/>
        <s v="5167-GBFRE"/>
        <s v="5167-ZFFMM"/>
        <s v="5168-MQQCA"/>
        <s v="5168-MSWXT"/>
        <s v="5170-PTRKA"/>
        <s v="5171-EPLKN"/>
        <s v="5172-MIGPM"/>
        <s v="5172-RKOCB"/>
        <s v="5173-WXOQV"/>
        <s v="5173-ZXXXL"/>
        <s v="5174-ITUMV"/>
        <s v="5174-RNGBH"/>
        <s v="5175-AOBHI"/>
        <s v="5175-WLYXL"/>
        <s v="5176-LDKUH"/>
        <s v="5176-LMJXE"/>
        <s v="5176-OLSKT"/>
        <s v="5177-RVZNU"/>
        <s v="5178-LMXOP"/>
        <s v="5180-UCIIQ"/>
        <s v="5181-OABFK"/>
        <s v="5183-KLYEM"/>
        <s v="5183-SNMJQ"/>
        <s v="5186-EJEGL"/>
        <s v="5186-PEIZU"/>
        <s v="5186-SAMNZ"/>
        <s v="5188-HGMLP"/>
        <s v="5192-EBGOV"/>
        <s v="5193-QLVZB"/>
        <s v="5195-KPUNQ"/>
        <s v="5196-SGOAK"/>
        <s v="5196-WPYOW"/>
        <s v="5197-LQXXH"/>
        <s v="5197-PYEPU"/>
        <s v="5197-YPYBZ"/>
        <s v="5198-EFNBM"/>
        <s v="5198-HQAEN"/>
        <s v="5199-FPUSP"/>
        <s v="5201-CBWYG"/>
        <s v="5201-FRKKS"/>
        <s v="5201-USSQZ"/>
        <s v="5202-IVJNU"/>
        <s v="5203-XEHAX"/>
        <s v="5204-HMGYF"/>
        <s v="5204-QZXPU"/>
        <s v="5206-HPJKM"/>
        <s v="5206-XZZQI"/>
        <s v="5207-PLSTK"/>
        <s v="5208-FVQKB"/>
        <s v="5208-HFSBT"/>
        <s v="5213-TWWJU"/>
        <s v="5214-CHIWJ"/>
        <s v="5214-NLTIT"/>
        <s v="5215-LNLDJ"/>
        <s v="5216-WASFJ"/>
        <s v="5219-YIPTK"/>
        <s v="5220-AGAAX"/>
        <s v="5222-IMUKT"/>
        <s v="5222-JCXZT"/>
        <s v="5223-UZAVK"/>
        <s v="5226-NOZFC"/>
        <s v="5227-JSCFE"/>
        <s v="5228-EXCET"/>
        <s v="5229-DTFYB"/>
        <s v="5229-PRWKT"/>
        <s v="5231-FIQPA"/>
        <s v="5232-NXPAY"/>
        <s v="5233-AOZUF"/>
        <s v="5233-GEEAX"/>
        <s v="5236-PERKL"/>
        <s v="5236-XMZJY"/>
        <s v="5240-CAOYT"/>
        <s v="5240-IJOQT"/>
        <s v="5242-UOWHD"/>
        <s v="5243-SAOTC"/>
        <s v="5244-IRFIH"/>
        <s v="5245-VDBUR"/>
        <s v="5248-KWLAR"/>
        <s v="5248-RPYWW"/>
        <s v="5248-YGIJN"/>
        <s v="5249-QYHEX"/>
        <s v="5256-SKJGO"/>
        <s v="5260-UMPWX"/>
        <s v="5261-QSHQM"/>
        <s v="5266-PFRQK"/>
        <s v="5268-DSMNQ"/>
        <s v="5269-NRGDP"/>
        <s v="5271-DBYSJ"/>
        <s v="5271-YNWVR"/>
        <s v="5274-XHAKY"/>
        <s v="5275-PMFUT"/>
        <s v="5275-SQEIZ"/>
        <s v="5276-KQWHG"/>
        <s v="5277-ZLOOR"/>
        <s v="5278-PNYOX"/>
        <s v="5281-BUZGT"/>
        <s v="5285-MVEHD"/>
        <s v="5286-YHCVC"/>
        <s v="5287-QWLKY"/>
        <s v="5288-AHOUP"/>
        <s v="5293-WXJAK"/>
        <s v="5294-CDGWY"/>
        <s v="5294-DMSFH"/>
        <s v="5294-IMHHT"/>
        <s v="5295-PCJOO"/>
        <s v="5296-BFCYD"/>
        <s v="5296-PSYVW"/>
        <s v="5297-MDOIR"/>
        <s v="5298-GSTLM"/>
        <s v="5299-RULOA"/>
        <s v="5299-SJCZT"/>
        <s v="5301-GAUUY"/>
        <s v="5302-BDJNT"/>
        <s v="5304-EFJLP"/>
        <s v="5306-BVTKJ"/>
        <s v="5307-DZCVC"/>
        <s v="5307-UVGNB"/>
        <s v="5309-TAIKL"/>
        <s v="5310-NOOVA"/>
        <s v="5311-IHLEI"/>
        <s v="5312-IRCFR"/>
        <s v="5312-TSZVC"/>
        <s v="5312-UXESG"/>
        <s v="5313-FPXWG"/>
        <s v="5315-CKEQK"/>
        <s v="5317-FLPJF"/>
        <s v="5318-IXUZF"/>
        <s v="5318-YKDPV"/>
        <s v="5320-BRKGK"/>
        <s v="5321-NTRKC"/>
        <s v="5322-TEUJK"/>
        <s v="5322-ZSMZY"/>
        <s v="5324-KTGCG"/>
        <s v="5325-UWTWJ"/>
        <s v="5327-CNLUQ"/>
        <s v="5327-XOKKY"/>
        <s v="5329-KRDTM"/>
        <s v="5331-RGMTT"/>
        <s v="5334-AFQJB"/>
        <s v="5334-JLAXU"/>
        <s v="5336-UFNZP"/>
        <s v="5337-IIWKZ"/>
        <s v="5338-YHWYT"/>
        <s v="5339-PXDVH"/>
        <s v="5339-TJFEK"/>
        <s v="5343-SGUBI"/>
        <s v="5345-BMKWB"/>
        <s v="5346-BZCHP"/>
        <s v="5348-CAGXB"/>
        <s v="5349-AZPEW"/>
        <s v="5349-IECLD"/>
        <s v="5351-QESIO"/>
        <s v="5353-WILCI"/>
        <s v="5356-CSVSQ"/>
        <s v="5356-KZCKT"/>
        <s v="5356-RHIPP"/>
        <s v="5357-TZHPP"/>
        <s v="5360-LJCNJ"/>
        <s v="5360-XGYAZ"/>
        <s v="5364-EVNIB"/>
        <s v="5364-XYIRR"/>
        <s v="5365-LLFYV"/>
        <s v="5366-IJEQJ"/>
        <s v="5366-OBVMR"/>
        <s v="5370-IIVVL"/>
        <s v="5371-VYLSX"/>
        <s v="5372-FBKBN"/>
        <s v="5373-SFODM"/>
        <s v="5375-XLDOF"/>
        <s v="5376-DEQCP"/>
        <s v="5376-PCKNB"/>
        <s v="5377-NDTOU"/>
        <s v="5378-IKEEG"/>
        <s v="5380-AFSSK"/>
        <s v="5380-WJKOV"/>
        <s v="5380-XPJNZ"/>
        <s v="5382-SOYZL"/>
        <s v="5382-TEMLV"/>
        <s v="5383-MMTWC"/>
        <s v="5384-ZTTWP"/>
        <s v="5385-SUIRI"/>
        <s v="5386-THSLQ"/>
        <s v="5387-ASZNZ"/>
        <s v="5389-FFVKB"/>
        <s v="5392-AKEMH"/>
        <s v="5393-HJZSM"/>
        <s v="5393-RXQSZ"/>
        <s v="5394-MEITZ"/>
        <s v="5394-SVGJV"/>
        <s v="5396-IZEPB"/>
        <s v="5397-NSKQG"/>
        <s v="5397-TUPSH"/>
        <s v="5399-ZIMKF"/>
        <s v="5402-HTOTQ"/>
        <s v="5404-GGUKR"/>
        <s v="5405-ZMYXQ"/>
        <s v="5406-KGRMX"/>
        <s v="5414-OFQCB"/>
        <s v="5419-CONWX"/>
        <s v="5419-JKZNQ"/>
        <s v="5419-JPRRN"/>
        <s v="5419-KLXBN"/>
        <s v="5423-BHIXO"/>
        <s v="5424-RLQLC"/>
        <s v="5429-LWCMV"/>
        <s v="5433-KYGHE"/>
        <s v="5438-QMDDL"/>
        <s v="5439-WIKXB"/>
        <s v="5440-FLBQG"/>
        <s v="5440-VHLUL"/>
        <s v="5442-BHQNG"/>
        <s v="5442-BXVND"/>
        <s v="5442-PPTJY"/>
        <s v="5442-UTCVD"/>
        <s v="5442-XSDCW"/>
        <s v="5443-SCMKX"/>
        <s v="5445-GLVOT"/>
        <s v="5445-PZWGX"/>
        <s v="5445-UTODQ"/>
        <s v="5446-DKWYW"/>
        <s v="5447-VYTKW"/>
        <s v="5447-WZAFP"/>
        <s v="5448-VWNAM"/>
        <s v="5449-FIBXJ"/>
        <s v="5451-MHQOF"/>
        <s v="5451-YHYPW"/>
        <s v="5453-AXEPF"/>
        <s v="5453-YBTWV"/>
        <s v="5456-ITGIC"/>
        <s v="5457-COLHT"/>
        <s v="5458-CQJTA"/>
        <s v="5461-QKNTN"/>
        <s v="5465-BUBFA"/>
        <s v="5468-BPMMO"/>
        <s v="5469-CTCWN"/>
        <s v="5469-NUJUR"/>
        <s v="5472-CVMDX"/>
        <s v="5473-KHBPS"/>
        <s v="5474-LAMUQ"/>
        <s v="5478-JJVZK"/>
        <s v="5480-HPRRX"/>
        <s v="5480-TBGPH"/>
        <s v="5480-XTFFL"/>
        <s v="5481-NTDOH"/>
        <s v="5482-NUPNA"/>
        <s v="5482-PLVPE"/>
        <s v="5482-VXSXJ"/>
        <s v="5485-ITNPC"/>
        <s v="5485-WUYWF"/>
        <s v="5493-SDRDQ"/>
        <s v="5494-HECPR"/>
        <s v="5494-WOZRZ"/>
        <s v="5495-GPSRW"/>
        <s v="5498-IBWPI"/>
        <s v="5498-TXHLF"/>
        <s v="5499-ECUTN"/>
        <s v="5501-TVMGM"/>
        <s v="5502-RLUYV"/>
        <s v="5504-WSIUR"/>
        <s v="5505-OVWQW"/>
        <s v="5510-BOIUJ"/>
        <s v="5512-IDZEI"/>
        <s v="5514-YQENT"/>
        <s v="5515-AKOAJ"/>
        <s v="5515-IDEJJ"/>
        <s v="5515-RUGKN"/>
        <s v="5519-NPHVG"/>
        <s v="5519-TEEUH"/>
        <s v="5519-YLDGW"/>
        <s v="5520-FVEWJ"/>
        <s v="5522-JBWMO"/>
        <s v="5522-NYKPB"/>
        <s v="5524-KHNJP"/>
        <s v="5527-ACHSO"/>
        <s v="5529-GIBVH"/>
        <s v="5533-NHFRF"/>
        <s v="5533-RJFTJ"/>
        <s v="5536-RTPWK"/>
        <s v="5536-SLHPM"/>
        <s v="5537-UXXVS"/>
        <s v="5539-HIVAK"/>
        <s v="5539-TMZLF"/>
        <s v="5542-DHSXL"/>
        <s v="5542-NKVRU"/>
        <s v="5542-TBBWB"/>
        <s v="5543-QDCRY"/>
        <s v="5546-BYZSM"/>
        <s v="5546-QUERU"/>
        <s v="5549-ZGHFB"/>
        <s v="5550-VFRLC"/>
        <s v="5552-ZNFSJ"/>
        <s v="5553-AOINX"/>
        <s v="5555-RNPGT"/>
        <s v="5561-NWEVX"/>
        <s v="5562-BETPV"/>
        <s v="5562-YJQGT"/>
        <s v="5564-NEMQO"/>
        <s v="5565-FILXA"/>
        <s v="5566-SOEZD"/>
        <s v="5567-GZKQY"/>
        <s v="5567-WSELE"/>
        <s v="5568-DMXZS"/>
        <s v="5569-IDSEY"/>
        <s v="5569-KGJHX"/>
        <s v="5569-OUICF"/>
        <s v="5570-PTWEH"/>
        <s v="5572-ZDXHY"/>
        <s v="5574-NXZIU"/>
        <s v="5575-GNVDE"/>
        <s v="5575-TPIZQ"/>
        <s v="5577-OTWWW"/>
        <s v="5578-NKCXI"/>
        <s v="5583-EJXRD"/>
        <s v="5583-SXDAG"/>
        <s v="5590-BYNII"/>
        <s v="5590-YRFJT"/>
        <s v="5590-ZSKRV"/>
        <s v="5593-SUAOO"/>
        <s v="5597-GLBUC"/>
        <s v="5598-IKHQQ"/>
        <s v="5599-HVLTW"/>
        <s v="5600-KTXFM"/>
        <s v="5600-PDUJF"/>
        <s v="5602-BVFMK"/>
        <s v="5605-IYGFG"/>
        <s v="5605-XNWEN"/>
        <s v="5606-AMZBO"/>
        <s v="5609-CEBID"/>
        <s v="5609-IMCGG"/>
        <s v="5614-DNZCE"/>
        <s v="5616-PRTNT"/>
        <s v="5619-PTMIK"/>
        <s v="5619-XZZKR"/>
        <s v="5622-UEJFI"/>
        <s v="5624-BQSSA"/>
        <s v="5624-RYAMH"/>
        <s v="5626-MGTUK"/>
        <s v="5627-TVBPP"/>
        <s v="5628-FCGYG"/>
        <s v="5628-RKIFK"/>
        <s v="5630-AHZIL"/>
        <s v="5630-IXDXV"/>
        <s v="5639-NTUPK"/>
        <s v="5640-CAXOA"/>
        <s v="5641-DMBFJ"/>
        <s v="5642-MHDQT"/>
        <s v="5644-PDMZC"/>
        <s v="5647-FXOTP"/>
        <s v="5647-URDKA"/>
        <s v="5649-ANRML"/>
        <s v="5649-RXQTV"/>
        <s v="5649-TJHOV"/>
        <s v="5649-VUKMC"/>
        <s v="5650-VDUDS"/>
        <s v="5650-YLIBA"/>
        <s v="5651-CPDND"/>
        <s v="5651-CRHKQ"/>
        <s v="5651-WYIPH"/>
        <s v="5651-YLPRD"/>
        <s v="5652-MSDEY"/>
        <s v="5655-JSMZM"/>
        <s v="5656-JAMLX"/>
        <s v="5656-MJEFC"/>
        <s v="5663-QBGIS"/>
        <s v="5666-CYCYZ"/>
        <s v="5666-MBJPT"/>
        <s v="5668-MEISB"/>
        <s v="5669-SRAIP"/>
        <s v="5671-RQRLP"/>
        <s v="5671-UUNXD"/>
        <s v="5673-FSSMF"/>
        <s v="5673-TIYIB"/>
        <s v="5676-CFLYY"/>
        <s v="5678-VFNEQ"/>
        <s v="5680-LQOGP"/>
        <s v="5681-LLOEI"/>
        <s v="5684-FJVYR"/>
        <s v="5685-IIXLY"/>
        <s v="5686-CMAWK"/>
        <s v="5687-DKDTV"/>
        <s v="5688-KZTSN"/>
        <s v="5692-FPTAH"/>
        <s v="5692-ICXLW"/>
        <s v="5693-PIPCS"/>
        <s v="5696-CEIQJ"/>
        <s v="5696-EXCYS"/>
        <s v="5696-JVVQY"/>
        <s v="5696-QURRL"/>
        <s v="5697-GOMBF"/>
        <s v="5698-BQJOH"/>
        <s v="5699-BNCAS"/>
        <s v="5701-GUXDC"/>
        <s v="5701-SVCWR"/>
        <s v="5701-YVSVF"/>
        <s v="5701-ZIKJE"/>
        <s v="5702-KVQRD"/>
        <s v="5702-SKUOB"/>
        <s v="5707-ORNDZ"/>
        <s v="5707-ZMDJP"/>
        <s v="5708-EVONK"/>
        <s v="5709-LVOEQ"/>
        <s v="5712-AHQNN"/>
        <s v="5712-PTIWW"/>
        <s v="5712-VBOXD"/>
        <s v="5716-EZXZN"/>
        <s v="5716-LIBJC"/>
        <s v="5724-BIDBU"/>
        <s v="5726-CVNYA"/>
        <s v="5727-MYATE"/>
        <s v="5729-KLZAR"/>
        <s v="5730-DBDSI"/>
        <s v="5730-RIITO"/>
        <s v="5732-IKGQH"/>
        <s v="5734-EJKXG"/>
        <s v="5736-YEJAX"/>
        <s v="5740-YHGTW"/>
        <s v="5743-KHMNA"/>
        <s v="5747-PMBSQ"/>
        <s v="5748-RNCJT"/>
        <s v="5751-USDBL"/>
        <s v="5753-QQWPW"/>
        <s v="5756-JYOJT"/>
        <s v="5756-OZRIO"/>
        <s v="5759-RCVCB"/>
        <s v="5760-FXFVO"/>
        <s v="5760-IFJOZ"/>
        <s v="5760-WRAHC"/>
        <s v="5762-TJXGK"/>
        <s v="5766-FTRTS"/>
        <s v="5766-XQXMQ"/>
        <s v="5766-ZJYBB"/>
        <s v="5774-QPLTF"/>
        <s v="5774-XZTQC"/>
        <s v="5777-KJIRB"/>
        <s v="5777-ZPQNC"/>
        <s v="5778-BVOFB"/>
        <s v="5780-INQIK"/>
        <s v="5781-BKHOP"/>
        <s v="5781-RFZRP"/>
        <s v="5787-KXGIY"/>
        <s v="5788-YPOEG"/>
        <s v="5789-LDFXO"/>
        <s v="5791-KAJFD"/>
        <s v="5792-JALQC"/>
        <s v="5793-YOLJN"/>
        <s v="5795-BKOYE"/>
        <s v="5795-KTGUD"/>
        <s v="5797-APWZC"/>
        <s v="5799-JRCZO"/>
        <s v="5802-ADBRC"/>
        <s v="5803-NQJZO"/>
        <s v="5804-HYIEZ"/>
        <s v="5804-JMYIO"/>
        <s v="5804-LEPIM"/>
        <s v="5808-TOTXO"/>
        <s v="5811-IWXYM"/>
        <s v="5813-UECBU"/>
        <s v="5815-HGGHV"/>
        <s v="5816-JMLGY"/>
        <s v="5816-QVHRX"/>
        <s v="5816-SCGFC"/>
        <s v="5820-PTRYM"/>
        <s v="5821-MMEIL"/>
        <s v="5825-XJOCM"/>
        <s v="5827-MWCZK"/>
        <s v="5828-AVIPD"/>
        <s v="5828-DWPIL"/>
        <s v="5829-NVSQN"/>
        <s v="5832-EXGTT"/>
        <s v="5832-TRLPB"/>
        <s v="5832-XKAES"/>
        <s v="5834-ASPWA"/>
        <s v="5835-BEQEU"/>
        <s v="5837-LXSDN"/>
        <s v="5839-SUYVZ"/>
        <s v="5840-NVDCG"/>
        <s v="5842-POCOP"/>
        <s v="5843-TTHGI"/>
        <s v="5844-QVTAT"/>
        <s v="5845-BZZIB"/>
        <s v="5846-ABOBJ"/>
        <s v="5846-NEQVZ"/>
        <s v="5846-QFDFI"/>
        <s v="5847-MXBEO"/>
        <s v="5848-FHRFC"/>
        <s v="5849-ASHZJ"/>
        <s v="5850-BDWCY"/>
        <s v="5854-KSRBJ"/>
        <s v="5855-EIBDE"/>
        <s v="5857-TYBCJ"/>
        <s v="5857-XRECV"/>
        <s v="5858-EAFCZ"/>
        <s v="5859-HZYLF"/>
        <s v="5862-BRIXZ"/>
        <s v="5863-OOKCL"/>
        <s v="5868-CZJDR"/>
        <s v="5868-YTYKS"/>
        <s v="5868-YWPDW"/>
        <s v="5871-DGTXZ"/>
        <s v="5872-OEQNH"/>
        <s v="5875-YPQFJ"/>
        <s v="5876-HZVZM"/>
        <s v="5876-QMYLD"/>
        <s v="5879-HMFFH"/>
        <s v="5879-SESNB"/>
        <s v="5882-CMAZQ"/>
        <s v="5883-GTGVD"/>
        <s v="5884-FBCTL"/>
        <s v="5884-GCYMI"/>
        <s v="5886-VLQVU"/>
        <s v="5887-IKKYO"/>
        <s v="5889-JTMUL"/>
        <s v="5889-LFOLL"/>
        <s v="5893-KCLGT"/>
        <s v="5893-PYOLZ"/>
        <s v="5895-QSXOD"/>
        <s v="5896-NPFWW"/>
        <s v="5897-ZYEKH"/>
        <s v="5898-IGSLP"/>
        <s v="5899-MQZZL"/>
        <s v="5899-OUVKV"/>
        <s v="5902-WBLSE"/>
        <s v="5906-BFOZT"/>
        <s v="5906-CVLHP"/>
        <s v="5906-DVAPM"/>
        <s v="5908-QMGOE"/>
        <s v="5909-ECHUI"/>
        <s v="5913-INRQV"/>
        <s v="5914-DVBWJ"/>
        <s v="5914-GXMDA"/>
        <s v="5914-XRFQB"/>
        <s v="5915-ANOEI"/>
        <s v="5915-DGNVC"/>
        <s v="5916-QEWPT"/>
        <s v="5917-HBSDW"/>
        <s v="5917-RYRMG"/>
        <s v="5918-VUKWP"/>
        <s v="5919-TMRGD"/>
        <s v="5919-VCZYM"/>
        <s v="5921-NGYRH"/>
        <s v="5922-ABDVO"/>
        <s v="5923-GXUOC"/>
        <s v="5924-IFQTT"/>
        <s v="5924-SNGKP"/>
        <s v="5928-QLDHB"/>
        <s v="5930-GBIWP"/>
        <s v="5931-FLJJF"/>
        <s v="5934-RMPOV"/>
        <s v="5934-TSSAU"/>
        <s v="5935-FCCNB"/>
        <s v="5937-EORGB"/>
        <s v="5939-SXWHM"/>
        <s v="5939-XAIXZ"/>
        <s v="5940-AHUHD"/>
        <s v="5940-NFXKV"/>
        <s v="5944-UGLLK"/>
        <s v="5945-AZYHT"/>
        <s v="5947-SGKCL"/>
        <s v="5948-UJZLF"/>
        <s v="5949-EBSQK"/>
        <s v="5949-HGVJL"/>
        <s v="5949-XIKAE"/>
        <s v="5950-AAAGJ"/>
        <s v="5951-AOFIH"/>
        <s v="5954-BDFSG"/>
        <s v="5955-EPOAZ"/>
        <s v="5955-ERIHD"/>
        <s v="5956-VKDTT"/>
        <s v="5956-YHHRX"/>
        <s v="5959-BELXA"/>
        <s v="5960-MVTUK"/>
        <s v="5960-WPXQM"/>
        <s v="5961-VUSRV"/>
        <s v="5965-GGPRW"/>
        <s v="5966-EMAZU"/>
        <s v="5968-HYJRZ"/>
        <s v="5968-VXZLG"/>
        <s v="5968-XQIVE"/>
        <s v="5970-GHJAW"/>
        <s v="5973-EJGDP"/>
        <s v="5975-BAICR"/>
        <s v="5976-JCJRH"/>
        <s v="5977-CKHON"/>
        <s v="5980-BDHPY"/>
        <s v="5980-NOPLP"/>
        <s v="5981-ITEMU"/>
        <s v="5981-ZVXOT"/>
        <s v="5982-FPVQN"/>
        <s v="5982-PSMKW"/>
        <s v="5982-XMDEX"/>
        <s v="5985-BEHZK"/>
        <s v="5985-TBABQ"/>
        <s v="5986-WWXDV"/>
        <s v="5989-AXPUC"/>
        <s v="5989-OMNJE"/>
        <s v="5989-PGKJB"/>
        <s v="5993-BQHEA"/>
        <s v="5993-JSUWV"/>
        <s v="5995-LFTLE"/>
        <s v="5995-OIGLP"/>
        <s v="5995-SNNEW"/>
        <s v="5995-WWKKG"/>
        <s v="5996-DAOQL"/>
        <s v="5996-EBTKM"/>
        <s v="5996-NRVXR"/>
        <s v="5997-OPVFA"/>
        <s v="5998-DZLYR"/>
        <s v="5998-VVEJY"/>
        <s v="5999-LCXAO"/>
        <s v="6000-APYLU"/>
        <s v="6000-UKLWI"/>
        <s v="6005-OBZPH"/>
        <s v="6007-TCTST"/>
        <s v="6008-NAIXK"/>
        <s v="6010-DDPPW"/>
        <s v="6013-BHCAW"/>
        <s v="6015-VVHHE"/>
        <s v="6016-LVTJQ"/>
        <s v="6016-NXBNJ"/>
        <s v="6017-PPLPX"/>
        <s v="6022-KOUQO"/>
        <s v="6022-UGGSO"/>
        <s v="6023-GSSXW"/>
        <s v="6023-YEBUP"/>
        <s v="6024-RUGGH"/>
        <s v="6029-CSMJE"/>
        <s v="6029-WTIPC"/>
        <s v="6030-REHUX"/>
        <s v="6032-IGALN"/>
        <s v="6032-KRXXO"/>
        <s v="6034-YMTOB"/>
        <s v="6034-ZRYCV"/>
        <s v="6035-BXTTY"/>
        <s v="6035-RIIOM"/>
        <s v="6036-TTFYU"/>
        <s v="6038-GCYEC"/>
        <s v="6040-CGACY"/>
        <s v="6047-SUHPR"/>
        <s v="6047-YHPVI"/>
        <s v="6048-NJXHX"/>
        <s v="6048-QBXKL"/>
        <s v="6048-UWKAL"/>
        <s v="6050-FFXES"/>
        <s v="6050-IJRHS"/>
        <s v="6051-PTVNS"/>
        <s v="6060-DRTNL"/>
        <s v="6060-QBMGV"/>
        <s v="6061-GWWAV"/>
        <s v="6061-PQHMK"/>
        <s v="6064-PUPMC"/>
        <s v="6064-ZATLR"/>
        <s v="6067-NGCEU"/>
        <s v="6072-NUQCB"/>
        <s v="6075-QMNRR"/>
        <s v="6075-SLNIL"/>
        <s v="6077-BDPXA"/>
        <s v="6078-VESFR"/>
        <s v="6080-LNESI"/>
        <s v="6080-TCMYC"/>
        <s v="6082-GLJIX"/>
        <s v="6082-OQFBA"/>
        <s v="6086-ESGRL"/>
        <s v="6087-MVHJH"/>
        <s v="6087-YPWHO"/>
        <s v="6088-BXMRG"/>
        <s v="6092-QZVPP"/>
        <s v="6094-ZIVKX"/>
        <s v="6096-EGVTU"/>
        <s v="6097-EQISJ"/>
        <s v="6100-FJZDG"/>
        <s v="6100-QQHEB"/>
        <s v="6101-IMRMM"/>
        <s v="6103-BOCOU"/>
        <s v="6103-LIANB"/>
        <s v="6103-QCKFX"/>
        <s v="6108-OQZDQ"/>
        <s v="6110-OHIHY"/>
        <s v="6112-KTHFQ"/>
        <s v="6114-TCFID"/>
        <s v="6115-ZTBFQ"/>
        <s v="6116-RFVHN"/>
        <s v="6119-SPUDB"/>
        <s v="6120-RJKLU"/>
        <s v="6121-TNHBO"/>
        <s v="6121-VZNQB"/>
        <s v="6122-EFVKN"/>
        <s v="6122-LJADA"/>
        <s v="6124-ACRHJ"/>
        <s v="6127-ISGTU"/>
        <s v="6127-IYJOZ"/>
        <s v="6128-AQBMT"/>
        <s v="6128-CZOMY"/>
        <s v="6128-DAFVY"/>
        <s v="6131-FOYAS"/>
        <s v="6131-IUNXN"/>
        <s v="6131-JLWZM"/>
        <s v="6133-OZILE"/>
        <s v="6134-KWTBV"/>
        <s v="6135-OZQVA"/>
        <s v="6137-MFAJN"/>
        <s v="6137-NICCO"/>
        <s v="6139-ZZRBQ"/>
        <s v="6140-QNRQQ"/>
        <s v="6141-OOXUQ"/>
        <s v="6142-VSJQO"/>
        <s v="6143-JQKEA"/>
        <s v="6145-NNPNO"/>
        <s v="6147-CBCRA"/>
        <s v="6152-ONASV"/>
        <s v="6156-UZDLF"/>
        <s v="6158-DWPZT"/>
        <s v="6158-HDPXZ"/>
        <s v="6161-ERDGD"/>
        <s v="6161-UUUTA"/>
        <s v="6164-HAQTX"/>
        <s v="6164-HXUGH"/>
        <s v="6166-ILMNY"/>
        <s v="6166-YIPFO"/>
        <s v="6168-WFVVF"/>
        <s v="6168-YBYNP"/>
        <s v="6169-PGNCD"/>
        <s v="6169-PPETC"/>
        <s v="6171-ZTVYB"/>
        <s v="6172-FECYY"/>
        <s v="6173-GOLSU"/>
        <s v="6173-ITPWD"/>
        <s v="6174-NRBTZ"/>
        <s v="6175-IRFIT"/>
        <s v="6176-YJWAS"/>
        <s v="6177-PEVRA"/>
        <s v="6178-KFNHS"/>
        <s v="6179-GJPSO"/>
        <s v="6180-YBIQI"/>
        <s v="6181-AXXYF"/>
        <s v="6184-DYUOB"/>
        <s v="6185-TASNN"/>
        <s v="6188-UXBBR"/>
        <s v="6194-HBGQN"/>
        <s v="6195-MELTI"/>
        <s v="6196-HBOBZ"/>
        <s v="6198-PNNSZ"/>
        <s v="6198-RTPMF"/>
        <s v="6198-ZFIOJ"/>
        <s v="6199-IPCAO"/>
        <s v="6199-IWKGC"/>
        <s v="6202-DYYFX"/>
        <s v="6202-JVYEU"/>
        <s v="6203-HBZPA"/>
        <s v="6204-IEUXJ"/>
        <s v="6207-WIOLX"/>
        <s v="6210-KBBPI"/>
        <s v="6211-WHMYA"/>
        <s v="6211-WWLTF"/>
        <s v="6212-ATMLK"/>
        <s v="6214-EDAKZ"/>
        <s v="6215-NQCPY"/>
        <s v="6217-KDYWC"/>
        <s v="6217-TOWGS"/>
        <s v="6218-KNUBD"/>
        <s v="6221-AVQYL"/>
        <s v="6223-DHJGV"/>
        <s v="6227-FBDXH"/>
        <s v="6227-HWPWX"/>
        <s v="6229-LSCKB"/>
        <s v="6229-UOLQL"/>
        <s v="6230-BSUXY"/>
        <s v="6231-WFGFH"/>
        <s v="6233-HXJMX"/>
        <s v="6234-PFPXL"/>
        <s v="6234-RAAPL"/>
        <s v="6235-VDHOM"/>
        <s v="6240-EURKS"/>
        <s v="6242-FEGFD"/>
        <s v="6242-MBHPK"/>
        <s v="6242-SGYTS"/>
        <s v="6243-OZGFH"/>
        <s v="6244-BESBM"/>
        <s v="6248-BSHKG"/>
        <s v="6248-TKCQV"/>
        <s v="6250-CGGUN"/>
        <s v="6252-DFGTK"/>
        <s v="6253-GNHWH"/>
        <s v="6253-WRFHY"/>
        <s v="6257-DTAYD"/>
        <s v="6257-RJOHI"/>
        <s v="6258-NGCNG"/>
        <s v="6258-PVZWJ"/>
        <s v="6259-WJQLC"/>
        <s v="6260-ONULR"/>
        <s v="6260-XLACS"/>
        <s v="6261-LHRTG"/>
        <s v="6261-RCVNS"/>
        <s v="6265-FRMTQ"/>
        <s v="6265-SXWBU"/>
        <s v="6266-QHOJZ"/>
        <s v="6267-DCFFZ"/>
        <s v="6270-OMFIW"/>
        <s v="6275-YDUVO"/>
        <s v="6278-FEPBZ"/>
        <s v="6281-FKEWS"/>
        <s v="6283-GITPX"/>
        <s v="6284-AHOOQ"/>
        <s v="6284-KMNUF"/>
        <s v="6285-FTQBF"/>
        <s v="6286-SUUWT"/>
        <s v="6286-ZHAOK"/>
        <s v="6288-CHQJB"/>
        <s v="6288-LBEAR"/>
        <s v="6289-CPNLD"/>
        <s v="6292-TOSSS"/>
        <s v="6295-OSINB"/>
        <s v="6296-DDOOR"/>
        <s v="6297-NOOPG"/>
        <s v="6298-QDFNH"/>
        <s v="6300-BWMJX"/>
        <s v="6302-JGYRJ"/>
        <s v="6303-KFWSL"/>
        <s v="6304-IJFSQ"/>
        <s v="6305-YLBMM"/>
        <s v="6308-CQRBU"/>
        <s v="6311-UEUME"/>
        <s v="6313-GIDIT"/>
        <s v="6317-YPKDH"/>
        <s v="6319-IEJWJ"/>
        <s v="6319-QSUSR"/>
        <s v="6322-HRPFA"/>
        <s v="6322-PJJDJ"/>
        <s v="6323-AYBRX"/>
        <s v="6326-MTTXK"/>
        <s v="6328-ZPBGN"/>
        <s v="6330-JKLPC"/>
        <s v="6331-EWIEB"/>
        <s v="6331-LWDTQ"/>
        <s v="6332-FBZRI"/>
        <s v="6333-YDVLT"/>
        <s v="6338-AVWCY"/>
        <s v="6339-DKLMK"/>
        <s v="6339-RZCBJ"/>
        <s v="6339-TBELP"/>
        <s v="6339-YPSAH"/>
        <s v="6340-DACFT"/>
        <s v="6341-AEVKX"/>
        <s v="6341-JVQGF"/>
        <s v="6344-SFJVH"/>
        <s v="6345-FZOQH"/>
        <s v="6345-HOVES"/>
        <s v="6345-ULYRW"/>
        <s v="6347-DCUIK"/>
        <s v="6348-SNFUS"/>
        <s v="6349-JDHQP"/>
        <s v="6350-XFYGW"/>
        <s v="6351-SCJKT"/>
        <s v="6352-GIGGQ"/>
        <s v="6352-TWCAU"/>
        <s v="6353-BRMMA"/>
        <s v="6356-ELRKD"/>
        <s v="6357-JJPQT"/>
        <s v="6358-LYNGM"/>
        <s v="6360-SVNWV"/>
        <s v="6362-QHAFM"/>
        <s v="6365-HITVU"/>
        <s v="6365-MTGZX"/>
        <s v="6366-XIVKZ"/>
        <s v="6366-ZGQGL"/>
        <s v="6368-NWMCE"/>
        <s v="6368-TZZDT"/>
        <s v="6369-MCAKO"/>
        <s v="6370-ZVHDV"/>
        <s v="6371-NZYEG"/>
        <s v="6372-RFVNS"/>
        <s v="6374-AFWOX"/>
        <s v="6374-NTQLP"/>
        <s v="6376-GAHQE"/>
        <s v="6377-KSLXC"/>
        <s v="6377-WHAOX"/>
        <s v="6379-RXJRQ"/>
        <s v="6380-ARCEH"/>
        <s v="6383-ZTSIW"/>
        <s v="6384-VMJHP"/>
        <s v="6386-SZZKH"/>
        <s v="6388-TABGU"/>
        <s v="6390-DSAZX"/>
        <s v="6393-WRYZE"/>
        <s v="6394-HHHZM"/>
        <s v="6394-MFYNG"/>
        <s v="6397-JNZZG"/>
        <s v="6400-BWQKW"/>
        <s v="6402-EJMWF"/>
        <s v="6402-SSEJG"/>
        <s v="6402-ZFPPI"/>
        <s v="6407-GSJNL"/>
        <s v="6407-UTSLV"/>
        <s v="6408-OTUBZ"/>
        <s v="6408-WHTEF"/>
        <s v="6410-LEFEN"/>
        <s v="6413-XKKPU"/>
        <s v="6416-JNVRK"/>
        <s v="6416-TVAIH"/>
        <s v="6416-YJTTB"/>
        <s v="6418-HNFED"/>
        <s v="6418-PIQSP"/>
        <s v="6419-ZTTLE"/>
        <s v="6421-SZVEM"/>
        <s v="6424-ELEYH"/>
        <s v="6425-JWTDV"/>
        <s v="6425-YQLLO"/>
        <s v="6427-FEFIG"/>
        <s v="6429-SHBCB"/>
        <s v="6432-TWQLB"/>
        <s v="6434-TTGJP"/>
        <s v="6435-SRWBJ"/>
        <s v="6435-VWCCY"/>
        <s v="6437-UDQJM"/>
        <s v="6437-UKHMV"/>
        <s v="6439-GTPCA"/>
        <s v="6439-LAJXL"/>
        <s v="6439-PKTRR"/>
        <s v="6440-DKQGE"/>
        <s v="6445-TNRXS"/>
        <s v="6447-EGDIV"/>
        <s v="6447-GORXK"/>
        <s v="6457-GIRWB"/>
        <s v="6457-USBER"/>
        <s v="6458-CYIDZ"/>
        <s v="6461-PPAXN"/>
        <s v="6461-SZMCV"/>
        <s v="6463-HHXJR"/>
        <s v="6463-MVYRY"/>
        <s v="6464-KEXXH"/>
        <s v="6465-GSRCL"/>
        <s v="6467-CHFZW"/>
        <s v="6469-MRVET"/>
        <s v="6469-QJKZW"/>
        <s v="6473-ULUHT"/>
        <s v="6474-FVJLC"/>
        <s v="6475-VHUIZ"/>
        <s v="6476-EPYZR"/>
        <s v="6476-YHMGA"/>
        <s v="6478-HRRCZ"/>
        <s v="6479-OAUSD"/>
        <s v="6479-SZPLM"/>
        <s v="6479-VDGRK"/>
        <s v="6480-YAGIY"/>
        <s v="6481-ESCNL"/>
        <s v="6481-LXPWL"/>
        <s v="6481-OGDOO"/>
        <s v="6483-OATDN"/>
        <s v="6484-LATFU"/>
        <s v="6485-QXWWE"/>
        <s v="6486-LHTMA"/>
        <s v="6490-FGZAT"/>
        <s v="6496-JDSSB"/>
        <s v="6496-SLWHQ"/>
        <s v="6497-TILVL"/>
        <s v="6500-JVEGC"/>
        <s v="6502-HCJTI"/>
        <s v="6502-KUGLL"/>
        <s v="6502-MJQAE"/>
        <s v="6504-VBLFL"/>
        <s v="6505-OZNPG"/>
        <s v="6506-EYCNH"/>
        <s v="6507-DTJZV"/>
        <s v="6507-ZJSUR"/>
        <s v="6508-NJYRO"/>
        <s v="6509-TSGWN"/>
        <s v="6510-UPNKS"/>
        <s v="6513-EECDB"/>
        <s v="6516-NKQBO"/>
        <s v="6518-KZXCB"/>
        <s v="6518-LGAOV"/>
        <s v="6518-PPLMZ"/>
        <s v="6519-CFDBX"/>
        <s v="6519-ZHPXP"/>
        <s v="6521-YYTYI"/>
        <s v="6522-OIQSX"/>
        <s v="6522-YRBXD"/>
        <s v="6527-PZFPV"/>
        <s v="6532-YLWSI"/>
        <s v="6537-OTKMY"/>
        <s v="6537-QLGEX"/>
        <s v="6538-POCHL"/>
        <s v="6542-LWGXJ"/>
        <s v="6543-CPZMK"/>
        <s v="6543-JXSOO"/>
        <s v="6543-XRMYR"/>
        <s v="6546-OPBBH"/>
        <s v="6549-BTYPG"/>
        <s v="6549-NNDYT"/>
        <s v="6549-YMFAW"/>
        <s v="6551-GNYDG"/>
        <s v="6551-VLJMV"/>
        <s v="6551-ZCOTS"/>
        <s v="6556-DBKZF"/>
        <s v="6557-BZXLQ"/>
        <s v="6559-ILWKJ"/>
        <s v="6559-PDZLR"/>
        <s v="6559-RAKOZ"/>
        <s v="6563-VNPMN"/>
        <s v="6563-VRERX"/>
        <s v="6567-HOOPW"/>
        <s v="6568-POCUI"/>
        <s v="6569-KTMDU"/>
        <s v="6572-ADKRS"/>
        <s v="6574-MCOEH"/>
        <s v="6575-SUVOI"/>
        <s v="6576-FBXOJ"/>
        <s v="6578-KRMAW"/>
        <s v="6579-JPICP"/>
        <s v="6581-NQCBA"/>
        <s v="6582-OIVSP"/>
        <s v="6582-PLFUU"/>
        <s v="6583-KQJLK"/>
        <s v="6583-QGCSI"/>
        <s v="6583-SZVGP"/>
        <s v="6584-VQMYT"/>
        <s v="6585-WCEWR"/>
        <s v="6586-MYGKD"/>
        <s v="6586-PSJOX"/>
        <s v="6591-QGOYB"/>
        <s v="6595-COKXZ"/>
        <s v="6595-YGXIT"/>
        <s v="6598-KELSS"/>
        <s v="6598-RFFVI"/>
        <s v="6599-CEBNN"/>
        <s v="6599-GZWCM"/>
        <s v="6599-RCLCJ"/>
        <s v="6599-SFQVE"/>
        <s v="6603-QWSPR"/>
        <s v="6603-YRDCJ"/>
        <s v="6608-QQLVK"/>
        <s v="6609-MXJHJ"/>
        <s v="6614-FHDBO"/>
        <s v="6614-VBEGU"/>
        <s v="6614-YOLAC"/>
        <s v="6614-YWYSC"/>
        <s v="6615-NGGZJ"/>
        <s v="6615-ZGEDR"/>
        <s v="6616-AALSR"/>
        <s v="6617-WLBQC"/>
        <s v="6618-RYATB"/>
        <s v="6619-RPLQZ"/>
        <s v="6620-HVDUJ"/>
        <s v="6620-JDYNW"/>
        <s v="6621-NRZAK"/>
        <s v="6621-YOBKI"/>
        <s v="6624-JDRDS"/>
        <s v="6625-FLENO"/>
        <s v="6625-IUTTT"/>
        <s v="6625-UTXEW"/>
        <s v="6627-CFOSN"/>
        <s v="6629-CZTTH"/>
        <s v="6629-LADHQ"/>
        <s v="6630-UJZMY"/>
        <s v="6631-HMANX"/>
        <s v="6633-MPWBS"/>
        <s v="6633-SYEUS"/>
        <s v="6635-CPNUN"/>
        <s v="6635-MYYYZ"/>
        <s v="6637-KYRCV"/>
        <s v="6641-XRPSU"/>
        <s v="6645-MXQJT"/>
        <s v="6646-JPPHA"/>
        <s v="6646-QVXLR"/>
        <s v="6646-VRFOL"/>
        <s v="6647-ZEDXT"/>
        <s v="6648-INWPS"/>
        <s v="6650-BWFRT"/>
        <s v="6650-VJONK"/>
        <s v="6651-AZVTJ"/>
        <s v="6651-RLGGM"/>
        <s v="6652-YFFJO"/>
        <s v="6653-CBBOM"/>
        <s v="6654-QGBZZ"/>
        <s v="6655-LHBYW"/>
        <s v="6656-GULJQ"/>
        <s v="6656-JWRQX"/>
        <s v="6661-EIPZC"/>
        <s v="6661-HBGWL"/>
        <s v="6663-JOCQO"/>
        <s v="6664-FPDAC"/>
        <s v="6668-CNMFP"/>
        <s v="6670-MFRPK"/>
        <s v="6671-NGWON"/>
        <s v="6674-KVJHG"/>
        <s v="6680-NENYN"/>
        <s v="6680-WKXRZ"/>
        <s v="6681-ZSEXG"/>
        <s v="6682-QJDGB"/>
        <s v="6682-VCIXC"/>
        <s v="6683-VLCTZ"/>
        <s v="6685-GBWJZ"/>
        <s v="6685-XSHHU"/>
        <s v="6686-YPGHK"/>
        <s v="6688-UZPWD"/>
        <s v="6689-KXGBO"/>
        <s v="6689-TCZHQ"/>
        <s v="6689-VRRTK"/>
        <s v="6691-CCIHA"/>
        <s v="6692-UDPJC"/>
        <s v="6692-YQHXC"/>
        <s v="6693-DJWTY"/>
        <s v="6693-FRIRW"/>
        <s v="6695-AMZUF"/>
        <s v="6695-FRVEC"/>
        <s v="6696-YDAYZ"/>
        <s v="6698-OXETB"/>
        <s v="6701-DHKWQ"/>
        <s v="6701-YVNQG"/>
        <s v="6702-OHFWR"/>
        <s v="6704-UTUKK"/>
        <s v="6705-LNMDD"/>
        <s v="6705-LXORM"/>
        <s v="6710-HSJRD"/>
        <s v="6711-FLDFB"/>
        <s v="6711-VTNRE"/>
        <s v="6712-OAWRH"/>
        <s v="6713-OKOMC"/>
        <s v="6715-OFDBP"/>
        <s v="6718-BDGHG"/>
        <s v="6719-FGEDO"/>
        <s v="6719-OXYBR"/>
        <s v="6723-CEGQI"/>
        <s v="6723-WSNTY"/>
        <s v="6725-TPKJO"/>
        <s v="6726-NNFWD"/>
        <s v="6726-WEXXK"/>
        <s v="6727-IOTLZ"/>
        <s v="6728-CZFEI"/>
        <s v="6728-DKUCO"/>
        <s v="6728-VOIFY"/>
        <s v="6728-WYQBC"/>
        <s v="6729-FZWSY"/>
        <s v="6729-GDNGC"/>
        <s v="6732-FZUGP"/>
        <s v="6732-VAILE"/>
        <s v="6733-LRIZX"/>
        <s v="6734-CKRSM"/>
        <s v="6734-FQAJX"/>
        <s v="6734-GMPVK"/>
        <s v="6734-JDTTV"/>
        <s v="6734-PSBAW"/>
        <s v="6736-DHUQI"/>
        <s v="6738-ISCBM"/>
        <s v="6741-EGCBI"/>
        <s v="6741-QRLUP"/>
        <s v="6743-HHQPF"/>
        <s v="6745-JEFZB"/>
        <s v="6746-WAUWT"/>
        <s v="6749-UTDVX"/>
        <s v="6752-APNJL"/>
        <s v="6754-LZUKA"/>
        <s v="6754-WKSHP"/>
        <s v="6762-NSODU"/>
        <s v="6762-QVYJO"/>
        <s v="6765-MBQNU"/>
        <s v="6766-HFKLA"/>
        <s v="6769-DCQLI"/>
        <s v="6769-DYBQN"/>
        <s v="6770-UAYGJ"/>
        <s v="6770-XUAGN"/>
        <s v="6771-XWBDM"/>
        <s v="6772-KSATR"/>
        <s v="6772-WFQRD"/>
        <s v="6773-LQTVT"/>
        <s v="6776-TLWOI"/>
        <s v="6777-TGHTM"/>
        <s v="6778-EICRF"/>
        <s v="6778-JFCMK"/>
        <s v="6778-YSNIH"/>
        <s v="6784-XYJAE"/>
        <s v="6786-OBWQR"/>
        <s v="6789-HJBWG"/>
        <s v="6791-YBNAK"/>
        <s v="6794-HKIAJ"/>
        <s v="6797-LNAQX"/>
        <s v="6797-UCJHZ"/>
        <s v="6804-GDMOI"/>
        <s v="6806-YDEUL"/>
        <s v="6807-SIWJI"/>
        <s v="6810-VCAEX"/>
        <s v="6813-GZQCG"/>
        <s v="6814-ZPWFQ"/>
        <s v="6815-ABQFQ"/>
        <s v="6817-WTYHE"/>
        <s v="6818-DJXAA"/>
        <s v="6818-WOBHJ"/>
        <s v="6821-BUXUX"/>
        <s v="6821-JPCDC"/>
        <s v="6823-SIDFQ"/>
        <s v="6825-UYPFK"/>
        <s v="6827-IEAUQ"/>
        <s v="6828-HMKWP"/>
        <s v="6833-JMZYP"/>
        <s v="6834-NXDCA"/>
        <s v="6837-BJYDQ"/>
        <s v="6837-HAEVO"/>
        <s v="6838-HVLXG"/>
        <s v="6838-YAUVY"/>
        <s v="6839-ITVZJ"/>
        <s v="6840-RESVB"/>
        <s v="6844-DZKRF"/>
        <s v="6845-RGTYS"/>
        <s v="6847-KJLTS"/>
        <s v="6848-HJTXY"/>
        <s v="6848-YLDFR"/>
        <s v="6849-OYAMU"/>
        <s v="6849-WLEYG"/>
        <s v="6851-WEFYX"/>
        <s v="6854-EXGSF"/>
        <s v="6855-VLGOS"/>
        <s v="6856-RAURS"/>
        <s v="6857-TKDJV"/>
        <s v="6857-VWJDT"/>
        <s v="6859-QNXIQ"/>
        <s v="6859-RKMZJ"/>
        <s v="6860-YRJZP"/>
        <s v="6861-OKBCE"/>
        <s v="6861-XWTWQ"/>
        <s v="6862-CQUMB"/>
        <s v="6865-JZNKO"/>
        <s v="6867-ACCZI"/>
        <s v="6869-FGJJC"/>
        <s v="6870-ECSHE"/>
        <s v="6870-ZWMNX"/>
        <s v="6872-HXFNF"/>
        <s v="6873-UDNLD"/>
        <s v="6874-SGLHU"/>
        <s v="6876-ADESB"/>
        <s v="6877-LGWXO"/>
        <s v="6877-TJMBR"/>
        <s v="6878-GGDWG"/>
        <s v="6885-PKOAM"/>
        <s v="6888-SBYAI"/>
        <s v="6890-PFRQX"/>
        <s v="6891-JPYFF"/>
        <s v="6892-BOGQE"/>
        <s v="6892-EZDTG"/>
        <s v="6892-XPFPU"/>
        <s v="6893-ODYYE"/>
        <s v="6894-LFHLY"/>
        <s v="6896-SRVYQ"/>
        <s v="6897-RWMUB"/>
        <s v="6897-UUBNU"/>
        <s v="6898-MDLZW"/>
        <s v="6898-RBTLU"/>
        <s v="6899-PPEEA"/>
        <s v="6900-PXRMS"/>
        <s v="6900-RBKER"/>
        <s v="6901-GOGZG"/>
        <s v="6904-JLBGY"/>
        <s v="6905-NIQIN"/>
        <s v="6906-ANDWJ"/>
        <s v="6906-MPARY"/>
        <s v="6907-CQGPN"/>
        <s v="6907-FLBER"/>
        <s v="6907-NZZIJ"/>
        <s v="6908-VVYHM"/>
        <s v="6910-HADCM"/>
        <s v="6916-HIJSE"/>
        <s v="6917-FIJHC"/>
        <s v="6917-IAYHD"/>
        <s v="6917-YACBP"/>
        <s v="6918-UMQCG"/>
        <s v="6919-ELBGL"/>
        <s v="6921-OZMFH"/>
        <s v="6922-NCEDI"/>
        <s v="6923-AQONU"/>
        <s v="6923-EFPNL"/>
        <s v="6923-JHPMP"/>
        <s v="6924-TDGMT"/>
        <s v="6925-BAYGL"/>
        <s v="6927-WTFIV"/>
        <s v="6928-ONTRW"/>
        <s v="6933-FHBZC"/>
        <s v="6933-VLYFX"/>
        <s v="6937-GCDGQ"/>
        <s v="6941-KXRRV"/>
        <s v="6941-PMGEP"/>
        <s v="6942-LBFDP"/>
        <s v="6946-LMSQS"/>
        <s v="6950-TWMYB"/>
        <s v="6952-OMNWB"/>
        <s v="6953-PBDIN"/>
        <s v="6954-OOYZZ"/>
        <s v="6956-SMUCM"/>
        <s v="6959-GQEGV"/>
        <s v="6959-UWKHF"/>
        <s v="6960-HVYXR"/>
        <s v="6961-MJKBO"/>
        <s v="6961-VCPMC"/>
        <s v="6963-EZQEE"/>
        <s v="6963-KQYQB"/>
        <s v="6967-PEJLL"/>
        <s v="6967-QIQRV"/>
        <s v="6968-GMKPR"/>
        <s v="6968-MHOMU"/>
        <s v="6968-URWQU"/>
        <s v="6969-MVBAI"/>
        <s v="6972-SNKKW"/>
        <s v="6974-DAFLI"/>
        <s v="6976-BWGLQ"/>
        <s v="6979-TNDEU"/>
        <s v="6979-ZNSFF"/>
        <s v="6980-CDGFC"/>
        <s v="6980-IMXXE"/>
        <s v="6981-TDRFT"/>
        <s v="6982-SSHFK"/>
        <s v="6982-UQZLY"/>
        <s v="6985-HAYWX"/>
        <s v="6986-IJDHX"/>
        <s v="6986-IXNDM"/>
        <s v="6987-XQSJT"/>
        <s v="6988-CJEYV"/>
        <s v="6990-YNRIO"/>
        <s v="6992-TKNYO"/>
        <s v="6993-OHLXR"/>
        <s v="6993-YCOBK"/>
        <s v="6993-YGFJV"/>
        <s v="6994-FGRHH"/>
        <s v="6994-KERXL"/>
        <s v="6994-ORCWG"/>
        <s v="6996-KNSML"/>
        <s v="6997-UVGOX"/>
        <s v="6999-CHVCF"/>
        <s v="7000-WCEVQ"/>
        <s v="7005-CCBKV"/>
        <s v="7005-CYUIL"/>
        <s v="7008-LZVOZ"/>
        <s v="7009-LGECI"/>
        <s v="7009-PCARS"/>
        <s v="7010-BRBUU"/>
        <s v="7010-ZMVBF"/>
        <s v="7011-CVEUC"/>
        <s v="7013-PSXHK"/>
        <s v="7014-ZZXAW"/>
        <s v="7016-BPGEU"/>
        <s v="7016-NVRIC"/>
        <s v="7017-VFHAY"/>
        <s v="7017-VFULY"/>
        <s v="7018-FPXHH"/>
        <s v="7018-WBJNK"/>
        <s v="7020-OZKXZ"/>
        <s v="7021-XSNYE"/>
        <s v="7024-OHCCK"/>
        <s v="7025-IWFHT"/>
        <s v="7025-WCBNE"/>
        <s v="7026-YMSBE"/>
        <s v="7028-DVOIQ"/>
        <s v="7029-IJEJK"/>
        <s v="7029-RPUAV"/>
        <s v="7030-FZTFM"/>
        <s v="7030-NJVDP"/>
        <s v="7032-LMBHI"/>
        <s v="7033-CLAMM"/>
        <s v="7036-TYDEC"/>
        <s v="7036-ZZKBD"/>
        <s v="7037-MTYVW"/>
        <s v="7041-TXQJH"/>
        <s v="7044-YAACC"/>
        <s v="7047-FWEYA"/>
        <s v="7047-YXDMZ"/>
        <s v="7048-GXDAY"/>
        <s v="7049-GKVZY"/>
        <s v="7054-DMVAS"/>
        <s v="7054-ENNGU"/>
        <s v="7054-LGEQW"/>
        <s v="7055-HNEOJ"/>
        <s v="7055-JCGNI"/>
        <s v="7055-VKGDA"/>
        <s v="7056-IMHCC"/>
        <s v="7061-OVMIM"/>
        <s v="7064-FRRSW"/>
        <s v="7064-JHXCE"/>
        <s v="7065-YUNRY"/>
        <s v="7067-KSAZT"/>
        <s v="7072-MBHEV"/>
        <s v="7073-QETQY"/>
        <s v="7074-IEVOJ"/>
        <s v="7074-STDCN"/>
        <s v="7075-BNDVQ"/>
        <s v="7077-XJMET"/>
        <s v="7078-NVFAM"/>
        <s v="7079-QRCBC"/>
        <s v="7080-TNUWP"/>
        <s v="7083-MIOPC"/>
        <s v="7083-YNSKY"/>
        <s v="7088-FBAWU"/>
        <s v="7089-IVVAZ"/>
        <s v="7089-RKVSZ"/>
        <s v="7089-XXAYG"/>
        <s v="7094-MSZAO"/>
        <s v="7096-UCLNH"/>
        <s v="7096-ZNBZI"/>
        <s v="7100-FQPRV"/>
        <s v="7101-HRBLJ"/>
        <s v="7102-JJVTX"/>
        <s v="7103-IPXPJ"/>
        <s v="7103-ZGVNT"/>
        <s v="7105-BENQF"/>
        <s v="7105-MXJLL"/>
        <s v="7107-UBYKY"/>
        <s v="7108-DGVUU"/>
        <s v="7109-CQYUZ"/>
        <s v="7109-MFBYV"/>
        <s v="7110-BDTWG"/>
        <s v="7112-OPOTK"/>
        <s v="7113-HIPFI"/>
        <s v="7114-AEOZE"/>
        <s v="7115-IRDHS"/>
        <s v="7120-RFMVS"/>
        <s v="7123-WQUHX"/>
        <s v="7124-UGSUR"/>
        <s v="7126-RBHSD"/>
        <s v="7128-GGCNO"/>
        <s v="7129-ACFOG"/>
        <s v="7129-AZJDE"/>
        <s v="7129-CAKJW"/>
        <s v="7130-CTCUS"/>
        <s v="7130-VTEWQ"/>
        <s v="7130-YXBRO"/>
        <s v="7131-ZQZNK"/>
        <s v="7133-VBDCG"/>
        <s v="7134-HBPBS"/>
        <s v="7134-MJPDY"/>
        <s v="7136-IHZJA"/>
        <s v="7136-RVDTZ"/>
        <s v="7137-NAXML"/>
        <s v="7137-RYLPP"/>
        <s v="7138-GIRSH"/>
        <s v="7139-JZFVG"/>
        <s v="7140-ADSMJ"/>
        <s v="7142-HVGBG"/>
        <s v="7143-BQIBA"/>
        <s v="7145-FEJWU"/>
        <s v="7147-AYBAA"/>
        <s v="7148-XZPHA"/>
        <s v="7153-CHRBV"/>
        <s v="7153-OANIO"/>
        <s v="7156-MHUGY"/>
        <s v="7156-MXBJE"/>
        <s v="7157-SMCFK"/>
        <s v="7159-FVYPK"/>
        <s v="7159-NOKYQ"/>
        <s v="7161-DFHUF"/>
        <s v="7162-WPHPM"/>
        <s v="7163-OCEQI"/>
        <s v="7164-BPTUT"/>
        <s v="7167-PCEYD"/>
        <s v="7168-HDQHG"/>
        <s v="7169-YWAMK"/>
        <s v="7173-TETGO"/>
        <s v="7175-NTIXE"/>
        <s v="7176-WIONM"/>
        <s v="7176-WRTNX"/>
        <s v="7180-PISOG"/>
        <s v="7181-BQYBV"/>
        <s v="7181-OQCUT"/>
        <s v="7182-OVLBJ"/>
        <s v="7184-LRUUR"/>
        <s v="7188-CBBBA"/>
        <s v="7190-XHTWJ"/>
        <s v="7191-ADRGF"/>
        <s v="7196-LIWRH"/>
        <s v="7197-VOJMM"/>
        <s v="7198-GLXTC"/>
        <s v="7203-OYKCT"/>
        <s v="7205-BAIAD"/>
        <s v="7206-GZCDC"/>
        <s v="7206-PQBBZ"/>
        <s v="7207-RMRDB"/>
        <s v="7208-PSIHR"/>
        <s v="7209-JCUDS"/>
        <s v="7216-EWTRS"/>
        <s v="7216-KAOID"/>
        <s v="7217-JYHOQ"/>
        <s v="7218-HKQFK"/>
        <s v="7219-TLZHO"/>
        <s v="7225-CBZPL"/>
        <s v="7225-IILWY"/>
        <s v="7228-OMTPN"/>
        <s v="7228-PAQPD"/>
        <s v="7233-DRTRF"/>
        <s v="7233-IOQNP"/>
        <s v="7233-PAHHL"/>
        <s v="7234-FECYN"/>
        <s v="7234-KMNRQ"/>
        <s v="7235-NXZCP"/>
        <s v="7239-HZZCX"/>
        <s v="7240-ETPTR"/>
        <s v="7240-FQLHE"/>
        <s v="7241-AJHFS"/>
        <s v="7242-EDTYC"/>
        <s v="7242-QZLXF"/>
        <s v="7243-LCGGZ"/>
        <s v="7244-KXYZN"/>
        <s v="7244-QWYHG"/>
        <s v="7245-JMTTQ"/>
        <s v="7245-NIIWQ"/>
        <s v="7246-ZGQDF"/>
        <s v="7247-XOZPB"/>
        <s v="7248-VZQLC"/>
        <s v="7249-WBIYX"/>
        <s v="7250-EQKIY"/>
        <s v="7251-LJBQN"/>
        <s v="7251-XFOIL"/>
        <s v="7252-NTGSS"/>
        <s v="7253-UVNDW"/>
        <s v="7254-IQWOZ"/>
        <s v="7255-SSFBC"/>
        <s v="7266-GSSJX"/>
        <s v="7267-FRMJW"/>
        <s v="7268-IGMFD"/>
        <s v="7268-WNTCP"/>
        <s v="7269-JISCY"/>
        <s v="7270-BDIOA"/>
        <s v="7271-AJDTL"/>
        <s v="7272-QDCKA"/>
        <s v="7273-TEFQD"/>
        <s v="7274-CGTOD"/>
        <s v="7274-RTAPZ"/>
        <s v="7277-KAMWT"/>
        <s v="7277-OZCGZ"/>
        <s v="7278-CKDNC"/>
        <s v="7279-BUYWN"/>
        <s v="7279-NMVJC"/>
        <s v="7284-BUYEC"/>
        <s v="7284-ZZLOH"/>
        <s v="7285-KLOTR"/>
        <s v="7291-CDTMJ"/>
        <s v="7293-LSCDV"/>
        <s v="7294-TMAOP"/>
        <s v="7295-JOMMD"/>
        <s v="7296-PIXQY"/>
        <s v="7297-DVYGA"/>
        <s v="7298-IZWLY"/>
        <s v="7299-GNVPL"/>
        <s v="7301-ABVAD"/>
        <s v="7302-ZHMHP"/>
        <s v="7305-ZWMAJ"/>
        <s v="7306-YDSOI"/>
        <s v="7310-EGVHZ"/>
        <s v="7311-MQJCH"/>
        <s v="7312-XSBAT"/>
        <s v="7314-OXENN"/>
        <s v="7315-WYOAW"/>
        <s v="7317-GGVPB"/>
        <s v="7318-EIVKO"/>
        <s v="7319-VENRZ"/>
        <s v="7319-ZNRTR"/>
        <s v="7321-KKSDU"/>
        <s v="7321-PKUYW"/>
        <s v="7321-VGNKU"/>
        <s v="7321-ZNSLA"/>
        <s v="7322-OCWHC"/>
        <s v="7325-ENZFI"/>
        <s v="7326-RIGQZ"/>
        <s v="7328-OWMOM"/>
        <s v="7328-ZJAJO"/>
        <s v="7330-WZLNC"/>
        <s v="7336-RLLRH"/>
        <s v="7337-CINUD"/>
        <s v="7338-ERIVA"/>
        <s v="7339-POGZN"/>
        <s v="7340-KEFQE"/>
        <s v="7341-LXCAF"/>
        <s v="7343-EOBEU"/>
        <s v="7346-MEDWM"/>
        <s v="7349-ALMUX"/>
        <s v="7351-KYHQH"/>
        <s v="7351-MHQVU"/>
        <s v="7353-YOWFP"/>
        <s v="7354-OIJLX"/>
        <s v="7356-AYNJP"/>
        <s v="7356-IWLFW"/>
        <s v="7359-PTSXY"/>
        <s v="7359-SSBJK"/>
        <s v="7359-WWYJV"/>
        <s v="7361-YPXFS"/>
        <s v="7363-QTBIW"/>
        <s v="7365-BVCJH"/>
        <s v="7369-TRPFD"/>
        <s v="7375-WMVMT"/>
        <s v="7377-DMMRI"/>
        <s v="7379-FNIUJ"/>
        <s v="7379-POKDZ"/>
        <s v="7382-DFJTU"/>
        <s v="7384-GHBPI"/>
        <s v="7389-KBFIT"/>
        <s v="7392-YYPYJ"/>
        <s v="7394-FKDNK"/>
        <s v="7394-LWLYN"/>
        <s v="7395-IGJOS"/>
        <s v="7395-XWZOY"/>
        <s v="7396-VJUZB"/>
        <s v="7398-HPYZQ"/>
        <s v="7398-LXGYX"/>
        <s v="7398-SKNQZ"/>
        <s v="7399-QHBJS"/>
        <s v="7401-JIXNM"/>
        <s v="7401-RUBNK"/>
        <s v="7402-EYFXX"/>
        <s v="7402-PWYJJ"/>
        <s v="7404-JLKQG"/>
        <s v="7407-SUJIZ"/>
        <s v="7408-OFWXJ"/>
        <s v="7409-JURKQ"/>
        <s v="7409-KIUTL"/>
        <s v="7410-KTVFV"/>
        <s v="7410-OIEDU"/>
        <s v="7410-YTJIK"/>
        <s v="7416-CKTEP"/>
        <s v="7421-ZLUPA"/>
        <s v="7422-WNBTY"/>
        <s v="7426-GSWPO"/>
        <s v="7426-RHZGU"/>
        <s v="7426-WEIJX"/>
        <s v="7427-AUFPY"/>
        <s v="7432-FFVAR"/>
        <s v="7434-SHXLS"/>
        <s v="7435-ZNUYY"/>
        <s v="7439-DKZTW"/>
        <s v="7442-YGZFK"/>
        <s v="7445-WMRBW"/>
        <s v="7446-KQISO"/>
        <s v="7446-SFAOA"/>
        <s v="7446-YPODE"/>
        <s v="7449-HVPIV"/>
        <s v="7450-NWRTR"/>
        <s v="7452-FOLON"/>
        <s v="7459-IMVYU"/>
        <s v="7459-RRWQZ"/>
        <s v="7460-ITWWP"/>
        <s v="7463-IFMQU"/>
        <s v="7465-ZZRVX"/>
        <s v="7469-LKBCI"/>
        <s v="7470-DYNOE"/>
        <s v="7470-MCQTK"/>
        <s v="7471-MQPOS"/>
        <s v="7471-WNSUF"/>
        <s v="7472-EQOAV"/>
        <s v="7473-ZBDSN"/>
        <s v="7479-NITWS"/>
        <s v="7480-QNVZJ"/>
        <s v="7480-SPLEF"/>
        <s v="7481-ATQQS"/>
        <s v="7483-IQWIB"/>
        <s v="7486-KSRVI"/>
        <s v="7488-MXJIV"/>
        <s v="7492-TAFJD"/>
        <s v="7493-GVFIO"/>
        <s v="7493-TPUWZ"/>
        <s v="7495-OOKFY"/>
        <s v="7501-IWUNG"/>
        <s v="7501-VTYLJ"/>
        <s v="7502-BNYGS"/>
        <s v="7503-EPSZW"/>
        <s v="7503-MIOGA"/>
        <s v="7503-QQRVF"/>
        <s v="7503-ZGUZJ"/>
        <s v="7504-UWHNB"/>
        <s v="7508-DQAKK"/>
        <s v="7508-KBIMB"/>
        <s v="7508-MYBOG"/>
        <s v="7508-SMHXL"/>
        <s v="7511-YMXVQ"/>
        <s v="7515-LODFU"/>
        <s v="7516-GMHUV"/>
        <s v="7517-LDMPS"/>
        <s v="7517-SAWMO"/>
        <s v="7519-JTWQH"/>
        <s v="7520-HQWJU"/>
        <s v="7521-AFHAB"/>
        <s v="7521-YXVZY"/>
        <s v="7524-VRLPL"/>
        <s v="7526-BEZQB"/>
        <s v="7526-IVLYU"/>
        <s v="7527-QNRUS"/>
        <s v="7529-ZDFXI"/>
        <s v="7530-HDYDS"/>
        <s v="7531-GQHME"/>
        <s v="7534-BFESC"/>
        <s v="7537-CBQUZ"/>
        <s v="7537-RBWEA"/>
        <s v="7538-GWHML"/>
        <s v="7541-YLXCL"/>
        <s v="7542-CYDDM"/>
        <s v="7544-ZVIKX"/>
        <s v="7547-EKNFS"/>
        <s v="7548-SEPYI"/>
        <s v="7549-MYGPK"/>
        <s v="7550-WIQVA"/>
        <s v="7551-DACSP"/>
        <s v="7551-JOHTI"/>
        <s v="7552-KEYGT"/>
        <s v="7554-AKDQF"/>
        <s v="7554-NEWDD"/>
        <s v="7558-IMLMT"/>
        <s v="7560-QJAVJ"/>
        <s v="7560-QRBXH"/>
        <s v="7562-GSUHK"/>
        <s v="7562-UXTPG"/>
        <s v="7563-BIUPC"/>
        <s v="7564-GHCVB"/>
        <s v="7566-DSRLQ"/>
        <s v="7567-ECMCM"/>
        <s v="7568-PODML"/>
        <s v="7569-NMZYQ"/>
        <s v="7570-WELNY"/>
        <s v="7571-YXDAD"/>
        <s v="7572-KPVKK"/>
        <s v="7576-ASEJU"/>
        <s v="7576-JMYWV"/>
        <s v="7576-OYWBN"/>
        <s v="7577-SWIFR"/>
        <s v="7579-KKLOE"/>
        <s v="7579-OOPEC"/>
        <s v="7580-UGXNC"/>
        <s v="7581-EBBOU"/>
        <s v="7586-ZATGZ"/>
        <s v="7587-AOVVU"/>
        <s v="7587-RZNME"/>
        <s v="7590-VHVEG"/>
        <s v="7593-JNWRU"/>
        <s v="7593-XFKDI"/>
        <s v="7594-LZNWR"/>
        <s v="7594-RQHXR"/>
        <s v="7595-EHCDL"/>
        <s v="7595-EUIVN"/>
        <s v="7596-IIWYC"/>
        <s v="7596-LDUXP"/>
        <s v="7596-ZYWBB"/>
        <s v="7598-UAASY"/>
        <s v="7599-FKVXZ"/>
        <s v="7599-NTMDP"/>
        <s v="7601-DHFWZ"/>
        <s v="7601-GNDYK"/>
        <s v="7601-WFVZV"/>
        <s v="7602-DBTOU"/>
        <s v="7602-MVRMB"/>
        <s v="7603-USHJS"/>
        <s v="7605-BDWDC"/>
        <s v="7605-SNLQG"/>
        <s v="7606-BPHHN"/>
        <s v="7607-QKKTJ"/>
        <s v="7608-RGIRO"/>
        <s v="7609-NRNCA"/>
        <s v="7609-YBPXG"/>
        <s v="7610-TVOPG"/>
        <s v="7611-YKYTC"/>
        <s v="7613-LLQFO"/>
        <s v="7614-QVWQL"/>
        <s v="7615-ESMYF"/>
        <s v="7617-EYGLW"/>
        <s v="7619-ODSGN"/>
        <s v="7619-PLRLP"/>
        <s v="7621-VPNET"/>
        <s v="7622-FWGEW"/>
        <s v="7622-NXQZR"/>
        <s v="7623-HKYRK"/>
        <s v="7623-TRNQN"/>
        <s v="7625-XCQRH"/>
        <s v="7627-JKIAZ"/>
        <s v="7629-WFGLW"/>
        <s v="7629-WIXZF"/>
        <s v="7632-MNYOY"/>
        <s v="7632-YUTXB"/>
        <s v="7633-MVPUY"/>
        <s v="7634-HLQJR"/>
        <s v="7634-WSWDB"/>
        <s v="7636-OWBPG"/>
        <s v="7636-PEPNS"/>
        <s v="7636-XUHWW"/>
        <s v="7638-QVMVY"/>
        <s v="7639-LIAYI"/>
        <s v="7639-OPLNG"/>
        <s v="7639-SUPCW"/>
        <s v="7641-EUYET"/>
        <s v="7641-TQFHN"/>
        <s v="7643-RCHXS"/>
        <s v="7644-OMVMY"/>
        <s v="7647-GYYKX"/>
        <s v="7649-PHJVR"/>
        <s v="7649-SIJJF"/>
        <s v="7654-YWJUF"/>
        <s v="7657-DYEPJ"/>
        <s v="7658-UYUQS"/>
        <s v="7660-HDPJV"/>
        <s v="7661-CPURM"/>
        <s v="7663-CUXZB"/>
        <s v="7663-RGWBC"/>
        <s v="7663-YJHSN"/>
        <s v="7663-ZTEGJ"/>
        <s v="7665-NKLAV"/>
        <s v="7665-TOALD"/>
        <s v="7665-VIGUD"/>
        <s v="7666-WKRON"/>
        <s v="7668-XCFYV"/>
        <s v="7669-LCRSD"/>
        <s v="7670-ZBPOQ"/>
        <s v="7672-VFMXZ"/>
        <s v="7673-BQGKU"/>
        <s v="7673-LPRNY"/>
        <s v="7674-YTAFD"/>
        <s v="7675-OZCZG"/>
        <s v="7677-SJJJK"/>
        <s v="7682-AZNDK"/>
        <s v="7683-CBDKJ"/>
        <s v="7684-XSZIY"/>
        <s v="7688-AWMDX"/>
        <s v="7690-KPNCU"/>
        <s v="7691-KGKGP"/>
        <s v="7691-XVTZH"/>
        <s v="7693-LCKZL"/>
        <s v="7693-QPEFS"/>
        <s v="7694-VLBWQ"/>
        <s v="7695-PKLCZ"/>
        <s v="7696-AMHOD"/>
        <s v="7696-CFTAT"/>
        <s v="7698-YFGEZ"/>
        <s v="7703-ZEKEF"/>
        <s v="7706-DZNKK"/>
        <s v="7706-YLMQA"/>
        <s v="7707-PYBBH"/>
        <s v="7710-JSYOA"/>
        <s v="7711-GQBZC"/>
        <s v="7711-YIJWC"/>
        <s v="7714-YXSMB"/>
        <s v="7716-YTYHG"/>
        <s v="7717-BICXI"/>
        <s v="7718-RXDGG"/>
        <s v="7718-UPSKJ"/>
        <s v="7721-DVEKZ"/>
        <s v="7721-JXEAW"/>
        <s v="7722-CVFXN"/>
        <s v="7722-VJRQD"/>
        <s v="7727-SHVZV"/>
        <s v="7729-JTEEC"/>
        <s v="7729-XBTWX"/>
        <s v="7730-CLDSV"/>
        <s v="7730-IUTDZ"/>
        <s v="7733-UDMTP"/>
        <s v="7734-DBOAI"/>
        <s v="7739-LAXOG"/>
        <s v="7740-BTPUX"/>
        <s v="7740-KKCXF"/>
        <s v="7742-MYPGI"/>
        <s v="7743-EXURX"/>
        <s v="7746-AWNQW"/>
        <s v="7746-QYVCO"/>
        <s v="7748-UMTRK"/>
        <s v="7750-EYXWZ"/>
        <s v="7752-XUSCI"/>
        <s v="7753-USQYQ"/>
        <s v="7754-IXRMC"/>
        <s v="7758-UJWYS"/>
        <s v="7758-XKCBS"/>
        <s v="7760-OYPDY"/>
        <s v="7762-ONLJY"/>
        <s v="7762-URZQH"/>
        <s v="7764-BDPEE"/>
        <s v="7765-LWVVH"/>
        <s v="7766-CLTIC"/>
        <s v="7767-UXAGJ"/>
        <s v="7771-CFQRQ"/>
        <s v="7771-ZONAT"/>
        <s v="7774-OJSXI"/>
        <s v="7776-QGYJC"/>
        <s v="7776-QWNFX"/>
        <s v="7777-UNYHB"/>
        <s v="7779-LGOVN"/>
        <s v="7779-ORAEL"/>
        <s v="7780-OTDSO"/>
        <s v="7781-EWARA"/>
        <s v="7781-HVGMK"/>
        <s v="7783-YKGDV"/>
        <s v="7785-RDVIG"/>
        <s v="7786-WBJYI"/>
        <s v="7787-BNTZM"/>
        <s v="7789-CRUVC"/>
        <s v="7789-HKSBS"/>
        <s v="7794-JASDG"/>
        <s v="7795-CFOCW"/>
        <s v="7797-EJMDP"/>
        <s v="7798-JVXYM"/>
        <s v="7799-DSEWS"/>
        <s v="7799-LGRDP"/>
        <s v="7801-CEDNV"/>
        <s v="7801-KICAO"/>
        <s v="7802-EFKNY"/>
        <s v="7803-XOCCZ"/>
        <s v="7808-DVWEP"/>
        <s v="7811-JIVPF"/>
        <s v="7812-FZHPE"/>
        <s v="7813-TKCVO"/>
        <s v="7813-ZGGAW"/>
        <s v="7814-LEEVE"/>
        <s v="7815-PDTHL"/>
        <s v="7816-VGHTO"/>
        <s v="7817-BOQPW"/>
        <s v="7817-OMJNA"/>
        <s v="7820-ZYGNY"/>
        <s v="7821-DPRQE"/>
        <s v="7823-JSOAG"/>
        <s v="7824-PANSQ"/>
        <s v="7825-ECJRF"/>
        <s v="7825-GKXMW"/>
        <s v="7826-VVKWT"/>
        <s v="7831-QGOXH"/>
        <s v="7833-PKIHD"/>
        <s v="7838-LAZFO"/>
        <s v="7839-NUIAA"/>
        <s v="7839-QRKXN"/>
        <s v="7841-FCRQD"/>
        <s v="7841-TZDMQ"/>
        <s v="7845-URHJN"/>
        <s v="7850-THJMU"/>
        <s v="7850-VWJUU"/>
        <s v="7851-FLGGQ"/>
        <s v="7851-WZEKY"/>
        <s v="7852-LECYP"/>
        <s v="7853-GVUDZ"/>
        <s v="7853-OETYL"/>
        <s v="7853-WNZSY"/>
        <s v="7854-EDSSA"/>
        <s v="7854-EKTJL"/>
        <s v="7854-FOKSF"/>
        <s v="7855-DIWPO"/>
        <s v="7856-GANIL"/>
        <s v="7858-GTZSP"/>
        <s v="7860-KSUGX"/>
        <s v="7860-UXCRM"/>
        <s v="7861-UVUFT"/>
        <s v="7868-BGSZA"/>
        <s v="7868-TMWMZ"/>
        <s v="7869-ZYDST"/>
        <s v="7872-BAAZR"/>
        <s v="7872-RDDLZ"/>
        <s v="7873-CVMAW"/>
        <s v="7874-ECPQJ"/>
        <s v="7876-AEHIG"/>
        <s v="7876-BEUTG"/>
        <s v="7876-DNYAP"/>
        <s v="7878-JGDKK"/>
        <s v="7878-RTCZG"/>
        <s v="7879-CGSFV"/>
        <s v="7880-XSOJX"/>
        <s v="7881-EVUAD"/>
        <s v="7881-INRLC"/>
        <s v="7883-ROJOC"/>
        <s v="7890-VYYWG"/>
        <s v="7892-POOKP"/>
        <s v="7892-QVYKW"/>
        <s v="7893-IXHRQ"/>
        <s v="7895-VONWT"/>
        <s v="7898-PDWQE"/>
        <s v="7901-HXJVA"/>
        <s v="7901-IIDQV"/>
        <s v="7901-TBKJX"/>
        <s v="7903-CMPEY"/>
        <s v="7905-NJMXS"/>
        <s v="7905-TVXTA"/>
        <s v="7908-QCBCA"/>
        <s v="7909-FIOIY"/>
        <s v="7912-SYRQT"/>
        <s v="7916-VCCPB"/>
        <s v="7919-ZODZZ"/>
        <s v="7921-BEPCI"/>
        <s v="7921-LMDFQ"/>
        <s v="7923-IYJWY"/>
        <s v="7924-GJZFI"/>
        <s v="7925-PNRGI"/>
        <s v="7926-IJOOU"/>
        <s v="7927-AUXBZ"/>
        <s v="7928-VJYAB"/>
        <s v="7929-DMBCV"/>
        <s v="7929-SKFGK"/>
        <s v="7931-PXHFC"/>
        <s v="7932-WPTDS"/>
        <s v="7938-OUHIO"/>
        <s v="7940-UQQUG"/>
        <s v="7941-RCJOW"/>
        <s v="7943-RQCHR"/>
        <s v="7945-HLKEA"/>
        <s v="7945-PRBVF"/>
        <s v="7950-XWOVN"/>
        <s v="7951-QKZPL"/>
        <s v="7951-VRDVK"/>
        <s v="7952-OBOYL"/>
        <s v="7954-MLBUN"/>
        <s v="7956-XQWGU"/>
        <s v="7957-RYHQD"/>
        <s v="7963-GQRMY"/>
        <s v="7963-SHNDT"/>
        <s v="7964-VEXDG"/>
        <s v="7964-YESJC"/>
        <s v="7964-ZRKKG"/>
        <s v="7966-YOTQW"/>
        <s v="7967-HYCDE"/>
        <s v="7968-QUXNS"/>
        <s v="7969-AULMZ"/>
        <s v="7969-FFOWG"/>
        <s v="7971-HLVXI"/>
        <s v="7973-DZRKH"/>
        <s v="7975-JMZNT"/>
        <s v="7975-TZMLR"/>
        <s v="7976-CICYS"/>
        <s v="7977-HXJKU"/>
        <s v="7978-DKUQH"/>
        <s v="7979-CORPM"/>
        <s v="7980-MHFLQ"/>
        <s v="7982-VCELR"/>
        <s v="7989-AWGEH"/>
        <s v="7989-CHGTL"/>
        <s v="7989-VCQOH"/>
        <s v="7993-NQLJE"/>
        <s v="7993-PYKOF"/>
        <s v="7994-UYIVZ"/>
        <s v="7994-XIRTR"/>
        <s v="7995-ZHHNZ"/>
        <s v="7996-BPXHY"/>
        <s v="7996-MHXLW"/>
        <s v="7997-EASSD"/>
        <s v="7998-WNZEM"/>
        <s v="7998-ZLXWN"/>
        <s v="8000-REIQB"/>
        <s v="8003-EWNDZ"/>
        <s v="8006-PYCSW"/>
        <s v="8007-YYPWD"/>
        <s v="8008-ESFLK"/>
        <s v="8008-HAWED"/>
        <s v="8008-OTEZX"/>
        <s v="8010-EZLOU"/>
        <s v="8012-SOUDQ"/>
        <s v="8015-IHCGW"/>
        <s v="8016-NCFVO"/>
        <s v="8016-ZMGMO"/>
        <s v="8017-LXHFA"/>
        <s v="8017-UVSZU"/>
        <s v="8019-ENHXU"/>
        <s v="8020-BWHYL"/>
        <s v="8022-BECSI"/>
        <s v="8023-QHAIO"/>
        <s v="8024-XNAFQ"/>
        <s v="8028-PNXHQ"/>
        <s v="8029-XYPWT"/>
        <s v="8033-ATFAS"/>
        <s v="8033-VCZGH"/>
        <s v="8034-RYTVV"/>
        <s v="8035-BUYVG"/>
        <s v="8035-PWSEV"/>
        <s v="8039-ACLPL"/>
        <s v="8039-EQPIM"/>
        <s v="8040-MNRTF"/>
        <s v="8041-TMEID"/>
        <s v="8042-JVNFH"/>
        <s v="8042-RNLKO"/>
        <s v="8043-PNYSD"/>
        <s v="8044-BGWPI"/>
        <s v="8046-DNVTL"/>
        <s v="8048-DSDFQ"/>
        <s v="8049-WJCLQ"/>
        <s v="8050-DVOJX"/>
        <s v="8050-WYBND"/>
        <s v="8050-XGRVL"/>
        <s v="8051-HJRLT"/>
        <s v="8053-WWDRO"/>
        <s v="8058-DMYRU"/>
        <s v="8058-INTPH"/>
        <s v="8058-JMEQO"/>
        <s v="8059-UDZFY"/>
        <s v="8060-HIWJJ"/>
        <s v="8062-YBDOE"/>
        <s v="8063-GBATB"/>
        <s v="8063-RJYNF"/>
        <s v="8064-RAVOH"/>
        <s v="8065-BVEPF"/>
        <s v="8065-QBYTO"/>
        <s v="8065-YKXKD"/>
        <s v="8066-POXGX"/>
        <s v="8067-NIOYM"/>
        <s v="8069-RHUXK"/>
        <s v="8069-YQQAJ"/>
        <s v="8070-AAWZP"/>
        <s v="8071-SBTRN"/>
        <s v="8073-IJDCM"/>
        <s v="8075-GXIUB"/>
        <s v="8076-FEZKJ"/>
        <s v="8079-XRJRS"/>
        <s v="8080-DDEMJ"/>
        <s v="8080-POTJR"/>
        <s v="8082-GHXOP"/>
        <s v="8083-YTZES"/>
        <s v="8084-OIVBS"/>
        <s v="8085-MSNLK"/>
        <s v="8086-OVPWV"/>
        <s v="8087-LGYHQ"/>
        <s v="8089-UZWLX"/>
        <s v="8091-TTVAX"/>
        <s v="8092-NLTGF"/>
        <s v="8095-WANWK"/>
        <s v="8096-LOIST"/>
        <s v="8097-OMULG"/>
        <s v="8097-VBQTZ"/>
        <s v="8098-LLAZX"/>
        <s v="8098-TDCBU"/>
        <s v="8099-MZPUJ"/>
        <s v="8100-HZZLJ"/>
        <s v="8100-PNJMH"/>
        <s v="8104-OSKWT"/>
        <s v="8106-GWQOK"/>
        <s v="8107-KNCIM"/>
        <s v="8107-RZLNV"/>
        <s v="8108-UXRQN"/>
        <s v="8109-YUOHE"/>
        <s v="8111-BKVDS"/>
        <s v="8111-RKSPX"/>
        <s v="8111-SLLHI"/>
        <s v="8118-LSUEL"/>
        <s v="8118-TJAFG"/>
        <s v="8120-JDCAM"/>
        <s v="8123-QBNAZ"/>
        <s v="8124-NZVGJ"/>
        <s v="8125-QPFJD"/>
        <s v="8128-YVJRG"/>
        <s v="8129-GMVGI"/>
        <s v="8132-YPVBX"/>
        <s v="8133-ANHHJ"/>
        <s v="8138-EALND"/>
        <s v="8143-ETQTI"/>
        <s v="8144-DGHXP"/>
        <s v="8146-QQKZH"/>
        <s v="8148-BPLZQ"/>
        <s v="8148-NLEGT"/>
        <s v="8148-WOCMK"/>
        <s v="8149-AIQCG"/>
        <s v="8149-RSOUN"/>
        <s v="8150-QUDFX"/>
        <s v="8152-UOBNY"/>
        <s v="8152-VETUR"/>
        <s v="8155-IBNHG"/>
        <s v="8158-WPEZG"/>
        <s v="8160-HOWOX"/>
        <s v="8161-QYMTT"/>
        <s v="8164-OCKUJ"/>
        <s v="8165-CBKXO"/>
        <s v="8165-ZJRNM"/>
        <s v="8166-ORCHU"/>
        <s v="8166-ZZTFS"/>
        <s v="8167-GJLRN"/>
        <s v="8168-UQWWF"/>
        <s v="8169-SAEJD"/>
        <s v="8173-RXAYP"/>
        <s v="8174-LNWMW"/>
        <s v="8174-TBVCF"/>
        <s v="8178-EYZUO"/>
        <s v="8180-AKMJV"/>
        <s v="8181-YHCMF"/>
        <s v="8182-BJDSI"/>
        <s v="8182-PNAGI"/>
        <s v="8183-ONMXC"/>
        <s v="8184-WMOFI"/>
        <s v="8185-UPYBR"/>
        <s v="8189-DUKMV"/>
        <s v="8189-HBVRW"/>
        <s v="8189-XRIKE"/>
        <s v="8190-ZTQFB"/>
        <s v="8191-XWSZG"/>
        <s v="8194-PEEBY"/>
        <s v="8197-BFWVU"/>
        <s v="8198-RKSZG"/>
        <s v="8199-ZLLSA"/>
        <s v="8200-KLNYW"/>
        <s v="8200-LGKSR"/>
        <s v="8201-AAXCB"/>
        <s v="8203-XJZRC"/>
        <s v="8204-TIFGJ"/>
        <s v="8204-YJCLA"/>
        <s v="8205-MQUGY"/>
        <s v="8205-OTCHB"/>
        <s v="8205-VSLRB"/>
        <s v="8207-DMRVL"/>
        <s v="8207-VVMYB"/>
        <s v="8208-EUMTE"/>
        <s v="8212-CRQXP"/>
        <s v="8212-DJRCH"/>
        <s v="8213-TAZPM"/>
        <s v="8215-NGSPE"/>
        <s v="8216-AZUUZ"/>
        <s v="8217-QYOHV"/>
        <s v="8218-FFJDS"/>
        <s v="8219-VYBVI"/>
        <s v="8220-OCUFY"/>
        <s v="8221-EQDGL"/>
        <s v="8221-HVAYI"/>
        <s v="8224-DWCKX"/>
        <s v="8224-IVVPA"/>
        <s v="8224-KDLKN"/>
        <s v="8224-UAXBZ"/>
        <s v="8225-BTJAU"/>
        <s v="8226-BXGES"/>
        <s v="8229-BUJHX"/>
        <s v="8229-MYEJZ"/>
        <s v="8229-TNIQA"/>
        <s v="8231-BSWXX"/>
        <s v="8232-CTLKO"/>
        <s v="8232-UTFOZ"/>
        <s v="8234-GSZYK"/>
        <s v="8237-ULIXL"/>
        <s v="8241-JUIQO"/>
        <s v="8242-JSVBO"/>
        <s v="8242-PDSGJ"/>
        <s v="8242-SOQUO"/>
        <s v="8245-UMPYT"/>
        <s v="8246-SHFGA"/>
        <s v="8249-THVEC"/>
        <s v="8250-ZNGGW"/>
        <s v="8257-RZAHR"/>
        <s v="8258-GSTJK"/>
        <s v="8259-DZLIZ"/>
        <s v="8259-NFJTV"/>
        <s v="8260-NGFNY"/>
        <s v="8261-GWDBQ"/>
        <s v="8262-COGGB"/>
        <s v="8263-JQAIK"/>
        <s v="8263-OKETD"/>
        <s v="8263-QMNTJ"/>
        <s v="8265-HKSOW"/>
        <s v="8266-VBFQL"/>
        <s v="8267-KFGYD"/>
        <s v="8267-ZNYVZ"/>
        <s v="8268-YDIXR"/>
        <s v="8270-RKSAP"/>
        <s v="8272-ONJLV"/>
        <s v="8276-MQBYC"/>
        <s v="8277-RVRSV"/>
        <s v="8280-MQRQN"/>
        <s v="8285-ABVLB"/>
        <s v="8286-AFUYI"/>
        <s v="8290-YWKHZ"/>
        <s v="8292-FRFZQ"/>
        <s v="8292-ITGYJ"/>
        <s v="8292-TYSPY"/>
        <s v="8294-UIMBA"/>
        <s v="8295-FHIVV"/>
        <s v="8295-KMENE"/>
        <s v="8305-VHZBZ"/>
        <s v="8309-IEYJD"/>
        <s v="8309-PPCED"/>
        <s v="8311-UEUAB"/>
        <s v="8313-AFGBW"/>
        <s v="8313-KTIHG"/>
        <s v="8313-NDOIA"/>
        <s v="8314-DPQHL"/>
        <s v="8314-HTWVE"/>
        <s v="8316-BBQAY"/>
        <s v="8317-BVKSO"/>
        <s v="8318-LCNBW"/>
        <s v="8319-QBEHW"/>
        <s v="8325-QRPZR"/>
        <s v="8327-LZKAS"/>
        <s v="8327-WKMIE"/>
        <s v="8328-SKJNO"/>
        <s v="8329-GWVPJ"/>
        <s v="8329-IBCTI"/>
        <s v="8329-UTMVM"/>
        <s v="8331-ZXFOE"/>
        <s v="8332-OSJDW"/>
        <s v="8336-TAVKX"/>
        <s v="8337-MSSXB"/>
        <s v="8337-UPOAQ"/>
        <s v="8338-QIUNR"/>
        <s v="8344-WFMFH"/>
        <s v="8345-MVDYC"/>
        <s v="8347-GDTMP"/>
        <s v="8348-HFYIV"/>
        <s v="8348-JLBUG"/>
        <s v="8350-NYMVI"/>
        <s v="8356-WUAOJ"/>
        <s v="8357-EQXFO"/>
        <s v="8361-LBRDI"/>
        <s v="8361-LTMKD"/>
        <s v="8364-TRMMK"/>
        <s v="8372-JUXUI"/>
        <s v="8374-UULRV"/>
        <s v="8374-XGEJJ"/>
        <s v="8375-DKEBR"/>
        <s v="8375-KVTHK"/>
        <s v="8378-LKJAF"/>
        <s v="8380-MQINP"/>
        <s v="8380-PEFPE"/>
        <s v="8382-SHQEH"/>
        <s v="8383-SGHJU"/>
        <s v="8384-FZBJK"/>
        <s v="8387-MOJJT"/>
        <s v="8387-UGUSU"/>
        <s v="8388-DMKAE"/>
        <s v="8388-FYNPZ"/>
        <s v="8390-FESFV"/>
        <s v="8393-DLHGA"/>
        <s v="8393-JMVMB"/>
        <s v="8395-ETZKQ"/>
        <s v="8397-MVTAZ"/>
        <s v="8398-TBIYD"/>
        <s v="8399-YNDCH"/>
        <s v="8400-WZICQ"/>
        <s v="8401-EMUWF"/>
        <s v="8402-EIVQS"/>
        <s v="8402-OOOHJ"/>
        <s v="8404-FYDIB"/>
        <s v="8404-GFGCZ"/>
        <s v="8404-VIOMB"/>
        <s v="8404-VLQFB"/>
        <s v="8405-IGQFX"/>
        <s v="8406-LNMHF"/>
        <s v="8409-WQJUX"/>
        <s v="8410-BGQXN"/>
        <s v="8413-VONUO"/>
        <s v="8413-YNHNV"/>
        <s v="8414-MYSHR"/>
        <s v="8414-OOEEL"/>
        <s v="8417-FMLZI"/>
        <s v="8417-GSODA"/>
        <s v="8421-WZOOW"/>
        <s v="8429-XIBUM"/>
        <s v="8430-TWCBX"/>
        <s v="8433-WPJTV"/>
        <s v="8433-WXGNA"/>
        <s v="8434-PNQZX"/>
        <s v="8434-VGEQQ"/>
        <s v="8436-BJUMM"/>
        <s v="8439-LTUGF"/>
        <s v="8441-SHIPE"/>
        <s v="8443-WVPSS"/>
        <s v="8443-ZRDBZ"/>
        <s v="8444-WRIDW"/>
        <s v="8445-DNBAE"/>
        <s v="8450-JOVAH"/>
        <s v="8450-LUGUK"/>
        <s v="8450-UYIBU"/>
        <s v="8454-AATJP"/>
        <s v="8455-HIRAQ"/>
        <s v="8456-QDAVC"/>
        <s v="8457-XIGKN"/>
        <s v="8461-EFQYM"/>
        <s v="8464-EETCQ"/>
        <s v="8465-SBRXP"/>
        <s v="8466-PZBLH"/>
        <s v="8467-WYNSR"/>
        <s v="8468-EHYJA"/>
        <s v="8468-FZTOE"/>
        <s v="8469-SNFFH"/>
        <s v="8473-VUVJN"/>
        <s v="8474-UMLNT"/>
        <s v="8480-PPONV"/>
        <s v="8481-YYXWG"/>
        <s v="8485-GJCDN"/>
        <s v="8486-AYEQH"/>
        <s v="8490-BXHEO"/>
        <s v="8495-LJDFO"/>
        <s v="8495-PRWFH"/>
        <s v="8496-DMZUK"/>
        <s v="8496-EJAUI"/>
        <s v="8498-XXGWA"/>
        <s v="8499-BRXTD"/>
        <s v="8510-AWCXC"/>
        <s v="8510-BBWMU"/>
        <s v="8510-TMWYB"/>
        <s v="8512-WIWYV"/>
        <s v="8513-OLYGY"/>
        <s v="8514-VZHEB"/>
        <s v="8515-OCTJS"/>
        <s v="8519-IMDHU"/>
        <s v="8519-QJGJD"/>
        <s v="8532-UEFWH"/>
        <s v="8535-SFUTN"/>
        <s v="8540-ZQGEA"/>
        <s v="8541-QVFKM"/>
        <s v="8543-MSDMF"/>
        <s v="8544-GOQSH"/>
        <s v="8544-JNBOX"/>
        <s v="8547-NSBBO"/>
        <s v="8548-AWOFC"/>
        <s v="8550-XSXUQ"/>
        <s v="8552-OBVRU"/>
        <s v="8559-CIZFV"/>
        <s v="8559-WNQZS"/>
        <s v="8561-NMTBD"/>
        <s v="8562-GHPPI"/>
        <s v="8563-IIOXK"/>
        <s v="8563-OYMQY"/>
        <s v="8564-LDKFL"/>
        <s v="8565-CLBZW"/>
        <s v="8565-HBFNN"/>
        <s v="8565-WUXZU"/>
        <s v="8566-YPRGL"/>
        <s v="8570-KLJYJ"/>
        <s v="8571-ZCMCX"/>
        <s v="8573-CGOCC"/>
        <s v="8573-JGCZW"/>
        <s v="8577-QSOCG"/>
        <s v="8580-AECUZ"/>
        <s v="8580-QVLOC"/>
        <s v="8582-KRHPJ"/>
        <s v="8584-KMVXD"/>
        <s v="8587-XYZSF"/>
        <s v="8590-OHDIW"/>
        <s v="8590-YFFQO"/>
        <s v="8591-NXRCV"/>
        <s v="8591-TKMZH"/>
        <s v="8592-PLTMQ"/>
        <s v="8593-WHYHV"/>
        <s v="8595-SIZNC"/>
        <s v="8597-CTXVJ"/>
        <s v="8597-CWYHH"/>
        <s v="8601-QACRS"/>
        <s v="8603-IJWDN"/>
        <s v="8605-ITULD"/>
        <s v="8606-CIQUL"/>
        <s v="8606-OEGQZ"/>
        <s v="8608-OZTLB"/>
        <s v="8610-WFCJF"/>
        <s v="8610-ZIKJJ"/>
        <s v="8612-GXIDD"/>
        <s v="8614-VGMMV"/>
        <s v="8617-ENBDS"/>
        <s v="8619-IJNDK"/>
        <s v="8620-RJPZN"/>
        <s v="8621-MNIHH"/>
        <s v="8622-ZLFKO"/>
        <s v="8623-TMRBY"/>
        <s v="8623-ULFNQ"/>
        <s v="8624-GIOUT"/>
        <s v="8625-AZYZY"/>
        <s v="8626-PTQGE"/>
        <s v="8626-XHBIE"/>
        <s v="8627-EHGIP"/>
        <s v="8627-ZYGSZ"/>
        <s v="8628-MFKAX"/>
        <s v="8630-FJLIB"/>
        <s v="8630-QSGXK"/>
        <s v="8631-NBHFZ"/>
        <s v="8631-WUXGY"/>
        <s v="8631-XVRZL"/>
        <s v="8634-CILSZ"/>
        <s v="8634-MPHTR"/>
        <s v="8637-XJIVR"/>
        <s v="8639-NHQEI"/>
        <s v="8640-SDGKB"/>
        <s v="8642-GVWRF"/>
        <s v="8644-XLFBW"/>
        <s v="8644-XYTSV"/>
        <s v="8645-KOMJQ"/>
        <s v="8645-KWHJO"/>
        <s v="8646-JCOMS"/>
        <s v="8647-SDTWQ"/>
        <s v="8648-PFRMP"/>
        <s v="8650-RHRKE"/>
        <s v="8651-ENBZX"/>
        <s v="8652-YHIYU"/>
        <s v="8654-DHAOW"/>
        <s v="8659-HDIYE"/>
        <s v="8659-IOOPU"/>
        <s v="8660-BUETV"/>
        <s v="8661-BOYNW"/>
        <s v="8663-UPDGF"/>
        <s v="8665-UTDHZ"/>
        <s v="8668-KNZTI"/>
        <s v="8670-ERCJH"/>
        <s v="8670-MEFCP"/>
        <s v="8671-KKKOS"/>
        <s v="8672-OAUPW"/>
        <s v="8676-OOQEJ"/>
        <s v="8676-TRMJS"/>
        <s v="8677-HDZEE"/>
        <s v="8679-JOEVF"/>
        <s v="8679-LZBMD"/>
        <s v="8680-CGLTP"/>
        <s v="8681-ICONS"/>
        <s v="8685-WHQPW"/>
        <s v="8687-BAFGU"/>
        <s v="8690-UPCZI"/>
        <s v="8690-ZVLCL"/>
        <s v="8695-ARGXZ"/>
        <s v="8695-WDYEA"/>
        <s v="8696-JKZNU"/>
        <s v="8699-ASUFO"/>
        <s v="8701-DGLVH"/>
        <s v="8705-DWKTI"/>
        <s v="8705-WZCYL"/>
        <s v="8706-HRADD"/>
        <s v="8707-HOEDG"/>
        <s v="8707-RMEZH"/>
        <s v="8708-XPXHZ"/>
        <s v="8709-KRDVL"/>
        <s v="8710-YGLWG"/>
        <s v="8711-LOBKY"/>
        <s v="8713-IGZSO"/>
        <s v="8714-CTZJW"/>
        <s v="8714-EUHJO"/>
        <s v="8715-KKTFG"/>
        <s v="8717-VCTXJ"/>
        <s v="8718-PTMEZ"/>
        <s v="8720-RQSBJ"/>
        <s v="8722-NGNBH"/>
        <s v="8722-PRFDV"/>
        <s v="8725-JEDFD"/>
        <s v="8727-JQFHV"/>
        <s v="8727-XDPUD"/>
        <s v="8728-SKJLR"/>
        <s v="8731-WBBMB"/>
        <s v="8734-DKSTZ"/>
        <s v="8734-FNWVH"/>
        <s v="8735-DCXNF"/>
        <s v="8735-IJJEG"/>
        <s v="8735-NBLWT"/>
        <s v="8735-SDUFN"/>
        <s v="8738-JOKAR"/>
        <s v="8739-QOTTN"/>
        <s v="8739-WWKDU"/>
        <s v="8739-XNIKG"/>
        <s v="8740-CRYFY"/>
        <s v="8740-XLHDR"/>
        <s v="8741-LQOBK"/>
        <s v="8745-PVESG"/>
        <s v="8746-BFOAJ"/>
        <s v="8746-OQQRW"/>
        <s v="8747-UDCOI"/>
        <s v="8748-HFWBO"/>
        <s v="8749-CLJXC"/>
        <s v="8749-JMNKX"/>
        <s v="8749-TZYEC"/>
        <s v="8750-QWZAJ"/>
        <s v="8751-EDEKA"/>
        <s v="8752-GHJFU"/>
        <s v="8752-IMQOS"/>
        <s v="8752-STIVR"/>
        <s v="8755-IWJHN"/>
        <s v="8755-OGKNA"/>
        <s v="8756-RDDLT"/>
        <s v="8757-TFHHJ"/>
        <s v="8760-ZRHKE"/>
        <s v="8761-NSOBC"/>
        <s v="8763-KIAFH"/>
        <s v="8766-PAFNE"/>
        <s v="8769-KKTPH"/>
        <s v="8773-HHUOZ"/>
        <s v="8774-GSBUN"/>
        <s v="8775-CEBBJ"/>
        <s v="8775-ERLNB"/>
        <s v="8775-LHDJH"/>
        <s v="8777-MBMTS"/>
        <s v="8777-PVYGU"/>
        <s v="8778-LMWTJ"/>
        <s v="8779-QRDMV"/>
        <s v="8779-YIQQA"/>
        <s v="8780-IHCRN"/>
        <s v="8780-IXSTS"/>
        <s v="8780-RSYYU"/>
        <s v="8780-YRMTT"/>
        <s v="8782-LKFPK"/>
        <s v="8782-NUUOL"/>
        <s v="8784-CGILN"/>
        <s v="8785-CJSHH"/>
        <s v="8785-EPNCG"/>
        <s v="8788-DOXSU"/>
        <s v="8791-GFXLZ"/>
        <s v="8792-AOROI"/>
        <s v="8799-OXZMD"/>
        <s v="8800-JOOCF"/>
        <s v="8800-ZKRFW"/>
        <s v="8802-UNOJF"/>
        <s v="8805-JNRAZ"/>
        <s v="8806-EAGWC"/>
        <s v="8807-ARQET"/>
        <s v="8807-OPMBM"/>
        <s v="8808-ELEHO"/>
        <s v="8809-RIHDD"/>
        <s v="8809-XKHMD"/>
        <s v="8812-ZRHFP"/>
        <s v="8815-LMFLX"/>
        <s v="8816-VXNZD"/>
        <s v="8818-DOPVL"/>
        <s v="8818-XYFCQ"/>
        <s v="8819-IMISP"/>
        <s v="8819-WFGGJ"/>
        <s v="8819-ZBYNA"/>
        <s v="8821-KVZKQ"/>
        <s v="8821-XNHVZ"/>
        <s v="8822-KNBHV"/>
        <s v="8823-RLPWL"/>
        <s v="8824-RWFXJ"/>
        <s v="8835-VSDSE"/>
        <s v="8837-VVWLQ"/>
        <s v="8838-GPHZP"/>
        <s v="8840-DQLGN"/>
        <s v="8844-TONUD"/>
        <s v="8845-LWKGE"/>
        <s v="8847-GEOOQ"/>
        <s v="8849-AYPTR"/>
        <s v="8849-GYOKR"/>
        <s v="8849-PRIQJ"/>
        <s v="8851-RAGOV"/>
        <s v="8853-TZDGH"/>
        <s v="8854-CCVSQ"/>
        <s v="8857-CUPFQ"/>
        <s v="8859-AXJZP"/>
        <s v="8859-DZTGQ"/>
        <s v="8859-YSTWS"/>
        <s v="8861-HGGKB"/>
        <s v="8865-TNMNX"/>
        <s v="8868-GAGIO"/>
        <s v="8868-WOZGU"/>
        <s v="8869-LIHMK"/>
        <s v="8869-TORSS"/>
        <s v="8871-JLMHM"/>
        <s v="8873-GLDMH"/>
        <s v="8873-TMKGR"/>
        <s v="8874-EJNSR"/>
        <s v="8875-AKBYH"/>
        <s v="8878-HMWBV"/>
        <s v="8878-RYUKI"/>
        <s v="8879-XUAHX"/>
        <s v="8879-ZKJOF"/>
        <s v="8882-TLVRW"/>
        <s v="8883-ANODQ"/>
        <s v="8883-GRDWQ"/>
        <s v="8884-ADFVN"/>
        <s v="8884-FEEWR"/>
        <s v="8884-MRNSU"/>
        <s v="8885-QSQBX"/>
        <s v="8887-IPQNC"/>
        <s v="8894-JVDCV"/>
        <s v="8896-BQTTI"/>
        <s v="8896-RAZCR"/>
        <s v="8898-KASCD"/>
        <s v="8901-HJXTF"/>
        <s v="8901-UPRHR"/>
        <s v="8902-ZEOVF"/>
        <s v="8903-WMRNW"/>
        <s v="8903-XEBGX"/>
        <s v="8904-OPDCK"/>
        <s v="8905-IAZPF"/>
        <s v="8908-NMQTX"/>
        <s v="8908-SLFCJ"/>
        <s v="8909-BOLNL"/>
        <s v="8910-ICHIU"/>
        <s v="8910-LEDAG"/>
        <s v="8914-RBTSB"/>
        <s v="8915-NNTRC"/>
        <s v="8917-FAEMR"/>
        <s v="8917-SZTTJ"/>
        <s v="8919-FYFQZ"/>
        <s v="8920-NAVAY"/>
        <s v="8922-LIEGH"/>
        <s v="8922-NPKBJ"/>
        <s v="8929-KSWIH"/>
        <s v="8930-XOTDP"/>
        <s v="8931-GJJIQ"/>
        <s v="8932-CZHRQ"/>
        <s v="8937-RDTHP"/>
        <s v="8938-UMKPI"/>
        <s v="8942-DBMHZ"/>
        <s v="8943-URTMR"/>
        <s v="8944-AILEF"/>
        <s v="8945-GRKHX"/>
        <s v="8945-MUQUF"/>
        <s v="8946-BFWSG"/>
        <s v="8947-YRTDV"/>
        <s v="8949-JTMAY"/>
        <s v="8950-MTZNV"/>
        <s v="8952-WCVCD"/>
        <s v="8957-THMOA"/>
        <s v="8958-JPTRR"/>
        <s v="8961-QDZZJ"/>
        <s v="8963-JLGJT"/>
        <s v="8963-MQVYN"/>
        <s v="8966-KZXXA"/>
        <s v="8966-OIQHG"/>
        <s v="8966-SNIZF"/>
        <s v="8967-SZQAS"/>
        <s v="8969-PRHFK"/>
        <s v="8970-ANWXO"/>
        <s v="8972-HJWNV"/>
        <s v="8974-OVACP"/>
        <s v="8975-SKGRX"/>
        <s v="8976-OQHGT"/>
        <s v="8979-CAMGB"/>
        <s v="8980-WQFWL"/>
        <s v="8981-FJGLA"/>
        <s v="8982-NHAVY"/>
        <s v="8984-EYLLL"/>
        <s v="8984-HPEMB"/>
        <s v="8985-OOPOS"/>
        <s v="8988-ECPJR"/>
        <s v="8990-YOZLV"/>
        <s v="8990-ZXLSU"/>
        <s v="8992-CEUEN"/>
        <s v="8992-JQYUN"/>
        <s v="8992-OBVDG"/>
        <s v="8992-VONJD"/>
        <s v="8993-IZEUX"/>
        <s v="8993-PHFWD"/>
        <s v="8996-ZROXE"/>
        <s v="8999-BOHSE"/>
        <s v="8999-EXMNO"/>
        <s v="8999-XXGNS"/>
        <s v="8999-YPYBV"/>
        <s v="9000-PLFUZ"/>
        <s v="9003-CPATH"/>
        <s v="9013-AQORL"/>
        <s v="9018-PCIOK"/>
        <s v="9019-QVLZD"/>
        <s v="9025-AOMKI"/>
        <s v="9025-ZRPVR"/>
        <s v="9026-LHEVG"/>
        <s v="9026-RNUJS"/>
        <s v="9027-TMATR"/>
        <s v="9027-YFHQJ"/>
        <s v="9028-LIHRP"/>
        <s v="9029-FEGVJ"/>
        <s v="9030-QGZNL"/>
        <s v="9031-ZVQPT"/>
        <s v="9033-EOXWV"/>
        <s v="9036-CSKBW"/>
        <s v="9039-RBEEE"/>
        <s v="9039-ZVJDC"/>
        <s v="9040-KZVWO"/>
        <s v="9046-DQMTP"/>
        <s v="9046-JBFWA"/>
        <s v="9048-JVYVF"/>
        <s v="9050-IKDZA"/>
        <s v="9050-QLROH"/>
        <s v="9052-DHNKM"/>
        <s v="9052-VKDUW"/>
        <s v="9053-EJUNL"/>
        <s v="9053-JZFKV"/>
        <s v="9054-FOWNV"/>
        <s v="9055-MOJJJ"/>
        <s v="9057-MSWCO"/>
        <s v="9057-SIHCH"/>
        <s v="9058-CBREO"/>
        <s v="9058-HRZSV"/>
        <s v="9058-MJLZC"/>
        <s v="9060-HJJRW"/>
        <s v="9061-TIHDA"/>
        <s v="9063-ZGTUY"/>
        <s v="9065-ZCPQX"/>
        <s v="9066-QRSDU"/>
        <s v="9067-SQTNS"/>
        <s v="9067-YGSCA"/>
        <s v="9068-FHQHD"/>
        <s v="9068-VPWQQ"/>
        <s v="9069-LGEUL"/>
        <s v="9070-BCKQP"/>
        <s v="9073-ZZIAY"/>
        <s v="9074-KGVOX"/>
        <s v="9076-AXYIK"/>
        <s v="9079-LWTFD"/>
        <s v="9079-YEXQJ"/>
        <s v="9081-WWXKP"/>
        <s v="9084-OAYKL"/>
        <s v="9086-YJYXS"/>
        <s v="9087-EYCPR"/>
        <s v="9089-UOWJG"/>
        <s v="9090-SGQXL"/>
        <s v="9091-WTUUY"/>
        <s v="9092-GDZKO"/>
        <s v="9093-FPDLG"/>
        <s v="9094-AZPHK"/>
        <s v="9095-HFAFX"/>
        <s v="9097-ZUBYC"/>
        <s v="9099-FTUHS"/>
        <s v="9101-BWFSS"/>
        <s v="9101-NTIXF"/>
        <s v="9102-IAYHT"/>
        <s v="9102-OXKFY"/>
        <s v="9103-CXVOK"/>
        <s v="9103-TCIHJ"/>
        <s v="9107-UKCKY"/>
        <s v="9108-EJFJP"/>
        <s v="9108-EQPNQ"/>
        <s v="9110-HSGTV"/>
        <s v="9112-WSNPU"/>
        <s v="9114-AAFQH"/>
        <s v="9114-DPSIA"/>
        <s v="9114-VEPUF"/>
        <s v="9115-YQHGA"/>
        <s v="9117-SHLZX"/>
        <s v="9121-PHQSR"/>
        <s v="9122-UMROB"/>
        <s v="9124-LHCJQ"/>
        <s v="9127-FHJBZ"/>
        <s v="9127-QRZMH"/>
        <s v="9128-CPXKI"/>
        <s v="9129-UXERG"/>
        <s v="9133-AYJZG"/>
        <s v="9134-CEQMF"/>
        <s v="9134-WYRVP"/>
        <s v="9135-HSWOC"/>
        <s v="9135-MGVPY"/>
        <s v="9136-ALYBR"/>
        <s v="9137-NOQKA"/>
        <s v="9137-UIYPG"/>
        <s v="9138-EFSMO"/>
        <s v="9139-TWBAS"/>
        <s v="9139-WQQDY"/>
        <s v="9140-CZQZZ"/>
        <s v="9142-KZXOP"/>
        <s v="9142-XMYJH"/>
        <s v="9143-CANJF"/>
        <s v="9146-JRIOX"/>
        <s v="9150-HEPMB"/>
        <s v="9150-KPBJQ"/>
        <s v="9152-AMKAK"/>
        <s v="9153-BTBVV"/>
        <s v="9154-QDGTH"/>
        <s v="9158-VCTQB"/>
        <s v="9163-GHAYE"/>
        <s v="9167-APMXZ"/>
        <s v="9168-INPSZ"/>
        <s v="9169-BSVIN"/>
        <s v="9170-ARBTB"/>
        <s v="9170-CCKOU"/>
        <s v="9170-GYZJC"/>
        <s v="9172-ANCRX"/>
        <s v="9172-JITSM"/>
        <s v="9173-IVZVP"/>
        <s v="9174-FKWZE"/>
        <s v="9174-IHETN"/>
        <s v="9178-JHUVJ"/>
        <s v="9184-GALIL"/>
        <s v="9185-TQCVP"/>
        <s v="9189-JWSHV"/>
        <s v="9190-MFJLN"/>
        <s v="9191-MYQKX"/>
        <s v="9194-GFVOI"/>
        <s v="9199-PWQVC"/>
        <s v="9200-NLNPD"/>
        <s v="9206-GVPEQ"/>
        <s v="9207-ZPANB"/>
        <s v="9208-OLGAQ"/>
        <s v="9209-NWPGU"/>
        <s v="9210-IAHGH"/>
        <s v="9214-EKVXR"/>
        <s v="9220-CXRSC"/>
        <s v="9220-ZNKJI"/>
        <s v="9221-OTIVJ"/>
        <s v="9223-UCPVT"/>
        <s v="9224-VTYID"/>
        <s v="9225-BZLNZ"/>
        <s v="9227-LUNBG"/>
        <s v="9227-UAQFT"/>
        <s v="9227-YBAXE"/>
        <s v="9229-RQABD"/>
        <s v="9231-ZJYAM"/>
        <s v="9233-PSYHO"/>
        <s v="9236-NDUCW"/>
        <s v="9237-HQITU"/>
        <s v="9239-GZHZE"/>
        <s v="9239-ZBZZV"/>
        <s v="9242-TKFSV"/>
        <s v="9244-ZVAPM"/>
        <s v="9248-OJYKK"/>
        <s v="9249-FXSCK"/>
        <s v="9250-WYPLL"/>
        <s v="9251-AWQGT"/>
        <s v="9251-WNSOD"/>
        <s v="9253-QXKBE"/>
        <s v="9253-VIFJQ"/>
        <s v="9254-RBFON"/>
        <s v="9256-JTBNZ"/>
        <s v="9257-AZMTZ"/>
        <s v="9258-CNWAC"/>
        <s v="9259-PACGQ"/>
        <s v="9261-WDCAF"/>
        <s v="9269-CQOOL"/>
        <s v="9272-LSVYH"/>
        <s v="9274-CNFMO"/>
        <s v="9274-UARKJ"/>
        <s v="9277-JOOMO"/>
        <s v="9278-VZKCD"/>
        <s v="9279-CJEOJ"/>
        <s v="9281-CEDRU"/>
        <s v="9281-OFDMF"/>
        <s v="9281-PKKZE"/>
        <s v="9282-IZGQK"/>
        <s v="9283-LZQOH"/>
        <s v="9286-BHDQG"/>
        <s v="9286-DOJGF"/>
        <s v="9289-LBQVU"/>
        <s v="9290-SHCMB"/>
        <s v="9294-TDIPC"/>
        <s v="9297-EONCV"/>
        <s v="9297-FVVDH"/>
        <s v="9298-WGMRW"/>
        <s v="9300-AGZNL"/>
        <s v="9300-RENDD"/>
        <s v="9305-CDSKC"/>
        <s v="9306-CPCBC"/>
        <s v="9308-ANMVE"/>
        <s v="9309-BZGNT"/>
        <s v="9313-CDOGY"/>
        <s v="9313-QOLTZ"/>
        <s v="9314-IJWSQ"/>
        <s v="9314-QDMDW"/>
        <s v="9317-WZPGV"/>
        <s v="9318-NKNFC"/>
        <s v="9323-HGFWY"/>
        <s v="9327-QSDED"/>
        <s v="9330-DHBFL"/>
        <s v="9330-IJWIO"/>
        <s v="9330-VOFSZ"/>
        <s v="9332-GYWLO"/>
        <s v="9334-GWGOW"/>
        <s v="9337-SRRNI"/>
        <s v="9339-FIIJL"/>
        <s v="9342-VNIMQ"/>
        <s v="9347-AERRL"/>
        <s v="9348-ROUAI"/>
        <s v="9348-YVOMK"/>
        <s v="9350-VLHMB"/>
        <s v="9350-ZXYJC"/>
        <s v="9351-HXDMR"/>
        <s v="9351-LZYGF"/>
        <s v="9355-NPPFS"/>
        <s v="9356-AXGMP"/>
        <s v="9357-UJRUN"/>
        <s v="9359-JANWS"/>
        <s v="9359-UGBTK"/>
        <s v="9360-AHGNL"/>
        <s v="9360-OMDZZ"/>
        <s v="9361-YNQWJ"/>
        <s v="9362-MWODR"/>
        <s v="9364-YKUVW"/>
        <s v="9365-CSLBQ"/>
        <s v="9365-SRSZE"/>
        <s v="9367-OIUXP"/>
        <s v="9367-TCUYN"/>
        <s v="9367-WXLCH"/>
        <s v="9369-XFEHK"/>
        <s v="9371-BITHB"/>
        <s v="9372-TXXPS"/>
        <s v="9373-WSLOY"/>
        <s v="9374-YOLBJ"/>
        <s v="9375-MHRRS"/>
        <s v="9378-FXTIZ"/>
        <s v="9381-NDKME"/>
        <s v="9385-EHGDO"/>
        <s v="9385-NXKDA"/>
        <s v="9386-LDCZR"/>
        <s v="9388-ZEYVT"/>
        <s v="9389-ACWBI"/>
        <s v="9391-DXGGG"/>
        <s v="9391-EOYLI"/>
        <s v="9391-LMANN"/>
        <s v="9391-TTOYH"/>
        <s v="9391-YZEJW"/>
        <s v="9392-XBGTD"/>
        <s v="9396-ZSFLL"/>
        <s v="9397-TZSHA"/>
        <s v="9398-MMQTO"/>
        <s v="9399-APLBT"/>
        <s v="9402-CXWPL"/>
        <s v="9402-ORRAH"/>
        <s v="9402-ROUMJ"/>
        <s v="9405-GPBBG"/>
        <s v="9408-HRXRK"/>
        <s v="9408-SSNVZ"/>
        <s v="9411-TPQQV"/>
        <s v="9412-ARGBX"/>
        <s v="9412-GHEEC"/>
        <s v="9415-DPEWS"/>
        <s v="9415-TPKRV"/>
        <s v="9415-ZNBSX"/>
        <s v="9418-RUKPH"/>
        <s v="9419-IPPBE"/>
        <s v="9420-LOJKX"/>
        <s v="9424-CMPOG"/>
        <s v="9426-SXNHE"/>
        <s v="9430-FRQOC"/>
        <s v="9430-NKQLY"/>
        <s v="9432-RUVSL"/>
        <s v="9432-VOFYX"/>
        <s v="9435-JMLSX"/>
        <s v="9436-ZBZCT"/>
        <s v="9441-QHEVC"/>
        <s v="9442-JTWDL"/>
        <s v="9443-JUBUO"/>
        <s v="9444-JTXHZ"/>
        <s v="9445-SZLCH"/>
        <s v="9445-ZUEQE"/>
        <s v="9447-YPTBX"/>
        <s v="9448-REEVD"/>
        <s v="9450-TRJUU"/>
        <s v="9451-LPGOO"/>
        <s v="9451-WLYRI"/>
        <s v="9453-PATOS"/>
        <s v="9462-MJUAW"/>
        <s v="9465-RWMXL"/>
        <s v="9467-ROOLM"/>
        <s v="9469-WEJBT"/>
        <s v="9470-RTWDV"/>
        <s v="9470-XCCEM"/>
        <s v="9470-YFUYI"/>
        <s v="9473-CBZOP"/>
        <s v="9474-PHLYD"/>
        <s v="9475-NNDGC"/>
        <s v="9477-LGWQI"/>
        <s v="9479-HYNYL"/>
        <s v="9480-BQJEI"/>
        <s v="9481-IEBZY"/>
        <s v="9481-SFCQY"/>
        <s v="9481-WHGWY"/>
        <s v="9483-GCPWE"/>
        <s v="9488-FVZCC"/>
        <s v="9488-FYQAU"/>
        <s v="9488-HGMJH"/>
        <s v="9489-DEDVP"/>
        <s v="9489-JMTTN"/>
        <s v="9489-UTFKA"/>
        <s v="9490-DFPMD"/>
        <s v="9492-TOKRI"/>
        <s v="9494-BDNNC"/>
        <s v="9494-MRNYX"/>
        <s v="9495-REDIY"/>
        <s v="9495-SKLKD"/>
        <s v="9496-IVVRP"/>
        <s v="9497-QCMMS"/>
        <s v="9498-FIMXL"/>
        <s v="9499-XPZXM"/>
        <s v="9500-IWPXQ"/>
        <s v="9500-LTVBP"/>
        <s v="9500-WBGRP"/>
        <s v="9501-UKKNL"/>
        <s v="9503-XJUME"/>
        <s v="9504-DSHWM"/>
        <s v="9504-YAZWB"/>
        <s v="9505-SQFSW"/>
        <s v="9506-UXUSK"/>
        <s v="9507-EXLTT"/>
        <s v="9507-HSMMZ"/>
        <s v="9508-ILZDG"/>
        <s v="9509-MPYOD"/>
        <s v="9512-PHSMG"/>
        <s v="9512-UIBFX"/>
        <s v="9513-DXHDA"/>
        <s v="9514-JDSKI"/>
        <s v="9518-IMLHK"/>
        <s v="9518-RWHZL"/>
        <s v="9518-XXBXE"/>
        <s v="9522-BNTHX"/>
        <s v="9522-ZSINC"/>
        <s v="9524-EGPJC"/>
        <s v="9526-BIHHD"/>
        <s v="9526-JAWYF"/>
        <s v="9529-OFXHY"/>
        <s v="9530-EHPOH"/>
        <s v="9530-GRMJG"/>
        <s v="9531-NSBMR"/>
        <s v="9534-NSXEM"/>
        <s v="9537-JALFH"/>
        <s v="9537-VHDTA"/>
        <s v="9540-JYROE"/>
        <s v="9541-PWTWO"/>
        <s v="9541-ZPSEA"/>
        <s v="9544-PYPSJ"/>
        <s v="9546-CQJSU"/>
        <s v="9546-KDTRB"/>
        <s v="9547-ITEFG"/>
        <s v="9548-LERKT"/>
        <s v="9548-LIGTA"/>
        <s v="9548-ZMVTX"/>
        <s v="9552-TGUZV"/>
        <s v="9553-DLCLU"/>
        <s v="9554-DFKIC"/>
        <s v="9555-SAHUZ"/>
        <s v="9558-IHEZX"/>
        <s v="9560-ARGQJ"/>
        <s v="9560-BBZXK"/>
        <s v="9564-KCLHR"/>
        <s v="9565-AXSMR"/>
        <s v="9565-DJPIB"/>
        <s v="9565-FLVCG"/>
        <s v="9565-JSNFM"/>
        <s v="9570-KYEUA"/>
        <s v="9571-EDEBV"/>
        <s v="9572-MTILT"/>
        <s v="9572-WUKSB"/>
        <s v="9574-BOSMD"/>
        <s v="9574-RKJIF"/>
        <s v="9575-IWCAZ"/>
        <s v="9576-ANLXO"/>
        <s v="9576-SYUHJ"/>
        <s v="9577-WJVCQ"/>
        <s v="9578-FOMUK"/>
        <s v="9578-VRMNM"/>
        <s v="9581-GVBXT"/>
        <s v="9584-EXCDZ"/>
        <s v="9585-KKMFD"/>
        <s v="9586-JGQKH"/>
        <s v="9588-OZDMQ"/>
        <s v="9588-YRFHY"/>
        <s v="9589-ABEPT"/>
        <s v="9591-YVTEB"/>
        <s v="9592-ERDKV"/>
        <s v="9593-CVZKR"/>
        <s v="9600-NAXZN"/>
        <s v="9600-UDOPK"/>
        <s v="9601-BRXPO"/>
        <s v="9602-WCXPI"/>
        <s v="9603-OAIHC"/>
        <s v="9605-WGJVW"/>
        <s v="9606-PBKBQ"/>
        <s v="9609-BENEA"/>
        <s v="9610-WCESF"/>
        <s v="9611-CTWIH"/>
        <s v="9614-RMGHA"/>
        <s v="9617-INGJY"/>
        <s v="9617-UDPEU"/>
        <s v="9618-LFJRU"/>
        <s v="9619-GSATL"/>
        <s v="9620-ENEJV"/>
        <s v="9620-QJREV"/>
        <s v="9621-OUPYD"/>
        <s v="9624-EGDEQ"/>
        <s v="9625-QNLUX"/>
        <s v="9625-QSTYE"/>
        <s v="9625-RZFUK"/>
        <s v="9626-VFRGG"/>
        <s v="9626-WEQRM"/>
        <s v="9629-NHXFW"/>
        <s v="9631-RXVJM"/>
        <s v="9631-XEYKE"/>
        <s v="9633-DENPU"/>
        <s v="9633-XQABV"/>
        <s v="9637-CDTKZ"/>
        <s v="9637-EIHEQ"/>
        <s v="9638-JIQYA"/>
        <s v="9639-BUJXT"/>
        <s v="9640-ZSLDC"/>
        <s v="9643-AVVWI"/>
        <s v="9643-YBLUR"/>
        <s v="9644-KVCNC"/>
        <s v="9644-UMGQA"/>
        <s v="9646-NMHXE"/>
        <s v="9647-ERGBE"/>
        <s v="9648-BCHKM"/>
        <s v="9650-VBUOG"/>
        <s v="9651-GTSAQ"/>
        <s v="9658-WYUFB"/>
        <s v="9659-QEQSY"/>
        <s v="9659-ZTWSM"/>
        <s v="9661-ACXBS"/>
        <s v="9661-JALZV"/>
        <s v="9661-MHUMO"/>
        <s v="9667-EQRXU"/>
        <s v="9667-TKTVZ"/>
        <s v="9668-PUGNU"/>
        <s v="9670-BPNXF"/>
        <s v="9674-EHPPG"/>
        <s v="9675-ICXCT"/>
        <s v="9677-AVKED"/>
        <s v="9680-NIAUV"/>
        <s v="9681-KYGYB"/>
        <s v="9681-OXGVC"/>
        <s v="9685-WKZGT"/>
        <s v="9688-YGXVR"/>
        <s v="9689-PTNPG"/>
        <s v="9691-HKOVS"/>
        <s v="9692-TUSXH"/>
        <s v="9693-XMUOB"/>
        <s v="9695-IDRZR"/>
        <s v="9696-RMYBA"/>
        <s v="9699-UBQFS"/>
        <s v="9700-ISPUP"/>
        <s v="9700-ZCLOT"/>
        <s v="9701-CDXHR"/>
        <s v="9702-AIUJO"/>
        <s v="9705-IOVQQ"/>
        <s v="9705-ZJBCG"/>
        <s v="9708-HPXWZ"/>
        <s v="9708-KFDBY"/>
        <s v="9710-NJERN"/>
        <s v="9710-ZUSHQ"/>
        <s v="9711-FJTBX"/>
        <s v="9714-EDSUC"/>
        <s v="9715-SBVSU"/>
        <s v="9715-WZCLW"/>
        <s v="9717-IOAAF"/>
        <s v="9717-QEBGU"/>
        <s v="9720-JJJOR"/>
        <s v="9722-UJOJR"/>
        <s v="9725-SCPZG"/>
        <s v="9728-FTTVZ"/>
        <s v="9730-DRTMJ"/>
        <s v="9732-EQMWY"/>
        <s v="9732-KPKBW"/>
        <s v="9732-OUYRN"/>
        <s v="9734-UYXQI"/>
        <s v="9734-YWGEX"/>
        <s v="9738-QLWTP"/>
        <s v="9739-JLPQJ"/>
        <s v="9741-YLNTD"/>
        <s v="9742-XOKTS"/>
        <s v="9743-DQKQW"/>
        <s v="9746-MDMBK"/>
        <s v="9746-UGFAC"/>
        <s v="9746-YKGXB"/>
        <s v="9747-DDZOS"/>
        <s v="9750-BOOHV"/>
        <s v="9752-ZNQUT"/>
        <s v="9753-OYLBX"/>
        <s v="9754-CLVZW"/>
        <s v="9755-JHNMN"/>
        <s v="9758-MFWGD"/>
        <s v="9761-XUJWD"/>
        <s v="9762-YAQAA"/>
        <s v="9763-GRSKD"/>
        <s v="9763-PDTKK"/>
        <s v="9764-REAFF"/>
        <s v="9766-HGEDE"/>
        <s v="9767-FFLEM"/>
        <s v="9769-TSBZE"/>
        <s v="9770-KXGQU"/>
        <s v="9770-LXDBK"/>
        <s v="9773-PEQBZ"/>
        <s v="9774-NRNAU"/>
        <s v="9776-CLUJA"/>
        <s v="9776-OJUZI"/>
        <s v="9777-IQHWP"/>
        <s v="9777-WJJPR"/>
        <s v="9778-OGKQZ"/>
        <s v="9779-DPNEJ"/>
        <s v="9780-FKVVF"/>
        <s v="9782-LGXMC"/>
        <s v="9786-IJYDL"/>
        <s v="9786-YWNHU"/>
        <s v="9787-XVQIU"/>
        <s v="9788-HNGUT"/>
        <s v="9788-YTFGE"/>
        <s v="9793-WECQC"/>
        <s v="9795-NREXC"/>
        <s v="9795-SHUHB"/>
        <s v="9795-VOWON"/>
        <s v="9796-BPKIW"/>
        <s v="9796-MVYXX"/>
        <s v="9798-DRYDS"/>
        <s v="9798-OPFEM"/>
        <s v="9799-CAYJJ"/>
        <s v="9800-ONTFE"/>
        <s v="9800-OUIGR"/>
        <s v="9801-GDWGV"/>
        <s v="9801-NOSHQ"/>
        <s v="9802-CAQUT"/>
        <s v="9803-FTJCG"/>
        <s v="9804-ICWBG"/>
        <s v="9805-FILKB"/>
        <s v="9809-IMGCQ"/>
        <s v="9812-GHVRI"/>
        <s v="9814-AOUDH"/>
        <s v="9817-APLHW"/>
        <s v="9818-XQCUV"/>
        <s v="9819-FBNSV"/>
        <s v="9820-RMCQV"/>
        <s v="9821-BESNZ"/>
        <s v="9821-POOTN"/>
        <s v="9822-BIIGN"/>
        <s v="9822-OAOVB"/>
        <s v="9822-WMWVG"/>
        <s v="9823-EALYC"/>
        <s v="9824-BEMCV"/>
        <s v="9824-QCJPK"/>
        <s v="9825-YCXWZ"/>
        <s v="9828-AOQLM"/>
        <s v="9828-QHFBK"/>
        <s v="9830-ECLEN"/>
        <s v="9831-BPFRI"/>
        <s v="9833-TGFHX"/>
        <s v="9835-ZIITK"/>
        <s v="9837-BMCLM"/>
        <s v="9837-FWLCH"/>
        <s v="9838-BFCQT"/>
        <s v="9839-ETQOE"/>
        <s v="9840-DVNDC"/>
        <s v="9840-EFJQB"/>
        <s v="9842-EFSYY"/>
        <s v="9844-FELAJ"/>
        <s v="9845-PEEKO"/>
        <s v="9845-QOMAD"/>
        <s v="9846-GKXAS"/>
        <s v="9847-HNVGP"/>
        <s v="9848-JQJTX"/>
        <s v="9850-OWRHQ"/>
        <s v="9851-KIELU"/>
        <s v="9851-QXEEQ"/>
        <s v="9853-JFZDU"/>
        <s v="9860-LISIZ"/>
        <s v="9861-PDSZP"/>
        <s v="9862-KJTYK"/>
        <s v="9863-JZAIC"/>
        <s v="9866-OCCKE"/>
        <s v="9866-QEVEE"/>
        <s v="9867-JCZSP"/>
        <s v="9867-NNXLC"/>
        <s v="9867-XOBQA"/>
        <s v="9871-ELEYA"/>
        <s v="9873-MNDKV"/>
        <s v="9874-QLCLH"/>
        <s v="9878-TNQGW"/>
        <s v="9880-TDQAC"/>
        <s v="9881-VCZEP"/>
        <s v="9885-AIBVB"/>
        <s v="9885-CSMWE"/>
        <s v="9885-MFVSU"/>
        <s v="9888-ZCUMM"/>
        <s v="9889-TMAHG"/>
        <s v="9891-NQDBD"/>
        <s v="9894-EZEWG"/>
        <s v="9894-QMIMJ"/>
        <s v="9895-VFOXH"/>
        <s v="9896-UYMIE"/>
        <s v="9897-KXHCM"/>
        <s v="9898-KZQDZ"/>
        <s v="9903-LYSAB"/>
        <s v="9904-EHEVJ"/>
        <s v="9906-NHHVC"/>
        <s v="9907-SWKKF"/>
        <s v="9909-DFRJA"/>
        <s v="9909-IDLEK"/>
        <s v="9912-GVSEQ"/>
        <s v="9912-OMZDS"/>
        <s v="9916-AYHTC"/>
        <s v="9917-KWRBE"/>
        <s v="9919-FZDED"/>
        <s v="9919-KNPOO"/>
        <s v="9919-YLNNG"/>
        <s v="9921-EZKBY"/>
        <s v="9921-QFQUL"/>
        <s v="9921-ZVRHG"/>
        <s v="9924-JPRMC"/>
        <s v="9926-PJHDQ"/>
        <s v="9927-DSWDF"/>
        <s v="9928-BZVLZ"/>
        <s v="9929-PLVPA"/>
        <s v="9931-DCEZH"/>
        <s v="9931-KGHOA"/>
        <s v="9932-WBWIK"/>
        <s v="9933-QRGTX"/>
        <s v="9938-EKRGF"/>
        <s v="9938-PRCVK"/>
        <s v="9938-TKDGL"/>
        <s v="9938-ZREHM"/>
        <s v="9940-HPQPG"/>
        <s v="9940-RHLFB"/>
        <s v="9943-VSZUV"/>
        <s v="9944-AEXBM"/>
        <s v="9944-HKVVB"/>
        <s v="9945-PSVIP"/>
        <s v="9947-OTFQU"/>
        <s v="9948-YPTDG"/>
        <s v="9950-MTGYX"/>
        <s v="9953-ZMKSM"/>
        <s v="9955-QOPOY"/>
        <s v="9957-YODKZ"/>
        <s v="9958-MEKUC"/>
        <s v="9959-WOFKT"/>
        <s v="9961-JBNMK"/>
        <s v="9962-BFPDU"/>
        <s v="9964-WBQDJ"/>
        <s v="9965-YOKZB"/>
        <s v="9967-ATRFS"/>
        <s v="9968-FFVVH"/>
        <s v="9970-QBCDA"/>
        <s v="9971-ZWPBF"/>
        <s v="9972-EWRJS"/>
        <s v="9972-NKTFD"/>
        <s v="9972-VAFJJ"/>
        <s v="9974-JFBHQ"/>
        <s v="9975-GPKZU"/>
        <s v="9975-SKRNR"/>
        <s v="9978-HYCIN"/>
        <s v="9979-RGMZT"/>
        <s v="9985-MWVIX"/>
        <s v="9986-BONCE"/>
        <s v="9987-LUTYD"/>
        <s v="9992-RRAMN"/>
        <s v="9992-UJOEL"/>
        <s v="9993-LHIEB"/>
        <s v="9995-HOTOH"/>
        <m/>
      </sharedItems>
    </cacheField>
    <cacheField name="gender" numFmtId="0">
      <sharedItems containsBlank="1">
        <s v="Female"/>
        <s v="Male"/>
        <m/>
      </sharedItems>
    </cacheField>
    <cacheField name="is_senior_citizen" numFmtId="0">
      <sharedItems containsString="0" containsBlank="1" containsNumber="1" containsInteger="1">
        <n v="0.0"/>
        <n v="1.0"/>
        <m/>
      </sharedItems>
    </cacheField>
    <cacheField name="partner" numFmtId="0">
      <sharedItems containsBlank="1">
        <s v="Yes"/>
        <s v="No"/>
        <m/>
      </sharedItems>
    </cacheField>
    <cacheField name="dependents" numFmtId="0">
      <sharedItems containsBlank="1">
        <s v="Yes"/>
        <s v="No"/>
        <m/>
      </sharedItems>
    </cacheField>
    <cacheField name="phone_service" numFmtId="0">
      <sharedItems containsString="0" containsBlank="1" containsNumber="1" containsInteger="1">
        <n v="1.0"/>
        <n v="2.0"/>
        <n v="0.0"/>
        <m/>
      </sharedItems>
    </cacheField>
    <cacheField name="internet_service" numFmtId="0">
      <sharedItems containsString="0" containsBlank="1" containsNumber="1" containsInteger="1">
        <n v="1.0"/>
        <n v="2.0"/>
        <n v="0.0"/>
        <m/>
      </sharedItems>
    </cacheField>
    <cacheField name="contract_type" numFmtId="0">
      <sharedItems containsString="0" containsBlank="1" containsNumber="1" containsInteger="1">
        <n v="1.0"/>
        <n v="0.0"/>
        <n v="2.0"/>
        <m/>
      </sharedItems>
    </cacheField>
    <cacheField name="payment_type" numFmtId="0">
      <sharedItems containsBlank="1">
        <s v="Mailed check"/>
        <s v="Electronic check"/>
        <s v="Credit card (automatic)"/>
        <s v="Bank transfer (automatic)"/>
        <m/>
      </sharedItems>
    </cacheField>
    <cacheField name="monthly_charges" numFmtId="0">
      <sharedItems containsString="0" containsBlank="1" containsNumber="1">
        <n v="65.6"/>
        <n v="59.9"/>
        <n v="73.9"/>
        <n v="98.0"/>
        <n v="83.9"/>
        <n v="69.4"/>
        <n v="109.7"/>
        <n v="84.65"/>
        <n v="48.2"/>
        <n v="90.45"/>
        <n v="45.2"/>
        <n v="116.8"/>
        <n v="68.95"/>
        <n v="101.3"/>
        <n v="45.05"/>
        <n v="95.75"/>
        <n v="61.25"/>
        <n v="72.1"/>
        <n v="62.7"/>
        <n v="25.1"/>
        <n v="25.2"/>
        <n v="94.1"/>
        <n v="83.75"/>
        <n v="19.85"/>
        <n v="20.35"/>
        <n v="30.5"/>
        <n v="103.7"/>
        <n v="20.4"/>
        <n v="19.6"/>
        <n v="19.7"/>
        <n v="91.2"/>
        <n v="20.45"/>
        <n v="115.8"/>
        <n v="20.55"/>
        <n v="39.4"/>
        <n v="89.8"/>
        <n v="94.75"/>
        <n v="20.3"/>
        <n v="75.75"/>
        <n v="49.25"/>
        <n v="78.2"/>
        <n v="25.5"/>
        <n v="61.6"/>
        <n v="45.0"/>
        <n v="85.15"/>
        <n v="51.45"/>
        <n v="99.25"/>
        <n v="44.3"/>
        <n v="94.2"/>
        <n v="81.25"/>
        <n v="99.95"/>
        <n v="91.55"/>
        <n v="104.5"/>
        <n v="95.0"/>
        <n v="50.35"/>
        <n v="64.5"/>
        <n v="19.4"/>
        <n v="104.8"/>
        <n v="109.4"/>
        <n v="50.3"/>
        <n v="71.4"/>
        <n v="116.0"/>
        <n v="99.75"/>
        <n v="93.95"/>
        <n v="90.8"/>
        <n v="84.35"/>
        <n v="58.25"/>
        <n v="107.55"/>
        <n v="19.95"/>
        <n v="111.2"/>
        <n v="40.2"/>
        <n v="85.8"/>
        <n v="35.4"/>
        <n v="73.85"/>
        <n v="88.1"/>
        <n v="101.35"/>
        <n v="45.8"/>
        <n v="94.65"/>
        <n v="20.5"/>
        <n v="89.4"/>
        <n v="86.25"/>
        <n v="74.85"/>
        <n v="89.75"/>
        <n v="109.95"/>
        <n v="80.2"/>
        <n v="90.35"/>
        <n v="86.45"/>
        <n v="101.25"/>
        <n v="94.7"/>
        <n v="70.9"/>
        <n v="54.2"/>
        <n v="114.9"/>
        <n v="19.55"/>
        <n v="86.85"/>
        <n v="25.35"/>
        <n v="109.9"/>
        <n v="87.2"/>
        <n v="108.15"/>
        <n v="116.3"/>
        <n v="89.0"/>
        <n v="74.4"/>
        <n v="20.05"/>
        <n v="35.05"/>
        <n v="74.75"/>
        <n v="105.5"/>
        <n v="85.25"/>
        <n v="75.2"/>
        <n v="84.45"/>
        <n v="102.4"/>
        <n v="115.55"/>
        <n v="25.3"/>
        <n v="19.25"/>
        <n v="114.65"/>
        <n v="105.1"/>
        <n v="57.8"/>
        <n v="84.3"/>
        <n v="100.55"/>
        <n v="19.8"/>
        <n v="84.8"/>
        <n v="85.85"/>
        <n v="75.35"/>
        <n v="48.8"/>
        <n v="47.15"/>
        <n v="20.15"/>
        <n v="59.55"/>
        <n v="69.65"/>
        <n v="36.1"/>
        <n v="56.6"/>
        <n v="75.9"/>
        <n v="79.2"/>
        <n v="85.55"/>
        <n v="93.35"/>
        <n v="109.65"/>
        <n v="89.7"/>
        <n v="84.25"/>
        <n v="92.65"/>
        <n v="50.1"/>
        <n v="92.45"/>
        <n v="79.65"/>
        <n v="81.4"/>
        <n v="50.55"/>
        <n v="81.05"/>
        <n v="62.45"/>
        <n v="90.4"/>
        <n v="85.65"/>
        <n v="72.9"/>
        <n v="70.5"/>
        <n v="20.1"/>
        <n v="74.9"/>
        <n v="100.7"/>
        <n v="105.65"/>
        <n v="114.3"/>
        <n v="19.75"/>
        <n v="24.35"/>
        <n v="69.85"/>
        <n v="58.85"/>
        <n v="54.4"/>
        <n v="21.05"/>
        <n v="29.3"/>
        <n v="54.75"/>
        <n v="60.55"/>
        <n v="86.2"/>
        <n v="95.45"/>
        <n v="63.95"/>
        <n v="65.35"/>
        <n v="50.2"/>
        <n v="63.8"/>
        <n v="101.15"/>
        <n v="65.0"/>
        <n v="36.05"/>
        <n v="96.1"/>
        <n v="19.05"/>
        <n v="105.75"/>
        <n v="40.4"/>
        <n v="99.15"/>
        <n v="49.45"/>
        <n v="88.8"/>
        <n v="55.15"/>
        <n v="80.55"/>
        <n v="58.7"/>
        <n v="99.5"/>
        <n v="99.85"/>
        <n v="45.35"/>
        <n v="48.55"/>
        <n v="26.4"/>
        <n v="100.2"/>
        <n v="97.65"/>
        <n v="100.0"/>
        <n v="70.1"/>
        <n v="97.9"/>
        <n v="102.5"/>
        <n v="69.95"/>
        <n v="81.35"/>
        <n v="66.05"/>
        <n v="61.2"/>
        <n v="106.3"/>
        <n v="39.6"/>
        <n v="89.3"/>
        <n v="108.9"/>
        <n v="19.9"/>
        <n v="102.1"/>
        <n v="98.9"/>
        <n v="45.9"/>
        <n v="99.9"/>
        <n v="64.35"/>
        <n v="19.65"/>
        <n v="84.9"/>
        <n v="102.55"/>
        <n v="19.35"/>
        <n v="70.4"/>
        <n v="39.55"/>
        <n v="50.15"/>
        <n v="44.6"/>
        <n v="34.7"/>
        <n v="93.6"/>
        <n v="90.6"/>
        <n v="57.95"/>
        <n v="112.1"/>
        <n v="88.25"/>
        <n v="60.3"/>
        <n v="20.0"/>
        <n v="85.35"/>
        <n v="62.05"/>
        <n v="64.4"/>
        <n v="70.45"/>
        <n v="105.0"/>
        <n v="25.15"/>
        <n v="19.3"/>
        <n v="55.3"/>
        <n v="95.4"/>
        <n v="93.85"/>
        <n v="105.55"/>
        <n v="101.9"/>
        <n v="24.45"/>
        <n v="101.5"/>
        <n v="110.65"/>
        <n v="83.85"/>
        <n v="60.25"/>
        <n v="59.2"/>
        <n v="44.4"/>
        <n v="85.3"/>
        <n v="66.1"/>
        <n v="98.85"/>
        <n v="49.2"/>
        <n v="20.9"/>
        <n v="19.5"/>
        <n v="87.0"/>
        <n v="49.0"/>
        <n v="90.1"/>
        <n v="90.7"/>
        <n v="100.5"/>
        <n v="74.7"/>
        <n v="60.15"/>
        <n v="94.45"/>
        <n v="115.6"/>
        <n v="45.3"/>
        <n v="99.65"/>
        <n v="80.6"/>
        <n v="69.55"/>
        <n v="83.5"/>
        <n v="83.8"/>
        <n v="25.6"/>
        <n v="20.75"/>
        <n v="56.75"/>
        <n v="98.8"/>
        <n v="104.85"/>
        <n v="73.0"/>
        <n v="77.85"/>
        <n v="105.45"/>
        <n v="96.8"/>
        <n v="24.25"/>
        <n v="102.15"/>
        <n v="64.85"/>
        <n v="25.25"/>
        <n v="24.75"/>
        <n v="96.75"/>
        <n v="74.45"/>
        <n v="99.4"/>
        <n v="19.15"/>
        <n v="69.5"/>
        <n v="73.7"/>
        <n v="79.7"/>
        <n v="79.9"/>
        <n v="88.3"/>
        <n v="75.55"/>
        <n v="20.2"/>
        <n v="71.65"/>
        <n v="71.1"/>
        <n v="62.8"/>
        <n v="100.35"/>
        <n v="92.05"/>
        <n v="70.75"/>
        <n v="102.35"/>
        <n v="50.5"/>
        <n v="85.0"/>
        <n v="42.1"/>
        <n v="75.65"/>
        <n v="114.6"/>
        <n v="65.7"/>
        <n v="74.0"/>
        <n v="85.45"/>
        <n v="109.55"/>
        <n v="74.55"/>
        <n v="79.85"/>
        <n v="62.15"/>
        <n v="79.6"/>
        <n v="73.35"/>
        <n v="23.9"/>
        <n v="95.5"/>
        <n v="78.6"/>
        <n v="61.4"/>
        <n v="43.95"/>
        <n v="25.9"/>
        <n v="97.95"/>
        <n v="95.55"/>
        <n v="83.3"/>
        <n v="101.6"/>
        <n v="72.75"/>
        <n v="88.95"/>
        <n v="78.35"/>
        <n v="80.0"/>
        <n v="49.85"/>
        <n v="91.8"/>
        <n v="100.15"/>
        <n v="69.8"/>
        <n v="46.35"/>
        <n v="69.75"/>
        <n v="25.45"/>
        <n v="75.95"/>
        <n v="78.75"/>
        <n v="19.2"/>
        <n v="25.05"/>
        <n v="47.85"/>
        <n v="111.9"/>
        <n v="81.9"/>
        <n v="18.85"/>
        <n v="18.7"/>
        <n v="81.55"/>
        <n v="29.6"/>
        <n v="45.55"/>
        <n v="93.55"/>
        <n v="48.45"/>
        <n v="41.9"/>
        <n v="24.15"/>
        <n v="67.5"/>
        <n v="90.05"/>
        <n v="76.5"/>
        <n v="84.05"/>
        <n v="95.6"/>
        <n v="102.95"/>
        <n v="21.0"/>
        <n v="82.3"/>
        <n v="80.35"/>
        <n v="70.65"/>
        <n v="73.55"/>
        <n v="104.4"/>
        <n v="98.05"/>
        <n v="48.95"/>
        <n v="60.6"/>
        <n v="19.0"/>
        <n v="56.25"/>
        <n v="25.8"/>
        <n v="85.2"/>
        <n v="28.5"/>
        <n v="20.25"/>
        <n v="93.5"/>
        <n v="54.65"/>
        <n v="71.9"/>
        <n v="116.4"/>
        <n v="69.25"/>
        <n v="75.5"/>
        <n v="101.1"/>
        <n v="86.05"/>
        <n v="72.45"/>
        <n v="83.2"/>
        <n v="110.0"/>
        <n v="94.85"/>
        <n v="105.95"/>
        <n v="54.15"/>
        <n v="58.75"/>
        <n v="68.25"/>
        <n v="101.7"/>
        <n v="65.85"/>
        <n v="93.75"/>
        <n v="61.65"/>
        <n v="100.4"/>
        <n v="34.2"/>
        <n v="89.65"/>
        <n v="90.3"/>
        <n v="94.3"/>
        <n v="55.65"/>
        <n v="70.7"/>
        <n v="53.8"/>
        <n v="50.05"/>
        <n v="56.15"/>
        <n v="86.65"/>
        <n v="86.8"/>
        <n v="109.5"/>
        <n v="91.25"/>
        <n v="95.85"/>
        <n v="33.7"/>
        <n v="63.35"/>
        <n v="74.6"/>
        <n v="112.95"/>
        <n v="88.35"/>
        <n v="65.15"/>
        <n v="59.7"/>
        <n v="20.65"/>
        <n v="23.75"/>
        <n v="108.1"/>
        <n v="39.0"/>
        <n v="20.6"/>
        <n v="80.15"/>
        <n v="25.4"/>
        <n v="46.3"/>
        <n v="55.1"/>
        <n v="78.4"/>
        <n v="30.15"/>
        <n v="70.85"/>
        <n v="77.8"/>
        <n v="99.0"/>
        <n v="81.45"/>
        <n v="66.7"/>
        <n v="49.15"/>
        <n v="19.1"/>
        <n v="18.55"/>
        <n v="111.25"/>
        <n v="40.65"/>
        <n v="89.9"/>
        <n v="86.95"/>
        <n v="35.55"/>
        <n v="44.95"/>
        <n v="48.4"/>
        <n v="58.95"/>
        <n v="100.3"/>
        <n v="105.6"/>
        <n v="60.9"/>
        <n v="103.75"/>
        <n v="113.35"/>
        <n v="75.15"/>
        <n v="82.4"/>
        <n v="104.05"/>
        <n v="85.7"/>
        <n v="53.85"/>
        <n v="102.25"/>
        <n v="69.1"/>
        <n v="65.75"/>
        <n v="79.55"/>
        <n v="84.6"/>
        <n v="85.4"/>
        <n v="103.95"/>
        <n v="86.4"/>
        <n v="45.7"/>
        <n v="93.45"/>
        <n v="104.3"/>
        <n v="64.9"/>
        <n v="19.45"/>
        <n v="44.55"/>
        <n v="96.5"/>
        <n v="100.85"/>
        <n v="105.35"/>
        <n v="115.15"/>
        <n v="113.0"/>
        <n v="29.8"/>
        <n v="80.8"/>
        <n v="85.5"/>
        <n v="69.9"/>
        <n v="95.8"/>
        <n v="104.15"/>
        <n v="83.05"/>
        <n v="89.45"/>
        <n v="75.25"/>
        <n v="74.65"/>
        <n v="29.9"/>
        <n v="80.5"/>
        <n v="89.6"/>
        <n v="76.35"/>
        <n v="100.05"/>
        <n v="53.45"/>
        <n v="100.25"/>
        <n v="80.7"/>
        <n v="92.95"/>
        <n v="98.7"/>
        <n v="30.1"/>
        <n v="80.3"/>
        <n v="73.65"/>
        <n v="98.15"/>
        <n v="35.5"/>
        <n v="104.1"/>
        <n v="109.2"/>
        <n v="96.2"/>
        <n v="70.8"/>
        <n v="89.55"/>
        <n v="29.2"/>
        <n v="99.45"/>
        <n v="50.85"/>
        <n v="80.85"/>
        <n v="49.4"/>
        <n v="60.65"/>
        <n v="45.75"/>
        <n v="94.8"/>
        <n v="100.8"/>
        <n v="69.7"/>
        <n v="106.05"/>
        <n v="90.55"/>
        <n v="24.85"/>
        <n v="74.35"/>
        <n v="24.8"/>
        <n v="89.1"/>
        <n v="74.95"/>
        <n v="69.05"/>
        <n v="80.45"/>
        <n v="78.45"/>
        <n v="103.5"/>
        <n v="79.05"/>
        <n v="70.25"/>
        <n v="113.15"/>
        <n v="70.55"/>
        <n v="35.65"/>
        <n v="108.65"/>
        <n v="105.4"/>
        <n v="109.6"/>
        <n v="92.15"/>
        <n v="85.05"/>
        <n v="25.7"/>
        <n v="108.25"/>
        <n v="98.75"/>
        <n v="71.05"/>
        <n v="30.75"/>
        <n v="25.65"/>
        <n v="75.85"/>
        <n v="54.55"/>
        <n v="99.8"/>
        <n v="76.65"/>
        <n v="51.0"/>
        <n v="95.05"/>
        <n v="101.05"/>
        <n v="74.25"/>
        <n v="49.8"/>
        <n v="51.1"/>
        <n v="105.8"/>
        <n v="89.85"/>
        <n v="55.0"/>
        <n v="100.45"/>
        <n v="53.9"/>
        <n v="77.55"/>
        <n v="53.65"/>
        <n v="43.8"/>
        <n v="24.6"/>
        <n v="23.95"/>
        <n v="98.45"/>
        <n v="111.45"/>
        <n v="84.15"/>
        <n v="53.35"/>
        <n v="87.55"/>
        <n v="29.85"/>
        <n v="94.15"/>
        <n v="108.75"/>
        <n v="39.1"/>
        <n v="70.6"/>
        <n v="109.75"/>
        <n v="109.3"/>
        <n v="106.65"/>
        <n v="90.15"/>
        <n v="89.2"/>
        <n v="64.15"/>
        <n v="60.0"/>
        <n v="79.95"/>
        <n v="91.1"/>
        <n v="73.6"/>
        <n v="59.5"/>
        <n v="23.05"/>
        <n v="48.35"/>
        <n v="49.6"/>
        <n v="56.4"/>
        <n v="49.65"/>
        <n v="48.25"/>
        <n v="108.45"/>
        <n v="76.85"/>
        <n v="65.1"/>
        <n v="26.35"/>
        <n v="91.15"/>
        <n v="75.3"/>
        <n v="115.0"/>
        <n v="65.25"/>
        <n v="26.1"/>
        <n v="80.25"/>
        <n v="110.5"/>
        <n v="54.3"/>
        <n v="34.65"/>
        <n v="56.3"/>
        <n v="66.4"/>
        <n v="96.55"/>
        <n v="81.3"/>
        <n v="66.85"/>
        <n v="43.65"/>
        <n v="88.85"/>
        <n v="44.05"/>
        <n v="110.6"/>
        <n v="20.7"/>
        <n v="21.1"/>
        <n v="107.15"/>
        <n v="24.7"/>
        <n v="55.35"/>
        <n v="89.95"/>
        <n v="70.05"/>
        <n v="78.55"/>
        <n v="97.85"/>
        <n v="79.35"/>
        <n v="106.1"/>
        <n v="108.4"/>
        <n v="110.75"/>
        <n v="30.3"/>
        <n v="98.4"/>
        <n v="99.35"/>
        <n v="55.25"/>
        <n v="24.95"/>
        <n v="46.4"/>
        <n v="68.5"/>
        <n v="103.4"/>
        <n v="102.45"/>
        <n v="71.6"/>
        <n v="59.75"/>
        <n v="78.65"/>
        <n v="98.25"/>
        <n v="59.65"/>
        <n v="99.1"/>
        <n v="30.35"/>
        <n v="70.3"/>
        <n v="56.05"/>
        <n v="55.8"/>
        <n v="66.35"/>
        <n v="91.0"/>
        <n v="18.95"/>
        <n v="91.05"/>
        <n v="76.0"/>
        <n v="74.05"/>
        <n v="35.3"/>
        <n v="69.35"/>
        <n v="105.9"/>
        <n v="107.95"/>
        <n v="61.5"/>
        <n v="49.9"/>
        <n v="110.45"/>
        <n v="71.35"/>
        <n v="105.7"/>
        <n v="79.25"/>
        <n v="35.6"/>
        <n v="82.1"/>
        <n v="30.6"/>
        <n v="67.8"/>
        <n v="29.15"/>
        <n v="103.15"/>
        <n v="115.65"/>
        <n v="69.15"/>
        <n v="95.25"/>
        <n v="105.2"/>
        <n v="98.5"/>
        <n v="75.1"/>
        <n v="51.05"/>
        <n v="91.6"/>
        <n v="24.4"/>
        <n v="93.65"/>
        <n v="49.95"/>
        <n v="68.4"/>
        <n v="116.05"/>
        <n v="81.6"/>
        <n v="94.5"/>
        <n v="93.25"/>
        <n v="116.85"/>
        <n v="86.75"/>
        <n v="45.85"/>
        <n v="106.45"/>
        <n v="63.3"/>
        <n v="96.25"/>
        <n v="49.7"/>
        <n v="62.1"/>
        <n v="98.3"/>
        <n v="99.7"/>
        <n v="58.5"/>
        <n v="106.2"/>
        <n v="104.35"/>
        <n v="106.4"/>
        <n v="114.2"/>
        <n v="115.05"/>
        <n v="63.75"/>
        <n v="82.0"/>
        <n v="94.0"/>
        <n v="92.2"/>
        <n v="97.55"/>
        <n v="55.2"/>
        <n v="87.3"/>
        <n v="60.1"/>
        <n v="51.5"/>
        <n v="76.4"/>
        <n v="93.9"/>
        <n v="45.15"/>
        <n v="33.55"/>
        <n v="84.7"/>
        <n v="83.0"/>
        <n v="94.55"/>
        <n v="50.95"/>
        <n v="91.7"/>
        <n v="93.8"/>
        <n v="109.85"/>
        <n v="74.1"/>
        <n v="88.75"/>
        <n v="70.95"/>
        <n v="79.4"/>
        <n v="93.4"/>
        <n v="78.3"/>
        <n v="76.6"/>
        <n v="95.65"/>
        <n v="66.8"/>
        <n v="107.75"/>
        <n v="59.8"/>
        <n v="61.35"/>
        <n v="69.0"/>
        <n v="24.2"/>
        <n v="91.3"/>
        <n v="101.75"/>
        <n v="89.5"/>
        <n v="44.45"/>
        <n v="94.25"/>
        <n v="40.25"/>
        <n v="79.5"/>
        <n v="25.0"/>
        <n v="35.25"/>
        <n v="115.85"/>
        <n v="20.8"/>
        <n v="45.45"/>
        <n v="95.9"/>
        <n v="24.3"/>
        <n v="106.8"/>
        <n v="89.15"/>
        <n v="48.6"/>
        <n v="46.0"/>
        <n v="96.4"/>
        <n v="67.6"/>
        <n v="48.9"/>
        <n v="24.05"/>
        <n v="74.2"/>
        <n v="58.35"/>
        <n v="68.7"/>
        <n v="20.85"/>
        <n v="70.15"/>
        <n v="65.05"/>
        <n v="70.0"/>
        <n v="39.3"/>
        <n v="79.8"/>
        <n v="54.6"/>
        <n v="111.6"/>
        <n v="89.25"/>
        <n v="58.6"/>
        <n v="72.85"/>
        <n v="80.4"/>
        <n v="44.75"/>
        <n v="68.6"/>
        <n v="86.5"/>
        <n v="61.15"/>
        <n v="40.3"/>
        <n v="95.1"/>
        <n v="92.85"/>
        <n v="100.6"/>
        <n v="110.25"/>
        <n v="98.2"/>
        <n v="44.0"/>
        <n v="113.3"/>
        <n v="78.95"/>
        <n v="89.05"/>
        <n v="23.3"/>
        <n v="90.95"/>
        <n v="75.05"/>
        <n v="79.75"/>
        <n v="58.4"/>
        <n v="104.7"/>
        <n v="81.95"/>
        <n v="33.5"/>
        <n v="99.55"/>
        <n v="103.1"/>
        <n v="102.6"/>
        <n v="79.3"/>
        <n v="85.6"/>
        <n v="106.7"/>
        <n v="49.05"/>
        <n v="103.85"/>
        <n v="67.45"/>
        <n v="55.45"/>
        <n v="84.2"/>
        <n v="81.7"/>
        <n v="114.45"/>
        <n v="64.0"/>
        <n v="55.7"/>
        <n v="59.45"/>
        <n v="35.9"/>
        <n v="26.0"/>
        <n v="84.0"/>
        <n v="51.65"/>
        <n v="96.6"/>
        <n v="71.0"/>
        <n v="111.15"/>
        <n v="76.45"/>
        <n v="35.45"/>
        <n v="92.7"/>
        <n v="75.4"/>
        <n v="45.6"/>
        <n v="96.65"/>
        <n v="54.7"/>
        <n v="88.15"/>
        <n v="51.2"/>
        <n v="25.75"/>
        <n v="67.95"/>
        <n v="73.1"/>
        <n v="50.75"/>
        <n v="55.55"/>
        <n v="50.7"/>
        <n v="26.2"/>
        <n v="45.65"/>
        <n v="44.8"/>
        <n v="68.65"/>
        <n v="35.2"/>
        <n v="63.9"/>
        <n v="99.2"/>
        <n v="54.9"/>
        <n v="65.65"/>
        <n v="39.35"/>
        <n v="92.4"/>
        <n v="96.0"/>
        <n v="58.55"/>
        <n v="40.1"/>
        <n v="85.9"/>
        <n v="78.85"/>
        <n v="111.95"/>
        <n v="59.1"/>
        <n v="53.0"/>
        <n v="80.65"/>
        <n v="84.85"/>
        <n v="60.85"/>
        <n v="50.8"/>
        <n v="90.0"/>
        <n v="24.55"/>
        <n v="98.6"/>
        <n v="49.3"/>
        <n v="103.2"/>
        <n v="60.5"/>
        <n v="103.25"/>
        <n v="81.85"/>
        <n v="80.1"/>
        <n v="105.85"/>
        <n v="104.0"/>
        <n v="46.25"/>
        <n v="79.15"/>
        <n v="72.95"/>
        <n v="66.6"/>
        <n v="70.2"/>
        <n v="99.6"/>
        <n v="109.15"/>
        <n v="94.4"/>
        <n v="110.8"/>
        <n v="74.3"/>
        <n v="78.5"/>
        <n v="63.1"/>
        <n v="45.4"/>
        <n v="48.75"/>
        <n v="58.0"/>
        <n v="100.75"/>
        <n v="117.45"/>
        <n v="82.15"/>
        <n v="76.55"/>
        <n v="109.05"/>
        <n v="33.9"/>
        <n v="33.15"/>
        <n v="111.05"/>
        <n v="103.3"/>
        <n v="94.9"/>
        <n v="104.25"/>
        <n v="36.0"/>
        <n v="84.75"/>
        <n v="113.65"/>
        <n v="93.0"/>
        <n v="44.35"/>
        <n v="66.25"/>
        <n v="53.5"/>
        <n v="95.3"/>
        <n v="114.85"/>
        <n v="49.35"/>
        <n v="80.05"/>
        <n v="85.1"/>
        <n v="61.9"/>
        <n v="110.15"/>
        <n v="54.8"/>
        <n v="54.45"/>
        <n v="94.6"/>
        <n v="39.2"/>
        <n v="56.8"/>
        <n v="64.55"/>
        <n v="101.4"/>
        <n v="75.45"/>
        <n v="98.1"/>
        <n v="64.05"/>
        <n v="92.5"/>
        <n v="111.65"/>
        <n v="101.85"/>
        <n v="97.8"/>
        <n v="35.1"/>
        <n v="90.65"/>
        <n v="95.7"/>
        <n v="101.0"/>
        <n v="109.45"/>
        <n v="64.2"/>
        <n v="76.1"/>
        <n v="93.7"/>
        <n v="30.2"/>
        <n v="63.7"/>
        <n v="105.05"/>
        <n v="21.15"/>
        <n v="73.45"/>
        <n v="100.1"/>
        <n v="65.5"/>
        <n v="50.6"/>
        <n v="30.4"/>
        <n v="111.5"/>
        <n v="77.15"/>
        <n v="81.0"/>
        <n v="107.5"/>
        <n v="50.9"/>
        <n v="111.75"/>
        <n v="23.65"/>
        <n v="60.05"/>
        <n v="69.6"/>
        <n v="46.1"/>
        <n v="56.45"/>
        <n v="76.15"/>
        <n v="108.0"/>
        <n v="84.95"/>
        <n v="111.3"/>
        <n v="95.35"/>
        <n v="76.95"/>
        <n v="104.9"/>
        <n v="66.15"/>
        <n v="58.2"/>
        <n v="33.6"/>
        <n v="108.05"/>
        <n v="101.45"/>
        <n v="100.9"/>
        <n v="86.1"/>
        <n v="49.55"/>
        <n v="54.85"/>
        <n v="56.9"/>
        <n v="90.75"/>
        <n v="45.25"/>
        <n v="82.65"/>
        <n v="24.0"/>
        <n v="95.2"/>
        <n v="77.65"/>
        <n v="43.35"/>
        <n v="29.1"/>
        <n v="53.1"/>
        <n v="78.05"/>
        <n v="104.95"/>
        <n v="110.3"/>
        <n v="83.4"/>
        <n v="60.45"/>
        <n v="108.55"/>
        <n v="54.95"/>
        <n v="26.8"/>
        <n v="88.45"/>
        <n v="71.45"/>
        <n v="103.9"/>
        <n v="103.65"/>
        <n v="84.1"/>
        <n v="93.15"/>
        <n v="46.05"/>
        <n v="87.25"/>
        <n v="68.3"/>
        <n v="55.85"/>
        <n v="83.65"/>
        <n v="85.95"/>
        <n v="40.9"/>
        <n v="102.65"/>
        <n v="86.9"/>
        <n v="21.3"/>
        <n v="117.8"/>
        <n v="34.0"/>
        <n v="55.95"/>
        <n v="34.85"/>
        <n v="55.9"/>
        <n v="83.45"/>
        <n v="88.7"/>
        <n v="110.1"/>
        <n v="94.05"/>
        <n v="103.05"/>
        <n v="64.8"/>
        <n v="33.45"/>
        <n v="25.95"/>
        <n v="18.8"/>
        <n v="51.4"/>
        <n v="69.45"/>
        <n v="91.95"/>
        <n v="59.05"/>
        <n v="74.8"/>
        <n v="90.85"/>
        <n v="110.05"/>
        <n v="92.0"/>
        <n v="86.15"/>
        <n v="24.9"/>
        <n v="40.05"/>
        <n v="95.15"/>
        <n v="33.75"/>
        <n v="34.8"/>
        <n v="73.8"/>
        <n v="69.2"/>
        <n v="55.4"/>
        <n v="25.85"/>
        <n v="73.75"/>
        <n v="25.55"/>
        <n v="79.0"/>
        <n v="60.95"/>
        <n v="87.4"/>
        <n v="74.15"/>
        <n v="78.1"/>
        <n v="107.65"/>
        <n v="52.15"/>
        <n v="44.85"/>
        <n v="97.75"/>
        <n v="88.05"/>
        <n v="92.55"/>
        <n v="53.75"/>
        <n v="64.95"/>
        <n v="84.4"/>
        <n v="54.25"/>
        <n v="98.55"/>
        <n v="83.95"/>
        <n v="74.5"/>
        <n v="31.0"/>
        <n v="43.6"/>
        <n v="88.2"/>
        <n v="29.45"/>
        <n v="44.7"/>
        <n v="113.8"/>
        <n v="116.6"/>
        <n v="106.0"/>
        <n v="83.7"/>
        <n v="28.6"/>
        <n v="111.4"/>
        <n v="72.6"/>
        <n v="34.6"/>
        <n v="34.4"/>
        <n v="96.9"/>
        <n v="104.65"/>
        <n v="109.8"/>
        <n v="97.25"/>
        <n v="54.1"/>
        <n v="92.35"/>
        <n v="94.35"/>
        <n v="83.55"/>
        <n v="24.5"/>
        <n v="86.6"/>
        <n v="21.25"/>
        <n v="23.85"/>
        <n v="57.55"/>
        <n v="63.55"/>
        <n v="80.75"/>
        <n v="109.0"/>
        <n v="105.25"/>
        <n v="79.45"/>
        <n v="54.35"/>
        <n v="108.85"/>
        <n v="51.55"/>
        <n v="77.35"/>
        <n v="60.4"/>
        <n v="76.9"/>
        <n v="55.5"/>
        <n v="20.95"/>
        <n v="94.95"/>
        <n v="34.95"/>
        <n v="57.5"/>
        <n v="96.3"/>
        <n v="38.5"/>
        <n v="65.3"/>
        <n v="112.6"/>
        <n v="64.75"/>
        <n v="99.3"/>
        <n v="52.3"/>
        <n v="77.75"/>
        <n v="83.6"/>
        <n v="98.35"/>
        <n v="26.9"/>
        <n v="83.35"/>
        <n v="62.65"/>
        <n v="99.05"/>
        <n v="55.05"/>
        <n v="111.55"/>
        <n v="104.45"/>
        <n v="106.9"/>
        <n v="109.25"/>
        <n v="64.1"/>
        <n v="101.8"/>
        <n v="38.8"/>
        <n v="115.1"/>
        <n v="97.0"/>
        <n v="36.25"/>
        <n v="88.6"/>
        <n v="88.65"/>
        <n v="113.25"/>
        <n v="39.7"/>
        <n v="46.2"/>
        <n v="63.05"/>
        <n v="31.2"/>
        <n v="106.5"/>
        <n v="38.55"/>
        <n v="82.5"/>
        <n v="84.5"/>
        <n v="78.9"/>
        <n v="114.0"/>
        <n v="82.85"/>
        <n v="110.35"/>
        <n v="35.35"/>
        <n v="82.35"/>
        <n v="67.75"/>
        <n v="44.15"/>
        <n v="71.8"/>
        <n v="106.35"/>
        <n v="107.0"/>
        <n v="108.8"/>
        <n v="36.45"/>
        <n v="93.2"/>
        <n v="76.05"/>
        <n v="68.55"/>
        <n v="106.85"/>
        <n v="26.05"/>
        <n v="100.65"/>
        <n v="50.0"/>
        <n v="116.55"/>
        <n v="67.25"/>
        <n v="23.45"/>
        <n v="33.65"/>
        <n v="117.6"/>
        <n v="34.25"/>
        <n v="35.0"/>
        <n v="96.35"/>
        <n v="66.2"/>
        <n v="64.65"/>
        <n v="113.05"/>
        <n v="59.85"/>
        <n v="71.25"/>
        <n v="115.25"/>
        <n v="36.15"/>
        <n v="40.55"/>
        <n v="114.05"/>
        <n v="39.9"/>
        <n v="53.4"/>
        <n v="97.05"/>
        <n v="75.7"/>
        <n v="41.95"/>
        <n v="71.75"/>
        <n v="49.5"/>
        <n v="45.1"/>
        <n v="68.75"/>
        <n v="59.6"/>
        <n v="78.8"/>
        <n v="65.2"/>
        <n v="106.15"/>
        <n v="116.45"/>
        <n v="92.3"/>
        <n v="85.75"/>
        <n v="50.25"/>
        <n v="75.6"/>
        <n v="49.75"/>
        <n v="81.75"/>
        <n v="61.55"/>
        <n v="86.7"/>
        <n v="96.85"/>
        <n v="106.6"/>
        <n v="78.25"/>
        <n v="24.1"/>
        <n v="50.4"/>
        <n v="30.9"/>
        <n v="107.45"/>
        <n v="104.2"/>
        <n v="65.55"/>
        <n v="76.2"/>
        <n v="71.15"/>
        <n v="60.8"/>
        <n v="103.8"/>
        <n v="53.6"/>
        <n v="51.6"/>
        <n v="35.75"/>
        <n v="76.25"/>
        <n v="64.45"/>
        <n v="92.1"/>
        <n v="97.45"/>
        <n v="66.5"/>
        <n v="88.0"/>
        <n v="91.35"/>
        <n v="70.35"/>
        <n v="102.9"/>
        <n v="66.65"/>
        <n v="102.05"/>
        <n v="89.35"/>
        <n v="88.9"/>
        <n v="117.2"/>
        <n v="103.45"/>
        <n v="81.15"/>
        <n v="75.8"/>
        <n v="34.5"/>
        <n v="59.3"/>
        <n v="108.2"/>
        <n v="108.95"/>
        <n v="36.65"/>
        <n v="114.5"/>
        <n v="90.9"/>
        <n v="116.25"/>
        <n v="114.75"/>
        <n v="63.6"/>
        <n v="61.8"/>
        <n v="90.25"/>
        <n v="36.85"/>
        <n v="44.65"/>
        <n v="71.3"/>
        <n v="50.65"/>
        <n v="43.9"/>
        <n v="44.5"/>
        <n v="48.65"/>
        <n v="52.55"/>
        <n v="110.55"/>
        <n v="72.25"/>
        <n v="57.65"/>
        <n v="57.15"/>
        <n v="88.4"/>
        <n v="43.45"/>
        <n v="72.65"/>
        <n v="91.85"/>
        <n v="58.9"/>
        <n v="24.65"/>
        <n v="107.35"/>
        <n v="109.1"/>
        <n v="63.25"/>
        <n v="43.75"/>
        <n v="79.1"/>
        <n v="105.3"/>
        <n v="29.7"/>
        <n v="104.75"/>
        <n v="81.1"/>
        <n v="30.45"/>
        <n v="26.25"/>
        <n v="62.85"/>
        <n v="61.0"/>
        <n v="95.95"/>
        <n v="45.5"/>
        <n v="102.8"/>
        <n v="87.9"/>
        <n v="87.6"/>
        <n v="52.2"/>
        <n v="55.6"/>
        <n v="107.6"/>
        <n v="57.45"/>
        <n v="88.55"/>
        <n v="107.05"/>
        <n v="35.8"/>
        <n v="60.7"/>
        <n v="82.05"/>
        <n v="30.25"/>
        <n v="23.55"/>
        <n v="82.7"/>
        <n v="110.85"/>
        <n v="43.7"/>
        <n v="51.8"/>
        <n v="96.05"/>
        <n v="112.4"/>
        <n v="86.0"/>
        <n v="44.9"/>
        <n v="73.25"/>
        <n v="44.1"/>
        <n v="80.9"/>
        <n v="47.6"/>
        <n v="34.55"/>
        <n v="87.1"/>
        <n v="71.5"/>
        <n v="61.45"/>
        <n v="98.65"/>
        <n v="41.6"/>
        <n v="86.55"/>
        <n v="104.55"/>
        <n v="73.5"/>
        <n v="65.8"/>
        <n v="91.45"/>
        <n v="53.55"/>
        <n v="71.95"/>
        <n v="37.7"/>
        <n v="97.7"/>
        <n v="48.7"/>
        <n v="34.3"/>
        <n v="102.7"/>
        <n v="29.5"/>
        <n v="66.3"/>
        <n v="82.45"/>
        <n v="18.9"/>
        <n v="75.0"/>
        <n v="39.05"/>
        <n v="56.35"/>
        <n v="91.5"/>
        <n v="45.95"/>
        <n v="67.2"/>
        <n v="40.6"/>
        <n v="72.0"/>
        <n v="29.35"/>
        <n v="29.65"/>
        <n v="92.9"/>
        <n v="110.2"/>
        <n v="108.5"/>
        <n v="66.9"/>
        <n v="61.3"/>
        <n v="112.75"/>
        <n v="34.05"/>
        <n v="39.65"/>
        <n v="29.4"/>
        <n v="73.15"/>
        <n v="87.8"/>
        <n v="101.55"/>
        <n v="87.15"/>
        <n v="64.6"/>
        <n v="105.15"/>
        <n v="114.35"/>
        <n v="63.85"/>
        <n v="76.3"/>
        <n v="51.35"/>
        <n v="77.9"/>
        <n v="102.0"/>
        <n v="115.75"/>
        <n v="38.9"/>
        <n v="87.45"/>
        <n v="96.15"/>
        <n v="65.45"/>
        <n v="56.95"/>
        <n v="54.05"/>
        <n v="83.15"/>
        <n v="78.15"/>
        <n v="52.1"/>
        <n v="40.35"/>
        <n v="36.5"/>
        <n v="48.15"/>
        <n v="39.5"/>
        <n v="82.9"/>
        <n v="82.55"/>
        <n v="91.65"/>
        <n v="118.6"/>
        <n v="68.85"/>
        <n v="51.3"/>
        <n v="68.45"/>
        <n v="96.95"/>
        <n v="100.95"/>
        <n v="60.2"/>
        <n v="58.45"/>
        <n v="60.75"/>
        <n v="31.35"/>
        <n v="81.8"/>
        <n v="72.8"/>
        <n v="81.5"/>
        <n v="26.3"/>
        <n v="56.1"/>
        <n v="73.05"/>
        <n v="29.75"/>
        <n v="46.6"/>
        <n v="87.35"/>
        <n v="97.1"/>
        <n v="108.35"/>
        <n v="26.5"/>
        <n v="57.6"/>
        <n v="56.65"/>
        <n v="29.05"/>
        <n v="97.2"/>
        <n v="56.55"/>
        <n v="57.2"/>
        <n v="52.85"/>
        <n v="81.2"/>
        <n v="68.15"/>
        <n v="38.25"/>
        <n v="53.95"/>
        <n v="23.4"/>
        <n v="71.55"/>
        <n v="64.7"/>
        <n v="111.35"/>
        <n v="92.6"/>
        <n v="43.85"/>
        <n v="52.0"/>
        <n v="28.45"/>
        <n v="68.1"/>
        <n v="23.5"/>
        <n v="90.5"/>
        <n v="29.95"/>
        <n v="90.2"/>
        <n v="72.15"/>
        <n v="40.15"/>
        <n v="31.65"/>
        <n v="41.35"/>
        <n v="108.3"/>
        <n v="63.15"/>
        <n v="64.25"/>
        <n v="107.4"/>
        <n v="61.05"/>
        <n v="83.25"/>
        <n v="53.7"/>
        <n v="82.75"/>
        <n v="114.7"/>
        <n v="87.95"/>
        <n v="112.2"/>
        <n v="63.4"/>
        <n v="26.45"/>
        <n v="93.3"/>
        <n v="57.75"/>
        <n v="30.85"/>
        <n v="56.2"/>
        <n v="43.05"/>
        <n v="73.95"/>
        <n v="58.65"/>
        <n v="51.25"/>
        <n v="117.15"/>
        <n v="30.55"/>
        <n v="104.6"/>
        <n v="43.3"/>
        <n v="114.1"/>
        <n v="54.0"/>
        <n v="54.5"/>
        <n v="106.95"/>
        <n v="59.0"/>
        <n v="107.25"/>
        <n v="18.25"/>
        <n v="113.1"/>
        <n v="52.5"/>
        <n v="68.05"/>
        <n v="117.35"/>
        <n v="114.95"/>
        <n v="21.2"/>
        <n v="51.75"/>
        <n v="59.95"/>
        <n v="42.9"/>
        <n v="87.05"/>
        <n v="86.3"/>
        <n v="112.55"/>
        <n v="110.9"/>
        <n v="106.25"/>
        <n v="35.15"/>
        <n v="103.35"/>
        <n v="38.1"/>
        <n v="71.7"/>
        <n v="47.05"/>
        <n v="102.85"/>
        <n v="103.0"/>
        <n v="62.25"/>
        <n v="87.65"/>
        <n v="77.4"/>
        <n v="50.45"/>
        <n v="112.25"/>
        <n v="41.15"/>
        <n v="113.2"/>
        <n v="53.3"/>
        <n v="108.6"/>
        <n v="59.25"/>
        <n v="64.3"/>
        <n v="93.05"/>
        <n v="23.6"/>
        <n v="47.8"/>
        <n v="66.75"/>
        <n v="111.8"/>
        <n v="29.25"/>
        <n v="80.95"/>
        <n v="61.1"/>
        <n v="73.2"/>
        <n v="65.4"/>
        <n v="118.75"/>
        <n v="87.7"/>
        <n v="113.75"/>
        <n v="78.0"/>
        <n v="41.05"/>
        <n v="113.6"/>
        <n v="30.05"/>
        <n v="60.35"/>
        <n v="77.95"/>
        <n v="42.3"/>
        <n v="68.35"/>
        <n v="107.7"/>
        <n v="42.4"/>
        <n v="42.6"/>
        <n v="65.9"/>
        <n v="116.1"/>
        <n v="69.3"/>
        <n v="62.3"/>
        <n v="21.45"/>
        <n v="97.35"/>
        <n v="115.5"/>
        <n v="116.5"/>
        <n v="42.35"/>
        <n v="38.6"/>
        <n v="35.7"/>
        <n v="31.1"/>
        <n v="113.95"/>
        <n v="76.75"/>
        <n v="40.7"/>
        <n v="72.2"/>
        <n v="22.95"/>
        <n v="118.35"/>
        <n v="77.3"/>
        <n v="114.55"/>
        <n v="55.75"/>
        <n v="73.3"/>
        <n v="56.7"/>
        <n v="39.15"/>
        <n v="77.0"/>
        <n v="68.9"/>
        <n v="47.95"/>
        <n v="53.15"/>
        <n v="39.95"/>
        <n v="81.65"/>
        <n v="41.1"/>
        <n v="59.4"/>
        <n v="62.5"/>
        <n v="82.95"/>
        <n v="91.4"/>
        <n v="39.85"/>
        <n v="78.7"/>
        <n v="77.5"/>
        <n v="112.35"/>
        <n v="107.2"/>
        <n v="111.1"/>
        <n v="49.1"/>
        <n v="116.75"/>
        <n v="113.4"/>
        <n v="43.55"/>
        <n v="31.05"/>
        <n v="40.0"/>
        <n v="67.7"/>
        <n v="43.25"/>
        <n v="44.2"/>
        <n v="47.4"/>
        <n v="23.15"/>
        <n v="106.55"/>
        <n v="23.8"/>
        <n v="84.55"/>
        <n v="101.95"/>
        <n v="44.25"/>
        <n v="56.5"/>
        <n v="118.65"/>
        <n v="56.0"/>
        <n v="40.75"/>
        <n v="116.2"/>
        <n v="39.45"/>
        <n v="77.2"/>
        <n v="103.6"/>
        <n v="86.35"/>
        <n v="52.7"/>
        <n v="48.85"/>
        <n v="67.05"/>
        <n v="110.7"/>
        <n v="72.35"/>
        <n v="18.75"/>
        <n v="112.9"/>
        <n v="51.7"/>
        <n v="87.75"/>
        <n v="106.75"/>
        <n v="88.5"/>
        <n v="62.55"/>
        <n v="116.15"/>
        <n v="117.5"/>
        <n v="113.45"/>
        <n v="38.85"/>
        <n v="67.4"/>
        <n v="18.4"/>
        <n v="66.0"/>
        <n v="59.15"/>
        <n v="61.75"/>
        <n v="116.95"/>
        <n v="61.95"/>
        <n v="96.7"/>
        <n v="71.85"/>
        <n v="51.15"/>
        <n v="40.45"/>
        <n v="107.9"/>
        <n v="56.85"/>
        <n v="67.65"/>
        <n v="118.2"/>
        <n v="76.8"/>
        <n v="91.75"/>
        <n v="68.8"/>
        <n v="67.85"/>
        <m/>
      </sharedItems>
    </cacheField>
    <cacheField name="total_charges" numFmtId="0">
      <sharedItems containsString="0" containsBlank="1" containsNumber="1">
        <n v="593.3"/>
        <n v="542.4"/>
        <n v="280.85"/>
        <n v="1237.85"/>
        <n v="267.4"/>
        <n v="571.45"/>
        <n v="7904.25"/>
        <n v="5377.8"/>
        <n v="340.35"/>
        <n v="5957.9"/>
        <n v="2460.55"/>
        <n v="8456.75"/>
        <n v="351.5"/>
        <n v="7261.25"/>
        <n v="2560.1"/>
        <n v="6849.4"/>
        <n v="1993.2"/>
        <n v="72.1"/>
        <n v="2791.5"/>
        <n v="25.1"/>
        <n v="1306.3"/>
        <n v="1215.6"/>
        <n v="1849.95"/>
        <n v="57.2"/>
        <n v="76.35"/>
        <n v="30.5"/>
        <n v="5656.75"/>
        <n v="1090.6"/>
        <n v="471.85"/>
        <n v="1396.9"/>
        <n v="3247.55"/>
        <n v="900.9"/>
        <n v="7942.15"/>
        <n v="1343.4"/>
        <n v="825.4"/>
        <n v="1070.15"/>
        <n v="4959.6"/>
        <n v="5597.65"/>
        <n v="224.5"/>
        <n v="1929.0"/>
        <n v="91.1"/>
        <n v="2078.95"/>
        <n v="630.6"/>
        <n v="1611.0"/>
        <n v="1242.45"/>
        <n v="6316.2"/>
        <n v="727.85"/>
        <n v="3532.0"/>
        <n v="44.3"/>
        <n v="2607.6"/>
        <n v="5567.55"/>
        <n v="3767.4"/>
        <n v="3673.6"/>
        <n v="4036.85"/>
        <n v="1120.3"/>
        <n v="314.55"/>
        <n v="1888.45"/>
        <n v="529.8"/>
        <n v="7308.95"/>
        <n v="6252.7"/>
        <n v="2878.55"/>
        <n v="1212.1"/>
        <n v="8182.85"/>
        <n v="19.85"/>
        <n v="99.75"/>
        <n v="2861.45"/>
        <n v="1442.2"/>
        <n v="4059.35"/>
        <n v="4145.9"/>
        <n v="3645.5"/>
        <n v="187.75"/>
        <n v="2317.1"/>
        <n v="1448.8"/>
        <n v="2193.65"/>
        <n v="1748.9"/>
        <n v="511.25"/>
        <n v="5526.75"/>
        <n v="1553.95"/>
        <n v="1147.0"/>
        <n v="6747.35"/>
        <n v="865.05"/>
        <n v="5976.9"/>
        <n v="181.65"/>
        <n v="3268.05"/>
        <n v="1052.4"/>
        <n v="7634.25"/>
        <n v="80.2"/>
        <n v="63.75"/>
        <n v="190.5"/>
        <n v="2401.05"/>
        <n v="3949.15"/>
        <n v="2362.1"/>
        <n v="70.9"/>
        <n v="1152.7"/>
        <n v="8496.7"/>
        <n v="470.2"/>
        <n v="1564.4"/>
        <n v="1847.55"/>
        <n v="3694.7"/>
        <n v="58.0"/>
        <n v="4017.45"/>
        <n v="6825.65"/>
        <n v="8309.55"/>
        <n v="605.45"/>
        <n v="1972.35"/>
        <n v="33.7"/>
        <n v="844.45"/>
        <n v="2111.3"/>
        <n v="6205.5"/>
        <n v="855.3"/>
        <n v="633.85"/>
        <n v="474.9"/>
        <n v="5848.6"/>
        <n v="6471.85"/>
        <n v="8127.6"/>
        <n v="676.35"/>
        <n v="864.2"/>
        <n v="6049.5"/>
        <n v="1582.75"/>
        <n v="198.1"/>
        <n v="1098.85"/>
        <n v="4039.3"/>
        <n v="2438.6"/>
        <n v="7113.75"/>
        <n v="576.65"/>
        <n v="371.9"/>
        <n v="167.3"/>
        <n v="219.5"/>
        <n v="273.4"/>
        <n v="2555.05"/>
        <n v="223.15"/>
        <n v="165.5"/>
        <n v="89.3"/>
        <n v="235.05"/>
        <n v="1144.6"/>
        <n v="4908.25"/>
        <n v="2298.9"/>
        <n v="3789.2"/>
        <n v="75.9"/>
        <n v="4765.0"/>
        <n v="2196.3"/>
        <n v="85.55"/>
        <n v="1444.65"/>
        <n v="5405.8"/>
        <n v="6339.3"/>
        <n v="3847.6"/>
        <n v="6733.0"/>
        <n v="19.7"/>
        <n v="50.1"/>
        <n v="6140.85"/>
        <n v="3870.3"/>
        <n v="7624.2"/>
        <n v="4354.45"/>
        <n v="3431.75"/>
        <n v="2227.1"/>
        <n v="2045.55"/>
        <n v="1929.35"/>
        <n v="268.45"/>
        <n v="181.5"/>
        <n v="651.4"/>
        <n v="3486.65"/>
        <n v="1389.6"/>
        <n v="2303.35"/>
        <n v="1522.7"/>
        <n v="6717.9"/>
        <n v="8058.55"/>
        <n v="58.85"/>
        <n v="538.5"/>
        <n v="5102.35"/>
        <n v="465.7"/>
        <n v="475.1"/>
        <n v="3364.55"/>
        <n v="113.85"/>
        <n v="5036.3"/>
        <n v="1234.8"/>
        <n v="355.9"/>
        <n v="1510.3"/>
        <n v="1982.6"/>
        <n v="4524.05"/>
        <n v="95.45"/>
        <n v="318.1"/>
        <n v="1231.85"/>
        <n v="2554.0"/>
        <n v="4684.3"/>
        <n v="614.45"/>
        <n v="842.9"/>
        <n v="2531.8"/>
        <n v="86.05"/>
        <n v="402.6"/>
        <n v="453.4"/>
        <n v="326.65"/>
        <n v="7382.85"/>
        <n v="422.6"/>
        <n v="6010.05"/>
        <n v="6046.1"/>
        <n v="178.8"/>
        <n v="314.6"/>
        <n v="2274.35"/>
        <n v="322.9"/>
        <n v="888.75"/>
        <n v="80.55"/>
        <n v="973.35"/>
        <n v="168.6"/>
        <n v="5424.25"/>
        <n v="2331.3"/>
        <n v="89.5"/>
        <n v="48.55"/>
        <n v="121.25"/>
        <n v="6851.65"/>
        <n v="740.3"/>
        <n v="6982.5"/>
        <n v="3835.55"/>
        <n v="70.1"/>
        <n v="315.3"/>
        <n v="6157.6"/>
        <n v="330.15"/>
        <n v="233.7"/>
        <n v="3462.1"/>
        <n v="4390.25"/>
        <n v="5360.75"/>
        <n v="4443.45"/>
        <n v="2424.5"/>
        <n v="577.6"/>
        <n v="4854.3"/>
        <n v="320.45"/>
        <n v="5885.4"/>
        <n v="426.65"/>
        <n v="2911.3"/>
        <n v="521.9"/>
        <n v="5706.3"/>
        <n v="471.7"/>
        <n v="4539.6"/>
        <n v="830.25"/>
        <n v="3067.2"/>
        <n v="3432.9"/>
        <n v="6263.8"/>
        <n v="1742.5"/>
        <n v="1468.75"/>
        <n v="3382.3"/>
        <n v="46.35"/>
        <n v="1992.2"/>
        <n v="373.0"/>
        <n v="50.15"/>
        <n v="1414.45"/>
        <n v="122.7"/>
        <n v="34.7"/>
        <n v="3366.05"/>
        <n v="1943.2"/>
        <n v="1271.8"/>
        <n v="7965.95"/>
        <n v="1460.65"/>
        <n v="272.2"/>
        <n v="3563.8"/>
        <n v="5398.6"/>
        <n v="3343.15"/>
        <n v="198.7"/>
        <n v="5897.4"/>
        <n v="2511.55"/>
        <n v="1398.6"/>
        <n v="967.85"/>
        <n v="139.4"/>
        <n v="70.45"/>
        <n v="7589.8"/>
        <n v="1790.15"/>
        <n v="44.4"/>
        <n v="1284.2"/>
        <n v="3474.2"/>
        <n v="5574.75"/>
        <n v="1430.95"/>
        <n v="7542.25"/>
        <n v="3545.35"/>
        <n v="1709.1"/>
        <n v="1421.9"/>
        <n v="229.55"/>
        <n v="5373.1"/>
        <n v="5742.9"/>
        <n v="6526.65"/>
        <n v="2674.15"/>
        <n v="170.5"/>
        <n v="3175.85"/>
        <n v="4297.95"/>
        <n v="215.2"/>
        <n v="4036.0"/>
        <n v="4428.45"/>
        <n v="295.95"/>
        <n v="4947.55"/>
        <n v="447.9"/>
        <n v="20.9"/>
        <n v="516.3"/>
        <n v="1850.65"/>
        <n v="749.25"/>
        <n v="2598.95"/>
        <n v="237.65"/>
        <n v="4707.1"/>
        <n v="5714.2"/>
        <n v="1294.6"/>
        <n v="3753.2"/>
        <n v="3263.9"/>
        <n v="2139.1"/>
        <n v="5042.75"/>
        <n v="1036.0"/>
        <n v="6431.05"/>
        <n v="2145.0"/>
        <n v="2404.85"/>
        <n v="2651.1"/>
        <n v="5538.35"/>
        <n v="200.2"/>
        <n v="450.4"/>
        <n v="5435.0"/>
        <n v="1900.25"/>
        <n v="1334.5"/>
        <n v="67.1"/>
        <n v="503.25"/>
        <n v="1460.85"/>
        <n v="2807.1"/>
        <n v="6312.9"/>
        <n v="3001.2"/>
        <n v="3365.85"/>
        <n v="2715.3"/>
        <n v="1743.05"/>
        <n v="1784.5"/>
        <n v="4735.35"/>
        <n v="2010.95"/>
        <n v="996.45"/>
        <n v="1715.1"/>
        <n v="5238.9"/>
        <n v="225.75"/>
        <n v="3721.9"/>
        <n v="5943.65"/>
        <n v="477.6"/>
        <n v="69.5"/>
        <n v="1119.35"/>
        <n v="1558.7"/>
        <n v="79.7"/>
        <n v="343.95"/>
        <n v="1712.9"/>
        <n v="2467.75"/>
        <n v="1397.65"/>
        <n v="349.65"/>
        <n v="917.45"/>
        <n v="135.75"/>
        <n v="1087.7"/>
        <n v="71.1"/>
        <n v="6029.0"/>
        <n v="2278.75"/>
        <n v="2799.0"/>
        <n v="459.95"/>
        <n v="5755.8"/>
        <n v="390.85"/>
        <n v="308.25"/>
        <n v="442.6"/>
        <n v="70.75"/>
        <n v="3626.1"/>
        <n v="2566.3"/>
        <n v="2624.25"/>
        <n v="2962.0"/>
        <n v="1146.65"/>
        <n v="7882.5"/>
        <n v="4378.9"/>
        <n v="4052.4"/>
        <n v="4874.7"/>
        <n v="4140.1"/>
        <n v="8165.1"/>
        <n v="563.05"/>
        <n v="4191.45"/>
        <n v="1857.75"/>
        <n v="113.1"/>
        <n v="235.8"/>
        <n v="3974.7"/>
        <n v="931.55"/>
        <n v="4048.95"/>
        <n v="957.1"/>
        <n v="521.8"/>
        <n v="5430.65"/>
        <n v="1626.4"/>
        <n v="3058.15"/>
        <n v="829.1"/>
        <n v="1916.2"/>
        <n v="5356.45"/>
        <n v="6590.8"/>
        <n v="438.9"/>
        <n v="2960.1"/>
        <n v="135.0"/>
        <n v="653.9"/>
        <n v="4630.2"/>
        <n v="5867.0"/>
        <n v="2510.2"/>
        <n v="1374.9"/>
        <n v="1845.9"/>
        <n v="3930.55"/>
        <n v="317.75"/>
        <n v="2072.75"/>
        <n v="743.05"/>
        <n v="1837.9"/>
        <n v="3168.75"/>
        <n v="365.55"/>
        <n v="252.0"/>
        <n v="5960.5"/>
        <n v="6283.3"/>
        <n v="1540.35"/>
        <n v="667.7"/>
        <n v="3894.4"/>
        <n v="837.5"/>
        <n v="1534.05"/>
        <n v="4542.35"/>
        <n v="1052.35"/>
        <n v="3600.65"/>
        <n v="1013.2"/>
        <n v="1820.45"/>
        <n v="25.25"/>
        <n v="1401.4"/>
        <n v="25.05"/>
        <n v="3147.5"/>
        <n v="3678.3"/>
        <n v="2068.55"/>
        <n v="8071.05"/>
        <n v="1028.9"/>
        <n v="84.2"/>
        <n v="1005.7"/>
        <n v="5029.05"/>
        <n v="299.05"/>
        <n v="1126.75"/>
        <n v="6069.25"/>
        <n v="48.45"/>
        <n v="840.1"/>
        <n v="558.8"/>
        <n v="1776.45"/>
        <n v="1544.05"/>
        <n v="2169.8"/>
        <n v="2921.75"/>
        <n v="162.45"/>
        <n v="1095.3"/>
        <n v="1555.65"/>
        <n v="6886.25"/>
        <n v="1493.75"/>
        <n v="214.4"/>
        <n v="3825.85"/>
        <n v="293.85"/>
        <n v="1359.45"/>
        <n v="2157.95"/>
        <n v="4263.45"/>
        <n v="713.0"/>
        <n v="1323.7"/>
        <n v="2985.25"/>
        <n v="3942.45"/>
        <n v="105.5"/>
        <n v="1292.2"/>
        <n v="25.8"/>
        <n v="7285.7"/>
        <n v="2874.45"/>
        <n v="3435.6"/>
        <n v="629.35"/>
        <n v="6687.85"/>
        <n v="20.25"/>
        <n v="20.45"/>
        <n v="2970.8"/>
        <n v="54.65"/>
        <n v="4479.2"/>
        <n v="8543.25"/>
        <n v="5682.25"/>
        <n v="69.25"/>
        <n v="4025.6"/>
        <n v="1504.05"/>
        <n v="1818.9"/>
        <n v="95.0"/>
        <n v="154.85"/>
        <n v="4653.85"/>
        <n v="4433.3"/>
        <n v="1060.6"/>
        <n v="67.55"/>
        <n v="4874.8"/>
        <n v="5000.2"/>
        <n v="4335.2"/>
        <n v="1312.45"/>
        <n v="338.9"/>
        <n v="3437.45"/>
        <n v="4613.95"/>
        <n v="576.95"/>
        <n v="364.55"/>
        <n v="1278.8"/>
        <n v="5212.65"/>
        <n v="902.25"/>
        <n v="2157.5"/>
        <n v="622.9"/>
        <n v="5625.55"/>
        <n v="713.75"/>
        <n v="715.0"/>
        <n v="321.75"/>
        <n v="74.45"/>
        <n v="3704.15"/>
        <n v="1596.6"/>
        <n v="3348.1"/>
        <n v="5509.3"/>
        <n v="6743.55"/>
        <n v="741.7"/>
        <n v="6287.3"/>
        <n v="2679.7"/>
        <n v="1090.65"/>
        <n v="1270.25"/>
        <n v="1400.55"/>
        <n v="225.65"/>
        <n v="3952.45"/>
        <n v="7422.1"/>
        <n v="179.35"/>
        <n v="82.3"/>
        <n v="3562.5"/>
        <n v="2898.95"/>
        <n v="6224.8"/>
        <n v="5327.25"/>
        <n v="56.35"/>
        <n v="7534.65"/>
        <n v="528.45"/>
        <n v="4738.3"/>
        <n v="141.1"/>
        <n v="76.65"/>
        <n v="197.7"/>
        <n v="1537.85"/>
        <n v="3409.1"/>
        <n v="19.3"/>
        <n v="4575.35"/>
        <n v="4798.4"/>
        <n v="1882.55"/>
        <n v="262.05"/>
        <n v="723.35"/>
        <n v="4122.65"/>
        <n v="296.1"/>
        <n v="1125.6"/>
        <n v="918.6"/>
        <n v="1446.8"/>
        <n v="1529.65"/>
        <n v="7238.6"/>
        <n v="679.85"/>
        <n v="330.25"/>
        <n v="1108.8"/>
        <n v="319.85"/>
        <n v="1401.15"/>
        <n v="7332.4"/>
        <n v="6668.05"/>
        <n v="1809.35"/>
        <n v="639.45"/>
        <n v="321.05"/>
        <n v="993.15"/>
        <n v="154.65"/>
        <n v="1832.4"/>
        <n v="3877.65"/>
        <n v="382.2"/>
        <n v="70.85"/>
        <n v="4323.35"/>
        <n v="4135.0"/>
        <n v="44.2"/>
        <n v="75.5"/>
        <n v="2122.05"/>
        <n v="1077.05"/>
        <n v="62.25"/>
        <n v="2310.2"/>
        <n v="2550.9"/>
        <n v="4442.75"/>
        <n v="1372.45"/>
        <n v="689.0"/>
        <n v="302.45"/>
        <n v="1871.15"/>
        <n v="1396.25"/>
        <n v="531.55"/>
        <n v="7984.15"/>
        <n v="328.95"/>
        <n v="5958.85"/>
        <n v="578.5"/>
        <n v="4138.9"/>
        <n v="564.65"/>
        <n v="35.55"/>
        <n v="2168.9"/>
        <n v="4517.25"/>
        <n v="1250.1"/>
        <n v="3442.8"/>
        <n v="1461.15"/>
        <n v="955.15"/>
        <n v="4483.95"/>
        <n v="7581.5"/>
        <n v="265.3"/>
        <n v="414.1"/>
        <n v="345.9"/>
        <n v="7039.45"/>
        <n v="7222.75"/>
        <n v="2088.75"/>
        <n v="392.65"/>
        <n v="1592.35"/>
        <n v="6605.55"/>
        <n v="2067.0"/>
        <n v="259.8"/>
        <n v="39.25"/>
        <n v="1359.0"/>
        <n v="4096.9"/>
        <n v="1111.2"/>
        <n v="723.4"/>
        <n v="865.55"/>
        <n v="425.9"/>
        <n v="5639.05"/>
        <n v="4922.4"/>
        <n v="385.9"/>
        <n v="31.55"/>
        <n v="4237.5"/>
        <n v="2754.45"/>
        <n v="45.7"/>
        <n v="4872.2"/>
        <n v="5278.15"/>
        <n v="1509.8"/>
        <n v="113.5"/>
        <n v="343.45"/>
        <n v="1056.95"/>
        <n v="5673.7"/>
        <n v="3527.3"/>
        <n v="5794.45"/>
        <n v="730.1"/>
        <n v="1376.5"/>
        <n v="8349.45"/>
        <n v="7987.6"/>
        <n v="201.95"/>
        <n v="4860.85"/>
        <n v="4713.4"/>
        <n v="4226.7"/>
        <n v="1346.3"/>
        <n v="7689.95"/>
        <n v="1799.3"/>
        <n v="247.25"/>
        <n v="5294.6"/>
        <n v="242.0"/>
        <n v="19.55"/>
        <n v="544.55"/>
        <n v="118.25"/>
        <n v="1011.8"/>
        <n v="160.85"/>
        <n v="5538.8"/>
        <n v="2606.35"/>
        <n v="5299.65"/>
        <n v="1029.8"/>
        <n v="875.55"/>
        <n v="718.1"/>
        <n v="3527.6"/>
        <n v="788.8"/>
        <n v="2369.3"/>
        <n v="4122.9"/>
        <n v="4107.25"/>
        <n v="5812.6"/>
        <n v="1623.4"/>
        <n v="526.7"/>
        <n v="1463.5"/>
        <n v="1230.25"/>
        <n v="432.25"/>
        <n v="5060.9"/>
        <n v="244.8"/>
        <n v="497.3"/>
        <n v="4298.45"/>
        <n v="6700.05"/>
        <n v="5290.45"/>
        <n v="1296.15"/>
        <n v="3183.4"/>
        <n v="196.35"/>
        <n v="70.8"/>
        <n v="677.05"/>
        <n v="89.55"/>
        <n v="19.65"/>
        <n v="1641.8"/>
        <n v="5011.15"/>
        <n v="2312.55"/>
        <n v="98.5"/>
        <n v="2337.45"/>
        <n v="7007.6"/>
        <n v="1285.8"/>
        <n v="2036.55"/>
        <n v="1758.9"/>
        <n v="5824.75"/>
        <n v="140.4"/>
        <n v="874.8"/>
        <n v="3975.9"/>
        <n v="953.65"/>
        <n v="344.2"/>
        <n v="20.1"/>
        <n v="5264.3"/>
        <n v="137.6"/>
        <n v="492.55"/>
        <n v="6690.75"/>
        <n v="136.75"/>
        <n v="19.05"/>
        <n v="572.85"/>
        <n v="6703.5"/>
        <n v="5116.6"/>
        <n v="962.25"/>
        <n v="4317.35"/>
        <n v="24.8"/>
        <n v="3342.0"/>
        <n v="825.7"/>
        <n v="1815.65"/>
        <n v="5886.85"/>
        <n v="2917.65"/>
        <n v="5333.35"/>
        <n v="6479.4"/>
        <n v="4663.4"/>
        <n v="414.95"/>
        <n v="229.6"/>
        <n v="2868.05"/>
        <n v="1266.35"/>
        <n v="7993.3"/>
        <n v="1327.15"/>
        <n v="139.75"/>
        <n v="1493.55"/>
        <n v="876.15"/>
        <n v="646.05"/>
        <n v="780.25"/>
        <n v="27.55"/>
        <n v="1397.3"/>
        <n v="7726.35"/>
        <n v="391.7"/>
        <n v="7035.6"/>
        <n v="5953.0"/>
        <n v="69.9"/>
        <n v="6480.9"/>
        <n v="20.15"/>
        <n v="505.45"/>
        <n v="85.05"/>
        <n v="1443.65"/>
        <n v="5935.1"/>
        <n v="1267.0"/>
        <n v="1587.55"/>
        <n v="472.65"/>
        <n v="82.85"/>
        <n v="1740.8"/>
        <n v="4421.95"/>
        <n v="69.75"/>
        <n v="1442.65"/>
        <n v="69.1"/>
        <n v="743.5"/>
        <n v="59.75"/>
        <n v="4261.2"/>
        <n v="5040.2"/>
        <n v="601.25"/>
        <n v="494.05"/>
        <n v="7611.55"/>
        <n v="7234.8"/>
        <n v="5515.45"/>
        <n v="1313.55"/>
        <n v="428.45"/>
        <n v="2264.5"/>
        <n v="4504.55"/>
        <n v="5971.25"/>
        <n v="4859.25"/>
        <n v="2455.05"/>
        <n v="1083.0"/>
        <n v="19.25"/>
        <n v="3723.65"/>
        <n v="20.35"/>
        <n v="836.35"/>
        <n v="711.15"/>
        <n v="1802.15"/>
        <n v="2998.0"/>
        <n v="808.95"/>
        <n v="6780.1"/>
        <n v="1424.95"/>
        <n v="1348.9"/>
        <n v="3092.65"/>
        <n v="3801.7"/>
        <n v="1978.65"/>
        <n v="834.15"/>
        <n v="3471.1"/>
        <n v="70.65"/>
        <n v="3804.4"/>
        <n v="2106.05"/>
        <n v="605.25"/>
        <n v="1756.2"/>
        <n v="6145.2"/>
        <n v="407.05"/>
        <n v="1389.85"/>
        <n v="7266.95"/>
        <n v="4164.4"/>
        <n v="2198.9"/>
        <n v="3090.05"/>
        <n v="475.25"/>
        <n v="4475.9"/>
        <n v="75.6"/>
        <n v="169.8"/>
        <n v="5811.8"/>
        <n v="7156.2"/>
        <n v="1309.0"/>
        <n v="2708.2"/>
        <n v="19.75"/>
        <n v="74.95"/>
        <n v="321.4"/>
        <n v="7932.5"/>
        <n v="3023.55"/>
        <n v="7337.55"/>
        <n v="1463.45"/>
        <n v="1263.05"/>
        <n v="5168.1"/>
        <n v="1672.35"/>
        <n v="5869.4"/>
        <n v="1139.2"/>
        <n v="3686.05"/>
        <n v="2423.4"/>
        <n v="990.3"/>
        <n v="2509.25"/>
        <n v="3491.55"/>
        <n v="383.65"/>
        <n v="1347.15"/>
        <n v="857.2"/>
        <n v="3233.6"/>
        <n v="3778.85"/>
        <n v="2462.55"/>
        <n v="1135.7"/>
        <n v="520.0"/>
        <n v="294.45"/>
        <n v="695.75"/>
        <n v="690.5"/>
        <n v="415.95"/>
        <n v="4513.65"/>
        <n v="1255.1"/>
        <n v="1067.15"/>
        <n v="939.8"/>
        <n v="3948.45"/>
        <n v="244.85"/>
        <n v="267.35"/>
        <n v="1067.65"/>
        <n v="5450.7"/>
        <n v="202.25"/>
        <n v="4964.7"/>
        <n v="1901.05"/>
        <n v="4304.0"/>
        <n v="233.55"/>
        <n v="663.55"/>
        <n v="3846.75"/>
        <n v="745.3"/>
        <n v="184.05"/>
        <n v="400.0"/>
        <n v="1218.25"/>
        <n v="160.05"/>
        <n v="114.7"/>
        <n v="6637.9"/>
        <n v="5341.8"/>
        <n v="1570.7"/>
        <n v="7396.15"/>
        <n v="209.9"/>
        <n v="1035.5"/>
        <n v="1266.1"/>
        <n v="389.25"/>
        <n v="1759.55"/>
        <n v="1538.6"/>
        <n v="1025.05"/>
        <n v="292.4"/>
        <n v="2169.4"/>
        <n v="1229.1"/>
        <n v="114.1"/>
        <n v="303.7"/>
        <n v="3186.65"/>
        <n v="2857.6"/>
        <n v="195.3"/>
        <n v="768.45"/>
        <n v="655.9"/>
        <n v="5283.95"/>
        <n v="2780.6"/>
        <n v="5662.25"/>
        <n v="3958.2"/>
        <n v="6581.9"/>
        <n v="5129.3"/>
        <n v="4758.8"/>
        <n v="1375.15"/>
        <n v="860.85"/>
        <n v="599.25"/>
        <n v="526.95"/>
        <n v="2200.7"/>
        <n v="332.65"/>
        <n v="372.45"/>
        <n v="3011.65"/>
        <n v="79.9"/>
        <n v="7962.2"/>
        <n v="1482.3"/>
        <n v="741.0"/>
        <n v="7379.8"/>
        <n v="6152.4"/>
        <n v="1685.9"/>
        <n v="1636.95"/>
        <n v="1240.8"/>
        <n v="1648.45"/>
        <n v="3842.6"/>
        <n v="564.4"/>
        <n v="149.55"/>
        <n v="6841.3"/>
        <n v="1024.65"/>
        <n v="2187.15"/>
        <n v="3344.1"/>
        <n v="2249.95"/>
        <n v="4079.55"/>
        <n v="913.3"/>
        <n v="959.9"/>
        <n v="7767.25"/>
        <n v="220.6"/>
        <n v="5832.0"/>
        <n v="1380.1"/>
        <n v="5149.5"/>
        <n v="757.1"/>
        <n v="6944.5"/>
        <n v="370.5"/>
        <n v="189.95"/>
        <n v="1342.15"/>
        <n v="24.25"/>
        <n v="5762.95"/>
        <n v="7323.15"/>
        <n v="3119.9"/>
        <n v="190.25"/>
        <n v="83.3"/>
        <n v="812.4"/>
        <n v="2839.95"/>
        <n v="834.1"/>
        <n v="6603.0"/>
        <n v="128.6"/>
        <n v="324.8"/>
        <n v="5731.85"/>
        <n v="1029.35"/>
        <n v="6654.1"/>
        <n v="20.05"/>
        <n v="8220.4"/>
        <n v="1957.1"/>
        <n v="1374.35"/>
        <n v="688.5"/>
        <n v="68.8"/>
        <n v="349.8"/>
        <n v="483.3"/>
        <n v="4858.7"/>
        <n v="683.25"/>
        <n v="5437.1"/>
        <n v="678.75"/>
        <n v="7344.45"/>
        <n v="70.3"/>
        <n v="4408.45"/>
        <m/>
        <n v="1133.7"/>
        <n v="2283.3"/>
        <n v="740.8"/>
        <n v="424.45"/>
        <n v="1536.75"/>
        <n v="1430.05"/>
        <n v="164.85"/>
        <n v="1248.9"/>
        <n v="147.55"/>
        <n v="130.55"/>
        <n v="289.1"/>
        <n v="1588.75"/>
        <n v="818.45"/>
        <n v="95.85"/>
        <n v="3670.5"/>
        <n v="1224.05"/>
        <n v="487.05"/>
        <n v="1565.7"/>
        <n v="264.8"/>
        <n v="1272.05"/>
        <n v="712.25"/>
        <n v="334.65"/>
        <n v="5969.85"/>
        <n v="445.3"/>
        <n v="1087.45"/>
        <n v="1360.25"/>
        <n v="579.4"/>
        <n v="49.9"/>
        <n v="52.0"/>
        <n v="6077.75"/>
        <n v="515.75"/>
        <n v="5706.2"/>
        <n v="3181.8"/>
        <n v="2619.15"/>
        <n v="19.0"/>
        <n v="5669.5"/>
        <n v="824.75"/>
        <n v="5731.4"/>
        <n v="260.9"/>
        <n v="1072.6"/>
        <n v="2603.1"/>
        <n v="454.05"/>
        <n v="856.35"/>
        <n v="653.15"/>
        <n v="459.6"/>
        <n v="357.15"/>
        <n v="7031.3"/>
        <n v="7968.85"/>
        <n v="69.15"/>
        <n v="5464.65"/>
        <n v="6225.4"/>
        <n v="80.0"/>
        <n v="58.15"/>
        <n v="1058.25"/>
        <n v="4092.85"/>
        <n v="1949.4"/>
        <n v="7548.6"/>
        <n v="75.1"/>
        <n v="2066.0"/>
        <n v="89.1"/>
        <n v="4627.8"/>
        <n v="1037.75"/>
        <n v="208.45"/>
        <n v="4144.8"/>
        <n v="1258.15"/>
        <n v="581.7"/>
        <n v="1068.85"/>
        <n v="60.65"/>
        <n v="1548.65"/>
        <n v="6936.85"/>
        <n v="4520.15"/>
        <n v="49.95"/>
        <n v="3512.5"/>
        <n v="3972.25"/>
        <n v="490.55"/>
        <n v="43.8"/>
        <n v="8404.9"/>
        <n v="2815.25"/>
        <n v="2659.4"/>
        <n v="2936.25"/>
        <n v="4631.7"/>
        <n v="8477.7"/>
        <n v="702.05"/>
        <n v="5445.95"/>
        <n v="4616.1"/>
        <n v="20.2"/>
        <n v="220.8"/>
        <n v="25.7"/>
        <n v="573.05"/>
        <n v="5186.0"/>
        <n v="81.0"/>
        <n v="6145.85"/>
        <n v="3371.0"/>
        <n v="912.0"/>
        <n v="1095.65"/>
        <n v="1462.6"/>
        <n v="703.55"/>
        <n v="608.8"/>
        <n v="4189.7"/>
        <n v="4990.25"/>
        <n v="2070.75"/>
        <n v="2961.4"/>
        <n v="553.0"/>
        <n v="1096.65"/>
        <n v="266.6"/>
        <n v="62.05"/>
        <n v="6066.55"/>
        <n v="1927.3"/>
        <n v="4977.2"/>
        <n v="6994.6"/>
        <n v="224.85"/>
        <n v="6375.2"/>
        <n v="3205.6"/>
        <n v="2585.95"/>
        <n v="3211.9"/>
        <n v="1087.25"/>
        <n v="869.9"/>
        <n v="7723.9"/>
        <n v="1663.5"/>
        <n v="4895.1"/>
        <n v="468.35"/>
        <n v="344.5"/>
        <n v="220.35"/>
        <n v="226.2"/>
        <n v="1127.2"/>
        <n v="333.55"/>
        <n v="773.65"/>
        <n v="6333.4"/>
        <n v="6392.85"/>
        <n v="412.1"/>
        <n v="1132.75"/>
        <n v="5598.0"/>
        <n v="1028.75"/>
        <n v="220.65"/>
        <n v="7511.9"/>
        <n v="655.85"/>
        <n v="593.45"/>
        <n v="1637.3"/>
        <n v="60.1"/>
        <n v="1384.75"/>
        <n v="900.5"/>
        <n v="6822.15"/>
        <n v="141.5"/>
        <n v="4839.15"/>
        <n v="4242.35"/>
        <n v="1379.6"/>
        <n v="2636.05"/>
        <n v="531.15"/>
        <n v="160.8"/>
        <n v="2497.2"/>
        <n v="1506.4"/>
        <n v="4983.05"/>
        <n v="524.35"/>
        <n v="338.1"/>
        <n v="4200.25"/>
        <n v="45.15"/>
        <n v="143.35"/>
        <n v="1614.9"/>
        <n v="3834.4"/>
        <n v="1445.3"/>
        <n v="502.6"/>
        <n v="832.05"/>
        <n v="5685.8"/>
        <n v="1899.65"/>
        <n v="554.25"/>
        <n v="85.0"/>
        <n v="709.5"/>
        <n v="202.15"/>
        <n v="398.55"/>
        <n v="1789.65"/>
        <n v="207.35"/>
        <n v="70.25"/>
        <n v="98.35"/>
        <n v="3217.65"/>
        <n v="6424.7"/>
        <n v="3124.5"/>
        <n v="7002.95"/>
        <n v="1110.05"/>
        <n v="1752.55"/>
        <n v="450.9"/>
        <n v="5348.65"/>
        <n v="49.65"/>
        <n v="3629.2"/>
        <n v="19.2"/>
        <n v="3810.55"/>
        <n v="1291.35"/>
        <n v="1208.35"/>
        <n v="5336.35"/>
        <n v="244.65"/>
        <n v="7930.55"/>
        <n v="481.1"/>
        <n v="1652.1"/>
        <n v="3756.4"/>
        <n v="492.0"/>
        <n v="849.9"/>
        <n v="2564.3"/>
        <n v="893.0"/>
        <n v="6856.95"/>
        <n v="947.75"/>
        <n v="3970.4"/>
        <n v="1143.8"/>
        <n v="1286.05"/>
        <n v="6521.9"/>
        <n v="727.8"/>
        <n v="301.55"/>
        <n v="3638.25"/>
        <n v="3169.55"/>
        <n v="1108.0"/>
        <n v="751.65"/>
        <n v="1618.2"/>
        <n v="4126.35"/>
        <n v="2348.45"/>
        <n v="948.9"/>
        <n v="4614.55"/>
        <n v="2553.7"/>
        <n v="1068.15"/>
        <n v="4273.45"/>
        <n v="477.7"/>
        <n v="6110.2"/>
        <n v="19.45"/>
        <n v="82.7"/>
        <n v="6081.4"/>
        <n v="411.45"/>
        <n v="1815.3"/>
        <n v="2665.0"/>
        <n v="362.2"/>
        <n v="5121.75"/>
        <n v="3309.25"/>
        <n v="300.7"/>
        <n v="152.6"/>
        <n v="35.25"/>
        <n v="6567.9"/>
        <n v="780.2"/>
        <n v="75.35"/>
        <n v="449.75"/>
        <n v="4564.9"/>
        <n v="3561.15"/>
        <n v="1938.9"/>
        <n v="791.15"/>
        <n v="40.25"/>
        <n v="746.75"/>
        <n v="460.2"/>
        <n v="79.55"/>
        <n v="369.6"/>
        <n v="147.75"/>
        <n v="1269.1"/>
        <n v="2516.2"/>
        <n v="1697.7"/>
        <n v="411.75"/>
        <n v="3062.45"/>
        <n v="25.2"/>
        <n v="1247.75"/>
        <n v="2745.2"/>
        <n v="6562.9"/>
        <n v="682.1"/>
        <n v="38.45"/>
        <n v="8333.95"/>
        <n v="187.35"/>
        <n v="5498.8"/>
        <n v="2289.9"/>
        <n v="261.3"/>
        <n v="125.95"/>
        <n v="1496.9"/>
        <n v="48.6"/>
        <n v="867.1"/>
        <n v="38.15"/>
        <n v="654.5"/>
        <n v="221.7"/>
        <n v="4911.05"/>
        <n v="2000.2"/>
        <n v="1336.65"/>
        <n v="5737.6"/>
        <n v="134.75"/>
        <n v="3527.0"/>
        <n v="29.15"/>
        <n v="2383.6"/>
        <n v="1709.15"/>
        <n v="69.55"/>
        <n v="1653.85"/>
        <n v="6078.75"/>
        <n v="1311.6"/>
        <n v="5411.65"/>
        <n v="4882.8"/>
        <n v="74.2"/>
        <n v="2610.65"/>
        <n v="439.75"/>
        <n v="4214.25"/>
        <n v="854.8"/>
        <n v="949.85"/>
        <n v="1416.2"/>
        <n v="7852.4"/>
        <n v="5071.05"/>
        <n v="272.35"/>
        <n v="1961.6"/>
        <n v="70.15"/>
        <n v="355.1"/>
        <n v="487.75"/>
        <n v="178.7"/>
        <n v="1514.85"/>
        <n v="1427.55"/>
        <n v="1277.5"/>
        <n v="70.0"/>
        <n v="2939.8"/>
        <n v="91.45"/>
        <n v="1057.0"/>
        <n v="1637.4"/>
        <n v="4689.15"/>
        <n v="2680.15"/>
        <n v="74.6"/>
        <n v="4187.75"/>
        <n v="402.85"/>
        <n v="834.2"/>
        <n v="4526.85"/>
        <n v="866.45"/>
        <n v="617.35"/>
        <n v="242.8"/>
        <n v="617.85"/>
        <n v="6143.15"/>
        <n v="7099.0"/>
        <n v="1951.0"/>
        <n v="1907.85"/>
        <n v="43.95"/>
        <n v="5817.45"/>
        <n v="914.6"/>
        <n v="2224.5"/>
        <n v="5082.8"/>
        <n v="2001.5"/>
        <n v="1558.65"/>
        <n v="19.5"/>
        <n v="688.65"/>
        <n v="579.0"/>
        <n v="2937.65"/>
        <n v="70.5"/>
        <n v="360.35"/>
        <n v="1111.65"/>
        <n v="333.65"/>
        <n v="2877.05"/>
        <n v="96.1"/>
        <n v="2743.45"/>
        <n v="582.5"/>
        <n v="1841.2"/>
        <n v="1502.25"/>
        <n v="61.15"/>
        <n v="1794.8"/>
        <n v="422.7"/>
        <n v="6683.4"/>
        <n v="5305.05"/>
        <n v="3270.25"/>
        <n v="620.55"/>
        <n v="4952.95"/>
        <n v="2409.9"/>
        <n v="7279.35"/>
        <n v="7015.9"/>
        <n v="90.1"/>
        <n v="44.0"/>
        <n v="1335.2"/>
        <n v="5032.25"/>
        <n v="6441.85"/>
        <n v="184.4"/>
        <n v="1192.3"/>
        <n v="2090.25"/>
        <n v="1441.95"/>
        <n v="4016.3"/>
        <n v="1021.55"/>
        <n v="45.3"/>
        <n v="20.4"/>
        <n v="415.9"/>
        <n v="1101.85"/>
        <n v="1448.6"/>
        <n v="797.1"/>
        <n v="6468.6"/>
        <n v="3808.2"/>
        <n v="256.6"/>
        <n v="46.0"/>
        <n v="73.0"/>
        <n v="256.25"/>
        <n v="164.5"/>
        <n v="514.75"/>
        <n v="7674.55"/>
        <n v="702.0"/>
        <n v="779.25"/>
        <n v="964.9"/>
        <n v="1873.7"/>
        <n v="1893.95"/>
        <n v="157.65"/>
        <n v="3545.05"/>
        <n v="501.35"/>
        <n v="6474.45"/>
        <n v="6332.75"/>
        <n v="6333.8"/>
        <n v="4903.2"/>
        <n v="20.5"/>
        <n v="6710.5"/>
        <n v="81.95"/>
        <n v="201.7"/>
        <n v="1292.65"/>
        <n v="600.0"/>
        <n v="1131.2"/>
        <n v="84.3"/>
        <n v="4674.4"/>
        <n v="141.6"/>
        <n v="970.45"/>
        <n v="81.05"/>
        <n v="6296.75"/>
        <n v="348.8"/>
        <n v="1301.7"/>
        <n v="523.15"/>
        <n v="1601.5"/>
        <n v="2203.1"/>
        <n v="1253.9"/>
        <n v="2076.2"/>
        <n v="6871.7"/>
        <n v="107.6"/>
        <n v="2496.7"/>
        <n v="168.2"/>
        <n v="3624.3"/>
        <n v="3036.75"/>
        <n v="4946.05"/>
        <n v="308.1"/>
        <n v="1801.1"/>
        <n v="1477.65"/>
        <n v="5324.5"/>
        <n v="2548.65"/>
        <n v="4847.35"/>
        <n v="8100.55"/>
        <n v="370.25"/>
        <n v="55.7"/>
        <n v="1884.65"/>
        <n v="35.9"/>
        <n v="1654.85"/>
        <n v="4847.05"/>
        <n v="5329.55"/>
        <n v="204.7"/>
        <n v="2838.55"/>
        <n v="7322.5"/>
        <n v="6827.5"/>
        <n v="1808.7"/>
        <n v="324.6"/>
        <n v="805.2"/>
        <n v="2080.1"/>
        <n v="6953.4"/>
        <n v="902.0"/>
        <n v="503.6"/>
        <n v="1835.3"/>
        <n v="1728.2"/>
        <n v="1391.65"/>
        <n v="185.55"/>
        <n v="1556.85"/>
        <n v="1153.25"/>
        <n v="232.55"/>
        <n v="4911.35"/>
        <n v="533.05"/>
        <n v="418.4"/>
        <n v="4133.95"/>
        <n v="151.75"/>
        <n v="25.4"/>
        <n v="318.6"/>
        <n v="45.6"/>
        <n v="2698.35"/>
        <n v="1588.25"/>
        <n v="697.65"/>
        <n v="1178.75"/>
        <n v="6148.45"/>
        <n v="5730.15"/>
        <n v="1561.5"/>
        <n v="2217.15"/>
        <n v="275.9"/>
        <n v="1654.75"/>
        <n v="350.3"/>
        <n v="4144.9"/>
        <n v="50.75"/>
        <n v="3008.15"/>
        <n v="3121.1"/>
        <n v="1405.3"/>
        <n v="106.85"/>
        <n v="151.3"/>
        <n v="21.1"/>
        <n v="1129.1"/>
        <n v="1767.35"/>
        <n v="536.35"/>
        <n v="8312.4"/>
        <n v="835.5"/>
        <n v="1380.4"/>
        <n v="609.65"/>
        <n v="4194.85"/>
        <n v="5917.55"/>
        <n v="1077.5"/>
        <n v="3688.6"/>
        <n v="420.45"/>
        <n v="45.65"/>
        <n v="2983.65"/>
        <n v="263.65"/>
        <n v="1682.4"/>
        <n v="261.25"/>
        <n v="1733.15"/>
        <n v="5431.9"/>
        <n v="1463.7"/>
        <n v="1192.7"/>
        <n v="562.6"/>
        <n v="1422.05"/>
        <n v="2635.0"/>
        <n v="3754.6"/>
        <n v="1111.85"/>
        <n v="1505.15"/>
        <n v="989.45"/>
        <n v="95.55"/>
        <n v="3566.7"/>
        <n v="2395.05"/>
        <n v="406.05"/>
        <n v="4822.85"/>
        <n v="6786.1"/>
        <n v="1888.25"/>
        <n v="674.55"/>
        <n v="7521.95"/>
        <n v="6293.45"/>
        <n v="4681.75"/>
        <n v="1490.4"/>
        <n v="1062.1"/>
        <n v="1303.25"/>
        <n v="119.5"/>
        <n v="1718.95"/>
        <n v="293.3"/>
        <n v="1043.4"/>
        <n v="1885.15"/>
        <n v="1742.75"/>
        <n v="1269.55"/>
        <n v="3126.85"/>
        <n v="6921.7"/>
        <n v="3580.95"/>
        <n v="3349.1"/>
        <n v="8033.1"/>
        <n v="6388.65"/>
        <n v="1011.05"/>
        <n v="4045.65"/>
        <n v="3656.25"/>
        <n v="5330.2"/>
        <n v="84.85"/>
        <n v="2003.6"/>
        <n v="1928.7"/>
        <n v="5125.75"/>
        <n v="546.95"/>
        <n v="50.8"/>
        <n v="354.05"/>
        <n v="3371.75"/>
        <n v="1331.05"/>
        <n v="886.4"/>
        <n v="1077.95"/>
        <n v="2070.05"/>
        <n v="5581.05"/>
        <n v="5560.0"/>
        <n v="1246.4"/>
        <n v="791.7"/>
        <n v="438.4"/>
        <n v="19.4"/>
        <n v="8297.5"/>
        <n v="289.3"/>
        <n v="6579.05"/>
        <n v="6110.75"/>
        <n v="1956.4"/>
        <n v="1079.45"/>
        <n v="162.15"/>
        <n v="1233.25"/>
        <n v="883.35"/>
        <n v="55.2"/>
        <n v="132.25"/>
        <n v="792.15"/>
        <n v="5753.25"/>
        <n v="7362.9"/>
        <n v="263.05"/>
        <n v="5401.9"/>
        <n v="239.55"/>
        <n v="1218.45"/>
        <n v="3692.85"/>
        <n v="3145.15"/>
        <n v="6017.65"/>
        <n v="3141.7"/>
        <n v="2603.3"/>
        <n v="415.4"/>
        <n v="2471.6"/>
        <n v="2239.65"/>
        <n v="5135.35"/>
        <n v="5810.9"/>
        <n v="767.9"/>
        <n v="6363.45"/>
        <n v="4461.85"/>
        <n v="3121.4"/>
        <n v="79.15"/>
        <n v="4953.25"/>
        <n v="979.5"/>
        <n v="249.55"/>
        <n v="115.95"/>
        <n v="1222.25"/>
        <n v="347.65"/>
        <n v="278.85"/>
        <n v="7789.6"/>
        <n v="4914.9"/>
        <n v="5438.95"/>
        <n v="4060.55"/>
        <n v="6840.95"/>
        <n v="1096.25"/>
        <n v="571.05"/>
        <n v="7751.7"/>
        <n v="49.05"/>
        <n v="4685.55"/>
        <n v="45.4"/>
        <n v="270.7"/>
        <n v="624.15"/>
        <n v="7213.75"/>
        <n v="6017.9"/>
        <n v="179.85"/>
        <n v="5088.4"/>
        <n v="1734.5"/>
        <n v="4920.8"/>
        <n v="2448.5"/>
        <n v="5985.0"/>
        <n v="4300.45"/>
        <n v="1940.8"/>
        <n v="4386.2"/>
        <n v="741.5"/>
        <n v="5438.9"/>
        <n v="5784.3"/>
        <n v="2065.4"/>
        <n v="7108.2"/>
        <n v="61.05"/>
        <n v="298.45"/>
        <n v="1430.25"/>
        <n v="3880.05"/>
        <n v="444.75"/>
        <n v="19.9"/>
        <n v="1183.8"/>
        <n v="403.15"/>
        <n v="144.95"/>
        <n v="3058.65"/>
        <n v="2024.1"/>
        <n v="7321.05"/>
        <n v="1203.95"/>
        <n v="6692.65"/>
        <n v="233.65"/>
        <n v="3416.85"/>
        <n v="3913.3"/>
        <n v="4299.75"/>
        <n v="342.4"/>
        <n v="1171.5"/>
        <n v="388.6"/>
        <n v="857.75"/>
        <n v="2832.75"/>
        <n v="41.2"/>
        <n v="890.6"/>
        <n v="531.6"/>
        <n v="812.5"/>
        <n v="1191.4"/>
        <n v="4014.6"/>
        <n v="2722.2"/>
        <n v="3254.35"/>
        <n v="134.05"/>
        <n v="2890.65"/>
        <n v="3848.0"/>
        <n v="1861.5"/>
        <n v="4134.85"/>
        <n v="6812.95"/>
        <n v="1382.9"/>
        <n v="3231.05"/>
        <n v="3050.15"/>
        <n v="4981.15"/>
        <n v="2044.75"/>
        <n v="7939.25"/>
        <n v="541.9"/>
        <n v="2248.05"/>
        <n v="208.0"/>
        <n v="5720.95"/>
        <n v="81.25"/>
        <n v="546.45"/>
        <n v="3180.5"/>
        <n v="6578.55"/>
        <n v="5607.75"/>
        <n v="523.5"/>
        <n v="4422.95"/>
        <n v="8349.7"/>
        <n v="6413.65"/>
        <n v="735.9"/>
        <n v="53.5"/>
        <n v="5817.7"/>
        <n v="279.5"/>
        <n v="8317.95"/>
        <n v="3442.15"/>
        <n v="219.65"/>
        <n v="61.7"/>
        <n v="583.45"/>
        <n v="916.75"/>
        <n v="1177.95"/>
        <n v="6310.9"/>
        <n v="3019.1"/>
        <n v="4534.9"/>
        <n v="4657.95"/>
        <n v="3088.75"/>
        <n v="2924.05"/>
        <n v="6448.05"/>
        <n v="329.8"/>
        <n v="42.9"/>
        <n v="1119.9"/>
        <n v="7719.5"/>
        <n v="74.7"/>
        <n v="847.25"/>
        <n v="208.25"/>
        <n v="1434.1"/>
        <n v="3465.7"/>
        <n v="2391.8"/>
        <n v="1633.0"/>
        <n v="1127.35"/>
        <n v="5948.7"/>
        <n v="4009.2"/>
        <n v="109.8"/>
        <n v="560.6"/>
        <n v="1074.65"/>
        <n v="651.55"/>
        <n v="4250.1"/>
        <n v="6841.05"/>
        <n v="1937.4"/>
        <n v="3545.1"/>
        <n v="3886.05"/>
        <n v="1060.2"/>
        <n v="2613.4"/>
        <n v="733.95"/>
        <n v="2109.35"/>
        <n v="775.3"/>
        <n v="452.7"/>
        <n v="395.6"/>
        <n v="169.75"/>
        <n v="74.3"/>
        <n v="7943.45"/>
        <n v="531.0"/>
        <n v="4086.3"/>
        <n v="1642.75"/>
        <n v="2852.4"/>
        <n v="2215.25"/>
        <n v="2666.75"/>
        <n v="3273.55"/>
        <n v="5458.8"/>
        <n v="20.65"/>
        <n v="169.65"/>
        <n v="1498.35"/>
        <n v="740.0"/>
        <n v="1886.4"/>
        <n v="658.95"/>
        <n v="68.75"/>
        <n v="2484.0"/>
        <n v="174.3"/>
        <n v="2989.6"/>
        <n v="84.75"/>
        <n v="2316.85"/>
        <n v="7882.25"/>
        <n v="760.05"/>
        <n v="1975.85"/>
        <n v="567.45"/>
        <n v="1451.1"/>
        <n v="1864.2"/>
        <n v="821.6"/>
        <n v="2614.1"/>
        <n v="79.5"/>
        <n v="158.4"/>
        <n v="3126.45"/>
        <n v="1803.7"/>
        <n v="3777.15"/>
        <n v="6339.45"/>
        <n v="1466.1"/>
        <n v="7085.5"/>
        <n v="6572.85"/>
        <n v="2106.3"/>
        <n v="2093.4"/>
        <n v="1093.0"/>
        <n v="1233.4"/>
        <n v="6585.35"/>
        <n v="5873.75"/>
        <n v="5638.3"/>
        <n v="469.65"/>
        <n v="4504.9"/>
        <n v="24.7"/>
        <n v="2763.35"/>
        <n v="19.95"/>
        <n v="186.05"/>
        <n v="1492.1"/>
        <n v="3865.45"/>
        <n v="3053.0"/>
        <n v="4535.85"/>
        <n v="6744.25"/>
        <n v="1623.15"/>
        <n v="1498.85"/>
        <n v="24.05"/>
        <n v="237.95"/>
        <n v="3762.0"/>
        <n v="1419.4"/>
        <n v="4370.75"/>
        <n v="506.9"/>
        <n v="2661.1"/>
        <n v="4378.35"/>
        <n v="1593.1"/>
        <n v="3874.1"/>
        <n v="3801.3"/>
        <n v="1073.3"/>
        <n v="1621.35"/>
        <n v="4915.15"/>
        <n v="100.35"/>
        <n v="989.05"/>
        <n v="259.65"/>
        <n v="66.95"/>
        <n v="509.3"/>
        <n v="7782.85"/>
        <n v="641.25"/>
        <n v="3143.65"/>
        <n v="1901.65"/>
        <n v="540.95"/>
        <n v="1564.05"/>
        <n v="208.7"/>
        <n v="1414.65"/>
        <n v="49.0"/>
        <n v="266.9"/>
        <n v="77.15"/>
        <n v="4818.8"/>
        <n v="1164.3"/>
        <n v="340.85"/>
        <n v="7713.55"/>
        <n v="1240.15"/>
        <n v="2447.45"/>
        <n v="72.0"/>
        <n v="7069.3"/>
        <n v="2553.35"/>
        <n v="225.6"/>
        <n v="7511.3"/>
        <n v="1416.75"/>
        <n v="6871.9"/>
        <n v="3229.65"/>
        <n v="69.6"/>
        <n v="201.0"/>
        <n v="5289.05"/>
        <n v="130.15"/>
        <n v="3985.35"/>
        <n v="38.8"/>
        <n v="2180.55"/>
        <n v="746.5"/>
        <n v="717.95"/>
        <n v="669.0"/>
        <n v="4929.55"/>
        <n v="600.25"/>
        <n v="5760.65"/>
        <n v="1145.7"/>
        <n v="420.2"/>
        <n v="2169.75"/>
        <n v="929.45"/>
        <n v="7482.1"/>
        <n v="898.35"/>
        <n v="4543.95"/>
        <n v="1600.95"/>
        <n v="7559.55"/>
        <n v="2510.7"/>
        <n v="145.0"/>
        <n v="4834.0"/>
        <n v="3190.65"/>
        <n v="25.15"/>
        <n v="455.3"/>
        <n v="44.75"/>
        <n v="3340.55"/>
        <n v="6139.5"/>
        <n v="173.15"/>
        <n v="324.2"/>
        <n v="6951.15"/>
        <n v="5780.7"/>
        <n v="978.0"/>
        <n v="2807.65"/>
        <n v="20.3"/>
        <n v="335.65"/>
        <n v="3199.0"/>
        <n v="469.25"/>
        <n v="417.0"/>
        <n v="2467.1"/>
        <n v="2117.2"/>
        <n v="2758.15"/>
        <n v="2368.4"/>
        <n v="718.55"/>
        <n v="99.45"/>
        <n v="758.6"/>
        <n v="7118.9"/>
        <n v="2948.6"/>
        <n v="25.75"/>
        <n v="958.25"/>
        <n v="5448.6"/>
        <n v="926.25"/>
        <n v="1629.2"/>
        <n v="3540.65"/>
        <n v="20.75"/>
        <n v="1939.35"/>
        <n v="387.9"/>
        <n v="524.5"/>
        <n v="213.35"/>
        <n v="3551.65"/>
        <n v="163.6"/>
        <n v="181.6"/>
        <n v="1387.45"/>
        <n v="1625.65"/>
        <n v="273.25"/>
        <n v="181.7"/>
        <n v="49.55"/>
        <n v="6903.1"/>
        <n v="2191.7"/>
        <n v="90.75"/>
        <n v="5986.55"/>
        <n v="641.35"/>
        <n v="3608.0"/>
        <n v="104.3"/>
        <n v="85.5"/>
        <n v="184.1"/>
        <n v="1470.05"/>
        <n v="122.0"/>
        <n v="226.55"/>
        <n v="2364.0"/>
        <n v="6137.0"/>
        <n v="419.9"/>
        <n v="4730.6"/>
        <n v="4805.65"/>
        <n v="908.55"/>
        <n v="930.4"/>
        <n v="714.15"/>
        <n v="3251.3"/>
        <n v="165.4"/>
        <n v="371.4"/>
        <n v="688.0"/>
        <n v="1901.25"/>
        <n v="7567.2"/>
        <n v="1258.3"/>
        <n v="78.05"/>
        <n v="971.3"/>
        <n v="780.15"/>
        <n v="601.6"/>
        <n v="5222.35"/>
        <n v="270.2"/>
        <n v="6997.3"/>
        <n v="253.8"/>
        <n v="6028.95"/>
        <n v="238.15"/>
        <n v="83.4"/>
        <n v="76.95"/>
        <n v="3184.25"/>
        <n v="927.1"/>
        <n v="4896.35"/>
        <n v="7616.0"/>
        <n v="341.6"/>
        <n v="1748.55"/>
        <n v="4222.95"/>
        <n v="238.1"/>
        <n v="1348.5"/>
        <n v="1357.1"/>
        <n v="475.2"/>
        <n v="5608.4"/>
        <n v="5376.4"/>
        <n v="611.45"/>
        <n v="733.55"/>
        <n v="3334.9"/>
        <n v="762.25"/>
        <n v="2130.55"/>
        <n v="1362.85"/>
        <n v="923.1"/>
        <n v="331.9"/>
        <n v="1023.95"/>
        <n v="597.0"/>
        <n v="543.0"/>
        <n v="921.3"/>
        <n v="1679.4"/>
        <n v="5025.85"/>
        <n v="3314.15"/>
        <n v="220.45"/>
        <n v="3775.85"/>
        <n v="865.85"/>
        <n v="572.2"/>
        <n v="6449.15"/>
        <n v="199.75"/>
        <n v="3988.5"/>
        <n v="57.4"/>
        <n v="45.05"/>
        <n v="693.45"/>
        <n v="7532.15"/>
        <n v="4348.65"/>
        <n v="38.7"/>
        <n v="2231.05"/>
        <n v="3161.4"/>
        <n v="80.35"/>
        <n v="4259.3"/>
        <n v="1258.6"/>
        <n v="4378.8"/>
        <n v="1363.25"/>
        <n v="1439.35"/>
        <n v="2471.25"/>
        <n v="59.55"/>
        <n v="68.65"/>
        <n v="3856.75"/>
        <n v="5016.25"/>
        <n v="937.5"/>
        <n v="1727.5"/>
        <n v="124.4"/>
        <n v="5308.7"/>
        <n v="346.2"/>
        <n v="80.5"/>
        <n v="5733.4"/>
        <n v="79.25"/>
        <n v="155.8"/>
        <n v="4016.85"/>
        <n v="3303.05"/>
        <n v="3634.8"/>
        <n v="1215.65"/>
        <n v="1383.6"/>
        <n v="666.0"/>
        <n v="7550.3"/>
        <n v="140.1"/>
        <n v="227.45"/>
        <n v="5388.15"/>
        <n v="5913.95"/>
        <n v="2416.55"/>
        <n v="6194.1"/>
        <n v="6873.75"/>
        <n v="1841.9"/>
        <n v="1041.8"/>
        <n v="8684.8"/>
        <n v="4786.1"/>
        <n v="309.25"/>
        <n v="853.0"/>
        <n v="3132.75"/>
        <n v="146.65"/>
        <n v="1157.05"/>
        <n v="6770.5"/>
        <n v="1462.05"/>
        <n v="44.55"/>
        <n v="6052.25"/>
        <n v="154.8"/>
        <n v="233.9"/>
        <n v="1468.9"/>
        <n v="1267.2"/>
        <n v="3358.65"/>
        <n v="2184.35"/>
        <n v="1406.65"/>
        <n v="1651.95"/>
        <n v="333.6"/>
        <n v="69.95"/>
        <n v="3147.15"/>
        <n v="5514.95"/>
        <n v="2038.7"/>
        <n v="6501.35"/>
        <n v="140.95"/>
        <n v="5566.4"/>
        <n v="4312.5"/>
        <n v="112.75"/>
        <n v="777.3"/>
        <n v="5508.35"/>
        <n v="1994.3"/>
        <n v="788.35"/>
        <n v="4469.1"/>
        <n v="5483.9"/>
        <n v="5153.5"/>
        <n v="36.55"/>
        <n v="3593.8"/>
        <n v="1166.7"/>
        <n v="1175.85"/>
        <n v="50.6"/>
        <n v="332.45"/>
        <n v="424.15"/>
        <n v="4254.1"/>
        <n v="1400.85"/>
        <n v="1772.25"/>
        <n v="4959.15"/>
        <n v="518.9"/>
        <n v="473.9"/>
        <n v="2333.85"/>
        <n v="781.4"/>
        <n v="307.4"/>
        <n v="2107.15"/>
        <n v="1801.9"/>
        <n v="18.8"/>
        <n v="96.8"/>
        <n v="3870.0"/>
        <n v="477.05"/>
        <n v="995.35"/>
        <n v="5468.95"/>
        <n v="3301.05"/>
        <n v="5965.95"/>
        <n v="1253.5"/>
        <n v="1607.2"/>
        <n v="1078.9"/>
        <n v="145.4"/>
        <n v="293.15"/>
        <n v="321.9"/>
        <n v="1375.4"/>
        <n v="7732.65"/>
        <n v="2341.55"/>
        <n v="3015.75"/>
        <n v="5991.05"/>
        <n v="6470.1"/>
        <n v="7430.75"/>
        <n v="573.3"/>
        <n v="6632.75"/>
        <n v="5883.85"/>
        <n v="4062.2"/>
        <n v="467.7"/>
        <n v="2799.75"/>
        <n v="1524.85"/>
        <n v="3351.55"/>
        <n v="2964.8"/>
        <n v="1993.25"/>
        <n v="2395.7"/>
        <n v="5617.75"/>
        <n v="5676.65"/>
        <n v="193.8"/>
        <n v="39.85"/>
        <n v="6125.4"/>
        <n v="377.55"/>
        <n v="158.95"/>
        <n v="2263.4"/>
        <n v="1009.25"/>
        <n v="858.6"/>
        <n v="3478.15"/>
        <n v="7530.8"/>
        <n v="2745.7"/>
        <n v="2658.8"/>
        <n v="1584.8"/>
        <n v="89.9"/>
        <n v="572.45"/>
        <n v="431.0"/>
        <n v="1604.5"/>
        <n v="2522.4"/>
        <n v="601.55"/>
        <n v="196.9"/>
        <n v="953.45"/>
        <n v="85.8"/>
        <n v="292.85"/>
        <n v="113.95"/>
        <n v="4620.4"/>
        <n v="190.1"/>
        <n v="4003.85"/>
        <n v="3503.5"/>
        <n v="1924.1"/>
        <n v="4213.35"/>
        <n v="331.85"/>
        <n v="944.65"/>
        <n v="283.75"/>
        <n v="4539.35"/>
        <n v="55.4"/>
        <n v="3848.8"/>
        <n v="88.8"/>
        <n v="25.85"/>
        <n v="5941.05"/>
        <n v="545.15"/>
        <n v="478.75"/>
        <n v="5815.15"/>
        <n v="248.4"/>
        <n v="357.75"/>
        <n v="246.7"/>
        <n v="942.95"/>
        <n v="94.4"/>
        <n v="228.65"/>
        <n v="1759.4"/>
        <n v="6474.4"/>
        <n v="6595.0"/>
        <n v="1336.1"/>
        <n v="929.3"/>
        <n v="6876.05"/>
        <n v="134.6"/>
        <n v="35.45"/>
        <n v="5918.8"/>
        <n v="1387.0"/>
        <n v="1691.9"/>
        <n v="947.3"/>
        <n v="2867.75"/>
        <n v="6018.65"/>
        <n v="7082.85"/>
        <n v="810.3"/>
        <n v="910.45"/>
        <n v="156.35"/>
        <n v="82.9"/>
        <n v="1296.8"/>
        <n v="5453.4"/>
        <n v="627.4"/>
        <n v="5899.85"/>
        <n v="274.35"/>
        <n v="4639.45"/>
        <n v="1911.5"/>
        <n v="1230.9"/>
        <n v="467.15"/>
        <n v="2583.75"/>
        <n v="4018.55"/>
        <n v="485.9"/>
        <n v="188.1"/>
        <n v="294.5"/>
        <n v="2572.95"/>
        <n v="6991.6"/>
        <n v="6218.45"/>
        <n v="253.0"/>
        <n v="1175.6"/>
        <n v="489.45"/>
        <n v="5124.6"/>
        <n v="1222.8"/>
        <n v="270.8"/>
        <n v="6669.45"/>
        <n v="189.45"/>
        <n v="6425.65"/>
        <n v="1718.35"/>
        <n v="4137.2"/>
        <n v="1198.8"/>
        <n v="48.35"/>
        <n v="174.8"/>
        <n v="2546.85"/>
        <n v="3097.0"/>
        <n v="3928.3"/>
        <n v="5409.75"/>
        <n v="4779.45"/>
        <n v="347.4"/>
        <n v="3196.0"/>
        <n v="45.85"/>
        <n v="5175.3"/>
        <n v="3741.85"/>
        <n v="6236.75"/>
        <n v="930.9"/>
        <n v="501.2"/>
        <n v="1415.85"/>
        <n v="3009.5"/>
        <n v="3782.4"/>
        <n v="71.35"/>
        <n v="478.1"/>
        <n v="100.25"/>
        <n v="1339.8"/>
        <n v="313.4"/>
        <n v="3635.15"/>
        <n v="6844.5"/>
        <n v="91.7"/>
        <n v="268.4"/>
        <n v="890.35"/>
        <n v="5069.65"/>
        <n v="239.45"/>
        <n v="2909.95"/>
        <n v="7611.85"/>
        <n v="4116.15"/>
        <n v="61.45"/>
        <n v="2088.05"/>
        <n v="2007.25"/>
        <n v="6631.85"/>
        <n v="264.85"/>
        <n v="7511.65"/>
        <n v="576.7"/>
        <n v="4677.1"/>
        <n v="1507.0"/>
        <n v="5427.05"/>
        <n v="3017.65"/>
        <n v="2538.2"/>
        <n v="2031.95"/>
        <n v="1214.05"/>
        <n v="1107.2"/>
        <n v="5860.7"/>
        <n v="742.95"/>
        <n v="6352.4"/>
        <n v="1269.6"/>
        <n v="261.65"/>
        <n v="2254.2"/>
        <n v="5898.6"/>
        <n v="5963.95"/>
        <n v="2727.3"/>
        <n v="3533.6"/>
        <n v="7061.65"/>
        <n v="1425.45"/>
        <n v="132.4"/>
        <n v="609.9"/>
        <n v="95.05"/>
        <n v="264.55"/>
        <n v="296.15"/>
        <n v="7746.7"/>
        <n v="851.75"/>
        <n v="2748.7"/>
        <n v="330.05"/>
        <n v="1301.9"/>
        <n v="5244.45"/>
        <n v="1775.8"/>
        <n v="747.2"/>
        <n v="1459.35"/>
        <n v="276.5"/>
        <n v="7845.8"/>
        <n v="8337.45"/>
        <n v="7723.7"/>
        <n v="4438.2"/>
        <n v="4890.5"/>
        <n v="1813.35"/>
        <n v="5893.9"/>
        <n v="3759.05"/>
        <n v="401.5"/>
        <n v="1441.65"/>
        <n v="1682.05"/>
        <n v="75.05"/>
        <n v="1378.45"/>
        <n v="2093.9"/>
        <n v="678.8"/>
        <n v="2633.3"/>
        <n v="153.3"/>
        <n v="1121.05"/>
        <n v="973.55"/>
        <n v="1183.05"/>
        <n v="154.3"/>
        <n v="76.4"/>
        <n v="813.45"/>
        <n v="1912.15"/>
        <n v="5696.6"/>
        <n v="592.75"/>
        <n v="1447.9"/>
        <n v="3886.85"/>
        <n v="3145.9"/>
        <n v="2414.55"/>
        <n v="5084.65"/>
        <n v="1386.8"/>
        <n v="1130.85"/>
        <n v="4747.5"/>
        <n v="198.0"/>
        <n v="1122.4"/>
        <n v="413.0"/>
        <n v="266.8"/>
        <n v="3474.05"/>
        <n v="573.75"/>
        <n v="1273.3"/>
        <n v="2085.45"/>
        <n v="7288.4"/>
        <n v="2847.4"/>
        <n v="6314.35"/>
        <n v="155.35"/>
        <n v="3587.25"/>
        <n v="3655.45"/>
        <n v="1173.55"/>
        <n v="7133.1"/>
        <n v="1992.85"/>
        <n v="393.45"/>
        <n v="810.7"/>
        <n v="2211.8"/>
        <n v="2602.9"/>
        <n v="5890.0"/>
        <n v="889.0"/>
        <n v="6341.45"/>
        <n v="4108.15"/>
        <n v="210.65"/>
        <n v="447.75"/>
        <n v="1158.85"/>
        <n v="7405.5"/>
        <n v="109.6"/>
        <n v="1329.15"/>
        <n v="2509.95"/>
        <n v="257.6"/>
        <n v="343.6"/>
        <n v="1281.0"/>
        <n v="711.9"/>
        <n v="1132.35"/>
        <n v="675.6"/>
        <n v="5487.0"/>
        <n v="273.0"/>
        <n v="1013.6"/>
        <n v="5135.15"/>
        <n v="251.25"/>
        <n v="462.8"/>
        <n v="625.65"/>
        <n v="829.55"/>
        <n v="2058.5"/>
        <n v="6302.8"/>
        <n v="2387.75"/>
        <n v="8250.0"/>
        <n v="2548.55"/>
        <n v="1094.5"/>
        <n v="6448.85"/>
        <n v="1474.75"/>
        <n v="3121.45"/>
        <n v="3046.4"/>
        <n v="3043.6"/>
        <n v="1381.8"/>
        <n v="4116.9"/>
        <n v="7661.8"/>
        <n v="75.45"/>
        <n v="4295.35"/>
        <n v="239.05"/>
        <n v="45.25"/>
        <n v="2237.55"/>
        <n v="5969.95"/>
        <n v="134.35"/>
        <n v="788.05"/>
        <n v="6786.4"/>
        <n v="371.6"/>
        <n v="145.15"/>
        <n v="71.0"/>
        <n v="1426.45"/>
        <n v="272.0"/>
        <n v="6287.25"/>
        <n v="765.5"/>
        <n v="1620.8"/>
        <n v="5231.2"/>
        <n v="69.35"/>
        <n v="5550.1"/>
        <n v="24.4"/>
        <n v="547.65"/>
        <n v="2640.55"/>
        <n v="5023.0"/>
        <n v="2651.2"/>
        <n v="227.35"/>
        <n v="2065.15"/>
        <n v="730.4"/>
        <n v="3865.6"/>
        <n v="495.15"/>
        <n v="1760.25"/>
        <n v="3720.35"/>
        <n v="435.0"/>
        <n v="1396.0"/>
        <n v="1160.75"/>
        <n v="499.4"/>
        <n v="609.05"/>
        <n v="552.65"/>
        <n v="1071.4"/>
        <n v="2349.8"/>
        <n v="1083.7"/>
        <n v="676.15"/>
        <n v="985.05"/>
        <n v="4868.4"/>
        <n v="610.2"/>
        <n v="1006.9"/>
        <n v="1534.75"/>
        <n v="3265.95"/>
        <n v="3439.0"/>
        <n v="1546.3"/>
        <n v="5743.3"/>
        <n v="620.75"/>
        <n v="5222.3"/>
        <n v="606.55"/>
        <n v="3282.75"/>
        <n v="70.05"/>
        <n v="294.2"/>
        <n v="1177.05"/>
        <n v="4859.95"/>
        <n v="1426.75"/>
        <n v="3398.9"/>
        <n v="954.9"/>
        <n v="1189.9"/>
        <n v="7985.9"/>
        <n v="6239.05"/>
        <n v="1732.6"/>
        <n v="2292.75"/>
        <n v="2763.0"/>
        <n v="4759.75"/>
        <n v="7920.7"/>
        <n v="55.3"/>
        <n v="8126.65"/>
        <n v="980.35"/>
        <n v="1167.8"/>
        <n v="2345.2"/>
        <n v="2324.7"/>
        <n v="504.2"/>
        <n v="1498.2"/>
        <n v="4209.95"/>
        <n v="358.05"/>
        <n v="3765.05"/>
        <n v="155.9"/>
        <n v="400.3"/>
        <n v="4741.45"/>
        <n v="4266.4"/>
        <n v="3252.0"/>
        <n v="79.45"/>
        <n v="1270.2"/>
        <n v="4600.95"/>
        <n v="5959.3"/>
        <n v="4889.2"/>
        <n v="165.35"/>
        <n v="1250.85"/>
        <n v="269.65"/>
        <n v="2757.85"/>
        <n v="938.65"/>
        <n v="74.4"/>
        <n v="6597.25"/>
        <n v="416.45"/>
        <n v="3496.3"/>
        <n v="4375.8"/>
        <n v="2952.85"/>
        <n v="3210.35"/>
        <n v="45.55"/>
        <n v="505.95"/>
        <n v="5576.3"/>
        <n v="1938.05"/>
        <n v="6652.45"/>
        <n v="5013.0"/>
        <n v="2077.95"/>
        <n v="5430.35"/>
        <n v="6941.2"/>
        <n v="3958.85"/>
        <n v="867.3"/>
        <n v="55.05"/>
        <n v="1445.2"/>
        <n v="7966.9"/>
        <n v="435.4"/>
        <n v="55.0"/>
        <n v="1373.05"/>
        <n v="5720.35"/>
        <n v="778.1"/>
        <n v="4368.95"/>
        <n v="1064.95"/>
        <n v="3554.6"/>
        <n v="348.15"/>
        <n v="482.8"/>
        <n v="42.45"/>
        <n v="101.1"/>
        <n v="3110.1"/>
        <n v="2595.25"/>
        <n v="7349.35"/>
        <n v="583.0"/>
        <n v="3316.1"/>
        <n v="1523.4"/>
        <n v="1364.3"/>
        <n v="6741.15"/>
        <n v="1681.6"/>
        <n v="7082.5"/>
        <n v="1031.7"/>
        <n v="87.3"/>
        <n v="1369.8"/>
        <n v="2782.4"/>
        <n v="416.4"/>
        <n v="672.55"/>
        <n v="75.3"/>
        <n v="504.05"/>
        <n v="1752.45"/>
        <n v="1445.95"/>
        <n v="603.0"/>
        <n v="1201.65"/>
        <n v="592.65"/>
        <n v="5882.75"/>
        <n v="3505.1"/>
        <n v="1297.8"/>
        <n v="559.2"/>
        <n v="2806.9"/>
        <n v="1389.35"/>
        <n v="6993.65"/>
        <n v="644.35"/>
        <n v="1334.45"/>
        <n v="1051.9"/>
        <n v="1914.9"/>
        <n v="1151.05"/>
        <n v="6201.95"/>
        <n v="776.25"/>
        <n v="5321.25"/>
        <n v="7895.15"/>
        <n v="165.2"/>
        <n v="5839.3"/>
        <n v="54.9"/>
        <n v="4698.05"/>
        <n v="1035.7"/>
        <n v="1457.25"/>
        <n v="710.05"/>
        <n v="108.15"/>
        <n v="305.95"/>
        <n v="46.2"/>
        <n v="8078.1"/>
        <n v="319.15"/>
        <n v="3021.6"/>
        <n v="93.55"/>
        <n v="193.05"/>
        <n v="78.65"/>
        <n v="914.0"/>
        <n v="1377.7"/>
        <n v="7049.5"/>
        <n v="253.9"/>
        <n v="288.05"/>
        <n v="6219.6"/>
        <n v="1067.05"/>
        <n v="926.2"/>
        <n v="5621.85"/>
        <n v="156.1"/>
        <n v="92.05"/>
        <n v="1821.8"/>
        <n v="4179.1"/>
        <n v="516.15"/>
        <n v="1261.35"/>
        <n v="1424.4"/>
        <n v="190.05"/>
        <n v="3784.0"/>
        <n v="930.45"/>
        <n v="6875.35"/>
        <n v="74.25"/>
        <n v="2781.85"/>
        <n v="2184.6"/>
        <n v="1252.0"/>
        <n v="3229.4"/>
        <n v="3906.7"/>
        <n v="2976.95"/>
        <n v="6067.4"/>
        <n v="49.3"/>
        <n v="106.9"/>
        <n v="3479.05"/>
        <n v="129.2"/>
        <n v="1031.1"/>
        <n v="4307.1"/>
        <n v="137.95"/>
        <n v="304.6"/>
        <n v="561.15"/>
        <n v="88.35"/>
        <n v="1291.3"/>
        <n v="242.4"/>
        <n v="122.9"/>
        <n v="8175.9"/>
        <n v="1714.55"/>
        <n v="2021.2"/>
        <n v="460.25"/>
        <n v="7246.15"/>
        <n v="1114.55"/>
        <n v="5251.75"/>
        <n v="1232.9"/>
        <n v="2483.65"/>
        <n v="1222.05"/>
        <n v="2048.8"/>
        <n v="1317.95"/>
        <n v="4119.4"/>
        <n v="65.95"/>
        <n v="1852.85"/>
        <n v="3632.0"/>
        <n v="116.65"/>
        <n v="246.25"/>
        <n v="150.0"/>
        <n v="35.05"/>
        <n v="254.5"/>
        <n v="1390.6"/>
        <n v="92.65"/>
        <n v="6674.65"/>
        <n v="3520.75"/>
        <n v="6152.3"/>
        <n v="7082.45"/>
        <n v="6890.0"/>
        <n v="908.15"/>
        <n v="7508.55"/>
        <n v="5746.15"/>
        <n v="1583.5"/>
        <n v="670.35"/>
        <n v="1781.35"/>
        <n v="1277.75"/>
        <n v="36.45"/>
        <n v="1079.65"/>
        <n v="456.85"/>
        <n v="6506.15"/>
        <n v="2747.2"/>
        <n v="564.35"/>
        <n v="1279.0"/>
        <n v="7677.4"/>
        <n v="565.75"/>
        <n v="5688.05"/>
        <n v="1290.0"/>
        <n v="1474.9"/>
        <n v="8152.3"/>
        <n v="4707.85"/>
        <n v="4234.15"/>
        <n v="893.2"/>
        <n v="23.45"/>
        <n v="85.1"/>
        <n v="529.5"/>
        <n v="795.15"/>
        <n v="89.15"/>
        <n v="20.55"/>
        <n v="5017.9"/>
        <n v="137.85"/>
        <n v="56.0"/>
        <n v="5276.1"/>
        <n v="20.0"/>
        <n v="927.15"/>
        <n v="8308.9"/>
        <n v="1715.15"/>
        <n v="673.25"/>
        <n v="761.95"/>
        <n v="3521.7"/>
        <n v="2404.15"/>
        <n v="139.35"/>
        <n v="280.4"/>
        <n v="7854.9"/>
        <n v="602.55"/>
        <n v="1901.0"/>
        <n v="7133.25"/>
        <n v="35.0"/>
        <n v="6766.95"/>
        <n v="2917.5"/>
        <n v="1321.3"/>
        <n v="31.2"/>
        <n v="552.7"/>
        <n v="247.0"/>
        <n v="4692.55"/>
        <n v="1640.0"/>
        <n v="299.75"/>
        <n v="1710.45"/>
        <n v="4228.55"/>
        <n v="191.05"/>
        <n v="696.35"/>
        <n v="3735.45"/>
        <n v="3162.65"/>
        <n v="7848.5"/>
        <n v="358.15"/>
        <n v="5785.65"/>
        <n v="146.9"/>
        <n v="5893.15"/>
        <n v="7869.05"/>
        <n v="767.55"/>
        <n v="1784.9"/>
        <n v="655.5"/>
        <n v="59.85"/>
        <n v="71.25"/>
        <n v="6758.45"/>
        <n v="1144.5"/>
        <n v="2434.45"/>
        <n v="8109.8"/>
        <n v="1216.6"/>
        <n v="5776.45"/>
        <n v="799.0"/>
        <n v="1390.85"/>
        <n v="59.2"/>
        <n v="8289.2"/>
        <n v="2796.35"/>
        <n v="3579.15"/>
        <n v="571.75"/>
        <n v="693.3"/>
        <n v="4385.05"/>
        <n v="1218.55"/>
        <n v="4676.7"/>
        <n v="336.15"/>
        <n v="497.55"/>
        <n v="2965.75"/>
        <n v="1496.45"/>
        <n v="4310.35"/>
        <n v="5165.7"/>
        <n v="1714.95"/>
        <n v="770.5"/>
        <n v="4374.55"/>
        <n v="256.75"/>
        <n v="1265.65"/>
        <n v="3444.85"/>
        <n v="45.1"/>
        <n v="2029.05"/>
        <n v="4867.95"/>
        <n v="443.9"/>
        <n v="4747.85"/>
        <n v="1932.75"/>
        <n v="2186.4"/>
        <n v="1110.5"/>
        <n v="39.3"/>
        <n v="5997.1"/>
        <n v="2049.05"/>
        <n v="1834.95"/>
        <n v="480.6"/>
        <n v="4563.0"/>
        <n v="50.9"/>
        <n v="452.8"/>
        <n v="4447.55"/>
        <n v="1210.4"/>
        <n v="3509.4"/>
        <n v="3944.5"/>
        <n v="1641.3"/>
        <n v="1643.55"/>
        <n v="2244.95"/>
        <n v="4543.15"/>
        <n v="3152.5"/>
        <n v="894.3"/>
        <n v="44.05"/>
        <n v="8013.55"/>
        <n v="202.9"/>
        <n v="6719.9"/>
        <n v="1680.25"/>
        <n v="838.7"/>
        <n v="3791.6"/>
        <n v="1123.65"/>
        <n v="1355.1"/>
        <n v="2804.45"/>
        <n v="1414.8"/>
        <n v="20.6"/>
        <n v="117.95"/>
        <n v="467.5"/>
        <n v="168.9"/>
        <n v="5688.45"/>
        <n v="695.85"/>
        <n v="2203.65"/>
        <n v="525.55"/>
        <n v="661.55"/>
        <n v="91.3"/>
        <n v="3473.4"/>
        <n v="669.45"/>
        <n v="111.4"/>
        <n v="1388.45"/>
        <n v="560.85"/>
        <n v="3069.45"/>
        <n v="2862.55"/>
        <n v="5511.65"/>
        <n v="2028.8"/>
        <n v="1093.2"/>
        <n v="1910.75"/>
        <n v="5309.5"/>
        <n v="5219.65"/>
        <n v="2369.05"/>
        <n v="5893.95"/>
        <n v="1411.35"/>
        <n v="3766.2"/>
        <n v="20.8"/>
        <n v="1490.95"/>
        <n v="521.1"/>
        <n v="2809.05"/>
        <n v="432.5"/>
        <n v="1551.6"/>
        <n v="138.85"/>
        <n v="3004.15"/>
        <n v="1580.1"/>
        <n v="6849.75"/>
        <n v="152.3"/>
        <n v="220.4"/>
        <n v="59.05"/>
        <n v="1412.4"/>
        <n v="3436.1"/>
        <n v="2398.4"/>
        <n v="7291.75"/>
        <n v="6375.8"/>
        <n v="401.95"/>
        <n v="7576.7"/>
        <n v="4828.05"/>
        <n v="522.95"/>
        <n v="639.7"/>
        <n v="141.7"/>
        <n v="5364.8"/>
        <n v="49.5"/>
        <n v="2406.1"/>
        <n v="5025.8"/>
        <n v="1815.0"/>
        <n v="54.75"/>
        <n v="4619.55"/>
        <n v="3243.45"/>
        <n v="6463.15"/>
        <n v="1129.75"/>
        <n v="275.7"/>
        <n v="2181.75"/>
        <n v="4807.45"/>
        <n v="981.45"/>
        <n v="563.65"/>
        <n v="893.55"/>
        <n v="3591.25"/>
        <n v="178.5"/>
        <n v="2042.05"/>
        <n v="1301.1"/>
        <n v="224.05"/>
        <n v="5743.05"/>
        <n v="212.4"/>
        <n v="3682.45"/>
        <n v="417.5"/>
        <n v="1973.75"/>
        <n v="3470.8"/>
        <n v="5683.6"/>
        <n v="4322.85"/>
        <n v="1315.35"/>
        <n v="3182.95"/>
        <n v="1442.0"/>
        <n v="4103.9"/>
        <n v="863.1"/>
        <n v="3815.4"/>
        <n v="2054.4"/>
        <n v="574.35"/>
        <n v="2492.25"/>
        <n v="73.1"/>
        <n v="639.65"/>
        <n v="3836.3"/>
        <n v="7623.2"/>
        <n v="1497.9"/>
        <n v="801.3"/>
        <n v="854.45"/>
        <n v="2104.55"/>
        <n v="4747.2"/>
        <n v="7039.05"/>
        <n v="244.75"/>
        <n v="399.25"/>
        <n v="2020.9"/>
        <n v="1785.65"/>
        <n v="4154.55"/>
        <n v="174.75"/>
        <n v="4304.5"/>
        <n v="4085.75"/>
        <n v="4528.0"/>
        <n v="2181.55"/>
        <n v="220.95"/>
        <n v="108.05"/>
        <n v="4338.6"/>
        <n v="416.3"/>
        <n v="729.95"/>
        <n v="44.6"/>
        <n v="1169.35"/>
        <n v="6253.0"/>
        <n v="164.3"/>
        <n v="1007.8"/>
        <n v="901.25"/>
        <n v="1066.15"/>
        <n v="2728.6"/>
        <n v="6118.95"/>
        <n v="1672.15"/>
        <n v="442.45"/>
        <n v="5986.45"/>
        <n v="196.75"/>
        <n v="1862.9"/>
        <n v="2435.15"/>
        <n v="273.75"/>
        <n v="5764.7"/>
        <n v="2511.95"/>
        <n v="4424.2"/>
        <n v="5925.75"/>
        <n v="4124.65"/>
        <n v="1295.4"/>
        <n v="528.35"/>
        <n v="6713.2"/>
        <n v="498.1"/>
        <n v="1769.6"/>
        <n v="3273.95"/>
        <n v="5580.8"/>
        <n v="1718.2"/>
        <n v="33.2"/>
        <n v="435.45"/>
        <n v="6989.7"/>
        <n v="55.8"/>
        <n v="535.35"/>
        <n v="85.15"/>
        <n v="317.25"/>
        <n v="826.1"/>
        <n v="6751.35"/>
        <n v="1336.8"/>
        <n v="107.1"/>
        <n v="520.95"/>
        <n v="5163.0"/>
        <n v="368.1"/>
        <n v="469.8"/>
        <n v="1887.0"/>
        <n v="174.45"/>
        <n v="46.4"/>
        <n v="465.05"/>
        <n v="38.0"/>
        <n v="4904.85"/>
        <n v="3452.55"/>
        <n v="2365.15"/>
        <n v="389.1"/>
        <n v="5774.55"/>
        <n v="7176.55"/>
        <n v="3330.1"/>
        <n v="286.8"/>
        <n v="298.7"/>
        <n v="89.35"/>
        <n v="6000.1"/>
        <n v="74.35"/>
        <n v="1322.85"/>
        <n v="679.3"/>
        <n v="1923.85"/>
        <n v="445.85"/>
        <n v="955.75"/>
        <n v="8035.95"/>
        <n v="706.6"/>
        <n v="1471.75"/>
        <n v="547.8"/>
        <n v="587.1"/>
        <n v="4113.1"/>
        <n v="251.75"/>
        <n v="1096.6"/>
        <n v="521.35"/>
        <n v="5980.55"/>
        <n v="5071.9"/>
        <n v="4084.35"/>
        <n v="1539.8"/>
        <n v="1080.55"/>
        <n v="784.45"/>
        <n v="1189.4"/>
        <n v="1403.1"/>
        <n v="7843.55"/>
        <n v="3822.45"/>
        <n v="5029.2"/>
        <n v="389.8"/>
        <n v="786.5"/>
        <n v="295.55"/>
        <n v="3370.2"/>
        <n v="1710.9"/>
        <n v="1120.95"/>
        <n v="846.8"/>
        <n v="198.25"/>
        <n v="370.4"/>
        <n v="5293.95"/>
        <n v="218.55"/>
        <n v="7195.35"/>
        <n v="279.25"/>
        <n v="300.4"/>
        <n v="551.3"/>
        <n v="1660.0"/>
        <n v="2209.15"/>
        <n v="2203.7"/>
        <n v="1818.3"/>
        <n v="4546.0"/>
        <n v="1563.95"/>
        <n v="1125.2"/>
        <n v="142.35"/>
        <n v="3023.65"/>
        <n v="533.6"/>
        <n v="54.35"/>
        <n v="5718.2"/>
        <n v="1336.15"/>
        <n v="4968.0"/>
        <n v="5293.4"/>
        <n v="337.9"/>
        <n v="1395.05"/>
        <n v="1315.0"/>
        <n v="4527.45"/>
        <n v="982.95"/>
        <n v="161.15"/>
        <n v="5038.45"/>
        <n v="24.9"/>
        <n v="4284.65"/>
        <n v="1259.0"/>
        <n v="3899.05"/>
        <n v="8468.2"/>
        <n v="3023.85"/>
        <n v="365.8"/>
        <n v="7173.15"/>
        <n v="2879.9"/>
        <n v="1511.2"/>
        <n v="2549.1"/>
        <n v="7544.0"/>
        <n v="51.15"/>
        <n v="2142.8"/>
        <n v="2470.1"/>
        <n v="7842.3"/>
        <n v="71.2"/>
        <n v="4510.8"/>
        <n v="408.5"/>
        <n v="63.0"/>
        <n v="84.5"/>
        <n v="155.65"/>
        <n v="4667.0"/>
        <n v="321.7"/>
        <n v="1863.8"/>
        <n v="2135.5"/>
        <n v="74.5"/>
        <n v="943.85"/>
        <n v="750.1"/>
        <n v="6856.45"/>
        <n v="1655.35"/>
        <n v="5629.15"/>
        <n v="2200.25"/>
        <n v="433.75"/>
        <n v="1237.3"/>
        <n v="108.7"/>
        <n v="554.05"/>
        <n v="74.9"/>
        <n v="4680.05"/>
        <n v="470.95"/>
        <n v="374.0"/>
        <n v="940.35"/>
        <n v="1836.9"/>
        <n v="2421.6"/>
        <n v="918.75"/>
        <n v="6281.45"/>
        <n v="157.75"/>
        <n v="4453.3"/>
        <n v="1905.4"/>
        <n v="239.75"/>
        <n v="278.4"/>
        <n v="331.6"/>
        <n v="6383.9"/>
        <n v="962.9"/>
        <n v="1510.5"/>
        <n v="1307.8"/>
        <n v="5629.55"/>
        <n v="1358.6"/>
        <n v="1259.35"/>
        <n v="235.2"/>
        <n v="3588.4"/>
        <n v="4993.4"/>
        <n v="903.7"/>
        <n v="7610.1"/>
        <n v="3886.45"/>
        <n v="600.15"/>
        <n v="135.2"/>
        <n v="291.45"/>
        <n v="196.15"/>
        <n v="5624.85"/>
        <n v="251.65"/>
        <n v="763.1"/>
        <n v="6423.0"/>
        <n v="327.45"/>
        <n v="2568.55"/>
        <n v="992.7"/>
        <n v="1414.2"/>
        <n v="69.7"/>
        <n v="3255.35"/>
        <n v="1022.5"/>
        <n v="815.5"/>
        <n v="2136.9"/>
        <n v="434.1"/>
        <n v="2424.45"/>
        <n v="69.8"/>
        <n v="2250.65"/>
        <n v="153.05"/>
        <n v="5676.0"/>
        <n v="1350.15"/>
        <n v="854.9"/>
        <n v="1444.05"/>
        <n v="1594.75"/>
        <n v="731.3"/>
        <n v="3375.9"/>
        <n v="6039.9"/>
        <n v="1156.55"/>
        <n v="5826.65"/>
        <n v="973.95"/>
        <n v="645.8"/>
        <n v="2191.15"/>
        <n v="146.05"/>
        <n v="761.85"/>
        <n v="5000.05"/>
        <n v="1509.9"/>
        <n v="999.8"/>
        <n v="172.35"/>
        <n v="84.4"/>
        <n v="1165.9"/>
        <n v="112.3"/>
        <n v="345.5"/>
        <n v="1129.35"/>
        <n v="3157.0"/>
        <n v="830.7"/>
        <n v="1194.3"/>
        <n v="474.8"/>
        <n v="3042.25"/>
        <n v="69.65"/>
        <n v="7101.5"/>
        <n v="6164.7"/>
        <n v="4547.25"/>
        <n v="78.3"/>
        <n v="1574.45"/>
        <n v="1185.0"/>
        <n v="4070.95"/>
        <n v="2813.05"/>
        <n v="1710.15"/>
        <n v="5118.95"/>
        <n v="500.1"/>
        <n v="483.7"/>
        <n v="4454.25"/>
        <n v="3342.45"/>
        <n v="181.8"/>
        <n v="405.7"/>
        <n v="846.0"/>
        <n v="212.3"/>
        <n v="1193.05"/>
        <n v="3482.85"/>
        <n v="2499.3"/>
        <n v="649.4"/>
        <n v="246.3"/>
        <n v="1540.05"/>
        <n v="1174.35"/>
        <n v="325.45"/>
        <n v="246.5"/>
        <n v="545.2"/>
        <n v="19.6"/>
        <n v="1724.15"/>
        <n v="1334.0"/>
        <n v="2440.15"/>
        <n v="2514.5"/>
        <n v="2879.2"/>
        <n v="69.85"/>
        <n v="2178.6"/>
        <n v="369.15"/>
        <n v="550.1"/>
        <n v="2911.5"/>
        <n v="1671.6"/>
        <n v="5510.65"/>
        <n v="81.1"/>
        <n v="2762.75"/>
        <n v="7245.9"/>
        <n v="1859.5"/>
        <n v="3027.65"/>
        <n v="471.55"/>
        <n v="226.45"/>
        <n v="905.55"/>
        <n v="1988.05"/>
        <n v="635.6"/>
        <n v="3950.85"/>
        <n v="7467.55"/>
        <n v="2111.45"/>
        <n v="3030.6"/>
        <n v="147.15"/>
        <n v="1156.1"/>
        <n v="433.5"/>
        <n v="3419.5"/>
        <n v="788.6"/>
        <n v="613.95"/>
        <n v="3000.25"/>
        <n v="3283.05"/>
        <n v="502.85"/>
        <n v="1244.8"/>
        <n v="734.35"/>
        <n v="602.9"/>
        <n v="1026.35"/>
        <n v="580.1"/>
        <n v="1745.5"/>
        <n v="285.2"/>
        <n v="3958.25"/>
        <n v="1088.25"/>
        <n v="6430.9"/>
        <n v="711.95"/>
        <n v="5315.8"/>
        <n v="1713.1"/>
        <n v="3915.4"/>
        <n v="2110.15"/>
        <n v="1789.25"/>
        <n v="1500.5"/>
        <n v="118.3"/>
        <n v="2016.3"/>
        <n v="4456.35"/>
        <n v="7758.9"/>
        <n v="96.45"/>
        <n v="4861.45"/>
        <n v="832.3"/>
        <n v="2724.25"/>
        <n v="6457.15"/>
        <n v="5265.5"/>
        <n v="2431.95"/>
        <n v="52.2"/>
        <n v="580.8"/>
        <n v="3250.45"/>
        <n v="6912.7"/>
        <n v="4939.25"/>
        <n v="342.3"/>
        <n v="6858.9"/>
        <n v="1992.55"/>
        <n v="770.6"/>
        <n v="3930.6"/>
        <n v="1742.45"/>
        <n v="170.9"/>
        <n v="990.85"/>
        <n v="179.25"/>
        <n v="34.75"/>
        <n v="967.9"/>
        <n v="1549.75"/>
        <n v="2978.3"/>
        <n v="6367.2"/>
        <n v="1715.65"/>
        <n v="3321.35"/>
        <n v="390.4"/>
        <n v="1554.0"/>
        <n v="906.85"/>
        <n v="45.2"/>
        <n v="1872.2"/>
        <n v="917.15"/>
        <n v="540.05"/>
        <n v="5614.45"/>
        <n v="316.9"/>
        <n v="550.35"/>
        <n v="417.65"/>
        <n v="195.05"/>
        <n v="4634.35"/>
        <n v="2172.05"/>
        <n v="599.3"/>
        <n v="4024.2"/>
        <n v="363.15"/>
        <n v="6614.9"/>
        <n v="100.9"/>
        <n v="3862.55"/>
        <n v="6094.25"/>
        <n v="4445.3"/>
        <n v="3454.6"/>
        <n v="55.55"/>
        <n v="24.75"/>
        <n v="2234.55"/>
        <n v="144.35"/>
        <n v="2515.3"/>
        <n v="804.85"/>
        <n v="5016.65"/>
        <n v="5034.05"/>
        <n v="194.55"/>
        <n v="5812.0"/>
        <n v="890.5"/>
        <n v="1902.0"/>
        <n v="302.35"/>
        <n v="360.1"/>
        <n v="5480.25"/>
        <n v="6816.95"/>
        <n v="4693.2"/>
        <n v="70.4"/>
        <n v="4107.3"/>
        <n v="281.0"/>
        <n v="663.05"/>
        <n v="2570.2"/>
        <n v="232.1"/>
        <n v="144.8"/>
        <n v="637.55"/>
        <n v="368.85"/>
        <n v="6705.7"/>
        <n v="1173.35"/>
        <n v="5831.2"/>
        <n v="1417.9"/>
        <n v="94.15"/>
        <n v="2816.65"/>
        <n v="5275.8"/>
        <n v="5961.1"/>
        <n v="371.65"/>
        <n v="457.3"/>
        <n v="2586.0"/>
        <n v="60.0"/>
        <n v="174.7"/>
        <n v="5037.55"/>
        <n v="346.45"/>
        <n v="159.2"/>
        <n v="3734.25"/>
        <n v="635.9"/>
        <n v="387.4"/>
        <n v="7714.65"/>
        <n v="68.95"/>
        <n v="324.3"/>
        <n v="1020.75"/>
        <n v="2215.45"/>
        <n v="2723.15"/>
        <n v="743.75"/>
        <n v="99.95"/>
        <n v="185.2"/>
        <n v="7537.5"/>
        <n v="93.7"/>
        <n v="1676.95"/>
        <n v="5236.4"/>
        <n v="1326.35"/>
        <n v="818.05"/>
        <n v="2983.8"/>
        <n v="2265.25"/>
        <n v="1520.9"/>
        <n v="476.8"/>
        <n v="2901.8"/>
        <n v="1326.25"/>
        <n v="7346.2"/>
        <n v="1058.6"/>
        <n v="819.4"/>
        <n v="2043.45"/>
        <n v="1820.9"/>
        <n v="2696.55"/>
        <n v="2495.15"/>
        <n v="2971.7"/>
        <n v="6042.7"/>
        <n v="7210.85"/>
        <n v="1023.85"/>
        <n v="1267.95"/>
        <n v="4399.5"/>
        <n v="8046.85"/>
        <n v="439.2"/>
        <n v="2649.15"/>
        <n v="6792.45"/>
        <n v="5588.8"/>
        <n v="1971.15"/>
        <n v="1849.2"/>
        <n v="1875.25"/>
        <n v="6643.5"/>
        <n v="5841.35"/>
        <n v="86.0"/>
        <n v="2868.15"/>
        <n v="44.9"/>
        <n v="567.8"/>
        <n v="4054.2"/>
        <n v="3355.65"/>
        <n v="413.25"/>
        <n v="7250.15"/>
        <n v="196.4"/>
        <n v="130.5"/>
        <n v="44.1"/>
        <n v="3166.9"/>
        <n v="956.65"/>
        <n v="185.4"/>
        <n v="7862.25"/>
        <n v="4557.5"/>
        <n v="3377.8"/>
        <n v="3665.55"/>
        <n v="2238.5"/>
        <n v="4264.25"/>
        <n v="828.85"/>
        <n v="3875.4"/>
        <n v="362.6"/>
        <n v="555.4"/>
        <n v="2347.9"/>
        <n v="790.0"/>
        <n v="5779.6"/>
        <n v="713.6"/>
        <n v="4576.3"/>
        <n v="3751.15"/>
        <n v="19.8"/>
        <n v="1033.0"/>
        <n v="214.75"/>
        <n v="809.25"/>
        <n v="2862.75"/>
        <n v="1964.6"/>
        <n v="126.05"/>
        <n v="470.6"/>
        <n v="3770.0"/>
        <n v="4287.2"/>
        <n v="7898.45"/>
        <n v="661.25"/>
        <n v="94.6"/>
        <n v="2697.4"/>
        <n v="84.6"/>
        <n v="5794.65"/>
        <n v="5044.8"/>
        <n v="188.7"/>
        <n v="453.75"/>
        <n v="220.1"/>
        <n v="1905.7"/>
        <n v="1679.65"/>
        <n v="939.7"/>
        <n v="1498.55"/>
        <n v="171.45"/>
        <n v="53.55"/>
        <n v="969.85"/>
        <n v="923.85"/>
        <n v="780.1"/>
        <n v="330.6"/>
        <n v="199.45"/>
        <n v="6241.35"/>
        <n v="1611.65"/>
        <n v="2288.7"/>
        <n v="4392.5"/>
        <n v="1646.45"/>
        <n v="180.3"/>
        <n v="3410.0"/>
        <n v="2659.45"/>
        <n v="1701.65"/>
        <n v="605.9"/>
        <n v="355.2"/>
        <n v="381.3"/>
        <n v="817.95"/>
        <n v="1458.1"/>
        <n v="1010.0"/>
        <n v="195.65"/>
        <n v="340.25"/>
        <n v="535.05"/>
        <n v="4464.8"/>
        <n v="2724.6"/>
        <n v="5969.3"/>
        <n v="2308.6"/>
        <n v="577.15"/>
        <n v="1402.25"/>
        <n v="720.05"/>
        <n v="3687.85"/>
        <n v="207.4"/>
        <n v="5138.1"/>
        <n v="40.9"/>
        <n v="382.8"/>
        <n v="6503.2"/>
        <n v="1118.8"/>
        <n v="3983.6"/>
        <n v="2281.6"/>
        <n v="1054.8"/>
        <n v="3096.9"/>
        <n v="1983.15"/>
        <n v="4733.1"/>
        <n v="335.95"/>
        <n v="5956.85"/>
        <n v="762.45"/>
        <n v="3623.95"/>
        <n v="1647.0"/>
        <n v="5551.15"/>
        <n v="243.65"/>
        <n v="4391.45"/>
        <n v="255.25"/>
        <n v="1968.1"/>
        <n v="1061.6"/>
        <n v="4902.8"/>
        <n v="270.15"/>
        <n v="1923.5"/>
        <n v="3645.6"/>
        <n v="4350.1"/>
        <n v="647.5"/>
        <n v="2272.8"/>
        <n v="451.1"/>
        <n v="270.95"/>
        <n v="5686.4"/>
        <n v="140.7"/>
        <n v="70.7"/>
        <n v="3187.65"/>
        <n v="866.4"/>
        <n v="5914.4"/>
        <n v="8182.75"/>
        <n v="75.55"/>
        <n v="477.55"/>
        <n v="1281.25"/>
        <n v="1228.65"/>
        <n v="1908.35"/>
        <n v="323.25"/>
        <n v="7009.5"/>
        <n v="6914.95"/>
        <n v="4532.3"/>
        <n v="2011.4"/>
        <n v="191.1"/>
        <n v="1864.65"/>
        <n v="1355.45"/>
        <n v="265.75"/>
        <n v="45.75"/>
        <n v="36.8"/>
        <n v="3838.2"/>
        <n v="7076.35"/>
        <n v="217.1"/>
        <n v="4042.2"/>
        <n v="3027.4"/>
        <n v="6889.8"/>
        <n v="1493.1"/>
        <n v="4149.45"/>
        <n v="685.55"/>
        <n v="920.5"/>
        <n v="669.85"/>
        <n v="6144.55"/>
        <n v="6034.85"/>
        <n v="168.5"/>
        <n v="1381.2"/>
        <n v="921.55"/>
        <n v="242.95"/>
        <n v="3112.05"/>
        <n v="4687.9"/>
        <n v="45.95"/>
        <n v="791.75"/>
        <n v="3237.05"/>
        <n v="4671.7"/>
        <n v="1673.4"/>
        <n v="2357.75"/>
        <n v="6342.7"/>
        <n v="5083.55"/>
        <n v="3440.25"/>
        <n v="141.65"/>
        <n v="3876.2"/>
        <n v="244.1"/>
        <n v="638.55"/>
        <n v="2588.95"/>
        <n v="2424.05"/>
        <n v="3512.15"/>
        <n v="3574.5"/>
        <n v="2686.05"/>
        <n v="2655.25"/>
        <n v="4284.2"/>
        <n v="4494.65"/>
        <n v="45.8"/>
        <n v="216.45"/>
        <n v="8331.95"/>
        <n v="3221.25"/>
        <n v="4869.5"/>
        <n v="3467.0"/>
        <n v="2168.15"/>
        <n v="1008.55"/>
        <n v="6557.75"/>
        <n v="870.25"/>
        <n v="291.4"/>
        <n v="59.25"/>
        <n v="3653.0"/>
        <n v="1212.85"/>
        <n v="1311.75"/>
        <n v="406.95"/>
        <n v="4759.55"/>
        <n v="2768.35"/>
        <n v="6770.85"/>
        <n v="2239.4"/>
        <n v="335.75"/>
        <n v="3082.1"/>
        <n v="2030.75"/>
        <n v="7467.5"/>
        <n v="2896.6"/>
        <n v="539.85"/>
        <n v="1410.25"/>
        <n v="90.05"/>
        <n v="202.3"/>
        <n v="160.75"/>
        <n v="681.4"/>
        <n v="7261.75"/>
        <n v="3460.95"/>
        <n v="102.5"/>
        <n v="90.85"/>
        <n v="8003.8"/>
        <n v="759.55"/>
        <n v="1782.0"/>
        <n v="470.0"/>
        <n v="237.2"/>
        <n v="7875.0"/>
        <n v="143.65"/>
        <n v="47.7"/>
        <n v="6989.45"/>
        <n v="193.6"/>
        <n v="1600.25"/>
        <n v="3772.65"/>
        <n v="945.7"/>
        <n v="4370.25"/>
        <n v="755.4"/>
        <n v="95.1"/>
        <n v="880.2"/>
        <n v="3346.8"/>
        <n v="8192.6"/>
        <n v="865.1"/>
        <n v="653.25"/>
        <n v="617.65"/>
        <n v="3919.15"/>
        <n v="85.7"/>
        <n v="6536.5"/>
        <n v="5206.55"/>
        <n v="75.7"/>
        <n v="3994.05"/>
        <n v="5894.5"/>
        <n v="3923.8"/>
        <n v="274.7"/>
        <n v="5199.8"/>
        <n v="3165.6"/>
        <n v="1113.95"/>
        <n v="1476.25"/>
        <n v="1952.25"/>
        <n v="2196.45"/>
        <n v="1131.3"/>
        <n v="2053.05"/>
        <n v="4345.0"/>
        <n v="733.35"/>
        <n v="934.15"/>
        <n v="4348.1"/>
        <n v="48.75"/>
        <n v="4664.15"/>
        <n v="102.75"/>
        <n v="2626.15"/>
        <n v="595.05"/>
        <n v="6511.8"/>
        <n v="149.05"/>
        <n v="2633.4"/>
        <n v="3409.6"/>
        <n v="1664.3"/>
        <n v="2871.5"/>
        <n v="78.9"/>
        <n v="6603.8"/>
        <n v="2146.5"/>
        <n v="3353.4"/>
        <n v="1008.7"/>
        <n v="3959.15"/>
        <n v="649.65"/>
        <n v="810.45"/>
        <n v="3510.3"/>
        <n v="2149.05"/>
        <n v="221.9"/>
        <n v="6465.0"/>
        <n v="2536.55"/>
        <n v="4884.85"/>
        <n v="929.2"/>
        <n v="4308.25"/>
        <n v="3105.55"/>
        <n v="1958.95"/>
        <n v="6325.25"/>
        <n v="6716.45"/>
        <n v="6369.45"/>
        <n v="1024.7"/>
        <n v="3423.5"/>
        <n v="493.95"/>
        <n v="86.6"/>
        <n v="1071.6"/>
        <n v="5936.55"/>
        <n v="3088.25"/>
        <n v="827.7"/>
        <n v="7856.0"/>
        <n v="3893.6"/>
        <n v="4719.75"/>
        <n v="80.85"/>
        <n v="131.65"/>
        <n v="187.45"/>
        <n v="4917.75"/>
        <n v="3186.7"/>
        <n v="6068.65"/>
        <n v="7470.1"/>
        <n v="7548.1"/>
        <n v="874.2"/>
        <n v="1133.65"/>
        <n v="3014.65"/>
        <n v="2621.75"/>
        <n v="5043.2"/>
        <n v="936.85"/>
        <n v="1750.7"/>
        <n v="5224.5"/>
        <n v="6176.6"/>
        <n v="1064.65"/>
        <n v="298.35"/>
        <n v="2596.15"/>
        <n v="3418.2"/>
        <n v="8022.85"/>
        <n v="2628.6"/>
        <n v="2495.2"/>
        <n v="418.3"/>
        <n v="907.05"/>
        <n v="605.75"/>
        <n v="5980.75"/>
        <n v="270.6"/>
        <n v="3990.6"/>
        <n v="1266.4"/>
        <n v="4193.4"/>
        <n v="183.75"/>
        <n v="3566.6"/>
        <n v="4415.75"/>
        <n v="5234.95"/>
        <n v="8100.25"/>
        <n v="755.6"/>
        <n v="1539.75"/>
        <n v="2929.75"/>
        <n v="4473.45"/>
        <n v="5329.0"/>
        <n v="5396.25"/>
        <n v="5295.7"/>
        <n v="1789.9"/>
        <n v="5475.9"/>
        <n v="7047.5"/>
        <n v="1442.6"/>
        <n v="2302.35"/>
        <n v="367.95"/>
        <n v="6487.2"/>
        <n v="4297.6"/>
        <n v="158.35"/>
        <n v="1346.2"/>
        <n v="1021.75"/>
        <n v="125.5"/>
        <n v="178.1"/>
        <n v="24.2"/>
        <n v="1522.65"/>
        <n v="174.2"/>
        <n v="1513.6"/>
        <n v="732.5"/>
        <n v="7555.0"/>
        <n v="4664.5"/>
        <n v="973.45"/>
        <n v="4812.75"/>
        <n v="105.6"/>
        <n v="1761.45"/>
        <n v="908.75"/>
        <n v="3778.0"/>
        <n v="4113.7"/>
        <n v="452.2"/>
        <n v="7665.8"/>
        <n v="70.6"/>
        <n v="7459.0"/>
        <n v="6293.75"/>
        <n v="35.75"/>
        <n v="486.85"/>
        <n v="3549.25"/>
        <n v="678.2"/>
        <n v="2162.6"/>
        <n v="2298.55"/>
        <n v="613.4"/>
        <n v="272.95"/>
        <n v="5568.35"/>
        <n v="3027.25"/>
        <n v="4174.35"/>
        <n v="2483.05"/>
        <n v="523.1"/>
        <n v="79.6"/>
        <n v="4946.7"/>
        <n v="3475.55"/>
        <n v="180.7"/>
        <n v="3281.65"/>
        <n v="4555.2"/>
        <n v="875.35"/>
        <n v="262.3"/>
        <n v="548.9"/>
        <n v="1719.15"/>
        <n v="5229.8"/>
        <n v="442.85"/>
        <n v="2351.45"/>
        <n v="101.45"/>
        <n v="2257.75"/>
        <n v="1739.6"/>
        <n v="638.95"/>
        <n v="1057.55"/>
        <n v="1164.05"/>
        <n v="3851.45"/>
        <n v="7318.2"/>
        <n v="7386.05"/>
        <n v="139.25"/>
        <n v="838.5"/>
        <n v="258.35"/>
        <n v="257.05"/>
        <n v="868.5"/>
        <n v="5610.15"/>
        <n v="1049.05"/>
        <n v="6529.25"/>
        <n v="3965.05"/>
        <n v="1461.45"/>
        <n v="5200.8"/>
        <n v="1375.6"/>
        <n v="2012.7"/>
        <n v="1431.65"/>
        <n v="8443.7"/>
        <n v="1336.9"/>
        <n v="6994.8"/>
        <n v="4641.1"/>
        <n v="5542.55"/>
        <n v="4820.15"/>
        <n v="3953.15"/>
        <n v="772.4"/>
        <n v="851.2"/>
        <n v="6547.7"/>
        <n v="373.5"/>
        <n v="2719.2"/>
        <n v="4976.15"/>
        <n v="533.9"/>
        <n v="2033.85"/>
        <n v="77.75"/>
        <n v="2431.35"/>
        <n v="697.7"/>
        <n v="7142.5"/>
        <n v="272.15"/>
        <n v="41.85"/>
        <n v="2157.3"/>
        <n v="5595.3"/>
        <n v="94.55"/>
        <n v="113.35"/>
        <n v="80.25"/>
        <n v="5999.85"/>
        <n v="419.4"/>
        <n v="3251.85"/>
        <n v="2874.15"/>
        <n v="3021.45"/>
        <n v="55.25"/>
        <n v="7446.9"/>
        <n v="6385.95"/>
        <n v="353.65"/>
        <n v="1174.8"/>
        <n v="4507.15"/>
        <n v="5440.9"/>
        <n v="438.05"/>
        <n v="1046.1"/>
        <n v="682.15"/>
        <n v="916.9"/>
        <n v="2199.05"/>
        <n v="2453.3"/>
        <n v="829.3"/>
        <n v="1046.2"/>
        <n v="265.8"/>
        <n v="1453.1"/>
        <n v="4853.75"/>
        <n v="4458.15"/>
        <n v="375.25"/>
        <n v="734.6"/>
        <n v="234.85"/>
        <n v="775.6"/>
        <n v="257.0"/>
        <n v="1261.45"/>
        <n v="6891.45"/>
        <n v="223.9"/>
        <n v="172.85"/>
        <n v="35.1"/>
        <n v="1529.2"/>
        <n v="2209.75"/>
        <n v="1131.5"/>
        <n v="279.55"/>
        <n v="554.45"/>
        <n v="7472.15"/>
        <n v="754.65"/>
        <n v="2812.2"/>
        <n v="216.75"/>
        <n v="1855.65"/>
        <n v="7049.75"/>
        <n v="1889.5"/>
        <n v="4245.55"/>
        <n v="297.3"/>
        <n v="5846.65"/>
        <n v="2375.2"/>
        <n v="2095.0"/>
        <n v="482.25"/>
        <n v="2033.05"/>
        <n v="85.45"/>
        <n v="1866.45"/>
        <n v="1058.1"/>
        <n v="143.9"/>
        <n v="312.7"/>
        <n v="228.75"/>
        <n v="515.45"/>
        <n v="1802.55"/>
        <n v="765.15"/>
        <n v="1782.4"/>
        <n v="1302.65"/>
        <n v="3795.45"/>
        <n v="374.5"/>
        <n v="2459.8"/>
        <n v="68.2"/>
        <n v="949.8"/>
        <n v="20.95"/>
        <n v="178.85"/>
        <n v="1879.25"/>
        <n v="644.5"/>
        <n v="1737.45"/>
        <n v="5070.4"/>
        <n v="177.4"/>
        <n v="4849.1"/>
        <n v="670.65"/>
        <n v="1187.05"/>
        <n v="4916.4"/>
        <n v="1039.45"/>
        <n v="161.5"/>
        <n v="6401.25"/>
        <n v="130.25"/>
        <n v="180.25"/>
        <n v="5038.15"/>
        <n v="1032.0"/>
        <n v="1115.15"/>
        <n v="96.05"/>
        <n v="492.1"/>
        <n v="3339.05"/>
        <n v="865.75"/>
        <n v="2723.75"/>
        <n v="4718.25"/>
        <n v="1253.65"/>
        <n v="2032.3"/>
        <n v="6929.4"/>
        <n v="2259.35"/>
        <n v="1725.0"/>
        <n v="7657.4"/>
        <n v="210.75"/>
        <n v="5411.4"/>
        <n v="5189.75"/>
        <n v="60.15"/>
        <n v="5154.5"/>
        <n v="7412.25"/>
        <n v="5646.6"/>
        <n v="4013.8"/>
        <n v="6563.4"/>
        <n v="404.2"/>
        <n v="77.5"/>
        <n v="2845.15"/>
        <n v="4220.35"/>
        <n v="6895.5"/>
        <n v="369.05"/>
        <n v="3238.4"/>
        <n v="973.65"/>
        <n v="857.25"/>
        <n v="1766.75"/>
        <n v="978.6"/>
        <n v="24.0"/>
        <n v="880.05"/>
        <n v="610.75"/>
        <n v="5832.65"/>
        <n v="93.45"/>
        <n v="3729.6"/>
        <n v="5435.6"/>
        <n v="3954.1"/>
        <n v="152.45"/>
        <n v="68.45"/>
        <n v="6416.7"/>
        <n v="1299.1"/>
        <n v="2633.95"/>
        <n v="146.6"/>
        <n v="6397.6"/>
        <n v="302.75"/>
        <n v="1253.8"/>
        <n v="1500.25"/>
        <n v="5481.25"/>
        <n v="7365.7"/>
        <n v="5502.55"/>
        <n v="6669.05"/>
        <n v="1898.1"/>
        <n v="934.1"/>
        <n v="7348.8"/>
        <n v="3846.35"/>
        <n v="1654.7"/>
        <n v="697.25"/>
        <n v="3902.6"/>
        <n v="108.95"/>
        <n v="494.95"/>
        <n v="313.6"/>
        <n v="1545.4"/>
        <n v="3038.55"/>
        <n v="6033.1"/>
        <n v="1970.5"/>
        <n v="938.95"/>
        <n v="150.75"/>
        <n v="2023.55"/>
        <n v="260.7"/>
        <n v="530.05"/>
        <n v="408.25"/>
        <n v="7334.05"/>
        <n v="5357.75"/>
        <n v="1304.8"/>
        <n v="2839.45"/>
        <n v="3808.0"/>
        <n v="3103.25"/>
        <n v="1210.3"/>
        <n v="4134.7"/>
        <n v="7553.6"/>
        <n v="90.6"/>
        <n v="1215.1"/>
        <n v="5232.9"/>
        <n v="4804.65"/>
        <n v="7554.05"/>
        <n v="757.95"/>
        <n v="139.05"/>
        <n v="5301.1"/>
        <n v="2716.3"/>
        <n v="1274.45"/>
        <n v="5717.85"/>
        <n v="3541.4"/>
        <n v="419.35"/>
        <n v="4014.0"/>
        <n v="1115.6"/>
        <n v="3035.35"/>
        <n v="5432.2"/>
        <n v="1875.55"/>
        <n v="5618.3"/>
        <n v="1689.45"/>
        <n v="1834.15"/>
        <n v="2243.9"/>
        <n v="134.7"/>
        <n v="228.4"/>
        <n v="1215.45"/>
        <n v="1170.5"/>
        <n v="1114.85"/>
        <n v="454.15"/>
        <n v="892.7"/>
        <n v="1955.4"/>
        <n v="655.3"/>
        <n v="1730.65"/>
        <n v="4973.4"/>
        <n v="2888.7"/>
        <n v="1386.9"/>
        <n v="552.9"/>
        <n v="123.65"/>
        <n v="1782.05"/>
        <n v="5174.35"/>
        <n v="4040.2"/>
        <n v="38.25"/>
        <n v="44.45"/>
        <n v="2893.4"/>
        <n v="163.2"/>
        <n v="31.35"/>
        <n v="519.15"/>
        <n v="607.7"/>
        <n v="2773.9"/>
        <n v="365.35"/>
        <n v="415.1"/>
        <n v="6520.8"/>
        <n v="888.65"/>
        <n v="163.55"/>
        <n v="1931.75"/>
        <n v="1857.85"/>
        <n v="69.4"/>
        <n v="3161.2"/>
        <n v="5563.65"/>
        <n v="4888.7"/>
        <n v="1115.2"/>
        <n v="1567.0"/>
        <n v="4534.45"/>
        <n v="657.5"/>
        <n v="168.15"/>
        <n v="7112.15"/>
        <n v="2823.0"/>
        <n v="999.45"/>
        <n v="2979.2"/>
        <n v="1411.2"/>
        <n v="2319.8"/>
        <n v="4213.9"/>
        <n v="1133.9"/>
        <n v="56.25"/>
        <n v="3128.8"/>
        <n v="1505.85"/>
        <n v="593.2"/>
        <n v="8424.9"/>
        <n v="5536.5"/>
        <n v="3472.05"/>
        <n v="147.8"/>
        <n v="683.75"/>
        <n v="587.7"/>
        <n v="654.55"/>
        <n v="79.35"/>
        <n v="42.7"/>
        <n v="4764.0"/>
        <n v="1761.05"/>
        <n v="1081.45"/>
        <n v="930.05"/>
        <n v="865.0"/>
        <n v="684.85"/>
        <n v="5553.25"/>
        <n v="467.55"/>
        <n v="1816.75"/>
        <n v="1702.9"/>
        <n v="1608.15"/>
        <n v="1392.25"/>
        <n v="1245.05"/>
        <n v="1033.9"/>
        <n v="1465.75"/>
        <n v="3045.75"/>
        <n v="7854.15"/>
        <n v="1559.25"/>
        <n v="97.0"/>
        <n v="1959.5"/>
        <n v="680.05"/>
        <n v="1537.9"/>
        <n v="2245.4"/>
        <n v="7853.7"/>
        <n v="109.5"/>
        <n v="1687.95"/>
        <n v="334.8"/>
        <n v="2271.85"/>
        <n v="3019.25"/>
        <n v="96.85"/>
        <n v="79.05"/>
        <n v="219.35"/>
        <n v="7609.75"/>
        <n v="6880.85"/>
        <n v="1160.45"/>
        <n v="87.9"/>
        <n v="6588.95"/>
        <n v="862.4"/>
        <n v="4473.0"/>
        <n v="2188.5"/>
        <n v="738.2"/>
        <n v="4039.0"/>
        <n v="6230.1"/>
        <n v="4364.1"/>
        <n v="3706.95"/>
        <n v="3726.15"/>
        <n v="3532.85"/>
        <n v="2198.3"/>
        <n v="1698.55"/>
        <n v="7578.05"/>
        <n v="2282.95"/>
        <n v="779.2"/>
        <n v="7990.05"/>
        <n v="1367.75"/>
        <n v="1340.1"/>
        <n v="267.0"/>
        <n v="1474.35"/>
        <n v="654.85"/>
        <n v="2184.85"/>
        <n v="695.05"/>
        <n v="4615.9"/>
        <n v="4116.8"/>
        <n v="6254.45"/>
        <n v="5703.0"/>
        <n v="2088.8"/>
        <n v="29.9"/>
        <n v="713.1"/>
        <n v="802.35"/>
        <n v="2277.65"/>
        <n v="8476.5"/>
        <n v="2966.95"/>
        <n v="1940.85"/>
        <n v="446.05"/>
        <n v="716.4"/>
        <n v="638.0"/>
        <n v="1470.95"/>
        <n v="2276.95"/>
        <n v="4131.2"/>
        <n v="329.95"/>
        <n v="1798.9"/>
        <n v="440.2"/>
        <n v="3744.05"/>
        <n v="3204.4"/>
        <n v="2755.35"/>
        <n v="399.45"/>
        <n v="3937.45"/>
        <n v="1830.1"/>
        <n v="5129.45"/>
        <n v="314.45"/>
        <n v="1240.25"/>
        <n v="299.4"/>
        <n v="2343.85"/>
        <n v="899.45"/>
        <n v="6998.95"/>
        <n v="7240.65"/>
        <n v="7397.0"/>
        <n v="998.1"/>
        <n v="415.55"/>
        <n v="1433.8"/>
        <n v="2894.55"/>
        <n v="527.5"/>
        <n v="1423.35"/>
        <n v="1498.65"/>
        <n v="7107.0"/>
        <n v="488.25"/>
        <n v="2535.55"/>
        <n v="3691.2"/>
        <n v="194.2"/>
        <n v="849.1"/>
        <n v="1234.6"/>
        <n v="3292.3"/>
        <n v="331.35"/>
        <n v="436.9"/>
        <n v="80.15"/>
        <n v="1422.1"/>
        <n v="4808.7"/>
        <n v="3089.6"/>
        <n v="2854.95"/>
        <n v="3674.95"/>
        <n v="1595.5"/>
        <n v="6615.15"/>
        <n v="505.9"/>
        <n v="1515.1"/>
        <n v="575.45"/>
        <n v="2193.0"/>
        <n v="5861.75"/>
        <n v="2419.55"/>
        <n v="384.5"/>
        <n v="267.6"/>
        <n v="279.3"/>
        <n v="1082.75"/>
        <n v="4919.7"/>
        <n v="3414.65"/>
        <n v="1755.35"/>
        <n v="4819.75"/>
        <n v="5243.05"/>
        <n v="19.1"/>
        <n v="830.8"/>
        <n v="6237.05"/>
        <n v="1378.25"/>
        <n v="2215.4"/>
        <n v="2564.95"/>
        <n v="2094.9"/>
        <n v="275.4"/>
        <n v="607.3"/>
        <n v="1429.65"/>
        <n v="404.35"/>
        <n v="518.75"/>
        <n v="1198.05"/>
        <n v="71.55"/>
        <n v="44.35"/>
        <n v="436.2"/>
        <n v="44.15"/>
        <n v="3975.7"/>
        <n v="2274.1"/>
        <n v="25.35"/>
        <n v="6300.85"/>
        <n v="3888.65"/>
        <n v="119.3"/>
        <n v="144.55"/>
        <n v="4746.05"/>
        <n v="235.5"/>
        <n v="6519.75"/>
        <n v="4166.35"/>
        <n v="759.35"/>
        <n v="2907.35"/>
        <n v="4254.85"/>
        <n v="6079.0"/>
        <n v="4065.0"/>
        <n v="1489.3"/>
        <n v="426.35"/>
        <n v="7114.25"/>
        <n v="2627.35"/>
        <n v="909.25"/>
        <n v="4600.7"/>
        <n v="100.2"/>
        <n v="1859.1"/>
        <n v="46.3"/>
        <n v="814.75"/>
        <n v="4126.2"/>
        <n v="3134.7"/>
        <n v="6347.55"/>
        <n v="6109.65"/>
        <n v="1579.7"/>
        <n v="402.5"/>
        <n v="692.55"/>
        <n v="4753.85"/>
        <n v="1783.6"/>
        <n v="164.6"/>
        <n v="3334.95"/>
        <n v="217.55"/>
        <n v="1502.65"/>
        <n v="919.4"/>
        <n v="2751.0"/>
        <n v="6330.4"/>
        <n v="4729.75"/>
        <n v="1206.05"/>
        <n v="1566.75"/>
        <n v="1170.55"/>
        <n v="1322.55"/>
        <n v="357.6"/>
        <n v="131.05"/>
        <n v="958.1"/>
        <n v="6841.45"/>
        <n v="994.8"/>
        <n v="497.6"/>
        <n v="2884.9"/>
        <n v="77.6"/>
        <n v="4192.15"/>
        <n v="2234.95"/>
        <n v="7251.7"/>
        <n v="6424.25"/>
        <n v="2326.05"/>
        <n v="5791.85"/>
        <n v="996.85"/>
        <n v="6671.7"/>
        <n v="1226.45"/>
        <n v="5460.2"/>
        <n v="4484.05"/>
        <n v="2479.25"/>
        <n v="5224.95"/>
        <n v="877.35"/>
        <n v="7365.3"/>
        <n v="173.0"/>
        <n v="6302.85"/>
        <n v="2619.25"/>
        <n v="62.8"/>
        <n v="117.8"/>
        <n v="1406.9"/>
        <n v="3160.55"/>
        <n v="609.1"/>
        <n v="6511.25"/>
        <n v="5844.65"/>
        <n v="2627.2"/>
        <n v="5610.25"/>
        <n v="186.15"/>
        <n v="2265.0"/>
        <n v="5522.7"/>
        <n v="1910.6"/>
        <n v="5270.6"/>
        <n v="1867.7"/>
        <n v="507.4"/>
        <n v="3871.85"/>
        <n v="1783.75"/>
        <n v="2405.05"/>
        <n v="1195.25"/>
        <n v="7880.25"/>
        <n v="1045.25"/>
        <n v="7752.05"/>
        <n v="1730.35"/>
        <n v="5386.5"/>
        <n v="2587.7"/>
        <n v="1620.2"/>
        <n v="130.1"/>
        <n v="7262.0"/>
        <n v="7707.7"/>
        <n v="2384.15"/>
        <n v="2854.55"/>
        <n v="29.95"/>
        <n v="1776.55"/>
        <n v="216.2"/>
        <n v="2970.3"/>
        <n v="4690.65"/>
        <n v="1099.6"/>
        <n v="819.55"/>
        <n v="997.65"/>
        <n v="896.9"/>
        <n v="794.25"/>
        <n v="4653.25"/>
        <n v="7138.65"/>
        <n v="130.75"/>
        <n v="389.95"/>
        <n v="3771.5"/>
        <n v="6172.0"/>
        <n v="704.3"/>
        <n v="1070.25"/>
        <n v="6613.65"/>
        <n v="2545.75"/>
        <n v="1363.45"/>
        <n v="852.7"/>
        <n v="3912.9"/>
        <n v="811.8"/>
        <n v="4179.2"/>
        <n v="1049.6"/>
        <n v="422.4"/>
        <n v="107.25"/>
        <n v="5903.15"/>
        <n v="3029.1"/>
        <n v="5645.8"/>
        <n v="95.6"/>
        <n v="232.35"/>
        <n v="2094.65"/>
        <n v="4586.15"/>
        <n v="6328.7"/>
        <n v="2122.45"/>
        <n v="816.8"/>
        <n v="2656.3"/>
        <n v="6185.8"/>
        <n v="1554.9"/>
        <n v="1024.0"/>
        <n v="78.8"/>
        <n v="3047.15"/>
        <n v="7447.7"/>
        <n v="299.2"/>
        <n v="107.05"/>
        <n v="6411.25"/>
        <n v="659.65"/>
        <n v="3877.95"/>
        <n v="5265.2"/>
        <n v="5293.2"/>
        <n v="3487.95"/>
        <n v="73.6"/>
        <n v="3207.55"/>
        <n v="57.5"/>
        <n v="5121.3"/>
        <n v="2342.2"/>
        <n v="434.5"/>
        <n v="238.5"/>
        <n v="1540.2"/>
        <n v="2660.2"/>
        <n v="1288.0"/>
        <n v="163.7"/>
        <n v="6779.05"/>
        <n v="6376.55"/>
        <n v="1539.45"/>
        <n v="2688.85"/>
        <n v="68.5"/>
        <n v="795.65"/>
        <n v="4089.45"/>
        <n v="4985.9"/>
        <n v="485.2"/>
        <n v="2320.8"/>
        <n v="229.5"/>
        <n v="855.1"/>
        <n v="6975.25"/>
        <n v="1846.65"/>
        <n v="1394.55"/>
        <n v="401.1"/>
        <n v="521.0"/>
        <n v="417.75"/>
        <n v="5968.4"/>
        <n v="6129.65"/>
        <n v="586.05"/>
        <n v="3941.7"/>
        <n v="593.85"/>
        <n v="5617.95"/>
        <n v="1929.95"/>
        <n v="7849.85"/>
        <n v="789.2"/>
        <n v="80.8"/>
        <n v="374.8"/>
        <n v="1916.0"/>
        <n v="6365.35"/>
        <n v="7030.65"/>
        <n v="4003.0"/>
        <n v="186.3"/>
        <n v="7244.7"/>
        <n v="4749.15"/>
        <n v="91.4"/>
        <n v="1398.25"/>
        <n v="165.45"/>
        <n v="1221.55"/>
        <n v="255.5"/>
        <n v="1155.6"/>
        <n v="2201.75"/>
        <n v="510.8"/>
        <n v="754.5"/>
        <n v="6129.2"/>
        <n v="5031.85"/>
        <n v="2878.75"/>
        <n v="1971.5"/>
        <n v="6056.15"/>
        <n v="411.6"/>
        <n v="1657.4"/>
        <n v="1638.7"/>
        <n v="2835.5"/>
        <n v="109.3"/>
        <n v="624.6"/>
        <n v="350.35"/>
        <n v="7110.75"/>
        <n v="673.1"/>
        <n v="780.85"/>
        <n v="3068.6"/>
        <n v="543.8"/>
        <n v="831.75"/>
        <n v="2117.25"/>
        <n v="294.95"/>
        <n v="911.6"/>
        <n v="615.35"/>
        <n v="73.55"/>
        <n v="3084.9"/>
        <n v="566.5"/>
        <n v="4026.4"/>
        <n v="1110.35"/>
        <n v="80.95"/>
        <n v="7679.65"/>
        <n v="93.3"/>
        <n v="3772.5"/>
        <n v="3365.4"/>
        <n v="1021.8"/>
        <n v="688.2"/>
        <n v="664.4"/>
        <n v="2576.8"/>
        <n v="78.25"/>
        <n v="248.95"/>
        <n v="1282.85"/>
        <n v="2967.35"/>
        <n v="1216.35"/>
        <n v="3603.45"/>
        <n v="394.1"/>
        <n v="204.55"/>
        <n v="1152.8"/>
        <n v="679.0"/>
        <n v="847.8"/>
        <n v="5436.45"/>
        <n v="1043.3"/>
        <n v="3515.25"/>
        <n v="2537.0"/>
        <n v="4917.9"/>
        <n v="3778.1"/>
        <n v="690.25"/>
        <n v="79.2"/>
        <n v="4285.8"/>
        <n v="3548.3"/>
        <n v="2531.4"/>
        <n v="1752.65"/>
        <n v="934.8"/>
        <n v="2979.3"/>
        <n v="810.2"/>
        <n v="1086.75"/>
        <n v="1285.05"/>
        <n v="4367.35"/>
        <n v="5067.45"/>
        <n v="1567.55"/>
        <n v="1354.4"/>
        <n v="5289.8"/>
        <n v="864.55"/>
        <n v="1672.1"/>
        <n v="2291.2"/>
        <n v="2208.05"/>
        <n v="28.3"/>
        <n v="2524.45"/>
        <n v="966.25"/>
        <n v="5124.55"/>
        <n v="340.4"/>
        <n v="4904.2"/>
        <n v="2018.4"/>
        <n v="50.5"/>
        <n v="789.55"/>
        <n v="7878.3"/>
        <n v="1614.05"/>
        <n v="4145.25"/>
        <n v="1501.75"/>
        <n v="1415.55"/>
        <n v="6725.3"/>
        <n v="1810.85"/>
        <n v="892.15"/>
        <n v="1440.75"/>
        <n v="1156.35"/>
        <n v="1209.25"/>
        <n v="92.75"/>
        <n v="161.45"/>
        <n v="1185.95"/>
        <n v="4361.55"/>
        <n v="612.1"/>
        <n v="5623.7"/>
        <n v="123.05"/>
        <n v="308.05"/>
        <n v="6227.5"/>
        <n v="216.9"/>
        <n v="2684.35"/>
        <n v="2530.4"/>
        <n v="167.2"/>
        <n v="2416.1"/>
        <n v="184.15"/>
        <n v="1043.8"/>
        <n v="6383.35"/>
        <n v="5485.5"/>
        <n v="3327.05"/>
        <n v="341.35"/>
        <n v="8529.5"/>
        <n v="43.85"/>
        <n v="4872.45"/>
        <n v="1688.9"/>
        <n v="716.1"/>
        <n v="5791.1"/>
        <n v="6093.3"/>
        <n v="30.55"/>
        <n v="1423.05"/>
        <n v="4323.45"/>
        <n v="2344.5"/>
        <n v="6418.9"/>
        <n v="1686.85"/>
        <n v="5420.65"/>
        <n v="150.6"/>
        <n v="245.15"/>
        <n v="4759.85"/>
        <n v="215.8"/>
        <n v="3389.25"/>
        <n v="2139.2"/>
        <n v="2151.6"/>
        <n v="1842.8"/>
        <n v="4448.8"/>
        <n v="1270.55"/>
        <n v="4042.3"/>
        <n v="1145.35"/>
        <n v="50.55"/>
        <n v="378.4"/>
        <n v="4860.35"/>
        <n v="5150.55"/>
        <n v="1301.0"/>
        <n v="1205.5"/>
        <n v="2016.45"/>
        <n v="1794.65"/>
        <n v="5950.2"/>
        <n v="3953.7"/>
        <n v="290.55"/>
        <n v="231.45"/>
        <n v="3244.4"/>
        <n v="6301.7"/>
        <n v="43.3"/>
        <n v="1332.4"/>
        <n v="1003.05"/>
        <n v="302.6"/>
        <n v="7132.15"/>
        <n v="541.15"/>
        <n v="3078.1"/>
        <n v="2351.8"/>
        <n v="301.9"/>
        <n v="346.4"/>
        <n v="2908.2"/>
        <n v="7104.2"/>
        <n v="1219.85"/>
        <n v="2933.95"/>
        <n v="7181.95"/>
        <n v="845.25"/>
        <n v="6435.25"/>
        <n v="2220.1"/>
        <n v="1181.75"/>
        <n v="931.9"/>
        <n v="7303.05"/>
        <n v="6109.75"/>
        <n v="1195.95"/>
        <n v="1614.2"/>
        <n v="4615.25"/>
        <n v="5931.75"/>
        <n v="4025.5"/>
        <n v="63.6"/>
        <n v="7171.7"/>
        <n v="550.6"/>
        <n v="1267.05"/>
        <n v="1723.95"/>
        <n v="5598.3"/>
        <n v="2440.25"/>
        <n v="2595.85"/>
        <n v="4995.35"/>
        <n v="1097.15"/>
        <n v="3236.35"/>
        <n v="386.5"/>
        <n v="7634.8"/>
        <n v="2301.15"/>
        <n v="4932.5"/>
        <n v="723.3"/>
        <n v="958.15"/>
        <n v="3624.35"/>
        <n v="684.05"/>
        <n v="5744.35"/>
        <n v="5426.85"/>
        <n v="3969.4"/>
        <n v="1211.65"/>
        <n v="21.0"/>
        <n v="5921.35"/>
        <n v="81.7"/>
        <n v="1025.15"/>
        <n v="64.55"/>
        <n v="5785.5"/>
        <n v="1821.2"/>
        <n v="1288.75"/>
        <n v="114.15"/>
        <n v="1941.5"/>
        <n v="356.1"/>
        <n v="611.65"/>
        <n v="467.85"/>
        <n v="5586.45"/>
        <n v="6859.5"/>
        <n v="6819.45"/>
        <n v="6428.4"/>
        <n v="106.8"/>
        <n v="3887.25"/>
        <n v="1798.65"/>
        <n v="1171.3"/>
        <n v="1260.7"/>
        <n v="6033.3"/>
        <n v="111.05"/>
        <n v="964.35"/>
        <n v="6127.6"/>
        <n v="1244.5"/>
        <n v="4692.95"/>
        <n v="534.7"/>
        <n v="1758.6"/>
        <n v="1874.45"/>
        <n v="1505.45"/>
        <n v="300.8"/>
        <n v="61.35"/>
        <n v="7297.75"/>
        <n v="5064.85"/>
        <n v="1616.15"/>
        <n v="1990.5"/>
        <n v="109.25"/>
        <n v="4533.7"/>
        <n v="5749.8"/>
        <n v="1208.6"/>
        <n v="4300.8"/>
        <n v="1888.65"/>
        <n v="3437.5"/>
        <n v="573.15"/>
        <n v="1432.55"/>
        <n v="136.05"/>
        <n v="1620.45"/>
        <n v="95.65"/>
        <n v="8248.5"/>
        <n v="608.15"/>
        <n v="678.45"/>
        <n v="221.35"/>
        <n v="665.45"/>
        <n v="3646.8"/>
        <n v="1530.6"/>
        <n v="1208.15"/>
        <n v="5461.45"/>
        <n v="34.8"/>
        <n v="5264.25"/>
        <n v="3756.45"/>
        <n v="2731.0"/>
        <n v="3021.3"/>
        <n v="48.95"/>
        <n v="1422.65"/>
        <n v="84.8"/>
        <n v="641.15"/>
        <n v="6223.8"/>
        <n v="50.7"/>
        <n v="1199.4"/>
        <n v="4997.5"/>
        <n v="1493.2"/>
        <n v="365.4"/>
        <n v="2433.9"/>
        <n v="4549.45"/>
        <n v="75.75"/>
        <n v="3122.4"/>
        <n v="4158.25"/>
        <n v="2623.65"/>
        <n v="648.65"/>
        <n v="3902.45"/>
        <n v="3580.3"/>
        <n v="2710.25"/>
        <n v="4577.75"/>
        <n v="4984.85"/>
        <n v="8436.25"/>
        <n v="50.65"/>
        <n v="1107.25"/>
        <n v="3488.15"/>
        <n v="1004.75"/>
        <n v="54.3"/>
        <n v="3615.6"/>
        <n v="5931.0"/>
        <n v="5459.2"/>
        <n v="1776.0"/>
        <n v="33.6"/>
        <n v="5496.9"/>
        <n v="384.25"/>
        <n v="8196.4"/>
        <n v="259.4"/>
        <n v="1238.65"/>
        <n v="454.0"/>
        <n v="201.1"/>
        <n v="137.1"/>
        <n v="184.95"/>
        <n v="1275.6"/>
        <n v="1389.2"/>
        <n v="1379.8"/>
        <n v="1553.2"/>
        <n v="1848.8"/>
        <n v="955.6"/>
        <n v="2789.7"/>
        <n v="412.5"/>
        <n v="2177.45"/>
        <n v="4362.05"/>
        <n v="5589.3"/>
        <n v="5265.55"/>
        <n v="768.05"/>
        <n v="287.4"/>
        <n v="3273.8"/>
        <n v="76.0"/>
        <n v="943.0"/>
        <n v="3605.2"/>
        <n v="6306.5"/>
        <n v="1764.75"/>
        <n v="1525.35"/>
        <n v="1667.25"/>
        <n v="4509.5"/>
        <n v="2689.35"/>
        <n v="2391.15"/>
        <n v="109.2"/>
        <n v="1140.05"/>
        <n v="1787.35"/>
        <n v="156.85"/>
        <n v="762.1"/>
        <n v="1327.4"/>
        <n v="1412.65"/>
        <n v="20.85"/>
        <n v="2015.8"/>
        <n v="3266.0"/>
        <n v="1337.45"/>
        <n v="4920.55"/>
        <n v="6937.95"/>
        <n v="2669.45"/>
        <n v="119.75"/>
        <n v="6586.85"/>
        <n v="7806.5"/>
        <n v="7475.1"/>
        <n v="773.2"/>
        <n v="6029.9"/>
        <n v="7149.35"/>
        <n v="556.35"/>
        <n v="7168.25"/>
        <n v="235.65"/>
        <n v="1001.5"/>
        <n v="1734.65"/>
        <n v="357.0"/>
        <n v="2338.35"/>
        <n v="3208.65"/>
        <n v="1732.95"/>
        <n v="712.85"/>
        <n v="2656.7"/>
        <n v="7008.15"/>
        <n v="43.15"/>
        <n v="3457.45"/>
        <n v="1033.95"/>
        <n v="637.4"/>
        <n v="305.55"/>
        <n v="170.85"/>
        <n v="3729.75"/>
        <n v="2754.0"/>
        <n v="625.05"/>
        <n v="3395.8"/>
        <n v="2369.7"/>
        <n v="1622.45"/>
        <n v="7922.75"/>
        <n v="2210.2"/>
        <n v="2347.85"/>
        <n v="1027.25"/>
        <n v="7028.5"/>
        <n v="2019.8"/>
        <n v="3297.0"/>
        <n v="1478.85"/>
        <n v="280.35"/>
        <n v="4594.65"/>
        <n v="417.7"/>
        <n v="4040.65"/>
        <n v="1387.35"/>
        <n v="3512.9"/>
        <n v="466.6"/>
        <n v="154.55"/>
        <n v="7795.95"/>
        <n v="5643.4"/>
        <n v="5549.4"/>
        <n v="608.5"/>
        <n v="4744.35"/>
        <n v="1263.9"/>
        <n v="6979.8"/>
        <n v="864.85"/>
        <n v="1359.5"/>
        <n v="205.05"/>
        <n v="1494.5"/>
        <n v="741.4"/>
        <n v="1051.05"/>
        <n v="2407.3"/>
        <n v="6602.9"/>
        <n v="1566.9"/>
        <n v="399.6"/>
        <n v="1215.8"/>
        <n v="847.3"/>
        <n v="203.95"/>
        <n v="970.4"/>
        <n v="218.5"/>
        <n v="1914.5"/>
        <n v="3173.35"/>
        <n v="6096.9"/>
        <n v="422.3"/>
        <n v="5059.75"/>
        <n v="4885.85"/>
        <n v="950.75"/>
        <n v="1597.4"/>
        <n v="882.55"/>
        <n v="1497.05"/>
        <n v="4652.4"/>
        <n v="1233.15"/>
        <n v="3263.6"/>
        <n v="2171.15"/>
        <n v="4097.05"/>
        <n v="1128.1"/>
        <n v="1830.05"/>
        <n v="3605.6"/>
        <n v="6405.0"/>
        <n v="1348.95"/>
        <n v="3249.4"/>
        <n v="283.95"/>
        <n v="2647.2"/>
        <n v="1345.65"/>
        <n v="825.1"/>
        <n v="606.25"/>
        <n v="5315.1"/>
        <n v="3590.2"/>
        <n v="2015.35"/>
        <n v="7774.05"/>
        <n v="6976.75"/>
        <n v="2847.2"/>
        <n v="3264.45"/>
        <n v="405.6"/>
        <n v="3171.15"/>
        <n v="3694.45"/>
        <n v="162.3"/>
        <n v="4414.3"/>
        <n v="612.95"/>
        <n v="1275.65"/>
        <n v="2552.9"/>
        <n v="4238.45"/>
        <n v="3274.35"/>
        <n v="1201.15"/>
        <n v="3662.25"/>
        <n v="1124.2"/>
        <n v="235.0"/>
        <n v="6368.2"/>
        <n v="4230.25"/>
        <n v="1663.75"/>
        <n v="5012.35"/>
        <n v="1311.3"/>
        <n v="702.9"/>
        <n v="4855.35"/>
        <n v="5602.25"/>
        <n v="1992.95"/>
        <n v="617.15"/>
        <n v="7711.25"/>
        <n v="102.45"/>
        <n v="2215.0"/>
        <n v="6638.35"/>
        <n v="1441.8"/>
        <n v="6153.85"/>
        <n v="755.5"/>
        <n v="2390.45"/>
        <n v="124.45"/>
        <n v="4671.65"/>
        <n v="7544.3"/>
        <n v="827.3"/>
        <n v="834.7"/>
        <n v="6985.65"/>
        <n v="7188.5"/>
        <n v="1048.85"/>
        <n v="100.8"/>
        <n v="798.2"/>
        <n v="1706.45"/>
        <n v="167.5"/>
        <n v="62.9"/>
        <n v="1563.9"/>
        <n v="1686.15"/>
        <n v="370.65"/>
        <n v="772.85"/>
        <n v="6444.05"/>
        <n v="1505.35"/>
        <n v="5714.25"/>
        <n v="780.5"/>
        <n v="73.45"/>
        <n v="156.4"/>
        <n v="442.2"/>
        <n v="1836.25"/>
        <n v="2766.4"/>
        <n v="819.95"/>
        <n v="25.3"/>
        <n v="527.35"/>
        <n v="2188.45"/>
        <n v="5703.25"/>
        <n v="199.85"/>
        <n v="54.5"/>
        <n v="4155.95"/>
        <n v="3969.35"/>
        <n v="813.85"/>
        <n v="50.45"/>
        <n v="4188.4"/>
        <n v="5500.6"/>
        <n v="2460.15"/>
        <n v="8041.65"/>
        <n v="250.8"/>
        <n v="486.05"/>
        <n v="1743.9"/>
        <n v="1297.35"/>
        <n v="2462.6"/>
        <n v="1993.8"/>
        <n v="5073.1"/>
        <n v="2688.45"/>
        <n v="132.2"/>
        <n v="2618.3"/>
        <n v="90.55"/>
        <n v="1886.25"/>
        <n v="2088.45"/>
        <n v="4689.5"/>
        <n v="323.15"/>
        <n v="229.4"/>
        <n v="2296.25"/>
        <n v="876.75"/>
        <n v="1103.25"/>
        <n v="396.3"/>
        <n v="1046.5"/>
        <n v="996.95"/>
        <n v="1936.85"/>
        <n v="6350.5"/>
        <n v="19.15"/>
        <n v="4069.9"/>
        <n v="99.6"/>
        <n v="49.75"/>
        <n v="184.65"/>
        <n v="1313.25"/>
        <n v="7690.9"/>
        <n v="436.6"/>
        <n v="445.95"/>
        <n v="411.15"/>
        <n v="696.8"/>
        <n v="987.95"/>
        <n v="120.25"/>
        <n v="590.35"/>
        <n v="6735.05"/>
        <n v="1630.4"/>
        <n v="377.85"/>
        <n v="589.25"/>
        <n v="1222.65"/>
        <n v="455.5"/>
        <n v="2204.35"/>
        <n v="159.35"/>
        <n v="1790.6"/>
        <n v="214.55"/>
        <n v="301.4"/>
        <n v="89.05"/>
        <n v="4949.1"/>
        <n v="2313.8"/>
        <n v="493.65"/>
        <n v="307.6"/>
        <n v="129.15"/>
        <n v="724.65"/>
        <n v="97.5"/>
        <n v="3769.7"/>
        <n v="4481.0"/>
        <n v="8375.05"/>
        <n v="1867.6"/>
        <n v="769.1"/>
        <n v="279.2"/>
        <n v="6707.15"/>
        <n v="92.45"/>
        <n v="198.5"/>
        <n v="208.85"/>
        <n v="2415.95"/>
        <n v="853.1"/>
        <n v="123.8"/>
        <n v="1329.2"/>
        <n v="1165.55"/>
        <n v="6404.0"/>
        <n v="3626.35"/>
        <n v="273.2"/>
        <n v="4760.3"/>
        <n v="4965.0"/>
        <n v="1438.05"/>
        <n v="2404.1"/>
        <n v="4862.5"/>
        <n v="541.5"/>
        <n v="6510.45"/>
        <n v="5809.75"/>
        <n v="878.35"/>
        <n v="887.35"/>
        <n v="480.75"/>
        <n v="1134.25"/>
        <n v="226.95"/>
        <n v="3092.0"/>
        <n v="6548.65"/>
        <n v="827.45"/>
        <n v="4859.1"/>
        <n v="4236.6"/>
        <n v="116.6"/>
        <n v="49.8"/>
        <n v="3581.4"/>
        <n v="4900.65"/>
        <n v="717.5"/>
        <n v="662.95"/>
        <n v="5099.15"/>
        <n v="1200.15"/>
        <n v="958.45"/>
        <n v="2657.55"/>
        <n v="994.55"/>
        <n v="3861.45"/>
        <n v="1423.65"/>
        <n v="70.35"/>
        <n v="326.8"/>
        <n v="3357.9"/>
        <n v="633.4"/>
        <n v="5139.65"/>
        <n v="1505.9"/>
        <n v="6179.35"/>
        <n v="255.55"/>
        <n v="631.85"/>
        <n v="4816.7"/>
        <n v="1796.55"/>
        <n v="4515.85"/>
        <n v="3415.25"/>
        <n v="4211.55"/>
        <n v="321.65"/>
        <n v="280.0"/>
        <n v="1252.85"/>
        <n v="633.3"/>
        <n v="4616.05"/>
        <n v="106.2"/>
        <n v="3168.0"/>
        <n v="1559.15"/>
        <n v="6697.35"/>
        <n v="1178.25"/>
        <n v="84.65"/>
        <n v="1729.35"/>
        <n v="5442.05"/>
        <n v="1454.25"/>
        <n v="1235.55"/>
        <n v="1288.3"/>
        <n v="418.8"/>
        <n v="1356.3"/>
        <n v="5163.3"/>
        <n v="1017.35"/>
        <n v="1441.1"/>
        <n v="7455.45"/>
        <n v="4508.65"/>
        <n v="58.3"/>
        <n v="5031.0"/>
        <n v="1148.1"/>
        <n v="68.35"/>
        <n v="412.6"/>
        <n v="4925.35"/>
        <n v="3264.5"/>
        <n v="265.45"/>
        <n v="1712.7"/>
        <n v="7031.45"/>
        <n v="2498.4"/>
        <n v="358.5"/>
        <n v="6004.85"/>
        <n v="3959.35"/>
        <n v="512.45"/>
        <n v="6215.35"/>
        <n v="5431.4"/>
        <n v="324.25"/>
        <n v="520.55"/>
        <n v="323.45"/>
        <n v="251.6"/>
        <n v="1411.9"/>
        <n v="5589.45"/>
        <n v="936.7"/>
        <n v="1573.7"/>
        <n v="886.7"/>
        <n v="5730.7"/>
        <n v="7998.8"/>
        <n v="2001.0"/>
        <n v="8672.45"/>
        <n v="5711.05"/>
        <n v="6590.5"/>
        <n v="4972.1"/>
        <n v="231.8"/>
        <n v="89.25"/>
        <n v="6589.6"/>
        <n v="115.1"/>
        <n v="104.2"/>
        <n v="4224.7"/>
        <n v="3369.05"/>
        <n v="2793.55"/>
        <n v="29.85"/>
        <n v="260.8"/>
        <n v="2275.1"/>
        <n v="1653.45"/>
        <n v="75.8"/>
        <n v="538.2"/>
        <n v="979.05"/>
        <n v="3739.8"/>
        <n v="151.8"/>
        <n v="4512.7"/>
        <n v="3008.55"/>
        <n v="686.95"/>
        <n v="1416.5"/>
        <n v="8058.85"/>
        <n v="871.4"/>
        <n v="1520.1"/>
        <n v="2221.55"/>
        <n v="4368.85"/>
        <n v="1413.0"/>
        <n v="4735.2"/>
        <n v="378.6"/>
        <n v="1573.95"/>
        <n v="1059.55"/>
        <n v="2541.25"/>
        <n v="97.1"/>
        <n v="1338.15"/>
        <n v="3833.95"/>
        <n v="4824.45"/>
        <n v="810.85"/>
        <n v="111.65"/>
        <n v="837.95"/>
        <n v="2839.65"/>
        <n v="5471.75"/>
        <n v="369.25"/>
        <n v="7432.05"/>
        <n v="520.1"/>
        <n v="3450.15"/>
        <n v="1016.7"/>
        <n v="330.8"/>
        <n v="381.2"/>
        <n v="2413.05"/>
        <n v="4217.8"/>
        <n v="1054.6"/>
        <n v="4541.2"/>
        <n v="3895.35"/>
        <n v="1263.85"/>
        <n v="1092.35"/>
        <n v="226.8"/>
        <n v="5585.4"/>
        <n v="3539.25"/>
        <n v="2497.35"/>
        <n v="1857.25"/>
        <n v="69.2"/>
        <n v="1725.95"/>
        <n v="6561.25"/>
        <n v="7556.9"/>
        <n v="2830.45"/>
        <n v="1547.35"/>
        <n v="176.3"/>
        <n v="3201.55"/>
        <n v="1614.7"/>
        <n v="628.65"/>
        <n v="3478.75"/>
        <n v="3171.6"/>
        <n v="1337.5"/>
        <n v="1843.05"/>
        <n v="2684.85"/>
        <n v="127.1"/>
        <n v="153.95"/>
        <n v="3091.75"/>
        <n v="937.6"/>
        <n v="1643.25"/>
        <n v="3778.2"/>
        <n v="4688.65"/>
        <n v="3363.8"/>
        <n v="5974.3"/>
        <n v="385.0"/>
        <n v="3829.75"/>
        <n v="7040.85"/>
        <n v="1424.9"/>
        <n v="3824.2"/>
        <n v="726.1"/>
        <n v="1917.1"/>
        <n v="237.3"/>
        <n v="1341.5"/>
        <n v="2647.1"/>
        <n v="6398.05"/>
        <n v="1810.55"/>
        <n v="5264.5"/>
        <n v="2599.95"/>
        <n v="4029.95"/>
        <n v="1205.05"/>
        <n v="1108.6"/>
        <n v="7251.9"/>
        <n v="2452.7"/>
        <n v="5637.85"/>
        <n v="4549.05"/>
        <n v="150.35"/>
        <n v="1344.5"/>
        <n v="7129.45"/>
        <n v="3198.6"/>
        <n v="3094.05"/>
        <n v="40.1"/>
        <n v="2954.5"/>
        <n v="6292.7"/>
        <n v="1529.45"/>
        <n v="297.35"/>
        <n v="415.05"/>
        <n v="961.4"/>
        <n v="857.8"/>
        <n v="2974.5"/>
        <n v="743.3"/>
        <n v="6396.45"/>
        <n v="3627.3"/>
        <n v="45.35"/>
        <n v="1325.85"/>
        <n v="438.25"/>
        <n v="144.15"/>
        <n v="94.45"/>
        <n v="6981.35"/>
        <n v="6843.15"/>
        <n v="629.55"/>
        <n v="3007.25"/>
        <n v="1304.85"/>
        <n v="3066.45"/>
        <n v="3107.3"/>
        <n v="1527.5"/>
        <n v="232.4"/>
        <n v="856.65"/>
        <n v="3480.35"/>
        <n v="1742.95"/>
        <n v="4138.7"/>
        <n v="4784.45"/>
        <n v="1238.45"/>
        <n v="54.7"/>
        <n v="5895.45"/>
        <n v="4599.15"/>
        <n v="1840.75"/>
        <n v="574.5"/>
        <n v="921.4"/>
        <n v="1299.8"/>
        <n v="1188.2"/>
        <n v="1421.75"/>
        <n v="1345.75"/>
        <n v="100.4"/>
        <n v="4326.8"/>
        <n v="1081.25"/>
        <n v="409.9"/>
        <n v="393.15"/>
        <n v="2877.95"/>
        <n v="684.4"/>
        <n v="217.5"/>
        <n v="166.3"/>
        <n v="5825.5"/>
        <n v="7320.9"/>
        <n v="217.45"/>
        <n v="4807.35"/>
        <n v="1934.45"/>
        <n v="2263.45"/>
        <n v="1553.9"/>
        <n v="3966.3"/>
        <n v="3597.5"/>
        <n v="3641.5"/>
        <n v="1857.3"/>
        <n v="156.25"/>
        <n v="494.9"/>
        <n v="1778.5"/>
        <n v="44.65"/>
        <n v="1261.0"/>
        <n v="129.6"/>
        <n v="1254.7"/>
        <n v="35.85"/>
        <n v="4525.8"/>
        <n v="1066.9"/>
        <n v="4720.0"/>
        <n v="4674.55"/>
        <n v="1308.4"/>
        <n v="3581.6"/>
        <n v="6668.35"/>
        <n v="1882.8"/>
        <n v="1007.9"/>
        <n v="3725.5"/>
        <n v="6362.35"/>
        <n v="3077.0"/>
        <n v="720.1"/>
        <n v="1436.95"/>
        <n v="220.75"/>
        <n v="5552.05"/>
        <n v="146.4"/>
        <n v="72.4"/>
        <n v="4740.0"/>
        <n v="839.65"/>
        <n v="3046.05"/>
        <n v="1868.4"/>
        <n v="1293.8"/>
        <n v="5727.15"/>
        <n v="1117.55"/>
        <n v="1242.25"/>
        <n v="5594.0"/>
        <n v="80.3"/>
        <n v="475.0"/>
        <n v="352.65"/>
        <n v="434.8"/>
        <n v="552.95"/>
        <n v="1195.75"/>
        <n v="660.05"/>
        <n v="4265.0"/>
        <n v="4905.75"/>
        <n v="7839.85"/>
        <n v="1813.1"/>
        <n v="3541.1"/>
        <n v="2555.9"/>
        <n v="1020.2"/>
        <n v="1683.7"/>
        <n v="8244.3"/>
        <n v="2354.8"/>
        <n v="293.65"/>
        <n v="6721.6"/>
        <n v="1218.65"/>
        <n v="889.9"/>
        <n v="4039.5"/>
        <n v="705.45"/>
        <n v="383.55"/>
        <n v="3003.55"/>
        <n v="244.45"/>
        <n v="3109.9"/>
        <n v="3233.85"/>
        <n v="134.5"/>
        <n v="1982.1"/>
        <n v="1747.2"/>
        <n v="1559.45"/>
        <n v="5798.3"/>
        <n v="568.2"/>
        <n v="553.4"/>
        <n v="110.15"/>
        <n v="2119.5"/>
        <n v="1292.6"/>
        <n v="6130.85"/>
        <n v="5930.05"/>
        <n v="6075.9"/>
        <n v="4889.3"/>
        <n v="83.75"/>
        <n v="397.0"/>
        <n v="1797.75"/>
        <n v="2282.55"/>
        <n v="1859.2"/>
        <n v="3565.65"/>
        <n v="1838.15"/>
        <n v="1611.15"/>
        <n v="1151.55"/>
        <n v="632.95"/>
        <n v="659.45"/>
        <n v="3529.95"/>
        <n v="2386.85"/>
        <n v="332.5"/>
        <n v="1683.6"/>
        <n v="4965.1"/>
        <n v="5708.2"/>
        <n v="222.65"/>
        <n v="39.8"/>
        <n v="369.1"/>
        <n v="5835.5"/>
        <n v="712.75"/>
        <n v="708.8"/>
        <n v="1217.25"/>
        <n v="3838.75"/>
        <n v="8425.15"/>
        <n v="6382.55"/>
        <n v="4738.85"/>
        <n v="2293.6"/>
        <n v="2379.1"/>
        <n v="4138.05"/>
        <n v="1147.45"/>
        <n v="422.5"/>
        <n v="4275.75"/>
        <n v="7748.75"/>
        <n v="1424.6"/>
        <n v="8016.6"/>
        <n v="2341.5"/>
        <n v="5231.3"/>
        <n v="4589.85"/>
        <n v="1716.45"/>
        <n v="4888.2"/>
        <n v="4055.5"/>
        <n v="6991.9"/>
        <n v="1699.15"/>
        <n v="1245.6"/>
        <n v="306.05"/>
        <n v="2345.55"/>
        <n v="563.5"/>
        <n v="4060.9"/>
        <n v="1031.4"/>
        <n v="3425.35"/>
        <n v="70.55"/>
        <n v="146.3"/>
        <n v="4931.8"/>
        <n v="79.65"/>
        <n v="762.5"/>
        <n v="3465.05"/>
        <n v="5632.55"/>
        <n v="2287.25"/>
        <n v="1483.25"/>
        <n v="49.85"/>
        <n v="6496.15"/>
        <n v="7181.25"/>
        <n v="799.65"/>
        <n v="446.1"/>
        <n v="490.65"/>
        <n v="2545.7"/>
        <n v="419.7"/>
        <n v="828.2"/>
        <n v="7737.55"/>
        <n v="183.15"/>
        <n v="225.85"/>
        <n v="5769.6"/>
        <n v="2427.1"/>
        <n v="659.35"/>
        <n v="265.35"/>
        <n v="211.95"/>
        <n v="6891.4"/>
        <n v="181.1"/>
        <n v="811.65"/>
        <n v="7413.55"/>
        <n v="5681.1"/>
        <n v="1777.6"/>
        <n v="428.7"/>
        <n v="1093.4"/>
        <n v="4541.9"/>
        <n v="3883.3"/>
        <n v="396.1"/>
        <n v="1108.2"/>
        <n v="5443.65"/>
        <n v="2737.05"/>
        <n v="6132.7"/>
        <n v="1001.2"/>
        <n v="2193.2"/>
        <n v="1013.35"/>
        <n v="7565.35"/>
        <n v="565.35"/>
        <n v="946.95"/>
        <n v="449.3"/>
        <n v="4284.8"/>
        <n v="2483.5"/>
        <n v="284.9"/>
        <n v="3684.95"/>
        <n v="255.6"/>
        <n v="6065.3"/>
        <n v="604.7"/>
        <n v="1090.1"/>
        <n v="514.6"/>
        <n v="5166.2"/>
        <n v="311.6"/>
        <n v="451.55"/>
        <n v="4299.95"/>
        <n v="5924.4"/>
        <n v="1734.2"/>
        <n v="1014.25"/>
        <n v="125.0"/>
        <n v="2730.85"/>
        <n v="93.85"/>
        <n v="51.6"/>
        <n v="5347.95"/>
        <n v="6869.7"/>
        <n v="1747.85"/>
        <n v="425.1"/>
        <n v="458.1"/>
        <n v="701.3"/>
        <n v="1286.0"/>
        <n v="3708.4"/>
        <n v="1679.25"/>
        <n v="3055.5"/>
        <n v="5265.1"/>
        <n v="82.15"/>
        <n v="1105.4"/>
        <n v="3952.65"/>
        <n v="452.55"/>
        <n v="689.35"/>
        <n v="6859.05"/>
        <n v="4154.8"/>
        <n v="4109.0"/>
        <n v="2625.55"/>
        <n v="593.75"/>
        <n v="159.45"/>
        <n v="4487.3"/>
        <n v="438.0"/>
        <n v="4921.2"/>
        <n v="2897.95"/>
        <n v="2075.1"/>
        <n v="1022.95"/>
        <n v="533.5"/>
        <n v="6688.95"/>
        <n v="1137.05"/>
        <n v="7804.15"/>
        <n v="6126.1"/>
        <n v="1404.65"/>
        <n v="4732.35"/>
        <n v="571.15"/>
        <n v="903.6"/>
        <n v="5498.2"/>
        <n v="8306.05"/>
        <n v="2006.95"/>
        <n v="916.15"/>
        <n v="7493.05"/>
        <n v="833.55"/>
        <n v="4303.65"/>
        <n v="266.95"/>
        <n v="6058.95"/>
        <n v="1004.35"/>
        <n v="1258.35"/>
        <n v="2130.45"/>
        <n v="2490.15"/>
        <n v="828.05"/>
        <n v="1652.95"/>
        <n v="1738.9"/>
        <n v="2540.1"/>
        <n v="793.55"/>
        <n v="5692.65"/>
        <n v="1500.95"/>
        <n v="498.25"/>
        <n v="196.95"/>
        <n v="5552.5"/>
        <n v="3996.8"/>
        <n v="1399.35"/>
        <n v="1871.85"/>
        <n v="1336.35"/>
        <n v="322.5"/>
        <n v="2692.75"/>
        <n v="392.5"/>
        <n v="1581.2"/>
        <n v="385.55"/>
        <n v="997.75"/>
        <n v="287.85"/>
        <n v="941.0"/>
        <n v="237.75"/>
        <n v="3399.85"/>
        <n v="246.6"/>
        <n v="6925.9"/>
        <n v="47.5"/>
        <n v="1370.35"/>
        <n v="8425.3"/>
        <n v="7658.3"/>
        <n v="356.65"/>
        <n v="21.05"/>
        <n v="3361.05"/>
        <n v="5253.95"/>
        <n v="597.9"/>
        <n v="1184.0"/>
        <n v="4913.3"/>
        <n v="800.3"/>
        <n v="1328.35"/>
        <n v="47.95"/>
        <n v="2931.0"/>
        <n v="1700.9"/>
        <n v="1138.8"/>
        <n v="2638.1"/>
        <n v="168.65"/>
        <n v="4519.5"/>
        <n v="7982.5"/>
        <n v="5229.45"/>
        <n v="3522.65"/>
        <n v="249.4"/>
        <n v="2494.65"/>
        <n v="463.6"/>
        <n v="3921.1"/>
        <n v="299.3"/>
        <n v="1930.9"/>
        <n v="1023.75"/>
        <n v="525.0"/>
        <n v="4533.9"/>
        <n v="785.75"/>
        <n v="947.4"/>
        <n v="3557.7"/>
        <n v="2964.0"/>
        <n v="4299.2"/>
        <n v="314.95"/>
        <n v="1180.95"/>
        <n v="914.3"/>
        <n v="4811.6"/>
        <n v="484.05"/>
        <n v="3618.7"/>
        <n v="1225.65"/>
        <n v="90.35"/>
        <n v="5017.7"/>
        <n v="1597.05"/>
        <n v="45.0"/>
        <n v="660.9"/>
        <n v="1423.85"/>
        <n v="306.6"/>
        <n v="6309.65"/>
        <n v="4388.4"/>
        <n v="6754.35"/>
        <n v="3956.7"/>
        <n v="1079.05"/>
        <n v="71.65"/>
        <n v="764.95"/>
        <n v="1952.8"/>
        <n v="5611.7"/>
        <n v="3384.0"/>
        <n v="284.3"/>
        <n v="174.65"/>
        <n v="5193.2"/>
        <n v="2448.75"/>
        <n v="1193.55"/>
        <n v="3480.0"/>
        <n v="6185.15"/>
        <n v="1236.15"/>
        <n v="3131.8"/>
        <n v="3058.3"/>
        <n v="6733.15"/>
        <n v="835.15"/>
        <n v="2208.75"/>
        <n v="250.1"/>
        <n v="4136.4"/>
        <n v="394.85"/>
        <n v="5817.0"/>
        <n v="4903.15"/>
        <n v="1423.15"/>
        <n v="93.4"/>
        <n v="6322.1"/>
        <n v="5196.1"/>
        <n v="2568.15"/>
        <n v="5567.45"/>
        <n v="1032.05"/>
        <n v="6767.1"/>
        <n v="189.2"/>
        <n v="3373.4"/>
        <n v="1305.95"/>
        <n v="2070.6"/>
        <n v="198.6"/>
        <n v="1790.35"/>
        <n v="990.9"/>
        <n v="318.9"/>
        <n v="5224.35"/>
        <n v="50.05"/>
        <n v="113.55"/>
        <n v="861.85"/>
        <n v="1434.6"/>
        <n v="8405.0"/>
        <n v="369.3"/>
        <n v="1495.1"/>
        <n v="356.15"/>
        <n v="914.4"/>
        <n v="1094.35"/>
        <n v="3616.25"/>
        <n v="6885.75"/>
        <n v="1253.15"/>
        <n v="5497.05"/>
        <n v="5237.4"/>
        <n v="5528.9"/>
        <n v="73.65"/>
        <n v="842.25"/>
        <n v="7159.05"/>
        <n v="461.7"/>
        <n v="318.5"/>
        <n v="2227.8"/>
        <n v="1411.65"/>
        <n v="7111.3"/>
        <n v="2421.75"/>
        <n v="2820.65"/>
        <n v="1424.5"/>
        <n v="3673.15"/>
        <n v="401.85"/>
        <n v="1308.1"/>
        <n v="806.95"/>
        <n v="3246.45"/>
        <n v="707.5"/>
        <n v="8332.15"/>
        <n v="1147.85"/>
        <n v="692.1"/>
        <n v="1345.55"/>
        <n v="1025.95"/>
        <n v="1345.85"/>
        <n v="6300.15"/>
        <n v="1102.4"/>
        <n v="632.2"/>
        <n v="206.15"/>
        <n v="1112.3"/>
        <n v="1521.2"/>
        <n v="3403.4"/>
        <n v="4264.6"/>
        <n v="3420.5"/>
        <n v="5068.05"/>
        <n v="1625.0"/>
        <n v="7388.45"/>
        <n v="331.3"/>
        <n v="1612.2"/>
        <n v="4178.65"/>
        <n v="2165.05"/>
        <n v="7317.1"/>
        <n v="6141.65"/>
        <n v="1893.5"/>
        <n v="2768.65"/>
        <n v="294.9"/>
        <n v="351.55"/>
        <n v="746.05"/>
        <n v="79.1"/>
        <n v="6440.25"/>
        <n v="535.55"/>
        <n v="3260.1"/>
        <n v="749.35"/>
        <n v="4523.25"/>
        <n v="3090.65"/>
        <n v="6555.2"/>
        <n v="548.8"/>
        <n v="4551.5"/>
        <n v="3921.3"/>
        <n v="249.95"/>
        <n v="8399.15"/>
        <n v="454.65"/>
        <n v="2802.3"/>
        <n v="4783.5"/>
        <n v="31.9"/>
        <n v="313.0"/>
        <n v="679.55"/>
        <n v="232.5"/>
        <n v="4492.9"/>
        <n v="20.7"/>
        <n v="3217.55"/>
        <n v="512.25"/>
        <n v="4146.05"/>
        <n v="1652.4"/>
        <n v="2934.3"/>
        <n v="2542.45"/>
        <n v="4176.7"/>
        <n v="1424.2"/>
        <n v="2375.4"/>
        <n v="3650.35"/>
        <n v="8277.05"/>
        <n v="1221.65"/>
        <n v="3901.25"/>
        <n v="5154.6"/>
        <n v="4391.25"/>
        <n v="7220.35"/>
        <n v="4871.05"/>
        <n v="927.35"/>
        <n v="6954.15"/>
        <n v="299.7"/>
        <n v="165.0"/>
        <n v="1626.05"/>
        <n v="5601.4"/>
        <n v="771.95"/>
        <n v="6130.95"/>
        <n v="4018.35"/>
        <n v="672.7"/>
        <n v="118.5"/>
        <n v="6441.4"/>
        <n v="1264.2"/>
        <n v="101.65"/>
        <n v="4869.35"/>
        <n v="7159.7"/>
        <n v="148.05"/>
        <n v="6096.45"/>
        <n v="1800.05"/>
        <n v="30.2"/>
        <n v="2790.65"/>
        <n v="8164.1"/>
        <n v="3379.25"/>
        <n v="2062.15"/>
        <n v="2356.75"/>
        <n v="118.4"/>
        <n v="209.1"/>
        <n v="5916.95"/>
        <n v="1023.9"/>
        <n v="3974.15"/>
        <n v="1696.2"/>
        <n v="1692.6"/>
        <n v="74.0"/>
        <n v="1958.45"/>
        <n v="6161.9"/>
        <n v="2425.4"/>
        <n v="51.25"/>
        <n v="2841.55"/>
        <n v="527.9"/>
        <n v="1042.65"/>
        <n v="4331.4"/>
        <n v="44.8"/>
        <n v="1011.5"/>
        <n v="7689.8"/>
        <n v="6055.55"/>
        <n v="4186.3"/>
        <n v="3320.6"/>
        <n v="1188.25"/>
        <n v="62.0"/>
        <n v="319.6"/>
        <n v="2995.45"/>
        <n v="6518.35"/>
        <n v="839.4"/>
        <n v="347.25"/>
        <n v="223.45"/>
        <n v="5574.35"/>
        <n v="1793.25"/>
        <n v="1123.15"/>
        <n v="1316.9"/>
        <n v="3089.1"/>
        <n v="2078.55"/>
        <n v="1825.5"/>
        <n v="568.85"/>
        <n v="668.85"/>
        <n v="1778.7"/>
        <n v="2882.25"/>
        <n v="2196.15"/>
        <n v="424.75"/>
        <n v="78.95"/>
        <n v="219.0"/>
        <n v="1620.25"/>
        <n v="2258.25"/>
        <n v="429.55"/>
        <n v="101.9"/>
        <n v="1319.95"/>
        <n v="357.7"/>
        <n v="4750.95"/>
        <n v="1874.3"/>
        <n v="1378.75"/>
        <n v="2433.5"/>
        <n v="6585.2"/>
        <n v="303.15"/>
        <n v="6382.0"/>
        <n v="1167.6"/>
        <n v="3085.35"/>
        <n v="4982.5"/>
        <n v="4398.15"/>
        <n v="583.3"/>
        <n v="5564.85"/>
        <n v="6311.2"/>
        <n v="1093.1"/>
        <n v="1797.1"/>
        <n v="403.35"/>
        <n v="6725.5"/>
        <n v="3410.6"/>
        <n v="708.2"/>
        <n v="39.65"/>
        <n v="350.1"/>
        <n v="1574.5"/>
        <n v="521.3"/>
        <n v="532.1"/>
        <n v="3177.25"/>
        <n v="4063.0"/>
        <n v="4801.1"/>
        <n v="1776.95"/>
        <n v="5985.75"/>
        <n v="245.2"/>
        <n v="593.05"/>
        <n v="790.7"/>
        <n v="966.55"/>
        <n v="3242.5"/>
        <n v="1029.75"/>
        <n v="103.7"/>
        <n v="159.15"/>
        <n v="1677.85"/>
        <n v="1388.0"/>
        <n v="585.95"/>
        <n v="7372.65"/>
        <n v="7325.1"/>
        <n v="2538.05"/>
        <n v="546.85"/>
        <n v="4863.85"/>
        <n v="3204.65"/>
        <n v="2429.1"/>
        <n v="3794.5"/>
        <n v="6393.65"/>
        <n v="4113.15"/>
        <n v="80.05"/>
        <n v="3887.85"/>
        <n v="8065.65"/>
        <n v="141.45"/>
        <n v="668.4"/>
        <n v="1298.7"/>
        <n v="3653.35"/>
        <n v="1162.85"/>
        <n v="1985.15"/>
        <n v="3582.4"/>
        <n v="2964.05"/>
        <n v="5763.3"/>
        <n v="7281.6"/>
        <n v="1837.7"/>
        <n v="8012.75"/>
        <n v="1451.9"/>
        <n v="1237.65"/>
        <n v="903.8"/>
        <n v="689.75"/>
        <n v="1004.5"/>
        <n v="830.85"/>
        <n v="475.7"/>
        <n v="3713.95"/>
        <n v="2979.5"/>
        <n v="2896.4"/>
        <n v="6297.65"/>
        <n v="401.3"/>
        <n v="1745.2"/>
        <n v="169.05"/>
        <n v="3043.7"/>
        <n v="8564.75"/>
        <n v="3320.75"/>
        <n v="2779.5"/>
        <n v="5746.75"/>
        <n v="1055.9"/>
        <n v="700.85"/>
        <n v="754.0"/>
        <n v="329.75"/>
        <n v="313.45"/>
        <n v="7133.45"/>
        <n v="25.0"/>
        <n v="868.1"/>
        <n v="1309.15"/>
        <n v="309.1"/>
        <n v="7711.45"/>
        <n v="951.55"/>
        <n v="1669.4"/>
        <n v="108.65"/>
        <n v="1364.75"/>
        <n v="6744.2"/>
        <n v="4566.5"/>
        <n v="435.25"/>
        <n v="52.05"/>
        <n v="4664.2"/>
        <n v="2427.35"/>
        <n v="3019.5"/>
        <n v="7919.8"/>
        <n v="784.25"/>
        <n v="1161.75"/>
        <n v="1359.7"/>
        <n v="7053.35"/>
        <n v="2187.55"/>
        <n v="2513.5"/>
        <n v="1082.8"/>
        <n v="803.3"/>
        <n v="5233.25"/>
        <n v="5127.95"/>
        <n v="255.35"/>
        <n v="152.7"/>
        <n v="4837.6"/>
        <n v="1573.05"/>
        <n v="3131.55"/>
        <n v="2933.2"/>
        <n v="44.95"/>
        <n v="4162.05"/>
        <n v="970.85"/>
        <n v="1261.7"/>
        <n v="5535.8"/>
        <n v="157.55"/>
        <n v="469.85"/>
        <n v="930.95"/>
        <n v="452.35"/>
        <n v="1303.5"/>
        <n v="765.45"/>
        <n v="411.25"/>
        <n v="1756.6"/>
        <n v="646.85"/>
        <n v="8310.55"/>
        <n v="235.1"/>
        <n v="6688.1"/>
        <n v="2096.1"/>
        <n v="851.8"/>
        <n v="2673.45"/>
        <n v="6823.4"/>
        <n v="8477.6"/>
        <n v="74.1"/>
        <n v="2718.3"/>
        <n v="4577.9"/>
        <n v="651.5"/>
        <n v="18.85"/>
        <n v="50.35"/>
        <n v="1393.6"/>
        <n v="764.55"/>
        <n v="488.65"/>
        <n v="58.9"/>
        <n v="3035.8"/>
        <n v="1047.7"/>
        <n v="387.7"/>
        <n v="7629.85"/>
        <n v="3858.05"/>
        <n v="2907.55"/>
        <n v="3313.4"/>
        <n v="2108.35"/>
        <n v="3617.1"/>
        <n v="536.4"/>
        <n v="185.6"/>
        <n v="359.4"/>
        <n v="237.25"/>
        <n v="3460.3"/>
        <n v="152.95"/>
        <n v="7209.0"/>
        <n v="2570.0"/>
        <n v="161.65"/>
        <n v="7840.6"/>
        <n v="872.65"/>
        <n v="5680.9"/>
        <n v="1880.85"/>
        <n v="53.05"/>
        <n v="2018.1"/>
        <n v="739.9"/>
        <n v="537.35"/>
        <n v="191.35"/>
        <n v="162.55"/>
        <n v="1597.25"/>
        <n v="1581.95"/>
        <n v="7227.45"/>
        <n v="3645.75"/>
        <n v="7752.3"/>
        <n v="4068.0"/>
        <n v="805.1"/>
        <n v="291.9"/>
        <n v="6126.15"/>
        <n v="2283.15"/>
        <n v="2928.5"/>
        <n v="1233.65"/>
        <n v="1182.55"/>
        <n v="5763.15"/>
        <n v="1763.55"/>
        <n v="926.0"/>
        <n v="1856.4"/>
        <n v="777.35"/>
        <n v="4729.3"/>
        <n v="1406.0"/>
        <n v="7881.2"/>
        <n v="5215.25"/>
        <n v="2021.35"/>
        <n v="6538.45"/>
        <n v="4669.2"/>
        <n v="6014.85"/>
        <n v="873.4"/>
        <n v="1212.25"/>
        <n v="2753.8"/>
        <n v="1505.05"/>
        <n v="740.55"/>
        <n v="7299.65"/>
        <n v="4447.75"/>
        <n v="493.4"/>
        <n v="999.9"/>
        <n v="1415.0"/>
        <n v="389.6"/>
        <n v="1249.25"/>
        <n v="5610.7"/>
        <n v="1451.6"/>
        <n v="3116.15"/>
        <n v="899.8"/>
        <n v="4914.8"/>
        <n v="225.55"/>
        <n v="5555.3"/>
        <n v="2419.0"/>
        <n v="3094.65"/>
        <n v="5750.0"/>
        <n v="6001.45"/>
        <n v="2092.9"/>
        <n v="1391.15"/>
        <n v="8093.15"/>
        <n v="2603.95"/>
        <n v="5655.45"/>
        <n v="1806.35"/>
        <n v="2249.1"/>
        <n v="676.7"/>
        <n v="4267.15"/>
        <n v="1274.05"/>
        <n v="5878.9"/>
        <n v="24.45"/>
        <n v="37.2"/>
        <n v="2034.25"/>
        <n v="1190.5"/>
        <n v="4941.8"/>
        <n v="5515.8"/>
        <n v="2958.95"/>
        <n v="1319.85"/>
        <n v="3019.7"/>
        <n v="116.85"/>
        <n v="1753.0"/>
        <n v="4451.85"/>
        <n v="4594.95"/>
        <n v="736.8"/>
        <n v="1821.95"/>
        <n v="4495.65"/>
        <n v="827.05"/>
        <n v="1012.4"/>
        <n v="1454.15"/>
        <n v="3326.2"/>
        <n v="973.25"/>
        <n v="2361.8"/>
        <n v="1146.05"/>
        <n v="587.4"/>
        <n v="781.25"/>
        <n v="2264.05"/>
        <n v="1777.9"/>
        <n v="496.9"/>
        <n v="3571.6"/>
        <n v="4786.15"/>
        <n v="2959.8"/>
        <n v="706.85"/>
        <n v="2443.3"/>
        <n v="2774.55"/>
        <n v="450.8"/>
        <n v="4059.85"/>
        <n v="4805.3"/>
        <n v="1531.4"/>
        <n v="4318.35"/>
        <n v="6083.1"/>
        <n v="24.6"/>
        <n v="284.35"/>
        <n v="5215.1"/>
        <n v="424.5"/>
        <n v="292.8"/>
        <n v="4459.8"/>
        <n v="770.4"/>
        <n v="151.65"/>
        <n v="8124.2"/>
        <n v="305.1"/>
        <n v="4754.3"/>
        <n v="76.45"/>
        <n v="5916.45"/>
        <n v="413.65"/>
        <n v="935.9"/>
        <n v="5064.45"/>
        <n v="2653.65"/>
        <n v="4309.55"/>
        <n v="1704.95"/>
        <n v="1078.75"/>
        <n v="8166.8"/>
        <n v="2274.9"/>
        <n v="189.1"/>
        <n v="169.45"/>
        <n v="735.5"/>
        <n v="308.7"/>
        <n v="1130.0"/>
        <n v="86.35"/>
        <n v="5647.95"/>
        <n v="2025.1"/>
        <n v="4326.25"/>
        <n v="3413.25"/>
        <n v="2007.85"/>
        <n v="896.75"/>
        <n v="3139.8"/>
        <n v="2869.85"/>
        <n v="4480.7"/>
        <n v="6697.2"/>
        <n v="4845.4"/>
        <n v="8312.75"/>
        <n v="94.0"/>
        <n v="79.95"/>
        <n v="820.5"/>
        <n v="210.3"/>
        <n v="2654.05"/>
        <n v="2134.3"/>
        <n v="717.3"/>
        <n v="518.3"/>
        <n v="1203.9"/>
        <n v="159.4"/>
        <n v="2681.15"/>
        <n v="335.4"/>
        <n v="1533.8"/>
        <n v="1358.85"/>
        <n v="6640.7"/>
        <n v="485.25"/>
        <n v="1673.8"/>
        <n v="6151.9"/>
        <n v="1665.2"/>
        <n v="486.2"/>
        <n v="5194.05"/>
        <n v="176.2"/>
        <n v="6373.1"/>
        <n v="116.95"/>
        <n v="8240.85"/>
        <n v="2727.8"/>
        <n v="2006.1"/>
        <n v="4428.6"/>
        <n v="1346.9"/>
        <n v="3857.1"/>
        <n v="4991.5"/>
        <n v="4830.25"/>
        <n v="2322.85"/>
        <n v="1601.2"/>
        <n v="2460.35"/>
        <n v="309.4"/>
        <n v="1654.6"/>
        <n v="1943.9"/>
        <n v="73.05"/>
        <n v="223.6"/>
        <n v="662.65"/>
        <n v="2656.5"/>
        <n v="1070.5"/>
        <n v="3483.45"/>
        <n v="1750.85"/>
        <n v="288.35"/>
        <n v="3715.65"/>
        <n v="933.3"/>
        <n v="739.35"/>
        <n v="5919.35"/>
        <n v="3882.3"/>
        <n v="1931.3"/>
        <n v="320.4"/>
        <n v="3990.75"/>
        <n v="950.2"/>
        <n v="5036.9"/>
        <n v="5757.2"/>
        <n v="581.85"/>
        <n v="631.4"/>
        <n v="1678.05"/>
        <n v="221.1"/>
        <n v="6838.6"/>
        <n v="1400.3"/>
        <n v="6689.0"/>
        <n v="7069.25"/>
        <n v="4730.9"/>
        <n v="268.35"/>
        <n v="2236.2"/>
        <n v="4627.85"/>
        <n v="4131.95"/>
        <n v="1639.3"/>
        <n v="446.8"/>
        <n v="6293.2"/>
        <n v="756.4"/>
        <n v="4554.85"/>
        <n v="1426.4"/>
        <n v="197.4"/>
        <n v="53.15"/>
        <n v="341.45"/>
        <n v="1790.8"/>
        <n v="4904.25"/>
        <n v="1207.0"/>
        <n v="6045.9"/>
        <n v="1178.4"/>
        <n v="237.7"/>
        <n v="4478.85"/>
        <n v="76.2"/>
        <n v="3457.9"/>
        <n v="943.1"/>
        <n v="44.7"/>
        <n v="2848.45"/>
        <n v="620.35"/>
        <n v="990.45"/>
        <n v="6155.4"/>
        <n v="206.6"/>
        <n v="2447.95"/>
        <n v="461.3"/>
        <n v="3419.3"/>
        <n v="2083.1"/>
        <n v="3161.6"/>
        <n v="5012.1"/>
        <n v="1654.45"/>
        <n v="892.65"/>
        <n v="7953.25"/>
        <n v="5600.15"/>
        <n v="5705.05"/>
        <n v="5731.45"/>
        <n v="8061.5"/>
        <n v="824.85"/>
        <n v="5437.75"/>
        <n v="5661.7"/>
        <n v="6841.4"/>
        <n v="71.15"/>
        <n v="4872.35"/>
        <n v="6595.9"/>
        <n v="551.95"/>
        <n v="3541.35"/>
        <n v="1527.35"/>
        <n v="6273.4"/>
        <n v="786.3"/>
        <n v="970.55"/>
        <n v="4456.65"/>
        <n v="161.95"/>
        <n v="4804.75"/>
        <n v="4820.55"/>
        <n v="2835.9"/>
        <n v="1268.85"/>
        <n v="3005.8"/>
        <n v="928.4"/>
        <n v="1191.2"/>
        <n v="1048.45"/>
        <n v="92.5"/>
        <n v="931.75"/>
        <n v="1149.65"/>
        <n v="3190.25"/>
        <n v="700.45"/>
        <n v="252.75"/>
        <n v="1779.95"/>
        <n v="2212.55"/>
        <n v="40.2"/>
        <n v="2156.25"/>
        <n v="6254.2"/>
        <n v="720.45"/>
        <n v="1765.95"/>
        <n v="1612.75"/>
        <n v="29.7"/>
        <n v="2335.3"/>
        <n v="1242.2"/>
        <n v="608.0"/>
        <n v="5979.7"/>
        <n v="679.8"/>
        <n v="595.5"/>
        <n v="1356.7"/>
        <n v="51.2"/>
        <n v="551.35"/>
        <n v="4233.95"/>
        <n v="5375.15"/>
        <n v="6019.35"/>
        <n v="465.85"/>
        <n v="897.75"/>
        <n v="483.15"/>
        <n v="4747.65"/>
        <n v="6565.85"/>
        <n v="658.1"/>
        <n v="1588.7"/>
        <n v="2076.05"/>
        <n v="7283.25"/>
        <n v="1312.15"/>
        <n v="1126.35"/>
        <n v="1054.75"/>
        <n v="365.65"/>
        <n v="4459.15"/>
        <n v="2597.6"/>
        <n v="6549.45"/>
        <n v="6962.85"/>
        <n v="6252.9"/>
        <n v="92.25"/>
        <n v="2838.7"/>
        <n v="171.0"/>
        <n v="222.3"/>
        <n v="3369.25"/>
        <n v="3687.75"/>
        <n v="324.15"/>
        <n v="1043.35"/>
        <n v="1980.3"/>
        <n v="1165.6"/>
        <n v="879.8"/>
        <n v="6794.75"/>
        <n v="89.75"/>
        <n v="1022.6"/>
        <n v="6460.55"/>
        <n v="2479.05"/>
        <n v="2911.8"/>
        <n v="1385.85"/>
        <n v="2866.45"/>
        <n v="2566.5"/>
        <n v="70.2"/>
        <n v="2642.05"/>
        <n v="2441.7"/>
        <n v="3097.2"/>
        <n v="240.45"/>
        <n v="5940.85"/>
        <n v="412.55"/>
        <n v="2444.25"/>
        <n v="433.95"/>
        <n v="1013.05"/>
        <n v="507.9"/>
        <n v="813.3"/>
        <n v="7074.4"/>
        <n v="952.3"/>
        <n v="1275.85"/>
        <n v="3645.05"/>
        <n v="110.05"/>
        <n v="677.9"/>
        <n v="137.25"/>
        <n v="2723.4"/>
        <n v="229.7"/>
        <n v="8086.4"/>
        <n v="49.7"/>
        <n v="1328.15"/>
        <n v="241.3"/>
        <n v="653.95"/>
        <n v="6056.9"/>
        <n v="295.65"/>
        <n v="973.1"/>
        <n v="3046.15"/>
        <n v="471.35"/>
        <n v="963.95"/>
        <n v="5769.75"/>
        <n v="1617.5"/>
        <n v="5125.5"/>
        <n v="7051.95"/>
        <n v="4400.75"/>
        <n v="1519.0"/>
        <n v="49.25"/>
        <n v="1172.95"/>
        <n v="117.05"/>
        <n v="1816.2"/>
        <n v="2796.45"/>
        <n v="1842.7"/>
        <n v="5728.55"/>
        <n v="4449.75"/>
        <n v="8129.3"/>
        <n v="4159.45"/>
        <n v="514.0"/>
        <n v="1036.75"/>
        <n v="3973.2"/>
        <n v="4916.95"/>
        <n v="1740.7"/>
        <n v="2997.45"/>
        <n v="3946.9"/>
        <n v="4156.8"/>
        <n v="616.9"/>
        <n v="32.7"/>
        <n v="3649.6"/>
        <n v="2230.85"/>
        <n v="701.05"/>
        <n v="826.0"/>
        <n v="4056.75"/>
        <n v="4793.8"/>
        <n v="360.55"/>
        <n v="815.55"/>
        <n v="6910.3"/>
        <n v="788.55"/>
        <n v="144.0"/>
        <n v="2511.3"/>
        <n v="1974.8"/>
        <n v="2333.05"/>
        <n v="5025.0"/>
        <n v="53.95"/>
        <n v="918.7"/>
        <n v="106.55"/>
        <n v="923.5"/>
        <n v="3219.75"/>
        <n v="8670.1"/>
        <n v="522.35"/>
        <n v="6038.55"/>
        <n v="79.8"/>
        <n v="5317.8"/>
        <n v="450.65"/>
        <n v="2276.1"/>
        <n v="73.5"/>
        <n v="927.65"/>
        <n v="3306.85"/>
        <n v="1388.75"/>
        <n v="339.9"/>
        <n v="3213.75"/>
        <n v="587.45"/>
        <n v="387.2"/>
        <n v="1057.85"/>
        <n v="307.0"/>
        <n v="2625.25"/>
        <n v="4891.5"/>
        <n v="5311.85"/>
        <n v="63.15"/>
        <n v="797.25"/>
        <n v="2309.55"/>
        <n v="3807.35"/>
        <n v="6223.3"/>
        <n v="5822.3"/>
        <n v="2683.2"/>
        <n v="6782.15"/>
        <n v="1790.65"/>
        <n v="336.7"/>
        <n v="3024.15"/>
        <n v="3914.05"/>
        <n v="4014.2"/>
        <n v="8594.4"/>
        <n v="147.5"/>
        <n v="2192.9"/>
        <n v="5484.4"/>
        <n v="3810.8"/>
        <n v="150.85"/>
        <n v="562.7"/>
        <n v="692.35"/>
        <n v="1070.7"/>
        <n v="937.1"/>
        <n v="153.8"/>
        <n v="1615.1"/>
        <n v="1374.2"/>
        <n v="3994.45"/>
        <n v="465.45"/>
        <n v="7887.25"/>
        <n v="4748.7"/>
        <n v="845.6"/>
        <n v="2082.95"/>
        <n v="3532.25"/>
        <n v="1050.5"/>
        <n v="316.2"/>
        <n v="2575.45"/>
        <n v="501.0"/>
        <n v="6860.6"/>
        <n v="2576.2"/>
        <n v="3827.9"/>
        <n v="55.45"/>
        <n v="4282.4"/>
        <n v="5727.45"/>
        <n v="666.75"/>
        <n v="4016.2"/>
        <n v="1275.7"/>
        <n v="2919.85"/>
        <n v="3474.45"/>
        <n v="4016.75"/>
        <n v="7491.75"/>
        <n v="242.05"/>
        <n v="239.0"/>
        <n v="1851.45"/>
        <n v="1912.85"/>
        <n v="463.05"/>
        <n v="223.75"/>
        <n v="7475.85"/>
        <n v="4590.35"/>
        <n v="309.35"/>
        <n v="809.75"/>
        <n v="310.6"/>
        <n v="7459.05"/>
        <n v="228.0"/>
        <n v="4346.4"/>
        <n v="1861.1"/>
        <n v="673.2"/>
        <n v="7806.6"/>
        <n v="566.1"/>
        <n v="2010.55"/>
        <n v="8075.35"/>
        <n v="1532.45"/>
        <n v="418.25"/>
        <n v="1183.2"/>
        <n v="2339.3"/>
        <n v="472.25"/>
        <n v="1743.5"/>
        <n v="171.15"/>
        <n v="4264.0"/>
        <n v="1373.0"/>
        <n v="78.45"/>
        <n v="1662.05"/>
        <n v="3845.45"/>
        <n v="832.35"/>
        <n v="672.2"/>
        <n v="1327.85"/>
        <n v="7383.7"/>
        <n v="250.05"/>
        <n v="3640.45"/>
        <n v="2896.55"/>
        <n v="3517.9"/>
        <n v="2475.35"/>
        <n v="1826.7"/>
        <n v="2381.55"/>
        <n v="6256.2"/>
        <n v="916.0"/>
        <n v="3211.2"/>
        <n v="5981.65"/>
        <n v="1948.35"/>
        <n v="4327.5"/>
        <n v="3275.15"/>
        <n v="2044.95"/>
        <n v="1072.0"/>
        <n v="8547.15"/>
        <n v="5468.45"/>
        <n v="552.1"/>
        <n v="94.5"/>
        <n v="1516.6"/>
        <n v="2473.95"/>
        <n v="215.25"/>
        <n v="5611.75"/>
        <n v="1287.85"/>
        <n v="804.25"/>
        <n v="6668.0"/>
        <n v="2658.4"/>
        <n v="865.8"/>
        <n v="5060.85"/>
        <n v="2664.3"/>
        <n v="1074.3"/>
        <n v="3013.05"/>
        <n v="487.95"/>
        <n v="1559.3"/>
        <n v="4263.4"/>
        <n v="457.1"/>
        <n v="7517.7"/>
        <n v="7382.25"/>
        <n v="2030.3"/>
        <n v="1725.4"/>
        <n v="790.15"/>
        <n v="367.55"/>
        <n v="4111.35"/>
        <n v="129.55"/>
        <n v="3625.2"/>
        <n v="1372.9"/>
        <n v="1517.5"/>
        <n v="4871.45"/>
        <n v="6171.2"/>
        <n v="856.5"/>
        <n v="18.9"/>
        <n v="4018.05"/>
        <n v="633.45"/>
        <n v="742.9"/>
        <n v="4627.65"/>
        <n v="3707.6"/>
      </sharedItems>
    </cacheField>
    <cacheField name="churn" numFmtId="0">
      <sharedItems containsBlank="1">
        <s v="No"/>
        <s v="Yes"/>
        <m/>
      </sharedItems>
    </cacheField>
    <cacheField name="tenure" numFmtId="164">
      <sharedItems containsString="0" containsBlank="1" containsNumber="1">
        <n v="9.044207317073171"/>
        <n v="9.055091819699499"/>
        <n v="3.800405953991881"/>
        <n v="12.63112244897959"/>
        <n v="3.187127532777115"/>
        <n v="8.23414985590778"/>
        <n v="72.05332725615314"/>
        <n v="63.52982870643827"/>
        <n v="7.0612033195020745"/>
        <n v="65.86954118297402"/>
        <n v="54.43694690265487"/>
        <n v="72.40368150684931"/>
        <n v="5.097897026831037"/>
        <n v="71.68065153010859"/>
        <n v="56.827968923418425"/>
        <n v="71.53420365535247"/>
        <n v="32.542040816326534"/>
        <n v="1.0"/>
        <n v="44.52153110047847"/>
        <n v="51.83730158730159"/>
        <n v="12.91817215727949"/>
        <n v="22.088955223880596"/>
        <n v="2.881612090680101"/>
        <n v="3.7518427518427515"/>
        <n v="54.549180327868854"/>
        <n v="53.46078431372549"/>
        <n v="24.073979591836736"/>
        <n v="70.90862944162437"/>
        <n v="35.609100877192986"/>
        <n v="44.053789731051346"/>
        <n v="68.58506044905009"/>
        <n v="65.37226277372262"/>
        <n v="20.949238578680202"/>
        <n v="42.635458167330675"/>
        <n v="55.22939866369711"/>
        <n v="59.07810026385224"/>
        <n v="11.05911330049261"/>
        <n v="25.465346534653467"/>
        <n v="1.849746192893401"/>
        <n v="26.585038363171353"/>
        <n v="24.729411764705883"/>
        <n v="26.1525974025974"/>
        <n v="27.61"/>
        <n v="74.17733411626541"/>
        <n v="14.146744412050534"/>
        <n v="35.58690176322418"/>
        <n v="27.68152866242038"/>
        <n v="68.52369230769231"/>
        <n v="37.692846423211606"/>
        <n v="40.12670671764064"/>
        <n v="38.630143540669856"/>
        <n v="11.792631578947368"/>
        <n v="6.247269116186693"/>
        <n v="29.27829457364341"/>
        <n v="27.309278350515463"/>
        <n v="69.7418893129771"/>
        <n v="57.154478976233996"/>
        <n v="57.22763419483102"/>
        <n v="16.976190476190474"/>
        <n v="70.5418103448276"/>
        <n v="30.45715806279936"/>
        <n v="15.883259911894275"/>
        <n v="48.125074096028456"/>
        <n v="71.17424892703862"/>
        <n v="33.89586238958624"/>
        <n v="9.411027568922306"/>
        <n v="20.837230215827336"/>
        <n v="36.03980099502487"/>
        <n v="25.567016317016318"/>
        <n v="49.40395480225989"/>
        <n v="6.922816519972919"/>
        <n v="62.73269012485812"/>
        <n v="15.332511100148004"/>
        <n v="25.043668122270745"/>
        <n v="71.28737453777073"/>
        <n v="42.197560975609754"/>
        <n v="66.85570469798657"/>
        <n v="2.106086956521739"/>
        <n v="43.66132264529059"/>
        <n v="11.72590529247911"/>
        <n v="69.43383356070942"/>
        <n v="3.211586901763224"/>
        <n v="2.1084670724958494"/>
        <n v="27.773857721226143"/>
        <n v="25.18472906403941"/>
        <n v="39.00395061728395"/>
        <n v="24.942977824709608"/>
        <n v="21.267527675276753"/>
        <n v="73.94865100087033"/>
        <n v="24.051150895140662"/>
        <n v="18.01266551525619"/>
        <n v="72.88165680473372"/>
        <n v="33.618744313011824"/>
        <n v="2.9072681704260654"/>
        <n v="46.0716743119266"/>
        <n v="63.112806287563565"/>
        <n v="71.44926913155632"/>
        <n v="6.8028089887640455"/>
        <n v="26.51008064516129"/>
        <n v="1.6807980049875313"/>
        <n v="24.09272467902996"/>
        <n v="28.24481605351171"/>
        <n v="58.81990521327014"/>
        <n v="10.032844574780059"/>
        <n v="8.428856382978724"/>
        <n v="5.630112625963249"/>
        <n v="69.25518058022499"/>
        <n v="63.20166015625"/>
        <n v="70.33838165296409"/>
        <n v="26.733201581027668"/>
        <n v="44.89350649350649"/>
        <n v="52.764936764064544"/>
        <n v="15.059467174119886"/>
        <n v="10.211340206185568"/>
        <n v="21.824230387288974"/>
        <n v="69.8840830449827"/>
        <n v="28.927639383155398"/>
        <n v="70.74838388861264"/>
        <n v="29.12373737373737"/>
        <n v="4.38561320754717"/>
        <n v="1.9487478159580667"/>
        <n v="11.002506265664161"/>
        <n v="3.628400796284008"/>
        <n v="52.35758196721312"/>
        <n v="4.732767762460234"/>
        <n v="8.213399503722085"/>
        <n v="2.015801354401806"/>
        <n v="2.788256227758007"/>
        <n v="19.2208228379513"/>
        <n v="70.47020818377602"/>
        <n v="63.6814404432133"/>
        <n v="66.94699646643109"/>
        <n v="60.16414141414141"/>
        <n v="48.80666666666667"/>
        <n v="15.475629351901448"/>
        <n v="49.30050159598723"/>
        <n v="70.67224080267559"/>
        <n v="45.66884272997032"/>
        <n v="72.67134376686454"/>
        <n v="66.42347214710655"/>
        <n v="48.591337099811675"/>
        <n v="69.3739763421292"/>
        <n v="53.49447174447174"/>
        <n v="67.88822947576656"/>
        <n v="27.478099938309686"/>
        <n v="32.75500400320256"/>
        <n v="25.656249999999996"/>
        <n v="2.969579646017699"/>
        <n v="2.1190893169877407"/>
        <n v="8.935528120713306"/>
        <n v="49.45602836879433"/>
        <n v="69.13432835820895"/>
        <n v="30.75233644859813"/>
        <n v="15.121151936444885"/>
        <n v="63.58637008991954"/>
        <n v="70.50349956255468"/>
        <n v="2.979746835443038"/>
        <n v="22.11498973305955"/>
        <n v="73.0472440944882"/>
        <n v="7.913338997451147"/>
        <n v="8.733455882352942"/>
        <n v="66.55885262116716"/>
        <n v="5.40855106888361"/>
        <n v="48.56605593056895"/>
        <n v="61.89473684210526"/>
        <n v="12.146757679180887"/>
        <n v="27.585388127853882"/>
        <n v="32.74318744838976"/>
        <n v="52.483178654292345"/>
        <n v="4.974198592650509"/>
        <n v="18.850038255547055"/>
        <n v="50.87649402390438"/>
        <n v="73.42163009404389"/>
        <n v="30.645885286783045"/>
        <n v="8.333168561542264"/>
        <n v="38.95076923076923"/>
        <n v="4.47012987012987"/>
        <n v="11.167822468793345"/>
        <n v="4.718002081165452"/>
        <n v="17.146981627296586"/>
        <n v="69.81418439716312"/>
        <n v="10.460396039603962"/>
        <n v="60.61573373676248"/>
        <n v="71.29834905660378"/>
        <n v="9.007556675062972"/>
        <n v="6.361981799797776"/>
        <n v="25.61204954954955"/>
        <n v="5.85494106980961"/>
        <n v="10.48054245283019"/>
        <n v="48.30521091811415"/>
        <n v="2.8722316865417374"/>
        <n v="54.515075376884425"/>
        <n v="23.348022033049578"/>
        <n v="1.9735391400220506"/>
        <n v="4.59280303030303"/>
        <n v="68.37974051896207"/>
        <n v="7.817317845828933"/>
        <n v="71.50537634408602"/>
        <n v="38.3555"/>
        <n v="3.2206332992849847"/>
        <n v="60.07414634146342"/>
        <n v="4.7197998570407425"/>
        <n v="2.8727719729563614"/>
        <n v="52.41635124905375"/>
        <n v="71.73611111111111"/>
        <n v="72.05309139784946"/>
        <n v="41.80103480714958"/>
        <n v="61.224747474747474"/>
        <n v="6.468085106382979"/>
        <n v="44.57575757575758"/>
        <n v="16.103015075376884"/>
        <n v="57.643486777668954"/>
        <n v="21.76785714285714"/>
        <n v="29.43680485338726"/>
        <n v="11.37037037037037"/>
        <n v="57.12012012012012"/>
        <n v="23.526184538653364"/>
        <n v="70.54545454545456"/>
        <n v="42.25190839694657"/>
        <n v="36.127208480565365"/>
        <n v="31.742024965325935"/>
        <n v="72.12204951065056"/>
        <n v="16.991711360312042"/>
        <n v="18.781969309462916"/>
        <n v="37.08662280701755"/>
        <n v="2.395348837209302"/>
        <n v="28.298295454545453"/>
        <n v="9.43109987357775"/>
        <n v="69.3357843137255"/>
        <n v="2.7511210762331837"/>
        <n v="35.962072649572654"/>
        <n v="21.44812362030905"/>
        <n v="21.946505608283"/>
        <n v="71.06110615521855"/>
        <n v="16.551274787535412"/>
        <n v="3.1724941724941726"/>
        <n v="59.101160862354895"/>
        <n v="66.36263060848188"/>
        <n v="33.481722583875815"/>
        <n v="9.934999999999999"/>
        <n v="69.09666080843586"/>
        <n v="40.47622884770347"/>
        <n v="21.717391304347824"/>
        <n v="49.889175257731964"/>
        <n v="1.8736559139784945"/>
        <n v="72.28380952380952"/>
        <n v="71.17892644135189"/>
        <n v="2.3005181347150256"/>
        <n v="23.22242314647378"/>
        <n v="36.41719077568134"/>
        <n v="59.40063931806074"/>
        <n v="69.80243902439025"/>
        <n v="71.45665561345334"/>
        <n v="34.792443572129535"/>
        <n v="69.90184049079754"/>
        <n v="72.17766497461929"/>
        <n v="3.0853494623655915"/>
        <n v="52.936945812807885"/>
        <n v="59.97806788511749"/>
        <n v="58.98463624039764"/>
        <n v="31.892069171138942"/>
        <n v="2.8298755186721993"/>
        <n v="53.64611486486486"/>
        <n v="50.3862837045721"/>
        <n v="8.43921568627451"/>
        <n v="40.46115288220551"/>
        <n v="66.99621785173979"/>
        <n v="14.401459854014597"/>
        <n v="50.051087506322716"/>
        <n v="9.103658536585366"/>
        <n v="26.476923076923075"/>
        <n v="21.27183908045977"/>
        <n v="15.290816326530612"/>
        <n v="28.845172031076583"/>
        <n v="2.6201764057331864"/>
        <n v="46.83681592039802"/>
        <n v="67.02873900293255"/>
        <n v="17.33065595716198"/>
        <n v="62.39733998337489"/>
        <n v="40.52017380509001"/>
        <n v="42.65403788634098"/>
        <n v="53.390682901005825"/>
        <n v="51.67082294264339"/>
        <n v="55.63192041522492"/>
        <n v="47.35099337748345"/>
        <n v="24.132965378825887"/>
        <n v="32.892059553349874"/>
        <n v="64.96598240469208"/>
        <n v="2.878504672897196"/>
        <n v="12.72316384180791"/>
        <n v="65.08982035928143"/>
        <n v="22.67601431980907"/>
        <n v="52.12890625"/>
        <n v="3.233734939759036"/>
        <n v="8.86784140969163"/>
        <n v="72.67910447761193"/>
        <n v="28.411943319838056"/>
        <n v="60.20886981402003"/>
        <n v="41.11232876712329"/>
        <n v="43.23506743737958"/>
        <n v="25.74964438122333"/>
        <n v="18.006714876033058"/>
        <n v="73.58762886597938"/>
        <n v="46.3568281938326"/>
        <n v="31.009252120277566"/>
        <n v="39.46336633663366"/>
        <n v="69.2969696969697"/>
        <n v="54.14883720930232"/>
        <n v="11.488549618320612"/>
        <n v="49.99194089993284"/>
        <n v="59.79527162977867"/>
        <n v="24.939947780678853"/>
        <n v="22.635995955510612"/>
        <n v="21.149253731343283"/>
        <n v="4.304755944931164"/>
        <n v="23.022849462365592"/>
        <n v="27.947338618346546"/>
        <n v="70.58838383838383"/>
        <n v="4.628060886829914"/>
        <n v="45.41831683168317"/>
        <n v="1.894626657362177"/>
        <n v="54.114427860696516"/>
        <n v="59.99004975124378"/>
        <n v="36.285828025477706"/>
        <n v="27.89237668161435"/>
        <n v="22.657635467980295"/>
        <n v="62.52906029331885"/>
        <n v="19.397022332506207"/>
        <n v="5.687269372693726"/>
        <n v="21.74938574938575"/>
        <n v="35.42843185148999"/>
        <n v="50.81782178217822"/>
        <n v="30.873529411764707"/>
        <n v="70.3562945368171"/>
        <n v="15.157303370786517"/>
        <n v="68.78272251308901"/>
        <n v="66.64992389649923"/>
        <n v="54.76216216216216"/>
        <n v="57.047396138092445"/>
        <n v="58.229254571026736"/>
        <n v="74.53308991328161"/>
        <n v="27.465853658536584"/>
        <n v="56.223340040241446"/>
        <n v="23.265497808390734"/>
        <n v="1.819790828640386"/>
        <n v="11.201900237529692"/>
        <n v="49.93341708542714"/>
        <n v="12.700068166325835"/>
        <n v="57.759629101283885"/>
        <n v="17.59375"/>
        <n v="26.690537084398972"/>
        <n v="72.84574111334675"/>
        <n v="68.05020920502093"/>
        <n v="68.56838565022422"/>
        <n v="8.681675392670158"/>
        <n v="20.064921465968588"/>
        <n v="68.14821882951654"/>
        <n v="63.06985645933015"/>
        <n v="7.148208469055374"/>
        <n v="67.35153583617746"/>
        <n v="5.212355212355213"/>
        <n v="8.117939168218498"/>
        <n v="46.464626191670845"/>
        <n v="59.897907095456866"/>
        <n v="26.27106227106227"/>
        <n v="15.158765159867697"/>
        <n v="22.15966386554622"/>
        <n v="38.6865157480315"/>
        <n v="4.367697594501718"/>
        <n v="23.302417088251826"/>
        <n v="36.603448275862064"/>
        <n v="23.457562220804085"/>
        <n v="39.609375"/>
        <n v="7.332998996990973"/>
        <n v="12.69521410579345"/>
        <n v="64.92919389978213"/>
        <n v="62.73889166250624"/>
        <n v="22.068051575931232"/>
        <n v="14.405609492988134"/>
        <n v="55.8336917562724"/>
        <n v="11.989978525411598"/>
        <n v="60.277013752455794"/>
        <n v="59.80710994075049"/>
        <n v="53.28354430379746"/>
        <n v="45.72253968253968"/>
        <n v="51.17171717171717"/>
        <n v="20.45449438202247"/>
        <n v="72.98958333333334"/>
        <n v="65.77847439916405"/>
        <n v="48.913563829787236"/>
        <n v="27.617489986648867"/>
        <n v="72.12734584450402"/>
        <n v="12.562881562881563"/>
        <n v="4.4668435013262595"/>
        <n v="53.78074866310161"/>
        <n v="61.66830165542612"/>
        <n v="10.10304054054054"/>
        <n v="56.47869674185464"/>
        <n v="8.838638858397367"/>
        <n v="64.8770710849813"/>
        <n v="20.050119331742245"/>
        <n v="27.66336633663366"/>
        <n v="73.55900621118013"/>
        <n v="22.874814814814815"/>
        <n v="24.095502498611886"/>
        <n v="41.29681978798587"/>
        <n v="2.123529411764706"/>
        <n v="13.031528851873885"/>
        <n v="16.272489539748957"/>
        <n v="66.88926663428849"/>
        <n v="71.13095238095238"/>
        <n v="2.6051032806804377"/>
        <n v="47.61481020535159"/>
        <n v="4.159235668789809"/>
        <n v="18.483344663494222"/>
        <n v="20.67001915708812"/>
        <n v="60.26077738515901"/>
        <n v="7.271800101988782"/>
        <n v="27.04187946884576"/>
        <n v="49.26155115511551"/>
        <n v="50.06285714285714"/>
        <n v="5.552631578947368"/>
        <n v="22.972444444444445"/>
        <n v="73.29678068410462"/>
        <n v="33.737676056338024"/>
        <n v="49.39755571531273"/>
        <n v="22.082456140350878"/>
        <n v="68.48796722990271"/>
        <n v="31.773262032085565"/>
        <n v="62.297635605006946"/>
        <n v="73.39561855670102"/>
        <n v="53.83467550923733"/>
        <n v="53.319205298013244"/>
        <n v="14.876854599406528"/>
        <n v="21.137710633352704"/>
        <n v="2.1886925795053003"/>
        <n v="64.23533471359559"/>
        <n v="51.67016317016317"/>
        <n v="12.747596153846152"/>
        <n v="3.4376590330788805"/>
        <n v="44.31636363636364"/>
        <n v="52.71692145492884"/>
        <n v="40.917413874469084"/>
        <n v="24.23730378578024"/>
        <n v="3.956800934033858"/>
        <n v="58.50978723404255"/>
        <n v="48.364255765199154"/>
        <n v="8.453479853479854"/>
        <n v="3.5845624385447397"/>
        <n v="63.150617283950616"/>
        <n v="69.04172185430463"/>
        <n v="13.701594533029613"/>
        <n v="33.19230769230769"/>
        <n v="8.355466130114017"/>
        <n v="60.00586666666667"/>
        <n v="11.577453365774534"/>
        <n v="7.121513944223107"/>
        <n v="4.295727636849132"/>
        <n v="43.45043988269795"/>
        <n v="46.68421052631578"/>
        <n v="37.34634690462911"/>
        <n v="55.093"/>
        <n v="69.05837173579108"/>
        <n v="9.282853566958698"/>
        <n v="69.62679955703211"/>
        <n v="28.41675503711559"/>
        <n v="53.46323529411765"/>
        <n v="50.70858283433134"/>
        <n v="25.16711590296496"/>
        <n v="3.1916548797736914"/>
        <n v="73.46561338289963"/>
        <n v="74.85728693898135"/>
        <n v="3.5834165834165836"/>
        <n v="51.075268817204304"/>
        <n v="51.628673196794296"/>
        <n v="71.83843046739757"/>
        <n v="61.37384792626728"/>
        <n v="2.249500998003992"/>
        <n v="68.80958904109589"/>
        <n v="11.665562913907287"/>
        <n v="51.92657534246575"/>
        <n v="6.8"/>
        <n v="3.8517587939698497"/>
        <n v="2.0625978090766823"/>
        <n v="45.63353115727002"/>
        <n v="53.81373322809787"/>
        <n v="69.64003044140031"/>
        <n v="64.32171581769437"/>
        <n v="16.66710934041611"/>
        <n v="2.966044142614601"/>
        <n v="11.102839600920952"/>
        <n v="69.05611390284756"/>
        <n v="8.53314121037464"/>
        <n v="54.50847457627118"/>
        <n v="9.140298507462687"/>
        <n v="60.9178947368421"/>
        <n v="76.86683417085428"/>
        <n v="66.96207215541166"/>
        <n v="17.432051282051283"/>
        <n v="16.03155339805825"/>
        <n v="56.71611253196931"/>
        <n v="3.990642545227698"/>
        <n v="69.02216748768473"/>
        <n v="66.71883530482256"/>
        <n v="73.76161504424779"/>
        <n v="71.23425196850394"/>
        <n v="13.811015118790499"/>
        <n v="12.740079365079366"/>
        <n v="40.61963190184049"/>
        <n v="2.8067150635208713"/>
        <n v="23.372448979591837"/>
        <n v="52.40067567567568"/>
        <n v="12.676616915422885"/>
        <n v="55.57005141388176"/>
        <n v="41.76767676767677"/>
        <n v="2.130120481927711"/>
        <n v="26.05340699815838"/>
        <n v="16.14767616191904"/>
        <n v="1.7939481268011526"/>
        <n v="27.551580202742993"/>
        <n v="51.90030518819939"/>
        <n v="45.91989664082687"/>
        <n v="71.85602094240838"/>
        <n v="37.14285714285714"/>
        <n v="15.047263681592039"/>
        <n v="20.930089485458613"/>
        <n v="70.51767676767676"/>
        <n v="25.251781472684083"/>
        <n v="71.7676404494382"/>
        <n v="8.092250922509225"/>
        <n v="66.28309232480534"/>
        <n v="29.819587628865982"/>
        <n v="47.60092006900517"/>
        <n v="7.493696084936961"/>
        <n v="48.25139043381535"/>
        <n v="52.8642480983031"/>
        <n v="62.504999999999995"/>
        <n v="71.13223140495869"/>
        <n v="15.437400950871632"/>
        <n v="16.202714164546226"/>
        <n v="44.70538384845464"/>
        <n v="71.79450757575758"/>
        <n v="13.570332480818415"/>
        <n v="6.7996715927750415"/>
        <n v="17.251870324189525"/>
        <n v="67.8501204819277"/>
        <n v="63.72077635641818"/>
        <n v="32.43400621118012"/>
        <n v="5.224883566200931"/>
        <n v="19.324635922330096"/>
        <n v="63.484382508409425"/>
        <n v="24.11901983663944"/>
        <n v="4.8245125348189415"/>
        <n v="1.9576059850374063"/>
        <n v="13.290953545232274"/>
        <n v="59.28943560057887"/>
        <n v="16.900380228136882"/>
        <n v="9.09365179132621"/>
        <n v="10.231087470449173"/>
        <n v="4.98711943793911"/>
        <n v="54.24771524771525"/>
        <n v="56.972222222222214"/>
        <n v="3.815126050420168"/>
        <n v="1.617948717948718"/>
        <n v="61.05907780979827"/>
        <n v="27.20444444444444"/>
        <n v="52.136971642589614"/>
        <n v="50.605465004793864"/>
        <n v="23.26348228043143"/>
        <n v="5.83547557840617"/>
        <n v="7.709315375982043"/>
        <n v="10.622613065326634"/>
        <n v="58.79481865284974"/>
        <n v="34.97570649479425"/>
        <n v="55.00189843379212"/>
        <n v="36.32338308457711"/>
        <n v="68.14356435643565"/>
        <n v="72.50933564915329"/>
        <n v="70.68672566371681"/>
        <n v="6.776845637583892"/>
        <n v="60.159034653465355"/>
        <n v="55.12748538011695"/>
        <n v="60.46781115879828"/>
        <n v="14.053235908141962"/>
        <n v="73.83533365338454"/>
        <n v="21.665261890427452"/>
        <n v="2.952238805970149"/>
        <n v="59.19060927892678"/>
        <n v="3.215946843853821"/>
        <n v="7.294708640321499"/>
        <n v="3.9548494983277593"/>
        <n v="12.568944099378882"/>
        <n v="3.2073778664007975"/>
        <n v="61.81696428571429"/>
        <n v="34.13686967910937"/>
        <n v="52.97001499250375"/>
        <n v="50.85432098765432"/>
        <n v="42.39951573849879"/>
        <n v="13.434985968194574"/>
        <n v="35.18802992518703"/>
        <n v="9.774473358116479"/>
        <n v="29.3230198019802"/>
        <n v="44.3561054330285"/>
        <n v="48.15064478311841"/>
        <n v="58.89159067882472"/>
        <n v="53.93355481727575"/>
        <n v="6.559153175591533"/>
        <n v="19.87101154107264"/>
        <n v="12.534386143657667"/>
        <n v="12.17605633802817"/>
        <n v="53.782146652497346"/>
        <n v="12.458015267175574"/>
        <n v="7.1144492131616595"/>
        <n v="43.41868686868687"/>
        <n v="64.36167146974064"/>
        <n v="48.44734432234432"/>
        <n v="63.84975369458128"/>
        <n v="33.09147609147609"/>
        <n v="9.817499999999999"/>
        <n v="34.19444444444444"/>
        <n v="67.70309278350516"/>
        <n v="70.92922859164896"/>
        <n v="25.666481687014432"/>
        <n v="3.3732876712328768"/>
        <n v="59.93461538461538"/>
        <n v="70.46354952237306"/>
        <n v="25.53723932472691"/>
        <n v="40.050147492625364"/>
        <n v="34.1865889212828"/>
        <n v="72.04390847247991"/>
        <n v="2.5904059040590406"/>
        <n v="17.708502024291498"/>
        <n v="65.55482275350371"/>
        <n v="19.542008196721312"/>
        <n v="7.523497267759563"/>
        <n v="55.53059071729958"/>
        <n v="6.88"/>
        <n v="5.104145077720207"/>
        <n v="66.3764880952381"/>
        <n v="7.030848329048843"/>
        <n v="8.218794835007174"/>
        <n v="63.21074964639321"/>
        <n v="56.505797901711766"/>
        <n v="38.72233400402414"/>
        <n v="58.06792199058508"/>
        <n v="37.50841750841751"/>
        <n v="11.016677785190128"/>
        <n v="26.294713975380162"/>
        <n v="73.17402113113735"/>
        <n v="28.745320197044336"/>
        <n v="67.9840662842575"/>
        <n v="62.60289855072463"/>
        <n v="58.99304237824162"/>
        <n v="20.143203883495143"/>
        <n v="11.595959595959595"/>
        <n v="40.82633451957295"/>
        <n v="23.129680365296803"/>
        <n v="70.64339372514361"/>
        <n v="52.769383697813126"/>
        <n v="6.6389548693586695"/>
        <n v="21.17009213323884"/>
        <n v="44.8158567774936"/>
        <n v="18.12201963534362"/>
        <n v="39.80867346938775"/>
        <n v="1.412820512820513"/>
        <n v="70.21608040201005"/>
        <n v="71.11228716060745"/>
        <n v="19.93384223918575"/>
        <n v="66.75142314990512"/>
        <n v="54.315693430656935"/>
        <n v="70.32989690721648"/>
        <n v="25.399497487437188"/>
        <n v="56.17315175097277"/>
        <n v="54.82771362586605"/>
        <n v="62.260442260442254"/>
        <n v="16.07645569620253"/>
        <n v="6.652357494722026"/>
        <n v="2.694308943089431"/>
        <n v="67.86744639376218"/>
        <n v="51.7187134502924"/>
        <n v="70.89189189189189"/>
        <n v="36.44607843137255"/>
        <n v="3.0484693877551017"/>
        <n v="56.17930125247199"/>
        <n v="63.0025"/>
        <n v="11.021998166819433"/>
        <n v="25.078680203045685"/>
        <n v="72.14739336492892"/>
        <n v="68.837297811608"/>
        <n v="55.26503006012024"/>
        <n v="17.136986301369863"/>
        <n v="17.069721115537845"/>
        <n v="11.414322250639387"/>
        <n v="44.40196078431372"/>
        <n v="47.39137296159916"/>
        <n v="59.09203364670955"/>
        <n v="65.44444444444444"/>
        <n v="45.005499541704864"/>
        <n v="55.82474226804124"/>
        <n v="68.44944852941177"/>
        <n v="16.79417670682731"/>
        <n v="13.916829745596868"/>
        <n v="27.98369565217391"/>
        <n v="28.336483931947072"/>
        <n v="41.27295918367347"/>
        <n v="62.633718244803696"/>
        <n v="15.85920979410128"/>
        <n v="12.73147711184521"/>
        <n v="56.230000000000004"/>
        <n v="37.846689895470384"/>
        <n v="50.21954314720813"/>
        <n v="15.475881261595548"/>
        <n v="44.75950999355255"/>
        <n v="70.91146318732525"/>
        <n v="48.08333333333334"/>
        <n v="24.603658536585364"/>
        <n v="73.32776617954072"/>
        <n v="62.419502285424066"/>
        <n v="20.251243781094526"/>
        <n v="25.83364312267658"/>
        <n v="65.20367877972184"/>
        <n v="49.4878193701723"/>
        <n v="31.301067615658365"/>
        <n v="57.9203373945642"/>
        <n v="19.163306451612904"/>
        <n v="51.12392918332381"/>
        <n v="2.5326633165829144"/>
        <n v="1.9813302217036173"/>
        <n v="61.72915560276155"/>
        <n v="65.80413793103448"/>
        <n v="33.47826086956522"/>
        <n v="38.359773371104815"/>
        <n v="15.754901960784315"/>
        <n v="72.27790432801822"/>
        <n v="40.55734406438632"/>
        <n v="67.13220494053066"/>
        <n v="74.85677749360613"/>
        <n v="62.99501246882792"/>
        <n v="48.458509142053444"/>
        <n v="18.83277027027027"/>
        <n v="68.72833723653395"/>
        <n v="44.85039370078741"/>
        <n v="52.8845050215208"/>
        <n v="26.881863560732114"/>
        <n v="11.10201793721973"/>
        <n v="27.741846323935874"/>
        <n v="54.42790335151987"/>
        <n v="18.94567901234568"/>
        <n v="3.5604113110539846"/>
        <n v="22.4525"/>
        <n v="10.721701063164478"/>
        <n v="62.613534675615206"/>
        <n v="38.54112038140643"/>
        <n v="60.80209171359614"/>
        <n v="25.921578947368424"/>
        <n v="12.466520307354557"/>
        <n v="7.065217391304349"/>
        <n v="3.955003357958361"/>
        <n v="8.166079812206572"/>
        <n v="12.739852398523984"/>
        <n v="6.990756302521008"/>
        <n v="56.20983810709838"/>
        <n v="54.45119305856832"/>
        <n v="22.071354705274043"/>
        <n v="18.94758064516129"/>
        <n v="70.00797872340425"/>
        <n v="2.8454386984311446"/>
        <n v="5.384692849949648"/>
        <n v="51.95377128953771"/>
        <n v="60.63070077864293"/>
        <n v="4.191709844559585"/>
        <n v="45.77869986168741"/>
        <n v="25.179470198675496"/>
        <n v="42.80457483838886"/>
        <n v="12.292105263157895"/>
        <n v="8.634352635003253"/>
        <n v="59.08986175115208"/>
        <n v="36.53431372549019"/>
        <n v="6.9848197343453515"/>
        <n v="19.950124688279303"/>
        <n v="15.46984126984127"/>
        <n v="8.083333333333334"/>
        <n v="2.3125"/>
        <n v="72.82391662095446"/>
        <n v="50.418121755545066"/>
        <n v="20.859229747675965"/>
        <n v="64.31434782608696"/>
        <n v="3.2168582375478927"/>
        <n v="54.07310704960836"/>
        <n v="13.997788833609727"/>
        <n v="19.910485933503836"/>
        <n v="67.41570881226053"/>
        <n v="60.45579567779961"/>
        <n v="52.16539440203562"/>
        <n v="14.333333333333334"/>
        <n v="43.21513944223108"/>
        <n v="49.56048387096774"/>
        <n v="2.097426470588235"/>
        <n v="3.784423676012461"/>
        <n v="31.882441220610303"/>
        <n v="4.4241645244215935"/>
        <n v="25.860633484162896"/>
        <n v="3.5966850828729284"/>
        <n v="22.17748917748918"/>
        <n v="8.658745874587458"/>
        <n v="54.58626033057851"/>
        <n v="49.38898756660746"/>
        <n v="70.3822249844624"/>
        <n v="59.611445783132524"/>
        <n v="68.17089590885551"/>
        <n v="63.0910209102091"/>
        <n v="71.18623784592371"/>
        <n v="16.11189220855302"/>
        <n v="43.042500000000004"/>
        <n v="30.418781725888326"/>
        <n v="12.07216494845361"/>
        <n v="40.86722376973073"/>
        <n v="16.928753180661577"/>
        <n v="4.191896454698931"/>
        <n v="68.3688989784336"/>
        <n v="71.99095840867993"/>
        <n v="71.6086956521739"/>
        <n v="35.11848341232227"/>
        <n v="68.8735417638824"/>
        <n v="72.55188679245283"/>
        <n v="68.25506072874495"/>
        <n v="29.574525745257453"/>
        <n v="64.12403100775192"/>
        <n v="18.326292384658142"/>
        <n v="55.64952932657495"/>
        <n v="8.057102069950036"/>
        <n v="1.9038828771483134"/>
        <n v="69.91619826264692"/>
        <n v="50.105134474327635"/>
        <n v="24.423785594639867"/>
        <n v="42.14366729678639"/>
        <n v="21.205937794533458"/>
        <n v="50.458256029684605"/>
        <n v="18.157057654075548"/>
        <n v="11.346335697399528"/>
        <n v="71.65359778597785"/>
        <n v="2.9218543046357617"/>
        <n v="52.659142212189614"/>
        <n v="45.54785478547854"/>
        <n v="52.33231707317073"/>
        <n v="13.765454545454546"/>
        <n v="69.89934574735783"/>
        <n v="18.43283582089552"/>
        <n v="7.582834331337325"/>
        <n v="54.22828282828283"/>
        <n v="66.66223250433777"/>
        <n v="72.25604341391218"/>
        <n v="56.468778280542985"/>
        <n v="7.625250501002005"/>
        <n v="4.1546134663341645"/>
        <n v="17.50862068965517"/>
        <n v="41.459124087591235"/>
        <n v="9.69320162696107"/>
        <n v="63.858800773694384"/>
        <n v="6.578005115089513"/>
        <n v="16.785529715762273"/>
        <n v="60.879978757302176"/>
        <n v="12.866874999999999"/>
        <n v="64.94973157637872"/>
        <n v="71.11072664359861"/>
        <n v="27.333798882681567"/>
        <n v="23.00167364016736"/>
        <n v="11.305418719211822"/>
        <n v="3.519181585677749"/>
        <n v="7.168032786885247"/>
        <n v="6.144945963127781"/>
        <n v="49.45241730279898"/>
        <n v="11.454316848281643"/>
        <n v="54.86478304742685"/>
        <n v="22.364085667215814"/>
        <n v="66.95031905195988"/>
        <n v="46.82368560807222"/>
        <n v="0.0"/>
        <n v="46.558521560574945"/>
        <n v="40.91935483870968"/>
        <n v="11.16503391107762"/>
        <n v="4.501060445387062"/>
        <n v="31.490778688524593"/>
        <n v="15.714835164835165"/>
        <n v="8.221945137157107"/>
        <n v="15.50465549348231"/>
        <n v="7.2151589242053795"/>
        <n v="6.889182058047494"/>
        <n v="3.1751784733662825"/>
        <n v="20.904605263157894"/>
        <n v="11.227023319615911"/>
        <n v="43.10628302994715"/>
        <n v="41.77645051194539"/>
        <n v="23.472289156626506"/>
        <n v="21.143821742066173"/>
        <n v="7.501416430594902"/>
        <n v="64.40759493670886"/>
        <n v="10.270367700072098"/>
        <n v="3.160056657223796"/>
        <n v="55.301991662806856"/>
        <n v="22.265"/>
        <n v="17.682113821138213"/>
        <n v="67.84289276807979"/>
        <n v="28.825870646766166"/>
        <n v="2.7225130890052354"/>
        <n v="55.02716161158895"/>
        <n v="7.228451296426069"/>
        <n v="67.44917257683215"/>
        <n v="30.10217596972564"/>
        <n v="33.04921135646688"/>
        <n v="57.44174265450861"/>
        <n v="11.063044936284374"/>
        <n v="52.43732845379689"/>
        <n v="13.243654822335024"/>
        <n v="30.129213483146064"/>
        <n v="31.706455542021924"/>
        <n v="23.834645669291337"/>
        <n v="27.985294117647058"/>
        <n v="9.633480825958703"/>
        <n v="23.937500000000004"/>
        <n v="12.25214408233276"/>
        <n v="68.16577799321377"/>
        <n v="68.90488543017726"/>
        <n v="57.37165354330708"/>
        <n v="59.176806083650185"/>
        <n v="2.936868686868687"/>
        <n v="10.743654822335026"/>
        <n v="55.42112389979689"/>
        <n v="21.878787878787882"/>
        <n v="71.14608859566448"/>
        <n v="40.47012732615084"/>
        <n v="50.52183406113538"/>
        <n v="10.535532994923859"/>
        <n v="4.23248730964467"/>
        <n v="69.66050420168068"/>
        <n v="63.065162907268174"/>
        <n v="9.032608695652174"/>
        <n v="10.46865817825661"/>
        <n v="3.0865139949109417"/>
        <n v="63.469262295081975"/>
        <n v="65.93963878326997"/>
        <n v="48.26641751201281"/>
        <n v="37.09081309398099"/>
        <n v="58.073830409356724"/>
        <n v="6.5493991989319085"/>
        <n v="72.42481688927187"/>
        <n v="34.50061274509804"/>
        <n v="28.141798941798942"/>
        <n v="29.24551792828685"/>
        <n v="49.66970509383378"/>
        <n v="72.55198973042363"/>
        <n v="33.997578692493946"/>
        <n v="69.50797702616465"/>
        <n v="53.8634772462077"/>
        <n v="10.957816377171218"/>
        <n v="28.86901763224181"/>
        <n v="59.78097982708934"/>
        <n v="1.7666303162486368"/>
        <n v="57.73461719116956"/>
        <n v="45.64658090724442"/>
        <n v="11.197053406998158"/>
        <n v="12.255592841163311"/>
        <n v="32.83052749719416"/>
        <n v="9.424648359008707"/>
        <n v="6.783286908077994"/>
        <n v="66.18799368088467"/>
        <n v="51.846753246753245"/>
        <n v="50.9409594095941"/>
        <n v="59.585513078470825"/>
        <n v="21.98807157057654"/>
        <n v="17.659420289855074"/>
        <n v="13.068627450980394"/>
        <n v="61.71464903357071"/>
        <n v="27.79091564527758"/>
        <n v="49.92176529588766"/>
        <n v="70.65252525252525"/>
        <n v="3.8435897435897437"/>
        <n v="60.03013182674199"/>
        <n v="30.719693339722088"/>
        <n v="30.73024361259655"/>
        <n v="30.18703007518797"/>
        <n v="54.3625"/>
        <n v="42.746928746928745"/>
        <n v="67.63485113835377"/>
        <n v="69.60251046025105"/>
        <n v="42.547588005215125"/>
        <n v="18.62226640159046"/>
        <n v="17.3989898989899"/>
        <n v="11.185279187817258"/>
        <n v="3.5482352941176467"/>
        <n v="13.746341463414634"/>
        <n v="3.9684711481261155"/>
        <n v="8.23031914893617"/>
        <n v="70.33203775680178"/>
        <n v="69.33676789587852"/>
        <n v="5.233015873015873"/>
        <n v="11.333166583291645"/>
        <n v="57.385955920041006"/>
        <n v="51.56641604010025"/>
        <n v="3.997282608695652"/>
        <n v="71.30422401518747"/>
        <n v="33.37659033078881"/>
        <n v="6.561083471531233"/>
        <n v="18.75486827033219"/>
        <n v="12.259849490925188"/>
        <n v="17.485436893203882"/>
        <n v="68.5643216080402"/>
        <n v="3.1201764057331864"/>
        <n v="51.67271756540309"/>
        <n v="53.029375"/>
        <n v="69.50125944584381"/>
        <n v="34.98407431984075"/>
        <n v="10.394324853228962"/>
        <n v="2.1047120418848166"/>
        <n v="26.286315789473683"/>
        <n v="62.89770354906055"/>
        <n v="61.179251074278696"/>
        <n v="11.652222222222223"/>
        <n v="4.487060384870604"/>
        <n v="44.73109691160809"/>
        <n v="6.647342995169082"/>
        <n v="1.8886693017127798"/>
        <n v="64.72545090180361"/>
        <n v="36.15652993870816"/>
        <n v="43.07898658718331"/>
        <n v="5.596881959910913"/>
        <n v="9.82349468713105"/>
        <n v="68.50361445783133"/>
        <n v="20.091485986250664"/>
        <n v="28.569587628865982"/>
        <n v="14.161676646706587"/>
        <n v="4.589103291713962"/>
        <n v="19.441463414634146"/>
        <n v="70.32023575638507"/>
        <n v="4.069676153091265"/>
        <n v="4.868811881188119"/>
        <n v="32.04830677290837"/>
        <n v="70.06215921483097"/>
        <n v="33.31023454157783"/>
        <n v="63.75011379153391"/>
        <n v="55.78140703517588"/>
        <n v="18.36092194866422"/>
        <n v="6.08502024291498"/>
        <n v="60.266478873239436"/>
        <n v="51.15151515151515"/>
        <n v="38.086456771614195"/>
        <n v="26.35408163265306"/>
        <n v="13.478527607361961"/>
        <n v="71.05659121171772"/>
        <n v="3.081234256926952"/>
        <n v="73.3291724456773"/>
        <n v="10.214646464646464"/>
        <n v="23.525672371638144"/>
        <n v="23.77122302158273"/>
        <n v="40.21841541755889"/>
        <n v="10.884955752212388"/>
        <n v="42.92424242424242"/>
        <n v="32.74968071519796"/>
        <n v="11.657963446475197"/>
        <n v="71.68792472556194"/>
        <n v="37.53465346534654"/>
        <n v="59.437125748503"/>
        <n v="59.88481675392669"/>
        <n v="19.368222891566262"/>
        <n v="60.52807424593967"/>
        <n v="12.17056856187291"/>
        <n v="15.307106598984772"/>
        <n v="59.254885993485345"/>
        <n v="51.66340668296659"/>
        <n v="16.057971014492754"/>
        <n v="9.296846011131725"/>
        <n v="66.86776859504133"/>
        <n v="45.19550930996715"/>
        <n v="42.89406392694064"/>
        <n v="48.04556962025316"/>
        <n v="51.074156059767574"/>
        <n v="46.72827081427264"/>
        <n v="52.878712871287135"/>
        <n v="41.999508599508594"/>
        <n v="5.337430167597765"/>
        <n v="55.67380410022779"/>
        <n v="1.860517435320585"/>
        <n v="64.52413793103447"/>
        <n v="10.222360248447204"/>
        <n v="36.1613545816733"/>
        <n v="33.522012578616355"/>
        <n v="3.87379679144385"/>
        <n v="54.05540897097625"/>
        <n v="46.90644932671864"/>
        <n v="12.027999999999999"/>
        <n v="7.886304909560723"/>
        <n v="56.69313767803194"/>
        <n v="31.587044534412957"/>
        <n v="8.125564588979223"/>
        <n v="46.1800708143652"/>
        <n v="59.55100334448161"/>
        <n v="21.603342618384403"/>
        <n v="39.756281407035175"/>
        <n v="1.982758620689655"/>
        <n v="37.24438902743142"/>
        <n v="22.125"/>
        <n v="18.16216216216216"/>
        <n v="2.9257425742574257"/>
        <n v="63.614035087719294"/>
        <n v="29.637220259128384"/>
        <n v="67.63745019920319"/>
        <n v="9.05940594059406"/>
        <n v="43.7180585296217"/>
        <n v="17.549226441631507"/>
        <n v="28.625651720542226"/>
        <n v="73.04284919309961"/>
        <n v="33.93532338308457"/>
        <n v="1.5823045267489713"/>
        <n v="72.69036197121675"/>
        <n v="9.116788321167883"/>
        <n v="51.48689138576779"/>
        <n v="26.798127559976596"/>
        <n v="12.808823529411766"/>
        <n v="2.058006535947712"/>
        <n v="16.790802019068984"/>
        <n v="14.536462699077955"/>
        <n v="1.912280701754386"/>
        <n v="12.05340699815838"/>
        <n v="4.819565217391304"/>
        <n v="50.9445020746888"/>
        <n v="29.588757396449708"/>
        <n v="67.50757575757576"/>
        <n v="71.31883157240522"/>
        <n v="5.294695481335953"/>
        <n v="72.12678936605317"/>
        <n v="26.7219730941704"/>
        <n v="71.06652806652806"/>
        <n v="29.71877807726864"/>
        <n v="64.2913802221047"/>
        <n v="66.41012658227848"/>
        <n v="60.7368125701459"/>
        <n v="45.31600928074246"/>
        <n v="51.23945044160942"/>
        <n v="21.71604938271605"/>
        <n v="72.22365038560412"/>
        <n v="43.06297229219143"/>
        <n v="37.91816367265469"/>
        <n v="20.614264919941775"/>
        <n v="71.41791723510686"/>
        <n v="48.90115718418515"/>
        <n v="13.062350119904076"/>
        <n v="22.98301113063855"/>
        <n v="7.059642147117297"/>
        <n v="8.129166666666666"/>
        <n v="8.781326781326781"/>
        <n v="61.08266129032258"/>
        <n v="21.94542659492698"/>
        <n v="25.372393247269116"/>
        <n v="31.341151385927507"/>
        <n v="4.561097256857855"/>
        <n v="51.186440677966104"/>
        <n v="41.66412213740458"/>
        <n v="70.19685628742515"/>
        <n v="35.475181998676376"/>
        <n v="42.55843495934959"/>
        <n v="19.651219512195123"/>
        <n v="11.219905850706121"/>
        <n v="56.727443609022565"/>
        <n v="10.716759431045146"/>
        <n v="30.336609336609335"/>
        <n v="2.3256704980842913"/>
        <n v="11.315934065934066"/>
        <n v="68.29516397998887"/>
        <n v="63.611111111111114"/>
        <n v="21.486784140969164"/>
        <n v="21.376470588235293"/>
        <n v="64.21026490066225"/>
        <n v="37.79338842975207"/>
        <n v="37.96075085324232"/>
        <n v="47.905749293119705"/>
        <n v="22.38814317673378"/>
        <n v="24.221445221445226"/>
        <n v="9.452985586822239"/>
        <n v="8.680659670164918"/>
        <n v="36.53793532338308"/>
        <n v="18.67098445595855"/>
        <n v="14.027129337539433"/>
        <n v="7.455865921787709"/>
        <n v="41.93950437317785"/>
        <n v="4.67639902676399"/>
        <n v="54.81418581418581"/>
        <n v="6.734104046242774"/>
        <n v="72.91881188118812"/>
        <n v="73.28048780487805"/>
        <n v="44.535980148883375"/>
        <n v="20.77149877149877"/>
        <n v="70.27760252365931"/>
        <n v="57.13570274636511"/>
        <n v="32.50745526838966"/>
        <n v="30.873134328358205"/>
        <n v="55.21683389074693"/>
        <n v="48.53776435045317"/>
        <n v="66.02585034013606"/>
        <n v="71.44501018329939"/>
        <n v="67.94910941475828"/>
        <n v="44.4152691968226"/>
        <n v="71.10209713024284"/>
        <n v="9.17412935323383"/>
        <n v="59.024752475247524"/>
        <n v="20.892053973013493"/>
        <n v="28.89679358717435"/>
        <n v="50.71085858585859"/>
        <n v="10.724934383202099"/>
        <n v="21.111675126903553"/>
        <n v="13.95630145661811"/>
        <n v="16.267265581134193"/>
        <n v="34.21030042918455"/>
        <n v="71.12259483232546"/>
        <n v="63.68227424749164"/>
        <n v="7.502923976608187"/>
        <n v="3.414390406395736"/>
        <n v="2.06269592476489"/>
        <n v="20.107421875"/>
        <n v="70.08721461187214"/>
        <n v="27.912524850894634"/>
        <n v="39.656488549618324"/>
        <n v="16.522260273972602"/>
        <n v="74.79840319361277"/>
        <n v="25.08543046357616"/>
        <n v="8.275590551181102"/>
        <n v="50.17763623496107"/>
        <n v="26.18015665796345"/>
        <n v="70.22180043383948"/>
        <n v="58.77262180974478"/>
        <n v="60.49474689589303"/>
        <n v="45.128393925448684"/>
        <n v="67.44221105527639"/>
        <n v="10.587926509186351"/>
        <n v="66.80361757105943"/>
        <n v="17.91044776119403"/>
        <n v="11.363134103465596"/>
        <n v="46.23541048466864"/>
        <n v="7.08"/>
        <n v="9.41270611057226"/>
        <n v="61.37183235867447"/>
        <n v="18.357894736842105"/>
        <n v="13.148484848484848"/>
        <n v="6.597099621689786"/>
        <n v="18.70911214953271"/>
        <n v="37.49957446808511"/>
        <n v="11.751640112464855"/>
        <n v="42.328236493374106"/>
        <n v="63.18804597701149"/>
        <n v="5.2745098039215685"/>
        <n v="24.251578436134043"/>
        <n v="1.8606194690265485"/>
        <n v="38.29160063391442"/>
        <n v="31.698851774530272"/>
        <n v="47.626865671641795"/>
        <n v="3.58047646717025"/>
        <n v="26.702742772424017"/>
        <n v="26.648331830477908"/>
        <n v="63.23634204275534"/>
        <n v="31.195226438188495"/>
        <n v="48.06494794248885"/>
        <n v="70.77806902577545"/>
        <n v="5.78515625"/>
        <n v="31.70142977291842"/>
        <n v="63.64807692307692"/>
        <n v="60.17442582247052"/>
        <n v="63.44702380952381"/>
        <n v="2.907670454545454"/>
        <n v="54.95740561471443"/>
        <n v="69.24349881796691"/>
        <n v="70.67805383022775"/>
        <n v="20.909826589595376"/>
        <n v="4.6537634408602155"/>
        <n v="41.292307692307695"/>
        <n v="29.29718309859155"/>
        <n v="62.55870445344129"/>
        <n v="44.98753117206982"/>
        <n v="6.587311968606933"/>
        <n v="23.129174543163202"/>
        <n v="68.44356435643564"/>
        <n v="39.256699576868826"/>
        <n v="2.072026800670017"/>
        <n v="16.79449838187702"/>
        <n v="59.599483204134366"/>
        <n v="4.7074898785425106"/>
        <n v="69.27150916784203"/>
        <n v="7.069628647214853"/>
        <n v="6.041877256317689"/>
        <n v="39.59722222222222"/>
        <n v="2.0246831220813877"/>
        <n v="2.9513663733209823"/>
        <n v="30.25056053811659"/>
        <n v="16.433005690636314"/>
        <n v="34.28255528255528"/>
        <n v="21.549360146252283"/>
        <n v="69.74985819625637"/>
        <n v="72.5794806839772"/>
        <n v="30.498046875"/>
        <n v="30.002029769959403"/>
        <n v="14.258397932816536"/>
        <n v="64.2621359223301"/>
        <n v="5.155261221486387"/>
        <n v="56.70177838577291"/>
        <n v="31.664736842105263"/>
        <n v="29.98174831892411"/>
        <n v="25.2979297929793"/>
        <n v="3.0141043723554297"/>
        <n v="2.9842209072978303"/>
        <n v="12.57349665924276"/>
        <n v="24.90979563072586"/>
        <n v="26.61786600496278"/>
        <n v="71.93768931198615"/>
        <n v="42.84615384615385"/>
        <n v="18.307692307692307"/>
        <n v="7.227622999407232"/>
        <n v="58.18099861303746"/>
        <n v="69.78242924528303"/>
        <n v="41.12595419847328"/>
        <n v="35.012814428096824"/>
        <n v="4.929073856975381"/>
        <n v="66.59933035714286"/>
        <n v="13.383248730964466"/>
        <n v="18.70372429127293"/>
        <n v="3.805535324107793"/>
        <n v="68.63960396039604"/>
        <n v="49.94850574712643"/>
        <n v="41.58238636363636"/>
        <n v="61.7979274611399"/>
        <n v="27.99004975124378"/>
        <n v="23.2551103843009"/>
        <n v="41.23630672926448"/>
        <n v="37.84879032258064"/>
        <n v="13.94169278996865"/>
        <n v="27.416211293260474"/>
        <n v="13.140106241699868"/>
        <n v="4.765586034912718"/>
        <n v="54.32901751713632"/>
        <n v="60.865311308767474"/>
        <n v="20.251870324189525"/>
        <n v="45.84458174904943"/>
        <n v="73.4426406926407"/>
        <n v="73.759765625"/>
        <n v="34.681233933161955"/>
        <n v="71.02880075542964"/>
        <n v="70.04396215915415"/>
        <n v="71.86108979278588"/>
        <n v="21.383070301291248"/>
        <n v="11.063541666666666"/>
        <n v="65.32581453634086"/>
        <n v="2.2357343311506077"/>
        <n v="29.358667805294623"/>
        <n v="7.314214463840399"/>
        <n v="13.05065666041276"/>
        <n v="34.275454545454544"/>
        <n v="22.00441919191919"/>
        <n v="14.779394644935971"/>
        <n v="39.65567533291059"/>
        <n v="73.28427739544732"/>
        <n v="72.78353658536585"/>
        <n v="45.5350101971448"/>
        <n v="71.75614113443501"/>
        <n v="71.5414333706607"/>
        <n v="17.107445008460235"/>
        <n v="47.428487690504106"/>
        <n v="68.98584905660377"/>
        <n v="66.09051456912584"/>
        <n v="32.92686935086277"/>
        <n v="24.214689265536723"/>
        <n v="57.04785754034502"/>
        <n v="6.449882075471699"/>
        <n v="6.942156862745098"/>
        <n v="37.46388888888889"/>
        <n v="54.21792260692464"/>
        <n v="44.32"/>
        <n v="44.45154639175258"/>
        <n v="25.259914582062233"/>
        <n v="56.602941176470594"/>
        <n v="65.18171160609613"/>
        <n v="27.184296619411125"/>
        <n v="9.259649122807017"/>
        <n v="9.709856035437431"/>
        <n v="71.49935372684187"/>
        <n v="14.91237113402062"/>
        <n v="70.06443024494142"/>
        <n v="71.13795110593713"/>
        <n v="19.73171961674231"/>
        <n v="53.70398009950249"/>
        <n v="8.315384615384616"/>
        <n v="25.015212981744423"/>
        <n v="45.18414322250639"/>
        <n v="5.44238683127572"/>
        <n v="17.821147356580425"/>
        <n v="72.50472589792061"/>
        <n v="71.34593023255813"/>
        <n v="5.92454954954955"/>
        <n v="68.20580808080807"/>
        <n v="4.710914454277286"/>
        <n v="59.004842615012116"/>
        <n v="38.64835164835165"/>
        <n v="51.985950413223144"/>
        <n v="58.28232445520581"/>
        <n v="38.383628588882104"/>
        <n v="32.500624219725346"/>
        <n v="21.41237113402062"/>
        <n v="30.68404717566729"/>
        <n v="21.158715162966462"/>
        <n v="63.360271437384334"/>
        <n v="73.04714016341923"/>
        <n v="8.499169894853349"/>
        <n v="61.18701923076923"/>
        <n v="52.399882560187905"/>
        <n v="67.48972972972973"/>
        <n v="67.89924605894448"/>
        <n v="14.707207207207208"/>
        <n v="7.029577464788733"/>
        <n v="1.6517094017094016"/>
        <n v="48.987975951903806"/>
        <n v="3.4904618473895583"/>
        <n v="14.410852713178295"/>
        <n v="71.36601007787448"/>
        <n v="52.06461864406779"/>
        <n v="57.861170212765956"/>
        <n v="42.697686645636175"/>
        <n v="61.74142599277978"/>
        <n v="14.754374158815613"/>
        <n v="7.27452229299363"/>
        <n v="69.99277652370203"/>
        <n v="74.25594294770207"/>
        <n v="3.604527296937417"/>
        <n v="31.60253164556962"/>
        <n v="72.71925403225806"/>
        <n v="60.78686868686869"/>
        <n v="3.689230769230769"/>
        <n v="53.19811813904861"/>
        <n v="29.905172413793103"/>
        <n v="49.57984886649874"/>
        <n v="40.60530679933665"/>
        <n v="59.4044665012407"/>
        <n v="61.04258339247693"/>
        <n v="22.359447004608295"/>
        <n v="61.777464788732395"/>
        <n v="36.98254364089775"/>
        <n v="46.30821626223925"/>
        <n v="70.41144248326232"/>
        <n v="2.619647355163728"/>
        <n v="26.98105813193991"/>
        <n v="65.18294360385144"/>
        <n v="3.1469072164948453"/>
        <n v="8.803834808259587"/>
        <n v="15.989379541643375"/>
        <n v="69.722371967655"/>
        <n v="13.416289592760181"/>
        <n v="26.63217097862767"/>
        <n v="20.674358974358974"/>
        <n v="7.510362694300517"/>
        <n v="38.09028642590287"/>
        <n v="22.49"/>
        <n v="65.92570914002702"/>
        <n v="49.04073319755601"/>
        <n v="64.10584291187739"/>
        <n v="3.1341381623071767"/>
        <n v="32.83853916386353"/>
        <n v="55.824536376604854"/>
        <n v="51.06591448931116"/>
        <n v="17.380710659898476"/>
        <n v="46.76646706586826"/>
        <n v="19.381546134663342"/>
        <n v="21.390274314214462"/>
        <n v="56.03857566765579"/>
        <n v="2.0295566502463056"/>
        <n v="9.389562467053242"/>
        <n v="26.12285012285012"/>
        <n v="33.643892339544514"/>
        <n v="58.117073170731715"/>
        <n v="42.52754237288135"/>
        <n v="44.263414634146336"/>
        <n v="43.275930851063826"/>
        <n v="6.491525423728815"/>
        <n v="27.983059051306874"/>
        <n v="40.54794520547945"/>
        <n v="23.19626168224299"/>
        <n v="39.49235912129895"/>
        <n v="65.35203836930455"/>
        <n v="38.41388888888889"/>
        <n v="45.76558073654392"/>
        <n v="35.98997050147493"/>
        <n v="61.954601990049746"/>
        <n v="29.044744318181817"/>
        <n v="69.85701715794104"/>
        <n v="5.2055715658021136"/>
        <n v="24.172580645161293"/>
        <n v="10.271604938271604"/>
        <n v="57.69994957135653"/>
        <n v="1.8320180383314544"/>
        <n v="8.248301886792454"/>
        <n v="34.95054945054945"/>
        <n v="63.04312410158122"/>
        <n v="65.9735294117647"/>
        <n v="6.169711255156158"/>
        <n v="46.60642781875658"/>
        <n v="72.51150673035171"/>
        <n v="64.04043934098851"/>
        <n v="36.43069306930693"/>
        <n v="61.04616998950682"/>
        <n v="13.905472636815919"/>
        <n v="72.42446669569004"/>
        <n v="49.42067480258435"/>
        <n v="4.450861195542046"/>
        <n v="3.085"/>
        <n v="7.252330640149161"/>
        <n v="13.068424803991446"/>
        <n v="57.4609756097561"/>
        <n v="70.04328523862375"/>
        <n v="37.715178013741415"/>
        <n v="40.508262617239836"/>
        <n v="54.73501762632198"/>
        <n v="60.92209072978304"/>
        <n v="47.23828756058159"/>
        <n v="58.53881071266455"/>
        <n v="9.504322766570604"/>
        <n v="2.1029411764705883"/>
        <n v="56.56060606060606"/>
        <n v="71.21309963099631"/>
        <n v="43.78552971576227"/>
        <n v="10.544303797468354"/>
        <n v="72.24685138539041"/>
        <n v="63.24270072992701"/>
        <n v="23.669470559129145"/>
        <n v="18.22544642857143"/>
        <n v="20.704315886134065"/>
        <n v="62.88266384778013"/>
        <n v="21.68112244897959"/>
        <n v="39.07602339181287"/>
        <n v="5.4222222222222225"/>
        <n v="5.7058524173028"/>
        <n v="18.919894366197184"/>
        <n v="12.110594795539033"/>
        <n v="65.84198295894656"/>
        <n v="67.46597633136095"/>
        <n v="75.38521400778211"/>
        <n v="46.986083499005964"/>
        <n v="53.89805825242719"/>
        <n v="10.807339449541285"/>
        <n v="30.836578171091446"/>
        <n v="11.459016393442624"/>
        <n v="37.801971326164875"/>
        <n v="10.309840425531913"/>
        <n v="4.894054054054054"/>
        <n v="20.081218274111677"/>
        <n v="8.638676844783715"/>
        <n v="71.14599193909538"/>
        <n v="5.835164835164835"/>
        <n v="40.120765832106045"/>
        <n v="22.304820095044125"/>
        <n v="30.025263157894738"/>
        <n v="29.148026315789473"/>
        <n v="60.19751693002258"/>
        <n v="39.08716417910448"/>
        <n v="55.8159509202454"/>
        <n v="3.7868303571428577"/>
        <n v="59.934"/>
        <n v="10.571428571428571"/>
        <n v="39.42319749216301"/>
        <n v="33.70588235294118"/>
        <n v="1.9586894586894585"/>
        <n v="31.32408575031526"/>
        <n v="3.912457912457913"/>
        <n v="32.97959183673469"/>
        <n v="4.154411764705882"/>
        <n v="31.478940217391305"/>
        <n v="71.139440433213"/>
        <n v="10.826923076923077"/>
        <n v="22.763248847926267"/>
        <n v="5.781456953642384"/>
        <n v="15.163009404388713"/>
        <n v="72.39611650485438"/>
        <n v="33.81069958847737"/>
        <n v="47.61566484517304"/>
        <n v="2.099403578528827"/>
        <n v="39.85277246653919"/>
        <n v="33.03479853479853"/>
        <n v="38.05692695214106"/>
        <n v="60.751796837565884"/>
        <n v="26.607985480943736"/>
        <n v="70.15346534653466"/>
        <n v="60.053449063499315"/>
        <n v="32.808411214953274"/>
        <n v="27.50854139290408"/>
        <n v="53.05825242718446"/>
        <n v="16.133420536298235"/>
        <n v="70.28121664887941"/>
        <n v="56.91618217054263"/>
        <n v="59.91817215727949"/>
        <n v="15.551324503311259"/>
        <n v="69.78931061192874"/>
        <n v="43.38069073783359"/>
        <n v="2.2135633551457468"/>
        <n v="72.08212560386474"/>
        <n v="51.26591511936339"/>
        <n v="57.11880261927034"/>
        <n v="6.5948717948717945"/>
        <n v="47.846518987341774"/>
        <n v="64.2003807710614"/>
        <n v="69.66309012875537"/>
        <n v="62.064182194616976"/>
        <n v="3.3896011396011394"/>
        <n v="37.80904522613066"/>
        <n v="67.11111111111111"/>
        <n v="48.00384404173531"/>
        <n v="7.346376811594203"/>
        <n v="36.23008849557522"/>
        <n v="43.739760239760244"/>
        <n v="35.09030837004405"/>
        <n v="63.147514262428686"/>
        <n v="58.0351145038168"/>
        <n v="21.211462450592883"/>
        <n v="53.33388157894737"/>
        <n v="44.082062780269055"/>
        <n v="4.992537313432835"/>
        <n v="50.07848101265822"/>
        <n v="13.453367875647666"/>
        <n v="2.7050505050505054"/>
        <n v="25.85279187817259"/>
        <n v="71.20631290027448"/>
        <n v="14.377802690582959"/>
        <n v="31.00246548323471"/>
        <n v="19.696012428793374"/>
        <n v="12.350456621004568"/>
        <n v="38.8583850931677"/>
        <n v="6.842622950819671"/>
        <n v="71.4469696969697"/>
        <n v="3.8101356174161314"/>
        <n v="63.32194480946124"/>
        <n v="11.625561657513728"/>
        <n v="4.208024691358025"/>
        <n v="71.75395348837209"/>
        <n v="63.434782608695656"/>
        <n v="33.64192439862543"/>
        <n v="3.4532374100719423"/>
        <n v="69.47714987714988"/>
        <n v="51.4269889224572"/>
        <n v="4.432220039292731"/>
        <n v="66.1958762886598"/>
        <n v="67.21521252796421"/>
        <n v="59.904862579281186"/>
        <n v="68.68465767116442"/>
        <n v="53.7826810990841"/>
        <n v="4.140061791967044"/>
        <n v="62.74080664294188"/>
        <n v="2.8232104121475055"/>
        <n v="70.59964570416297"/>
        <n v="1.974554707379135"/>
        <n v="27.428301886792454"/>
        <n v="8.777189888300999"/>
        <n v="35.45432098765432"/>
        <n v="7.098143236074271"/>
        <n v="64.73473407747866"/>
        <n v="30.861182519280206"/>
        <n v="53.33935185185185"/>
        <n v="15.38885157824043"/>
        <n v="4.193612774451098"/>
        <n v="25.541494997057093"/>
        <n v="10.460889138998313"/>
        <n v="67.22461814914645"/>
        <n v="9.421604614577872"/>
        <n v="59.05068226120857"/>
        <n v="64.55443548387096"/>
        <n v="72.06434699714013"/>
        <n v="25.593272171253822"/>
        <n v="7.341772151898734"/>
        <n v="48.31584207896052"/>
        <n v="39.24538745387454"/>
        <n v="4.997804610318332"/>
        <n v="37.61880630630631"/>
        <n v="55.56108597285068"/>
        <n v="8.70100502512563"/>
        <n v="4.037359900373599"/>
        <n v="69.75564475664827"/>
        <n v="58.4499494438827"/>
        <n v="49.770992366412216"/>
        <n v="31.387926215762995"/>
        <n v="6.026032315978456"/>
        <n v="48.359788359788354"/>
        <n v="8.062714776632301"/>
        <n v="20.798004987531172"/>
        <n v="29.213735938425103"/>
        <n v="63.01190476190475"/>
        <n v="30.077971646673937"/>
        <n v="26.581369248035916"/>
        <n v="9.032683846637335"/>
        <n v="4.839416058394161"/>
        <n v="8.888107791446984"/>
        <n v="65.88523831559463"/>
        <n v="29.06456382454411"/>
        <n v="12.045883092394721"/>
        <n v="54.0"/>
        <n v="12.542315504400813"/>
        <n v="65.0379241516966"/>
        <n v="33.608448030374944"/>
        <n v="36.148182665424045"/>
        <n v="15.392857142857142"/>
        <n v="10.154888673765731"/>
        <n v="3.0007032348804503"/>
        <n v="41.25029036004646"/>
        <n v="8.159600997506233"/>
        <n v="3.9478260869565216"/>
        <n v="70.78826530612244"/>
        <n v="17.32179009057006"/>
        <n v="5.582226762002042"/>
        <n v="1.9329787234042553"/>
        <n v="65.3393279697113"/>
        <n v="39.958067456700086"/>
        <n v="44.99297012302284"/>
        <n v="71.09916864608076"/>
        <n v="32.39141414141414"/>
        <n v="32.934732998630764"/>
        <n v="5.087804878048781"/>
        <n v="1.8895027624309393"/>
        <n v="2.2855369335816262"/>
        <n v="17.786448880822746"/>
        <n v="5.9950859950859945"/>
        <n v="9.439583333333333"/>
        <n v="41.98934280639432"/>
        <n v="61.43143143143143"/>
        <n v="20.838709677419356"/>
        <n v="45.61812921890068"/>
        <n v="64.76617250673854"/>
        <n v="9.071892161757363"/>
        <n v="9.773109243697478"/>
        <n v="9.197037990985189"/>
        <n v="36.449551569506724"/>
        <n v="2.214190093708166"/>
        <n v="8.567474048442905"/>
        <n v="23.642611683848795"/>
        <n v="35.80508474576271"/>
        <n v="67.98921832884098"/>
        <n v="15.151113786875376"/>
        <n v="24.841432225063937"/>
        <n v="21.670833333333334"/>
        <n v="10.205258693808313"/>
        <n v="49.760362077179614"/>
        <n v="13.892030848329048"/>
        <n v="63.43880326382593"/>
        <n v="3.1586807716241445"/>
        <n v="70.55529549444118"/>
        <n v="11.818858560794046"/>
        <n v="3.753658536585366"/>
        <n v="52.67576509511993"/>
        <n v="46.471177944862156"/>
        <n v="60.975716064757165"/>
        <n v="70.1612160294795"/>
        <n v="4.925739005046864"/>
        <n v="69.11264822134387"/>
        <n v="42.10319042871386"/>
        <n v="3.1852842809364548"/>
        <n v="24.540491355777977"/>
        <n v="66.03892944038928"/>
        <n v="24.0"/>
        <n v="56.224561403508766"/>
        <n v="51.15509039010466"/>
        <n v="24.360557768924302"/>
        <n v="27.371268656716417"/>
        <n v="32.90478539713863"/>
        <n v="15.199401794616152"/>
        <n v="24.087620124364047"/>
        <n v="24.983501374885424"/>
        <n v="46.03990024937656"/>
        <n v="4.724555160142349"/>
        <n v="52.78092783505155"/>
        <n v="13.106476399560924"/>
        <n v="27.286432160804022"/>
        <n v="47.36760925449872"/>
        <n v="17.66859547606523"/>
        <n v="70.3407977606718"/>
        <n v="34.79422572178478"/>
        <n v="7.397651006711409"/>
        <n v="46.38636363636363"/>
        <n v="19.241111111111113"/>
        <n v="28.8989898989899"/>
        <n v="62.070741097208845"/>
        <n v="4.351851851851852"/>
        <n v="38.480463096960925"/>
        <n v="2.884422110552764"/>
        <n v="15.107843137254903"/>
        <n v="69.70985654789449"/>
        <n v="51.70808561236623"/>
        <n v="1.8740920096852303"/>
        <n v="23.95115405260333"/>
        <n v="41.956204379562045"/>
        <n v="1.7448425624321389"/>
        <n v="24.512072434607646"/>
        <n v="42.67835671342686"/>
        <n v="14.425214899713467"/>
        <n v="64.11127379209371"/>
        <n v="70.27061855670104"/>
        <n v="25.6340160284951"/>
        <n v="33.852739726027394"/>
        <n v="43.06811836962591"/>
        <n v="52.33437663015128"/>
        <n v="16.786034019695613"/>
        <n v="20.134032634032636"/>
        <n v="6.496083550913839"/>
        <n v="59.21583937534857"/>
        <n v="3.8811659192825108"/>
        <n v="68.54034668260608"/>
        <n v="1.9330024813895785"/>
        <n v="44.98152295632699"/>
        <n v="38.92810842663524"/>
        <n v="34.58420551855376"/>
        <n v="14.14368819080861"/>
        <n v="33.82885085574572"/>
        <n v="33.46733668341709"/>
        <n v="73.55382367267413"/>
        <n v="1.8881401617250673"/>
        <n v="11.69408740359897"/>
        <n v="71.13069306930693"/>
        <n v="56.37702573879885"/>
        <n v="34.37482219061167"/>
        <n v="71.27848101265823"/>
        <n v="63.94186046511628"/>
        <n v="40.75"/>
        <n v="48.91079812206572"/>
        <n v="73.72495755517826"/>
        <n v="59.938634940513474"/>
        <n v="15.981912144702841"/>
        <n v="25.08823529411765"/>
        <n v="38.771658415841586"/>
        <n v="2.101002865329513"/>
        <n v="20.68007149240393"/>
        <n v="67.00148441365661"/>
        <n v="74.7851662404092"/>
        <n v="72.00773349196906"/>
        <n v="2.1988636363636362"/>
        <n v="11.354368932038835"/>
        <n v="58.873747494989985"/>
        <n v="36.36154949784792"/>
        <n v="37.07119205298014"/>
        <n v="39.07602862254025"/>
        <n v="17.463066418373682"/>
        <n v="19.49203539823009"/>
        <n v="4.35225048923679"/>
        <n v="37.71300179748352"/>
        <n v="54.84783689706614"/>
        <n v="29.567802755620015"/>
        <n v="73.29594137542277"/>
        <n v="6.977722772277227"/>
        <n v="53.49735703988467"/>
        <n v="45.562599049128366"/>
        <n v="5.446859903381642"/>
        <n v="8.251592356687897"/>
        <n v="56.064631043257"/>
        <n v="30.5639846743295"/>
        <n v="13.161101836393991"/>
        <n v="40.59128065395096"/>
        <n v="58.30834662413609"/>
        <n v="50.009704027171274"/>
        <n v="1.4979508196721312"/>
        <n v="45.37626262626263"/>
        <n v="18.00462962962963"/>
        <n v="35.152466367713"/>
        <n v="4.114480198019802"/>
        <n v="4.972450175849941"/>
        <n v="66.3148869836321"/>
        <n v="17.3265306122449"/>
        <n v="22.476220672162334"/>
        <n v="58.72291296625222"/>
        <n v="11.429515418502202"/>
        <n v="22.729016786570742"/>
        <n v="45.851669941060905"/>
        <n v="9.160609613130129"/>
        <n v="3.8257622899813315"/>
        <n v="24.515997673065737"/>
        <n v="69.4373795761079"/>
        <n v="2.1816168327796235"/>
        <n v="10.538767395626243"/>
        <n v="1.8832684824902723"/>
        <n v="63.96694214876033"/>
        <n v="6.868970482361411"/>
        <n v="12.63936507936508"/>
        <n v="57.750263991552266"/>
        <n v="35.900489396411096"/>
        <n v="66.25152692948362"/>
        <n v="21.227773073666384"/>
        <n v="17.025423728813557"/>
        <n v="11.477659574468086"/>
        <n v="1.9768864717878996"/>
        <n v="3.072851153039832"/>
        <n v="4.303475935828877"/>
        <n v="69.64050632911393"/>
        <n v="73.7144899904671"/>
        <n v="25.043315508021394"/>
        <n v="40.45271629778672"/>
        <n v="70.73258559622197"/>
        <n v="71.21739130434783"/>
        <n v="3.1515368120085774"/>
        <n v="67.52158109950022"/>
        <n v="6.4055865921787705"/>
        <n v="72.09510869565217"/>
        <n v="68.29773650609403"/>
        <n v="40.949596774193544"/>
        <n v="18.783132530120483"/>
        <n v="69.90636704119851"/>
        <n v="21.46164672765658"/>
        <n v="31.949952335557676"/>
        <n v="28.521404521404524"/>
        <n v="26.86320754716981"/>
        <n v="25.178139779295844"/>
        <n v="56.85981781376518"/>
        <n v="54.76748673420163"/>
        <n v="2.0573248407643314"/>
        <n v="1.92512077294686"/>
        <n v="63.31162790697674"/>
        <n v="18.8775"/>
        <n v="7.697336561743342"/>
        <n v="30.058432934926962"/>
        <n v="29.903703703703705"/>
        <n v="10.509179926560588"/>
        <n v="49.12641242937853"/>
        <n v="67.72302158273381"/>
        <n v="31.871154962275096"/>
        <n v="35.40346205059921"/>
        <n v="63.391999999999996"/>
        <n v="7.647962591850368"/>
        <n v="9.588431590656285"/>
        <n v="46.23919308357348"/>
        <n v="38.131519274376416"/>
        <n v="2.504950495049505"/>
        <n v="30.228643216080403"/>
        <n v="3.246496290189613"/>
        <n v="10.052187664733792"/>
        <n v="3.076155462184874"/>
        <n v="3.274425287356322"/>
        <n v="56.866461538461536"/>
        <n v="7.727642276422763"/>
        <n v="54.25271002710027"/>
        <n v="59.83774551665244"/>
        <n v="34.825339366515834"/>
        <n v="41.06578947368422"/>
        <n v="13.194831013916502"/>
        <n v="13.651011560693641"/>
        <n v="14.258793969849247"/>
        <n v="48.39392324093817"/>
        <n v="68.85152057245081"/>
        <n v="59.619167084796786"/>
        <n v="7.391864406779661"/>
        <n v="23.46813725490196"/>
        <n v="70.65795868772783"/>
        <n v="2.7646076794657763"/>
        <n v="4.713438735177865"/>
        <n v="5.761421319796955"/>
        <n v="12.491139240506328"/>
        <n v="47.38442211055277"/>
        <n v="3.167785234899329"/>
        <n v="11.63613231552163"/>
        <n v="22.8049254698639"/>
        <n v="70.37391304347825"/>
        <n v="63.967022308438416"/>
        <n v="52.293542074363984"/>
        <n v="11.763291139240506"/>
        <n v="61.61335125448029"/>
        <n v="2.2083675143560293"/>
        <n v="67.720823798627"/>
        <n v="18.70532703978422"/>
        <n v="17.85646437994723"/>
        <n v="12.12932138284251"/>
        <n v="27.495206136145733"/>
        <n v="59.76812313803376"/>
        <n v="65.79516953088714"/>
        <n v="40.515"/>
        <n v="18.172654690618764"/>
        <n v="1.857288481141692"/>
        <n v="1.8002302820955671"/>
        <n v="4.155388471177945"/>
        <n v="23.882136279926335"/>
        <n v="59.9604178119846"/>
        <n v="7.363849765258215"/>
        <n v="69.86204854943755"/>
        <n v="4.916666666666667"/>
        <n v="57.100923076923074"/>
        <n v="74.0891472868217"/>
        <n v="51.180873180873185"/>
        <n v="23.012315270935957"/>
        <n v="49.54458293384468"/>
        <n v="50.77132027795325"/>
        <n v="18.980468749999996"/>
        <n v="2.335195530726257"/>
        <n v="15.06393861892583"/>
        <n v="57.36789297658862"/>
        <n v="71.52531969309463"/>
        <n v="63.45357142857143"/>
        <n v="3.9285714285714284"/>
        <n v="18.141975308641975"/>
        <n v="5.734622144112478"/>
        <n v="54.2572789835892"/>
        <n v="13.840407470288625"/>
        <n v="5.509664292980672"/>
        <n v="71.52225201072386"/>
        <n v="9.665816326530612"/>
        <n v="72.97728563316298"/>
        <n v="68.87174348697394"/>
        <n v="45.943364797334816"/>
        <n v="58.4780487804878"/>
        <n v="2.511688311688312"/>
        <n v="1.8208333333333335"/>
        <n v="55.00755939524838"/>
        <n v="34.39200444197668"/>
        <n v="59.65527714502658"/>
        <n v="54.01647528706939"/>
        <n v="51.6418152350081"/>
        <n v="4.962857142857143"/>
        <n v="59.46046511627907"/>
        <n v="59.86466165413534"/>
        <n v="36.99307958477508"/>
        <n v="59.42591710338256"/>
        <n v="46.198511166253105"/>
        <n v="9.063291139240507"/>
        <n v="71.87055837563452"/>
        <n v="46.87694704049844"/>
        <n v="34.401091405184175"/>
        <n v="24.33078880407125"/>
        <n v="20.628175519630485"/>
        <n v="15.868354430379746"/>
        <n v="71.20763956904996"/>
        <n v="64.78466635115949"/>
        <n v="13.453634085213032"/>
        <n v="43.967901234567904"/>
        <n v="50.3941351888668"/>
        <n v="2.967162329615861"/>
        <n v="34.62165377751339"/>
        <n v="69.19863636363637"/>
        <n v="48.76954976303317"/>
        <n v="3.034567901234568"/>
        <n v="24.681442080378254"/>
        <n v="19.116666666666667"/>
        <n v="63.10038058991437"/>
        <n v="3.1250737463126845"/>
        <n v="67.52044943820225"/>
        <n v="7.663787375415283"/>
        <n v="65.96755994358251"/>
        <n v="25.349032800672834"/>
        <n v="56.97690288713911"/>
        <n v="40.10166112956811"/>
        <n v="46.78709677419354"/>
        <n v="20.618467782851347"/>
        <n v="17.245028409090907"/>
        <n v="52.72380952380953"/>
        <n v="62.54749199573105"/>
        <n v="7.866066701958709"/>
        <n v="71.29517396184063"/>
        <n v="24.845401174168295"/>
        <n v="3.7728911319394376"/>
        <n v="26.851697438951753"/>
        <n v="66.27640449438202"/>
        <n v="65.14418350628073"/>
        <n v="34.112570356472794"/>
        <n v="43.62469135802469"/>
        <n v="71.32979797979797"/>
        <n v="17.383536585365853"/>
        <n v="1.8833570412517782"/>
        <n v="8.186577181208053"/>
        <n v="3.0661290322580643"/>
        <n v="13.194513715710723"/>
        <n v="14.733830845771141"/>
        <n v="70.3605812897366"/>
        <n v="9.956165984804208"/>
        <n v="63.04357798165137"/>
        <n v="4.207138304652645"/>
        <n v="54.13305613305614"/>
        <n v="52.287637088733796"/>
        <n v="20.13378684807256"/>
        <n v="16.36801752464403"/>
        <n v="49.553480475382"/>
        <n v="6.185682326621923"/>
        <n v="68.94376098418277"/>
        <n v="71.50471698113209"/>
        <n v="72.86509433962264"/>
        <n v="55.651410658307206"/>
        <n v="56.80023228803717"/>
        <n v="71.25147347740668"/>
        <n v="69.58559622195985"/>
        <n v="17.934725848563968"/>
        <n v="39.30005227391531"/>
        <n v="7.131438721136767"/>
        <n v="73.55357142857143"/>
        <n v="28.034166666666668"/>
        <n v="1.639779005524862"/>
        <n v="70.87146529562982"/>
        <n v="30.302460202604923"/>
        <n v="34.63265306122449"/>
        <n v="31.461170848267624"/>
        <n v="6.035433070866143"/>
        <n v="43.962745098039214"/>
        <n v="34.040209790209786"/>
        <n v="10.619838420107719"/>
        <n v="2.12534435261708"/>
        <n v="23.510115606936417"/>
        <n v="28.92813918305598"/>
        <n v="66.62690058479532"/>
        <n v="17.23110465116279"/>
        <n v="75.02072538860104"/>
        <n v="60.68462138953942"/>
        <n v="31.824987354577647"/>
        <n v="30.44829760403531"/>
        <n v="59.43483343074225"/>
        <n v="27.299212598425196"/>
        <n v="14.879605263157893"/>
        <n v="50.775401069518715"/>
        <n v="4.332603938730853"/>
        <n v="14.37131882202305"/>
        <n v="21.17948717948718"/>
        <n v="2.9"/>
        <n v="36.396542692509165"/>
        <n v="5.992167101827676"/>
        <n v="13.319037656903767"/>
        <n v="21.521671826625383"/>
        <n v="69.64548494983276"/>
        <n v="26.83694627709708"/>
        <n v="65.16357069143447"/>
        <n v="3.0701581027667983"/>
        <n v="32.6707650273224"/>
        <n v="33.095971027614304"/>
        <n v="12.411951348492861"/>
        <n v="73.34807197943445"/>
        <n v="36.83641404805915"/>
        <n v="2.7574257425742577"/>
        <n v="7.940464177598385"/>
        <n v="16.767321613236817"/>
        <n v="27.612983770287144"/>
        <n v="28.18516513264754"/>
        <n v="59.19597989949749"/>
        <n v="16.43253234750462"/>
        <n v="67.21197668256492"/>
        <n v="40.02094495859717"/>
        <n v="10.665822784810127"/>
        <n v="8.253456221198157"/>
        <n v="58.380352644836265"/>
        <n v="70.1610611084794"/>
        <n v="5.493734335839599"/>
        <n v="15.908438061041295"/>
        <n v="29.373317729666468"/>
        <n v="3.385019710906702"/>
        <n v="14.024489795918369"/>
        <n v="14.79214780600462"/>
        <n v="33.501176470588234"/>
        <n v="12.666107382550333"/>
        <n v="34.29441624365482"/>
        <n v="51.61806208842898"/>
        <n v="3.85049365303244"/>
        <n v="40.78873239436619"/>
        <n v="49.329010566762726"/>
        <n v="13.36436170212766"/>
        <n v="4.879283078545072"/>
        <n v="26.232704402515722"/>
        <n v="7.86303317535545"/>
        <n v="41.046859421734794"/>
        <n v="66.97980871413391"/>
        <n v="23.81795511221945"/>
        <n v="71.6456795484151"/>
        <n v="42.475833333333334"/>
        <n v="11.987951807228916"/>
        <n v="72.0139586823004"/>
        <n v="21.342257597684515"/>
        <n v="51.59421487603306"/>
        <n v="52.93483927019983"/>
        <n v="50.81135225375626"/>
        <n v="21.743509047993705"/>
        <n v="50.983281733746125"/>
        <n v="70.29174311926606"/>
        <n v="3.7630922693266835"/>
        <n v="45.50158898305085"/>
        <n v="31.530303030303028"/>
        <n v="3.204423592493298"/>
        <n v="40.17145421903052"/>
        <n v="57.54168674698795"/>
        <n v="2.0449010654490105"/>
        <n v="31.7122736418511"/>
        <n v="64.47885985748218"/>
        <n v="1.907605279698303"/>
        <n v="5.200839748075578"/>
        <n v="1.8269351793580868"/>
        <n v="26.245630174793007"/>
        <n v="13.948717948717949"/>
        <n v="57.76067983463482"/>
        <n v="14.849660523763337"/>
        <n v="18.190796857463525"/>
        <n v="58.41652707984366"/>
        <n v="71.75307045895282"/>
        <n v="5.4792396198099045"/>
        <n v="43.717715231788084"/>
        <n v="65.3185955786736"/>
        <n v="58.52538631346578"/>
        <n v="4.096396396396396"/>
        <n v="45.6891592920354"/>
        <n v="37.076142131979694"/>
        <n v="44.922719349215576"/>
        <n v="23.634844868735083"/>
        <n v="18.53870458135861"/>
        <n v="49.87064343163539"/>
        <n v="6.295224312590449"/>
        <n v="69.8"/>
        <n v="57.179802955665025"/>
        <n v="24.06746987951807"/>
        <n v="25.167355371900825"/>
        <n v="6.157660167130919"/>
        <n v="15.415827338129498"/>
        <n v="25.43073593073593"/>
        <n v="15.683068017366137"/>
        <n v="9.618065433854907"/>
        <n v="21.57831325301205"/>
        <n v="65.78918918918919"/>
        <n v="17.459227467811157"/>
        <n v="39.877227722772275"/>
        <n v="15.3475"/>
        <n v="56.799130434782604"/>
        <n v="42.85358255451713"/>
        <n v="28.476979742173114"/>
        <n v="72.06148055207026"/>
        <n v="18.912955465587043"/>
        <n v="31.751918158567772"/>
        <n v="70.47638326585695"/>
        <n v="8.141610738255032"/>
        <n v="1.5948839976204643"/>
        <n v="54.48547717842324"/>
        <n v="4.173049645390071"/>
        <n v="61.46475195822455"/>
        <n v="68.6433615819209"/>
        <n v="14.815680166147457"/>
        <n v="42.2486016159105"/>
        <n v="36.44656488549618"/>
        <n v="59.64411027568923"/>
        <n v="71.75112309074574"/>
        <n v="68.90171176145776"/>
        <n v="24.75142857142857"/>
        <n v="22.93896948474237"/>
        <n v="71.76623376623377"/>
        <n v="72.8905053598775"/>
        <n v="72.30214513920585"/>
        <n v="3.3829927488464078"/>
        <n v="72.17273534635879"/>
        <n v="37.56130268199234"/>
        <n v="23.496981891348085"/>
        <n v="36.21930501930502"/>
        <n v="30.79072847682119"/>
        <n v="26.124352331606215"/>
        <n v="21.5568345323741"/>
        <n v="42.39627391742195"/>
        <n v="18.456185567010312"/>
        <n v="71.98948374760995"/>
        <n v="7.549636803874093"/>
        <n v="20.115577889447238"/>
        <n v="66.82804792107117"/>
        <n v="31.196951934349354"/>
        <n v="54.873311897106106"/>
        <n v="48.21349147516679"/>
        <n v="2.6841216216216215"/>
        <n v="14.735498839907192"/>
        <n v="54.06521739130435"/>
        <n v="71.28349282296651"/>
        <n v="49.712252160650735"/>
        <n v="8.501285347043702"/>
        <n v="46.5"/>
        <n v="11.235416666666666"/>
        <n v="33.0875824835033"/>
        <n v="30.876644736842106"/>
        <n v="62.95085877862596"/>
        <n v="20.822499999999998"/>
        <n v="47.2153950033761"/>
        <n v="69.84517158818835"/>
        <n v="29.81171125694094"/>
        <n v="64.40020060180541"/>
        <n v="11.022875816993464"/>
        <n v="52.98147268408551"/>
        <n v="22.97628927089508"/>
        <n v="73.14403518416712"/>
        <n v="66.75099866844208"/>
        <n v="41.9364278506559"/>
        <n v="57.342661034846884"/>
        <n v="63.593220338983045"/>
        <n v="46.684551886792455"/>
        <n v="46.01061007957559"/>
        <n v="59.719008264462815"/>
        <n v="72.22937443336355"/>
        <n v="9.707915273132663"/>
        <n v="18.090250329380762"/>
        <n v="51.28059166293143"/>
        <n v="8.134866701515943"/>
        <n v="58.56501340482574"/>
        <n v="10.767947421638018"/>
        <n v="35.886925795053"/>
        <n v="7.841216216216216"/>
        <n v="23.666666666666668"/>
        <n v="2.075794621026895"/>
        <n v="2.88034188034188"/>
        <n v="36.18499127399651"/>
        <n v="27.146966527196653"/>
        <n v="70.36237434179033"/>
        <n v="10.746543778801843"/>
        <n v="55.26833333333333"/>
        <n v="30.43756243756244"/>
        <n v="12.762394761459307"/>
        <n v="61.732142857142854"/>
        <n v="68.77709611451942"/>
        <n v="64.8283752860412"/>
        <n v="53.31782945736434"/>
        <n v="1.6033057851239667"/>
        <n v="13.67065868263473"/>
        <n v="55.75951903807616"/>
        <n v="20.872180451127818"/>
        <n v="9.472535211267605"/>
        <n v="7.863494539781592"/>
        <n v="17.21463654223969"/>
        <n v="17.8843537414966"/>
        <n v="15.541237113402063"/>
        <n v="59.93266832917706"/>
        <n v="13.53082191780822"/>
        <n v="68.00867052023122"/>
        <n v="58.51585976627713"/>
        <n v="21.415841584158414"/>
        <n v="12.48214285714286"/>
        <n v="31.22246941045606"/>
        <n v="69.81658291457286"/>
        <n v="60.76151172893137"/>
        <n v="6.740062761506277"/>
        <n v="13.75721649484536"/>
        <n v="53.395939086294426"/>
        <n v="20.220696937697994"/>
        <n v="31.753103448275862"/>
        <n v="69.99943566591422"/>
        <n v="40.4296875"/>
        <n v="60.025380710659896"/>
        <n v="69.71434878587196"/>
        <n v="2.9846431797651305"/>
        <n v="54.017576318223874"/>
        <n v="63.23082099596232"/>
        <n v="50.5219512195122"/>
        <n v="14.392592592592592"/>
        <n v="17.885390428211583"/>
        <n v="2.0083565459610027"/>
        <n v="5.999019607843137"/>
        <n v="70.15284411636995"/>
        <n v="3.9596774193548385"/>
        <n v="35.92865636147444"/>
        <n v="4.530266343825666"/>
        <n v="9.72544080604534"/>
        <n v="2.587171052631579"/>
        <n v="12.873239436619718"/>
        <n v="69.05764411027569"/>
        <n v="60.45883361921098"/>
        <n v="10.405737704918034"/>
        <n v="5.6702755905511815"/>
        <n v="59.43239369326326"/>
        <n v="16.9238699444885"/>
        <n v="29.685897435897438"/>
        <n v="52.787323943661974"/>
        <n v="4.049286640726329"/>
        <n v="4.684478371501273"/>
        <n v="71.44313725490196"/>
        <n v="50.65575757575758"/>
        <n v="7.4053084648493535"/>
        <n v="16.942243116185356"/>
        <n v="21.796480489671005"/>
        <n v="2.111666666666667"/>
        <n v="70.53122087604847"/>
        <n v="45.610294117647065"/>
        <n v="69.34291477559253"/>
        <n v="33.09756097560975"/>
        <n v="25.640845070422532"/>
        <n v="60.92457420924574"/>
        <n v="43.55225893459204"/>
        <n v="46.233136094674556"/>
        <n v="37.73067173637515"/>
        <n v="59.98418190805733"/>
        <n v="5.227383863080685"/>
        <n v="37.93947655398037"/>
        <n v="1.8274398868458273"/>
        <n v="54.41160949868073"/>
        <n v="51.366726296958866"/>
        <n v="1.9443269908386185"/>
        <n v="15.383838383838384"/>
        <n v="28.630102040816322"/>
        <n v="23.563868613138688"/>
        <n v="11.853300733496333"/>
        <n v="6.286445012787724"/>
        <n v="71.71842105263157"/>
        <n v="66.71400778210116"/>
        <n v="33.02614379084967"/>
        <n v="5.55522027761014"/>
        <n v="65.66515632079746"/>
        <n v="14.79163901791639"/>
        <n v="61.388077147866746"/>
        <n v="24.12720156555773"/>
        <n v="27.218082191780823"/>
        <n v="12.703222453222452"/>
        <n v="24.146140247495584"/>
        <n v="37.28288543140028"/>
        <n v="67.58654634946677"/>
        <n v="3.2648514851485153"/>
        <n v="22.499696417729204"/>
        <n v="66.45928636779506"/>
        <n v="4.056179775280899"/>
        <n v="1.7217712177121771"/>
        <n v="12.660668380462726"/>
        <n v="7.263922518159807"/>
        <n v="12.444987775061126"/>
        <n v="15.77538287010777"/>
        <n v="2.098527746319366"/>
        <n v="16.264623955431755"/>
        <n v="66.24962779156327"/>
        <n v="33.105312646920545"/>
        <n v="57.498130841121494"/>
        <n v="65.09604779411765"/>
        <n v="66.21816434406536"/>
        <n v="47.299479166666664"/>
        <n v="68.85419532324622"/>
        <n v="57.11878727634195"/>
        <n v="63.72233400402414"/>
        <n v="33.350746268656714"/>
        <n v="19.640022050716645"/>
        <n v="63.254950495049506"/>
        <n v="55.22506393861893"/>
        <n v="22.672456575682386"/>
        <n v="69.80847639484978"/>
        <n v="36.12360289283366"/>
        <n v="8.232676878191102"/>
        <n v="51.99186991869919"/>
        <n v="71.85212915301825"/>
        <n v="21.71785028790787"/>
        <n v="56.51316443119722"/>
        <n v="13.5718043135192"/>
        <n v="29.498"/>
        <n v="69.94680394680395"/>
        <n v="62.314361350099276"/>
        <n v="62.96133828996282"/>
        <n v="10.361948955916473"/>
        <n v="1.936291240045506"/>
        <n v="7.569692637598284"/>
        <n v="14.275583482944343"/>
        <n v="48.31872893596533"/>
        <n v="4.096582466567607"/>
        <n v="2.978723404255319"/>
        <n v="55.684432717678106"/>
        <n v="20.90529875986471"/>
        <n v="70.65391156462584"/>
        <n v="67.65877712031558"/>
        <n v="6.745991983967936"/>
        <n v="31.1"/>
        <n v="69.1207065750736"/>
        <n v="30.108328115216032"/>
        <n v="4.068613138686131"/>
        <n v="11.238476953907815"/>
        <n v="17.276649746192895"/>
        <n v="71.73424657534247"/>
        <n v="7.072183098591548"/>
        <n v="76.4989939637827"/>
        <n v="67.93571428571428"/>
        <n v="70.23300467047224"/>
        <n v="34.20281359906213"/>
        <n v="16.36284829721362"/>
        <n v="1.5877862595419847"/>
        <n v="15.569014084507044"/>
        <n v="11.818181818181818"/>
        <n v="70.8844410876133"/>
        <n v="17.145844223732357"/>
        <n v="3.7991128010139414"/>
        <n v="22.821214142761843"/>
        <n v="39.98628841607565"/>
        <n v="4.185104052573933"/>
        <n v="12.979496738117428"/>
        <n v="57.77958236658932"/>
        <n v="39.31199502796768"/>
        <n v="73.97266729500471"/>
        <n v="18.2264631043257"/>
        <n v="68.14664310954063"/>
        <n v="2.076325088339223"/>
        <n v="53.404168554599"/>
        <n v="69.60681114551083"/>
        <n v="13.82972972972973"/>
        <n v="69.72265625"/>
        <n v="6.9"/>
        <n v="58.64164859002169"/>
        <n v="16.35"/>
        <n v="67.34301521438451"/>
        <n v="74.23157894736842"/>
        <n v="46.972972972972975"/>
        <n v="69.72178636089318"/>
        <n v="16.157735085945397"/>
        <n v="34.29963008631319"/>
        <n v="72.680403331872"/>
        <n v="70.08395989974937"/>
        <n v="67.0252808988764"/>
        <n v="23.147773279352226"/>
        <n v="9.426240652617267"/>
        <n v="45.18341061308604"/>
        <n v="12.023186975826345"/>
        <n v="61.77939233817701"/>
        <n v="4.196629213483146"/>
        <n v="5.930274135876043"/>
        <n v="70.69725864123957"/>
        <n v="77.13659793814433"/>
        <n v="70.20114006514659"/>
        <n v="73.32434350603265"/>
        <n v="67.12133072407045"/>
        <n v="8.933333333333334"/>
        <n v="60.96933797909408"/>
        <n v="2.9959159859976663"/>
        <n v="25.56868686868687"/>
        <n v="48.484869809992965"/>
        <n v="40.540459540459544"/>
        <n v="51.649336870026524"/>
        <n v="4.2016090866067195"/>
        <n v="45.80656054027979"/>
        <n v="48.68387909319899"/>
        <n v="22.029219143576828"/>
        <n v="43.21011673151751"/>
        <n v="1.989873417721519"/>
        <n v="71.1399762752076"/>
        <n v="45.43348115299335"/>
        <n v="24.482321547698465"/>
        <n v="10.787878787878789"/>
        <n v="47.930672268907564"/>
        <n v="8.262773722627738"/>
        <n v="64.69163636363636"/>
        <n v="24.427850655903132"/>
        <n v="58.88255033557047"/>
        <n v="41.49921094160968"/>
        <n v="20.828680203045685"/>
        <n v="21.797745358090182"/>
        <n v="27.852977667493796"/>
        <n v="69.68021472392637"/>
        <n v="29.698539802166742"/>
        <n v="35.8436873747495"/>
        <n v="68.81537140403607"/>
        <n v="2.7035309793471023"/>
        <n v="72.80498374864572"/>
        <n v="67.47991967871486"/>
        <n v="10.977748691099476"/>
        <n v="58.108812260536396"/>
        <n v="58.52343750000001"/>
        <n v="68.09547738693468"/>
        <n v="29.8028692879915"/>
        <n v="73.30569948186528"/>
        <n v="5.853598014888338"/>
        <n v="22.4220623501199"/>
        <n v="8.573604060913706"/>
        <n v="66.33760932944607"/>
        <n v="34.19410319410319"/>
        <n v="43.853731343283584"/>
        <n v="27.09020618556701"/>
        <n v="8.750661375661375"/>
        <n v="37.55027027027027"/>
        <n v="6.091446769790719"/>
        <n v="1.8307313064913722"/>
        <n v="70.12373737373737"/>
        <n v="8.046628407460545"/>
        <n v="61.69748743718593"/>
        <n v="36.257758074730845"/>
        <n v="60.203713817586014"/>
        <n v="24.817125382262997"/>
        <n v="17.761169780666126"/>
        <n v="29.85546875"/>
        <n v="61.239907727797"/>
        <n v="53.894166236448115"/>
        <n v="23.809547738693468"/>
        <n v="55.29033771106942"/>
        <n v="28.03078450844091"/>
        <n v="61.38875305623471"/>
        <n v="20.60622914349277"/>
        <n v="19.053674121405752"/>
        <n v="6.980576021433356"/>
        <n v="25.794765840220386"/>
        <n v="21.46401985111663"/>
        <n v="64.38174273858921"/>
        <n v="6.9949622166246845"/>
        <n v="30.498984771573603"/>
        <n v="31.351190476190474"/>
        <n v="72.6763925729443"/>
        <n v="3.030845771144279"/>
        <n v="3.1351351351351355"/>
        <n v="1.9110032362459546"/>
        <n v="39.898305084745765"/>
        <n v="35.60725388601036"/>
        <n v="48.16064257028113"/>
        <n v="69.28028503562945"/>
        <n v="64.40202020202021"/>
        <n v="19.849382716049384"/>
        <n v="70.51372731503024"/>
        <n v="58.52181818181818"/>
        <n v="6.657542966263527"/>
        <n v="6.64968814968815"/>
        <n v="3.117711771177117"/>
        <n v="52.06016496846191"/>
        <n v="12.761336515513127"/>
        <n v="34.17755681818181"/>
        <n v="53.12684989429176"/>
        <n v="35.55337904015671"/>
        <n v="49.40695187165775"/>
        <n v="31.12715930902111"/>
        <n v="73.8223872073101"/>
        <n v="11.213399503722083"/>
        <n v="13.785"/>
        <n v="29.148296593186377"/>
        <n v="73.34019832189169"/>
        <n v="12.87992125984252"/>
        <n v="7.921995783555867"/>
        <n v="19.92307692307692"/>
        <n v="37.80263157894737"/>
        <n v="8.814814814814815"/>
        <n v="33.58634868421053"/>
        <n v="66.04568527918782"/>
        <n v="2.786691542288557"/>
        <n v="55.14210273643783"/>
        <n v="2.8338892595063374"/>
        <n v="46.761269841269836"/>
        <n v="20.217917675544797"/>
        <n v="20.94164456233422"/>
        <n v="33.4373795761079"/>
        <n v="67.14235085646781"/>
        <n v="65.84691546077684"/>
        <n v="24.540111940298505"/>
        <n v="39.786874999999995"/>
        <n v="27.945736434108525"/>
        <n v="68.91519731318219"/>
        <n v="9.643575418994415"/>
        <n v="55.49672727272728"/>
        <n v="27.192587690271345"/>
        <n v="6.442512619181155"/>
        <n v="69.7132867132867"/>
        <n v="3.0331950207468874"/>
        <n v="8.614814814814814"/>
        <n v="34.62364620938629"/>
        <n v="71.37827715355806"/>
        <n v="61.138775510204084"/>
        <n v="9.100511073253832"/>
        <n v="11.264996704021096"/>
        <n v="22.235076597992606"/>
        <n v="47.6148445336008"/>
        <n v="67.68317307692308"/>
        <n v="4.841740850642928"/>
        <n v="3.958849776896381"/>
        <n v="50.64912280701755"/>
        <n v="29.321018062397375"/>
        <n v="54.48590163934426"/>
        <n v="1.9256198347107438"/>
        <n v="47.98773690078038"/>
        <n v="50.44135802469136"/>
        <n v="70.25601241272304"/>
        <n v="49.07874015748032"/>
        <n v="30.437853107344633"/>
        <n v="2.5440414507772022"/>
        <n v="5.4433249370277075"/>
        <n v="50.833040421792624"/>
        <n v="5.120541205412055"/>
        <n v="7.925624321389795"/>
        <n v="13.131386861313867"/>
        <n v="64.1662390969728"/>
        <n v="8.361323155216287"/>
        <n v="52.764397905759154"/>
        <n v="35.205078125"/>
        <n v="43.605316973415135"/>
        <n v="41.031578947368416"/>
        <n v="55.855317206754904"/>
        <n v="66.61952191235059"/>
        <n v="13.013235294117647"/>
        <n v="68.02784090909091"/>
        <n v="9.936868686868687"/>
        <n v="20.687395891171573"/>
        <n v="31.040790312300828"/>
        <n v="3.1002265005662517"/>
        <n v="63.1056376573618"/>
        <n v="35.52970297029702"/>
        <n v="46.44829396325459"/>
        <n v="57.50363901018923"/>
        <n v="58.63041933191187"/>
        <n v="25.129000969932108"/>
        <n v="9.571557971014492"/>
        <n v="63.692599620493354"/>
        <n v="5.2736897829539435"/>
        <n v="71.49898989898989"/>
        <n v="54.56583333333333"/>
        <n v="57.742369374030005"/>
        <n v="70.27402862985686"/>
        <n v="1.6314496314496314"/>
        <n v="12.959821428571427"/>
        <n v="67.9271137026239"/>
        <n v="26.437037037037037"/>
        <n v="1.8943270300333703"/>
        <n v="4.008212255211623"/>
        <n v="32.143968871595334"/>
        <n v="63.48236953455572"/>
        <n v="20.61372397841172"/>
        <n v="2.144144144144144"/>
        <n v="7.816204051012753"/>
        <n v="70.72602739726027"/>
        <n v="4.087729039422544"/>
        <n v="6.2723631508678235"/>
        <n v="73.5672514619883"/>
        <n v="2.1819887429643523"/>
        <n v="1.893877551020408"/>
        <n v="4.690368129097327"/>
        <n v="1.9"/>
        <n v="59.706025562994526"/>
        <n v="33.831945124938755"/>
        <n v="29.69428750784683"/>
        <n v="17.146455770357353"/>
        <n v="6.917333333333334"/>
        <n v="61.925469168900804"/>
        <n v="66.17381281696635"/>
        <n v="50.265660377358486"/>
        <n v="5.623529411764706"/>
        <n v="6.637777777777777"/>
        <n v="67.49268841394826"/>
        <n v="66.30827067669173"/>
        <n v="8.480649188514358"/>
        <n v="23.751234567901232"/>
        <n v="8.14337899543379"/>
        <n v="38.46076458752515"/>
        <n v="68.56612627986348"/>
        <n v="9.45284280936455"/>
        <n v="18.431433938634942"/>
        <n v="8.434180138568129"/>
        <n v="6.806956521739131"/>
        <n v="40.603158933859824"/>
        <n v="3.160703075957313"/>
        <n v="28.046035805626595"/>
        <n v="7.496046010064703"/>
        <n v="72.66767922235724"/>
        <n v="4.8279301745635905"/>
        <n v="63.87783375314861"/>
        <n v="56.25826446280992"/>
        <n v="14.884485258579023"/>
        <n v="55.27109974424552"/>
        <n v="9.666666666666666"/>
        <n v="15.774535809018568"/>
        <n v="68.27737226277371"/>
        <n v="68.26414273281114"/>
        <n v="50.86427145708582"/>
        <n v="53.5591054313099"/>
        <n v="10.903496503496504"/>
        <n v="26.392617449664428"/>
        <n v="15.27390180878553"/>
        <n v="67.60682046138415"/>
        <n v="67.35826771653544"/>
        <n v="11.334175935288169"/>
        <n v="16.83499005964215"/>
        <n v="10.012626262626263"/>
        <n v="6.752962625341841"/>
        <n v="69.8410290237467"/>
        <n v="10.9275"/>
        <n v="68.17006158218854"/>
        <n v="8.094202898550725"/>
        <n v="5.383512544802867"/>
        <n v="9.924392439243924"/>
        <n v="18.322295805739515"/>
        <n v="37.25379426644182"/>
        <n v="20.36691312384473"/>
        <n v="19.28207847295864"/>
        <n v="69.99230177059276"/>
        <n v="60.61821705426357"/>
        <n v="25.22025316455696"/>
        <n v="20.60805860805861"/>
        <n v="2.0148619957537153"/>
        <n v="43.38091822094692"/>
        <n v="7.1768661735037"/>
        <n v="52.48462597521799"/>
        <n v="26.803410230692077"/>
        <n v="55.8830146231721"/>
        <n v="66.41656210790464"/>
        <n v="16.85286783042394"/>
        <n v="18.45304232804233"/>
        <n v="35.87994542974079"/>
        <n v="39.5410480349345"/>
        <n v="48.78163771712159"/>
        <n v="8.242966751918159"/>
        <n v="50.28393213572854"/>
        <n v="5.914268937169701"/>
        <n v="56.563036303630355"/>
        <n v="13.85038503850385"/>
        <n v="33.54021505376344"/>
        <n v="74.24989039894784"/>
        <n v="33.3023127753304"/>
        <n v="17.84390243902439"/>
        <n v="68.15344418052256"/>
        <n v="44.30615384615385"/>
        <n v="16.0"/>
        <n v="46.431693989071036"/>
        <n v="71.50710900473933"/>
        <n v="2.489051094890511"/>
        <n v="22.567667193259613"/>
        <n v="23.73954829408938"/>
        <n v="68.34248366013072"/>
        <n v="3.5160493827160497"/>
        <n v="42.53465346534654"/>
        <n v="4.774985388661602"/>
        <n v="3.1738035264483626"/>
        <n v="4.193548387096775"/>
        <n v="2.4473270440251573"/>
        <n v="51.97104677060134"/>
        <n v="12.971774193548386"/>
        <n v="25.08479138627187"/>
        <n v="27.360666239590007"/>
        <n v="11.91729797979798"/>
        <n v="12.137540453074434"/>
        <n v="69.01308505284348"/>
        <n v="33.00797607178465"/>
        <n v="62.37285318559557"/>
        <n v="21.075191570881223"/>
        <n v="2.0964304741608952"/>
        <n v="22.416020671834623"/>
        <n v="25.173957273652086"/>
        <n v="2.949796472184532"/>
        <n v="3.3084479371316307"/>
        <n v="7.31902245706737"/>
        <n v="1.6774916013437853"/>
        <n v="46.33712871287129"/>
        <n v="5.4921282798833815"/>
        <n v="10.317241379310344"/>
        <n v="12.656123822341858"/>
        <n v="74.21818181818182"/>
        <n v="40.25935162094763"/>
        <n v="9.25226586102719"/>
        <n v="59.51160587399337"/>
        <n v="2.2124824684431976"/>
        <n v="59.89643577673168"/>
        <n v="37.618953603158936"/>
        <n v="12.294871794871796"/>
        <n v="6.341685649202733"/>
        <n v="16.918367346938776"/>
        <n v="63.113198220464646"/>
        <n v="19.413306451612904"/>
        <n v="60.42"/>
        <n v="29.38876404494382"/>
        <n v="62.68986636971047"/>
        <n v="1.808564231738035"/>
        <n v="17.46272493573265"/>
        <n v="20.989166666666666"/>
        <n v="4.83453237410072"/>
        <n v="42.56702253855279"/>
        <n v="50.875191034131426"/>
        <n v="47.067708333333336"/>
        <n v="68.83853459972863"/>
        <n v="37.084446564885496"/>
        <n v="8.104659014179608"/>
        <n v="1.9397417503586798"/>
        <n v="5.190560997328584"/>
        <n v="3.5470162748643763"/>
        <n v="53.54450261780105"/>
        <n v="12.335784313725492"/>
        <n v="38.933673469387756"/>
        <n v="61.78932178932179"/>
        <n v="16.17037037037037"/>
        <n v="35.550865051903116"/>
        <n v="17.2194275802255"/>
        <n v="23.688442211055275"/>
        <n v="47.11070911722142"/>
        <n v="28.6013986013986"/>
        <n v="10.880587058038692"/>
        <n v="35.94449116904962"/>
        <n v="5.834677419354839"/>
        <n v="32.111920529801324"/>
        <n v="39.3814523184602"/>
        <n v="2.1864285714285714"/>
        <n v="70.33457249070632"/>
        <n v="15.930973451327434"/>
        <n v="42.217283950617286"/>
        <n v="55.64739884393064"/>
        <n v="17.948790095666855"/>
        <n v="13.344890510948906"/>
        <n v="41.962709757613425"/>
        <n v="59.74183976261128"/>
        <n v="25.902575587905936"/>
        <n v="55.046291922531886"/>
        <n v="39.59146341463415"/>
        <n v="8.480630334865396"/>
        <n v="24.78676470588235"/>
        <n v="1.821072319201995"/>
        <n v="39.99212598425197"/>
        <n v="52.54913294797688"/>
        <n v="60.03578528827038"/>
        <n v="11.7554379776602"/>
        <n v="8.511111111111111"/>
        <n v="1.852908891328211"/>
        <n v="46.72945891783568"/>
        <n v="5.833766233766234"/>
        <n v="7.951668584579976"/>
        <n v="15.108361204013377"/>
        <n v="53.103448275862064"/>
        <n v="10.377264209868834"/>
        <n v="16.439091534755676"/>
        <n v="5.572769953051643"/>
        <n v="52.49784296807592"/>
        <n v="68.9800874210782"/>
        <n v="60.82585101134682"/>
        <n v="50.49694614103276"/>
        <n v="3.9645569620253163"/>
        <n v="17.141535111594994"/>
        <n v="14.337568058076224"/>
        <n v="59.25691411935953"/>
        <n v="47.759762308998305"/>
        <n v="69.37728194726166"/>
        <n v="47.684676292501166"/>
        <n v="5.179699637493527"/>
        <n v="10.980703745743474"/>
        <n v="40.82722273143905"/>
        <n v="52.84505928853755"/>
        <n v="8.911764705882353"/>
        <n v="9.273142857142856"/>
        <n v="10.542056074766355"/>
        <n v="10.97157622739018"/>
        <n v="21.632819582955577"/>
        <n v="50.65963636363636"/>
        <n v="44.511130899376674"/>
        <n v="13.21261444557477"/>
        <n v="3.24934036939314"/>
        <n v="16.82195521572911"/>
        <n v="47.544534412955464"/>
        <n v="4.412881355932203"/>
        <n v="3.1163084702907713"/>
        <n v="5.177587844254512"/>
        <n v="71.09896907216495"/>
        <n v="3.087542087542088"/>
        <n v="53.574297188755025"/>
        <n v="24.100246913580246"/>
        <n v="25.527918781725887"/>
        <n v="53.71641791044776"/>
        <n v="24.09955752212389"/>
        <n v="8.267637178051512"/>
        <n v="27.643216080402013"/>
        <n v="58.171828171828174"/>
        <n v="20.523020257826886"/>
        <n v="52.607637231503574"/>
        <n v="41.545112781954884"/>
        <n v="15.850746268656716"/>
        <n v="65.39620938628158"/>
        <n v="20.434065934065934"/>
        <n v="34.03766160764474"/>
        <n v="23.058679706601467"/>
        <n v="7.436781609195402"/>
        <n v="44.38970588235294"/>
        <n v="75.73523809523809"/>
        <n v="6.772509323388387"/>
        <n v="50.233312142403044"/>
        <n v="67.7328798185941"/>
        <n v="53.726463104325695"/>
        <n v="35.59130945390487"/>
        <n v="2.0901988636363638"/>
        <n v="14.560453400503777"/>
        <n v="21.72932330827068"/>
        <n v="54.407319013524265"/>
        <n v="8.92081447963801"/>
        <n v="32.39841688654354"/>
        <n v="33.76758581879572"/>
        <n v="53.82049180327869"/>
        <n v="6.246583850931677"/>
        <n v="62.39598997493734"/>
        <n v="13.125111706881144"/>
        <n v="31.238341968911914"/>
        <n v="52.633333333333326"/>
        <n v="17.081023454157783"/>
        <n v="7.139692307692308"/>
        <n v="18.19176654507556"/>
        <n v="6.268131868131868"/>
        <n v="53.56224627875507"/>
        <n v="17.389302640487475"/>
        <n v="44.50920245398773"/>
        <n v="66.29793814432989"/>
        <n v="17.710199004975124"/>
        <n v="71.0668449197861"/>
        <n v="71.52818371607515"/>
        <n v="40.63725998962118"/>
        <n v="20.52675097276265"/>
        <n v="18.804519180241723"/>
        <n v="17.070534698521044"/>
        <n v="1.9065269943593877"/>
        <n v="33.858942065491185"/>
        <n v="59.537074148296604"/>
        <n v="70.69612756264236"/>
        <n v="2.1433333333333335"/>
        <n v="60.882279273638076"/>
        <n v="12.376208178438661"/>
        <n v="31.098744292237445"/>
        <n v="71.82591768631812"/>
        <n v="51.67320902845927"/>
        <n v="52.63961038961038"/>
        <n v="10.446043165467625"/>
        <n v="45.81324876673713"/>
        <n v="64.24442379182156"/>
        <n v="56.83831990794016"/>
        <n v="17.28787878787879"/>
        <n v="69.49240121580547"/>
        <n v="19.955433149724588"/>
        <n v="17.105438401775807"/>
        <n v="41.13657770800628"/>
        <n v="22.00063131313131"/>
        <n v="3.122762148337596"/>
        <n v="8.56641604010025"/>
        <n v="17.247171453437772"/>
        <n v="2.024280067758329"/>
        <n v="1.7202970297029703"/>
        <n v="49.38265306122449"/>
        <n v="20.41831357048748"/>
        <n v="54.59761686526124"/>
        <n v="70.94373259052925"/>
        <n v="31.05248868778281"/>
        <n v="67.30192502532928"/>
        <n v="19.918367346938773"/>
        <n v="22.44043321299639"/>
        <n v="10.693985849056604"/>
        <n v="72.42553191489361"/>
        <n v="35.826171875"/>
        <n v="27.002499999999998"/>
        <n v="55.9765702891326"/>
        <n v="4.920807453416148"/>
        <n v="16.379464285714285"/>
        <n v="20.8825"/>
        <n v="2.450376884422111"/>
        <n v="46.48294884653962"/>
        <n v="20.290051377860816"/>
        <n v="29.964999999999996"/>
        <n v="50.55527638190955"/>
        <n v="10.143854748603353"/>
        <n v="71.94018488308863"/>
        <n v="5.134860050890586"/>
        <n v="45.54893867924529"/>
        <n v="70.33179457587997"/>
        <n v="46.596436058700206"/>
        <n v="49.10589907604833"/>
        <n v="36.81301482701812"/>
        <n v="7.128395061728395"/>
        <n v="25.574987290289783"/>
        <n v="39.94292803970224"/>
        <n v="69.57905686546464"/>
        <n v="63.083333333333336"/>
        <n v="2.4273237679351216"/>
        <n v="60.92243186582809"/>
        <n v="46.13989637305699"/>
        <n v="24.075949367088608"/>
        <n v="3.9966953073364175"/>
        <n v="37.13265306122449"/>
        <n v="4.256501182033097"/>
        <n v="72.68236074270557"/>
        <n v="64.49337748344371"/>
        <n v="58.59176029962547"/>
        <n v="43.64824654622742"/>
        <n v="3.9914772727272725"/>
        <n v="10.20076923076923"/>
        <n v="31.32480195003047"/>
        <n v="11.933161953727506"/>
        <n v="1.9371237458193982"/>
        <n v="33.46719160104986"/>
        <n v="12.193388429752067"/>
        <n v="60.905540417802"/>
        <n v="49.82377919320594"/>
        <n v="70.51027811366384"/>
        <n v="58.110655737704924"/>
        <n v="4.695760598503741"/>
        <n v="47.02253756260434"/>
        <n v="47.594046008119086"/>
        <n v="59.9105527638191"/>
        <n v="4.588271604938272"/>
        <n v="23.095959595959595"/>
        <n v="39.723502304147466"/>
        <n v="8.62716049382716"/>
        <n v="48.78983050847458"/>
        <n v="11.704391891891891"/>
        <n v="8.185089974293058"/>
        <n v="37.51130085384229"/>
        <n v="30.572115384615383"/>
        <n v="19.178217821782177"/>
        <n v="67.88077430708314"/>
        <n v="4.0588235294117645"/>
        <n v="49.430992736077485"/>
        <n v="35.646822204344325"/>
        <n v="30.2908787541713"/>
        <n v="8.240997229916898"/>
        <n v="3.974155069582505"/>
        <n v="9.595854922279791"/>
        <n v="71.85414680648236"/>
        <n v="2.0961968680089487"/>
        <n v="21.186986734049274"/>
        <n v="50.642166344294"/>
        <n v="66.81863979848866"/>
        <n v="10.099382716049382"/>
        <n v="29.778443113772457"/>
        <n v="28.262632563942606"/>
        <n v="19.21541377132028"/>
        <n v="18.958250497017893"/>
        <n v="32.386160714285715"/>
        <n v="65.98258706467661"/>
        <n v="70.80674698795181"/>
        <n v="12.535227945529899"/>
        <n v="8.145129224652088"/>
        <n v="24.097287735849058"/>
        <n v="22.287637698898408"/>
        <n v="41.25925925925926"/>
        <n v="61.70594965675057"/>
        <n v="34.60679611650486"/>
        <n v="39.72860962566845"/>
        <n v="72.54141656662665"/>
        <n v="65.19755877034359"/>
        <n v="19.765444015444018"/>
        <n v="15.859287054409005"/>
        <n v="45.80426861009891"/>
        <n v="71.5911921708185"/>
        <n v="18.224066390041493"/>
        <n v="27.98890649762282"/>
        <n v="65.85021812893844"/>
        <n v="66.65235539654145"/>
        <n v="39.58132530120482"/>
        <n v="73.968"/>
        <n v="44.75536992840096"/>
        <n v="66.33549675486769"/>
        <n v="55.76467780429595"/>
        <n v="37.4921568627451"/>
        <n v="6.354784555120314"/>
        <n v="55.34744027303754"/>
        <n v="39.455026455026456"/>
        <n v="4.635445877734155"/>
        <n v="69.71298076923077"/>
        <n v="2.659444820582262"/>
        <n v="2.19327731092437"/>
        <n v="57.061261261261265"/>
        <n v="12.971525423728814"/>
        <n v="9.27"/>
        <n v="67.63225806451612"/>
        <n v="56.334981458590846"/>
        <n v="70.96218487394958"/>
        <n v="56.698375870069604"/>
        <n v="24.775871610403986"/>
        <n v="56.29372937293729"/>
        <n v="40.04106280193237"/>
        <n v="42.05534454693434"/>
        <n v="15.326530612244897"/>
        <n v="10.494934876989872"/>
        <n v="21.996039603960394"/>
        <n v="33.66164874551971"/>
        <n v="38.63080684596577"/>
        <n v="57.054294175715704"/>
        <n v="8.192881745120552"/>
        <n v="64.0041958041958"/>
        <n v="61.04393816110659"/>
        <n v="53.38501291989664"/>
        <n v="10.764411027568922"/>
        <n v="31.797642436149314"/>
        <n v="71.24937655860349"/>
        <n v="29.019260010136847"/>
        <n v="27.709449929478136"/>
        <n v="6.514211886304909"/>
        <n v="11.3125"/>
        <n v="53.32390381895332"/>
        <n v="47.71508069003895"/>
        <n v="72.00045578851413"/>
        <n v="8.333333333333334"/>
        <n v="31.16580011554015"/>
        <n v="55.42467718794835"/>
        <n v="70.46700507614213"/>
        <n v="55.77446102819237"/>
        <n v="3.533707865168539"/>
        <n v="5.3698224852071"/>
        <n v="3.1600861450107676"/>
        <n v="25.927891156462586"/>
        <n v="25.526595744680854"/>
        <n v="16.035836177474405"/>
        <n v="30.458333333333332"/>
        <n v="1.8747949699289228"/>
        <n v="17.241777777777777"/>
        <n v="1.9020942408376964"/>
        <n v="12.840166782487838"/>
        <n v="40.84293193717277"/>
        <n v="16.009685230024214"/>
        <n v="10.022613065326633"/>
        <n v="62.47597597597598"/>
        <n v="27.109335576114383"/>
        <n v="60.70822281167108"/>
        <n v="66.40211640211639"/>
        <n v="27.648194794290514"/>
        <n v="9.366233766233767"/>
        <n v="34.90276356192426"/>
        <n v="35.50667556742322"/>
        <n v="34.58638211382114"/>
        <n v="23.08190476190476"/>
        <n v="3.993254637436762"/>
        <n v="4.43630017452007"/>
        <n v="40.8975"/>
        <n v="71.65110565110564"/>
        <n v="15.396341463414636"/>
        <n v="3.038043478260869"/>
        <n v="6.986652977412731"/>
        <n v="34.480276134122285"/>
        <n v="1.8060538116591927"/>
        <n v="26.95465994962216"/>
        <n v="70.09105180533751"/>
        <n v="28.816499206768906"/>
        <n v="70.72630331753554"/>
        <n v="30.925653047555254"/>
        <n v="16.8265306122449"/>
        <n v="58.06418219461698"/>
        <n v="34.534772182254194"/>
        <n v="56.562116564417174"/>
        <n v="2.9798850574712645"/>
        <n v="50.03018500486855"/>
        <n v="2.045"/>
        <n v="15.250996015936254"/>
        <n v="67.81230448383732"/>
        <n v="53.918072289156626"/>
        <n v="72.0361663652803"/>
        <n v="27.06524317912218"/>
        <n v="13.860709592641262"/>
        <n v="30.83026381284221"/>
        <n v="67.33955857385399"/>
        <n v="50.4326052210975"/>
        <n v="16.508599508599506"/>
        <n v="70.74643705463183"/>
        <n v="36.833333333333336"/>
        <n v="66.86254612546125"/>
        <n v="30.30358785648574"/>
        <n v="50.62608299133606"/>
        <n v="12.213032581453636"/>
        <n v="45.69667013527575"/>
        <n v="8.652542372881356"/>
        <n v="23.360237388724034"/>
        <n v="54.72164948453608"/>
        <n v="57.27570093457945"/>
        <n v="11.026530612244898"/>
        <n v="29.01206636500754"/>
        <n v="42.96523276370065"/>
        <n v="52.760460885385086"/>
        <n v="8.536585365853659"/>
        <n v="27.955719557195575"/>
        <n v="18.394179894179896"/>
        <n v="6.5046863734679174"/>
        <n v="6.054748603351955"/>
        <n v="51.67105860972285"/>
        <n v="1.9900990099009899"/>
        <n v="37.90309155766945"/>
        <n v="11.415019762845848"/>
        <n v="55.37827715355805"/>
        <n v="71.99956005279365"/>
        <n v="13.527227722772277"/>
        <n v="6.901011560693641"/>
        <n v="50.245098039215684"/>
        <n v="27.303333333333335"/>
        <n v="25.444666666666667"/>
        <n v="3.068343616516374"/>
        <n v="65.69353327085285"/>
        <n v="65.82532127558305"/>
        <n v="42.757547169811325"/>
        <n v="39.63349753694582"/>
        <n v="9.39066339066339"/>
        <n v="30.762417713943744"/>
        <n v="30.368892508143325"/>
        <n v="25.264678471575024"/>
        <n v="13.455696202531646"/>
        <n v="2.298994974874372"/>
        <n v="1.8172839506172838"/>
        <n v="70.81549815498154"/>
        <n v="65.2498847395113"/>
        <n v="4.31610337972167"/>
        <n v="50.49594003747658"/>
        <n v="59.594488188976385"/>
        <n v="65.83659818442428"/>
        <n v="61.06748466257668"/>
        <n v="49.75359712230215"/>
        <n v="10.56317411402157"/>
        <n v="16.630532971996388"/>
        <n v="17.153649167733676"/>
        <n v="56.14024668798538"/>
        <n v="60.31834082958521"/>
        <n v="1.8486012068019746"/>
        <n v="24.51109139307897"/>
        <n v="46.89821882951654"/>
        <n v="2.655191256830601"/>
        <n v="54.78961267605634"/>
        <n v="42.32866817155756"/>
        <n v="10.772108843537415"/>
        <n v="60.39272388059702"/>
        <n v="69.51934523809523"/>
        <n v="65.3671875"/>
        <n v="27.968564650059314"/>
        <n v="70.5528364849833"/>
        <n v="48.368696479543296"/>
        <n v="36.213157894736845"/>
        <n v="2.0206847360912983"/>
        <n v="51.20475561426684"/>
        <n v="3.2416998671978754"/>
        <n v="31.22493887530562"/>
        <n v="63.76724137931034"/>
        <n v="52.696739130434786"/>
        <n v="53.86733128834356"/>
        <n v="41.3475997686524"/>
        <n v="25.46018957345972"/>
        <n v="25.061349693251532"/>
        <n v="59.50277777777777"/>
        <n v="49.71957964601769"/>
        <n v="7.374787052810902"/>
        <n v="72.76812227074237"/>
        <n v="63.59822309970385"/>
        <n v="54.46868008948545"/>
        <n v="33.43297974927676"/>
        <n v="30.51583391977481"/>
        <n v="10.233891425672248"/>
        <n v="60.08016491067338"/>
        <n v="9.35752688172043"/>
        <n v="9.827993254637436"/>
        <n v="2.9699248120300754"/>
        <n v="38.554089709762536"/>
        <n v="16.149800266311583"/>
        <n v="65.75187969924812"/>
        <n v="20.65736040609137"/>
        <n v="64.01546738399463"/>
        <n v="29.799246501614636"/>
        <n v="71.15974776668418"/>
        <n v="21.41941654710665"/>
        <n v="3.539799683711123"/>
        <n v="31.433962264150942"/>
        <n v="36.88919164396004"/>
        <n v="67.76315789473684"/>
        <n v="33.93790275336848"/>
        <n v="9.22820512820513"/>
        <n v="28.261523046092186"/>
        <n v="3.037099494097808"/>
        <n v="9.679425837320576"/>
        <n v="2.120712401055409"/>
        <n v="15.278026905829595"/>
        <n v="68.28161730136343"/>
        <n v="36.70148462354189"/>
        <n v="4.067460317460317"/>
        <n v="73.76774193548387"/>
        <n v="8.016358839050131"/>
        <n v="49.77653631284917"/>
        <n v="23.677581863979846"/>
        <n v="3.6186117467581997"/>
        <n v="72.28086278109224"/>
        <n v="2.237538940809969"/>
        <n v="2.3909774436090228"/>
        <n v="66.31356736242884"/>
        <n v="9.366792452830188"/>
        <n v="4.208695652173913"/>
        <n v="20.294863665187066"/>
        <n v="50.20159680638722"/>
        <n v="46.01946472019465"/>
        <n v="65.32511210762331"/>
        <n v="37.21182266009852"/>
        <n v="21.97752808988764"/>
        <n v="54.59706362153345"/>
        <n v="72.66164079822617"/>
        <n v="9.096740273396426"/>
        <n v="9.399280575539569"/>
        <n v="32.08571428571428"/>
        <n v="52.961486486486486"/>
        <n v="62.400954653937944"/>
        <n v="53.81447028423773"/>
        <n v="66.51207327227311"/>
        <n v="70.76230492196879"/>
        <n v="41.54367390153521"/>
        <n v="10.879207920792078"/>
        <n v="57.36127964699393"/>
        <n v="35.29096989966555"/>
        <n v="32.715124816446405"/>
        <n v="59.52620967741935"/>
        <n v="26.275235531628535"/>
        <n v="25.56984866123399"/>
        <n v="37.58471760797342"/>
        <n v="31.90442890442891"/>
        <n v="49.82798165137614"/>
        <n v="18.495586380832282"/>
        <n v="16.83153153153153"/>
        <n v="53.946650124069485"/>
        <n v="68.64091243561441"/>
        <n v="1.8664850136239783"/>
        <n v="28.85879120879121"/>
        <n v="29.312807881773395"/>
        <n v="71.71585903083701"/>
        <n v="6.034412955465588"/>
        <n v="31.035945786682383"/>
        <n v="32.65900383141762"/>
        <n v="69.34583333333333"/>
        <n v="31.537616694124107"/>
        <n v="4.152631578947369"/>
        <n v="65.84047856430708"/>
        <n v="25.03206997084548"/>
        <n v="72.3495145631068"/>
        <n v="12.476190476190478"/>
        <n v="40.07236842105264"/>
        <n v="7.506065857885615"/>
        <n v="40.8287153652393"/>
        <n v="47.14976494291471"/>
        <n v="28.673115410273518"/>
        <n v="7.547619047619048"/>
        <n v="57.23771580345285"/>
        <n v="42.52388935456832"/>
        <n v="55.79497430039978"/>
        <n v="45.66093366093366"/>
        <n v="53.9542892924233"/>
        <n v="32.86296296296297"/>
        <n v="55.25952045133991"/>
        <n v="70.00830105146652"/>
        <n v="74.50305047143648"/>
        <n v="70.57562326869805"/>
        <n v="41.318548387096776"/>
        <n v="62.7014652014652"/>
        <n v="24.392592592592592"/>
        <n v="3.541922290388548"/>
        <n v="51.3956834532374"/>
        <n v="60.60796324655436"/>
        <n v="42.21804511278195"/>
        <n v="10.457359444093493"/>
        <n v="69.42996022978348"/>
        <n v="41.28950159066808"/>
        <n v="72.83564814814815"/>
        <n v="1.8915229885057474"/>
        <n v="2.1911163062536527"/>
        <n v="48.85991058122205"/>
        <n v="35.07649972482113"/>
        <n v="57.468276515151516"/>
        <n v="71.27958015267176"/>
        <n v="71.81826831588964"/>
        <n v="11.136305732484077"/>
        <n v="10.895242671792408"/>
        <n v="50.837268128161895"/>
        <n v="29.860478359908885"/>
        <n v="51.592838874680304"/>
        <n v="3.732793522267207"/>
        <n v="46.6094527363184"/>
        <n v="71.31160896130346"/>
        <n v="64.3807763401109"/>
        <n v="60.913214990138066"/>
        <n v="10.61995012468828"/>
        <n v="2.9379615952732645"/>
        <n v="32.3105164903547"/>
        <n v="35.79267015706806"/>
        <n v="71.85714285714286"/>
        <n v="47.51254480286738"/>
        <n v="30.58289703315881"/>
        <n v="51.236139630390134"/>
        <n v="6.6608280254777075"/>
        <n v="45.46616541353384"/>
        <n v="11.889106967615309"/>
        <n v="64.41303177167475"/>
        <n v="13.770992366412216"/>
        <n v="40.69964303926568"/>
        <n v="51.47967479674797"/>
        <n v="27.094117647058823"/>
        <n v="68.3520782396088"/>
        <n v="2.108433734939759"/>
        <n v="45.06127605811749"/>
        <n v="58.255277044854886"/>
        <n v="65.55979962429555"/>
        <n v="70.6828097731239"/>
        <n v="29.34368932038835"/>
        <n v="73.84892086330935"/>
        <n v="32.355052457205964"/>
        <n v="46.16563467492259"/>
        <n v="72.55275697753574"/>
        <n v="69.76405946994183"/>
        <n v="53.464916708732964"/>
        <n v="71.31075697211155"/>
        <n v="58.192348565356006"/>
        <n v="65.58864588180549"/>
        <n v="32.16499442586399"/>
        <n v="37.46704637917006"/>
        <n v="4.059018201875344"/>
        <n v="61.490047393364925"/>
        <n v="53.586034912718205"/>
        <n v="7.819753086419753"/>
        <n v="69.3917525773196"/>
        <n v="11.409826912339476"/>
        <n v="5.009980039920159"/>
        <n v="1.875724065297525"/>
        <n v="27.165923282783233"/>
        <n v="2.696594427244582"/>
        <n v="61.90593047034765"/>
        <n v="8.678909952606634"/>
        <n v="71.84973846885401"/>
        <n v="71.05102817974104"/>
        <n v="12.198621553884713"/>
        <n v="50.847860538827256"/>
        <n v="2.303162486368593"/>
        <n v="19.858511837655016"/>
        <n v="18.066600397614316"/>
        <n v="36.15311004784689"/>
        <n v="49.324940047961626"/>
        <n v="21.79277108433735"/>
        <n v="36.747800586510266"/>
        <n v="67.0380411018802"/>
        <n v="71.4121589277166"/>
        <n v="69.12410763316859"/>
        <n v="5.184771033013845"/>
        <n v="33.37329572167372"/>
        <n v="33.82543640897756"/>
        <n v="22.740273396424815"/>
        <n v="45.1581532416503"/>
        <n v="7.302380952380952"/>
        <n v="13.785353535353535"/>
        <n v="53.439059500959694"/>
        <n v="66.45993413830955"/>
        <n v="65.37744714173846"/>
        <n v="30.922166874221674"/>
        <n v="11.611542730299668"/>
        <n v="31.509174311926607"/>
        <n v="61.37344913151365"/>
        <n v="35.17763157894737"/>
        <n v="9.172588832487309"/>
        <n v="64.47249508840865"/>
        <n v="64.2029598308668"/>
        <n v="5.139316811788345"/>
        <n v="15.829113924050635"/>
        <n v="5.108081791626096"/>
        <n v="7.357908847184987"/>
        <n v="70.0264765784114"/>
        <n v="57.81978993919292"/>
        <n v="4.437374749498998"/>
        <n v="30.185494223363282"/>
        <n v="25.32529444756029"/>
        <n v="32.09594095940959"/>
        <n v="10.7116512992456"/>
        <n v="11.862591138530565"/>
        <n v="13.535465116279068"/>
        <n v="18.910535117056856"/>
        <n v="40.73453199365415"/>
        <n v="67.5110701107011"/>
        <n v="70.20960076045627"/>
        <n v="1.9793887704335467"/>
        <n v="34.577319587628864"/>
        <n v="13.114213197969544"/>
        <n v="2.7985846488840505"/>
        <n v="10.924528301886792"/>
        <n v="59.49257688229056"/>
        <n v="21.065261044176708"/>
        <n v="64.01225490196079"/>
        <n v="7.11035758323058"/>
        <n v="60.813650306748464"/>
        <n v="27.342376052385408"/>
        <n v="51.85244267198405"/>
        <n v="18.123847167325426"/>
        <n v="19.48402710551791"/>
        <n v="58.55419222903886"/>
        <n v="72.9477321814255"/>
        <n v="16.60745341614907"/>
        <n v="69.18694362017804"/>
        <n v="72.01086113266098"/>
        <n v="68.72349659020459"/>
        <n v="64.44050802139037"/>
        <n v="41.92099681866384"/>
        <n v="40.020725388601036"/>
        <n v="43.42857142857143"/>
        <n v="61.77075471698113"/>
        <n v="18.721804511278197"/>
        <n v="69.90231362467865"/>
        <n v="51.997387669801455"/>
        <n v="26.562189054726364"/>
        <n v="33.39655172413793"/>
        <n v="3.0731225296442686"/>
        <n v="24.48489425981873"/>
        <n v="33.22380952380953"/>
        <n v="66.7211583372256"/>
        <n v="4.505794701986755"/>
        <n v="1.7186858316221765"/>
        <n v="23.146995708154506"/>
        <n v="65.13736903376018"/>
        <n v="1.42394578313253"/>
        <n v="2.057168784029038"/>
        <n v="73.1689024390244"/>
        <n v="21.289340101522843"/>
        <n v="65.82692307692308"/>
        <n v="32.866209262435675"/>
        <n v="45.744890234670706"/>
        <n v="71.63924963924963"/>
        <n v="70.7584487534626"/>
        <n v="17.550868486352357"/>
        <n v="47.18072289156627"/>
        <n v="40.55015744489428"/>
        <n v="54.354645354645356"/>
        <n v="8.000913242009133"/>
        <n v="11.105095541401273"/>
        <n v="33.85359801488834"/>
        <n v="21.695861405197302"/>
        <n v="10.850887573964497"/>
        <n v="25.60011641443539"/>
        <n v="32.82006688963211"/>
        <n v="11.763120567375886"/>
        <n v="51.92059553349876"/>
        <n v="5.986486486486487"/>
        <n v="48.115894039735096"/>
        <n v="49.0030287733468"/>
        <n v="57.33954983922829"/>
        <n v="19.493506493506494"/>
        <n v="28.58365758754864"/>
        <n v="4.297074954296161"/>
        <n v="40.69638554216868"/>
        <n v="4.164007092198582"/>
        <n v="37.92665036674817"/>
        <n v="12.882205513784461"/>
        <n v="50.55911823647295"/>
        <n v="65.6954242135367"/>
        <n v="9.028225806451612"/>
        <n v="2.182449494949495"/>
        <n v="1.7248157248157248"/>
        <n v="15.904316172646906"/>
        <n v="27.39925604463732"/>
        <n v="55.73891625615764"/>
        <n v="2.9550739957716705"/>
        <n v="8.47135217723453"/>
        <n v="70.69205298013244"/>
        <n v="8.84182776801406"/>
        <n v="27.761105626850938"/>
        <n v="2.8842315369261473"/>
        <n v="22.012455516014235"/>
        <n v="64.55815018315018"/>
        <n v="33.17822651448639"/>
        <n v="47.6225462703309"/>
        <n v="15.053164556962026"/>
        <n v="58.90831234256927"/>
        <n v="43.94449583718779"/>
        <n v="20.794044665012407"/>
        <n v="19.746421267893663"/>
        <n v="8.82433668801464"/>
        <n v="24.45039085989176"/>
        <n v="73.33791748526522"/>
        <n v="13.16863721219664"/>
        <n v="2.057183702644746"/>
        <n v="6.317171717171717"/>
        <n v="11.852331606217616"/>
        <n v="7.379384395132428"/>
        <n v="72.102"/>
        <n v="9.790786948176583"/>
        <n v="18.941551540913924"/>
        <n v="15.443390634262006"/>
        <n v="58.48151001540831"/>
        <n v="19.304123711340207"/>
        <n v="46.323917137476464"/>
        <n v="3.4185463659147874"/>
        <n v="37.39370078740158"/>
        <n v="9.171794871794871"/>
        <n v="21.091470258136926"/>
        <n v="32.06467661691542"/>
        <n v="20.65933412604043"/>
        <n v="49.93008370260955"/>
        <n v="2.750387596899225"/>
        <n v="45.59567465914434"/>
        <n v="12.87236084452975"/>
        <n v="29.41883519206939"/>
        <n v="58.320284697508896"/>
        <n v="52.36523929471033"/>
        <n v="1.8044692737430168"/>
        <n v="60.446175637393765"/>
        <n v="6.611675126903553"/>
        <n v="1.895373291272345"/>
        <n v="50.890404040404036"/>
        <n v="28.273972602739725"/>
        <n v="11.676963350785341"/>
        <n v="3.960824742268041"/>
        <n v="32.53912507701787"/>
        <n v="10.697826086956523"/>
        <n v="38.73607888631091"/>
        <n v="17.367101303911735"/>
        <n v="31.634727061556333"/>
        <n v="10.261386138613862"/>
        <n v="49.0462577962578"/>
        <n v="63.15617128463476"/>
        <n v="42.20768431983385"/>
        <n v="70.45653279105237"/>
        <n v="25.23003908431044"/>
        <n v="68.72509960159363"/>
        <n v="72.17153628652216"/>
        <n v="5.3354430379746836"/>
        <n v="71.53205551883674"/>
        <n v="51.562344759066065"/>
        <n v="1.909653465346535"/>
        <n v="70.27266530334016"/>
        <n v="71.20317002881845"/>
        <n v="68.48514251061249"/>
        <n v="43.9868493150685"/>
        <n v="72.64416159380188"/>
        <n v="4.8349282296650715"/>
        <n v="16.256484149855908"/>
        <n v="3.808353808353808"/>
        <n v="14.4025"/>
        <n v="31.36879823594267"/>
        <n v="42.35173105870547"/>
        <n v="66.84924866698982"/>
        <n v="18.974293059125966"/>
        <n v="46.19686162624822"/>
        <n v="27.121169916434543"/>
        <n v="9.08103813559322"/>
        <n v="71.67342799188641"/>
        <n v="27.64406779661017"/>
        <n v="10.61580217129071"/>
        <n v="12.082096933728982"/>
        <n v="70.65596608116293"/>
        <n v="4.767857142857142"/>
        <n v="9.056828597616866"/>
        <n v="53.50932568149211"/>
        <n v="58.19700214132762"/>
        <n v="43.14348063284233"/>
        <n v="1.9092047589229806"/>
        <n v="3.3970223325062037"/>
        <n v="64.78243311458858"/>
        <n v="12.473355736917906"/>
        <n v="47.587172538392046"/>
        <n v="7.385390428211586"/>
        <n v="70.45814977973569"/>
        <n v="3.7445887445887447"/>
        <n v="63.64467005076142"/>
        <n v="44.850523168908815"/>
        <n v="52.47726184777405"/>
        <n v="62.10539629005059"/>
        <n v="69.25802391441158"/>
        <n v="68.36545361353153"/>
        <n v="74.28962818003913"/>
        <n v="10.098378378378378"/>
        <n v="69.00281690140845"/>
        <n v="47.4858024691358"/>
        <n v="27.624373956594326"/>
        <n v="10.743451463790446"/>
        <n v="60.930523028883684"/>
        <n v="3.0951704545454546"/>
        <n v="6.269157694743508"/>
        <n v="2.905048633626679"/>
        <n v="22.156272401433693"/>
        <n v="51.720000000000006"/>
        <n v="71.43990526939017"/>
        <n v="28.62018881626725"/>
        <n v="46.140049140049136"/>
        <n v="7.371638141809291"/>
        <n v="40.26965174129353"/>
        <n v="12.937965260545907"/>
        <n v="8.908403361344536"/>
        <n v="8.26417004048583"/>
        <n v="72.86686537506209"/>
        <n v="72.89455782312925"/>
        <n v="67.60621761658031"/>
        <n v="33.50383480825958"/>
        <n v="24.091463414634145"/>
        <n v="55.38909090909091"/>
        <n v="51.85045948203843"/>
        <n v="57.63333333333333"/>
        <n v="69.96108291032148"/>
        <n v="68.17328519855596"/>
        <n v="62.31282051282051"/>
        <n v="50.1235632183908"/>
        <n v="70.86504424778761"/>
        <n v="71.23102310231023"/>
        <n v="38.37721518987342"/>
        <n v="1.9765458422174844"/>
        <n v="2.793187347931873"/>
        <n v="52.35654320987655"/>
        <n v="32.39475253428742"/>
        <n v="19.86671862821512"/>
        <n v="71.11753731343283"/>
        <n v="35.30807577268195"/>
        <n v="8.174463937621834"/>
        <n v="58.64134404674945"/>
        <n v="56.06030150753769"/>
        <n v="47.13276397515527"/>
        <n v="56.030943785456415"/>
        <n v="18.578999504705298"/>
        <n v="63.05611672278339"/>
        <n v="24.573818181818183"/>
        <n v="30.467607973421927"/>
        <n v="29.77969475779695"/>
        <n v="1.9297994269340972"/>
        <n v="2.96816114359974"/>
        <n v="20.653355989804588"/>
        <n v="15.700871898054997"/>
        <n v="16.334798534798534"/>
        <n v="5.108548931383576"/>
        <n v="17.854"/>
        <n v="33.454234388366125"/>
        <n v="32.60199004975124"/>
        <n v="70.78323108384458"/>
        <n v="70.19618913196895"/>
        <n v="32.603837471783294"/>
        <n v="23.40394088669951"/>
        <n v="69.17206982543641"/>
        <n v="27.57605985037406"/>
        <n v="6.121287128712872"/>
        <n v="70.15944881889764"/>
        <n v="48.51711204875762"/>
        <n v="45.293721973094165"/>
        <n v="1.8658536585365855"/>
        <n v="26.93211488250653"/>
        <n v="47.62798353909465"/>
        <n v="8.657824933687001"/>
        <n v="6.165676959619952"/>
        <n v="30.691919191919194"/>
        <n v="62.404949381327334"/>
        <n v="6.53577817531306"/>
        <n v="20.703241895261847"/>
        <n v="74.05792163543441"/>
        <n v="11.809302325581395"/>
        <n v="4.775182481751825"/>
        <n v="19.327163581790895"/>
        <n v="74.01792828685258"/>
        <n v="35.18308291597106"/>
        <n v="58.968203497615264"/>
        <n v="51.432930036822725"/>
        <n v="13.182033096926716"/>
        <n v="79.34177215189874"/>
        <n v="55.433374083129586"/>
        <n v="9.386152748037116"/>
        <n v="3.3529411764705883"/>
        <n v="67.3499053030303"/>
        <n v="31.612541993281077"/>
        <n v="13.326"/>
        <n v="31.525925925925925"/>
        <n v="70.0347394540943"/>
        <n v="42.84025854108957"/>
        <n v="56.185333333333325"/>
        <n v="15.281671159029651"/>
        <n v="34.70660011092623"/>
        <n v="17.622586307782328"/>
        <n v="30.73575129533679"/>
        <n v="72.75388601036269"/>
        <n v="69.94946304485154"/>
        <n v="48.35724233983287"/>
        <n v="2.1420289855072467"/>
        <n v="35.33591731266149"/>
        <n v="29.681818181818183"/>
        <n v="31.85158150851581"/>
        <n v="2.1296758104738154"/>
        <n v="64.77226376614549"/>
        <n v="19.643614054656997"/>
        <n v="10.358716475095786"/>
        <n v="12.775412087912088"/>
        <n v="42.71604938271605"/>
        <n v="8.981639344262295"/>
        <n v="68.13803680981596"/>
        <n v="6.669757489300999"/>
        <n v="21.436578171091444"/>
        <n v="22.61487383798141"/>
        <n v="17.071656050955415"/>
        <n v="14.427461139896373"/>
        <n v="47.340304182509506"/>
        <n v="18.429590017825312"/>
        <n v="17.522414823670054"/>
        <n v="55.478142076502735"/>
        <n v="71.66195255474453"/>
        <n v="14.800664451827243"/>
        <n v="1.9695431472081217"/>
        <n v="3.7355573637103334"/>
        <n v="26.824093086926762"/>
        <n v="8.139437462597247"/>
        <n v="18.24317912218268"/>
        <n v="33.816265060240966"/>
        <n v="73.05767441860465"/>
        <n v="5.22673031026253"/>
        <n v="17.82418162618796"/>
        <n v="4.5030262273032955"/>
        <n v="21.77144226161955"/>
        <n v="31.401456058242328"/>
        <n v="3.2554621848739496"/>
        <n v="11.335917312661497"/>
        <n v="72.30166270783847"/>
        <n v="63.41797235023042"/>
        <n v="47.26883910386965"/>
        <n v="1.886266094420601"/>
        <n v="73.45540691192865"/>
        <n v="43.228070175438596"/>
        <n v="51.20778477389811"/>
        <n v="34.3563579277865"/>
        <n v="10.500711237553343"/>
        <n v="43.64127498649379"/>
        <n v="71.5281285878301"/>
        <n v="45.412070759625394"/>
        <n v="38.17662203913491"/>
        <n v="34.38994000922935"/>
        <n v="37.12926957435628"/>
        <n v="24.13062568605928"/>
        <n v="64.09622641509434"/>
        <n v="72.17190476190477"/>
        <n v="30.541137123745816"/>
        <n v="40.2687338501292"/>
        <n v="67.36973018549747"/>
        <n v="23.74565972222222"/>
        <n v="15.537391304347825"/>
        <n v="13.316708229426434"/>
        <n v="65.6982829108749"/>
        <n v="58.27470355731225"/>
        <n v="11.559576345984114"/>
        <n v="20.917663954044997"/>
        <n v="35.10353535353535"/>
        <n v="66.035765379113"/>
        <n v="41.943963321446766"/>
        <n v="70.23526108927568"/>
        <n v="60.44515103338633"/>
        <n v="25.947826086956525"/>
        <n v="8.825495049504951"/>
        <n v="39.81885856079405"/>
        <n v="25.548513740886147"/>
        <n v="73.19948186528498"/>
        <n v="53.50676284941388"/>
        <n v="77.17097415506959"/>
        <n v="61.43395061728395"/>
        <n v="5.364401683704149"/>
        <n v="34.69249394673123"/>
        <n v="33.315926892950394"/>
        <n v="20.879347054648687"/>
        <n v="1.540447504302926"/>
        <n v="30.60416666666666"/>
        <n v="67.22864117168429"/>
        <n v="3.2684497275879147"/>
        <n v="71.38492063492065"/>
        <n v="17.16179337231969"/>
        <n v="37.033135509396644"/>
        <n v="28.907532701849348"/>
        <n v="30.530193905817175"/>
        <n v="5.280237937871777"/>
        <n v="72.64667896678966"/>
        <n v="33.48764867337603"/>
        <n v="52.77211934156378"/>
        <n v="16.043367346938773"/>
        <n v="22.903970452446906"/>
        <n v="15.27551020408163"/>
        <n v="39.19481605351171"/>
        <n v="4.5466284074605445"/>
        <n v="45.54177215189873"/>
        <n v="2.0910698496905393"/>
        <n v="66.40370018975331"/>
        <n v="68.72947318462269"/>
        <n v="69.45539906103286"/>
        <n v="52.1201044386423"/>
        <n v="4.897466116676489"/>
        <n v="72.23173803526447"/>
        <n v="41.23290598290598"/>
        <n v="26.507537688442213"/>
        <n v="24.883741258741257"/>
        <n v="28.35666982024598"/>
        <n v="63.9981990094552"/>
        <n v="24.11111111111111"/>
        <n v="50.96582914572865"/>
        <n v="38.813880126182966"/>
        <n v="2.7683535281539555"/>
        <n v="12.052519517388218"/>
        <n v="49.88282828282828"/>
        <n v="40.54556650246305"/>
        <n v="17.212987012987014"/>
        <n v="22.234096692111958"/>
        <n v="16.078010175240248"/>
        <n v="70.56052824651503"/>
        <n v="31.255437531613556"/>
        <n v="36.047348484848484"/>
        <n v="67.49219467401285"/>
        <n v="64.07630522088354"/>
        <n v="64.56954612005856"/>
        <n v="25.231920199501246"/>
        <n v="16.370610480821178"/>
        <n v="6.08941798941799"/>
        <n v="27.17472118959108"/>
        <n v="58.91206030150754"/>
        <n v="43.01422222222222"/>
        <n v="3.9254721796835117"/>
        <n v="3.3766561514195588"/>
        <n v="14.471502590673575"/>
        <n v="27.411392405063292"/>
        <n v="75.10992366412214"/>
        <n v="33.99352911896466"/>
        <n v="45.89150326797385"/>
        <n v="60.28455284552845"/>
        <n v="63.16927710843374"/>
        <n v="23.23916083916084"/>
        <n v="69.18524681087077"/>
        <n v="16.224249558563862"/>
        <n v="41.06394810009268"/>
        <n v="57.18952062430323"/>
        <n v="35.149328859060404"/>
        <n v="18.92079207920792"/>
        <n v="13.566502463054185"/>
        <n v="17.252840909090907"/>
        <n v="61.096153846153854"/>
        <n v="7.53681267474371"/>
        <n v="46.97656250000001"/>
        <n v="5.515683147262095"/>
        <n v="59.75311720698254"/>
        <n v="9.524017467248909"/>
        <n v="33.38902743142145"/>
        <n v="68.25236051502145"/>
        <n v="26.094090648307514"/>
        <n v="10.780082987551866"/>
        <n v="73.73727325921591"/>
        <n v="3.2653316645807253"/>
        <n v="72.0787766450417"/>
        <n v="6.010075566750629"/>
        <n v="2.0724014336917564"/>
        <n v="73.35471406491499"/>
        <n v="3.349928876244666"/>
        <n v="58.551863493489"/>
        <n v="56.074697173620464"/>
        <n v="37.041463414634144"/>
        <n v="43.88452830188679"/>
        <n v="50.35325443786983"/>
        <n v="64.22609614368727"/>
        <n v="48.770245950809844"/>
        <n v="48.43252032520325"/>
        <n v="5.413968253968254"/>
        <n v="72.63144461459929"/>
        <n v="47.339639639639636"/>
        <n v="11.612388250319285"/>
        <n v="42.539990753582984"/>
        <n v="4.1234567901234565"/>
        <n v="75.11515151515151"/>
        <n v="2.818877551020408"/>
        <n v="40.23456790123457"/>
        <n v="50.84658040665434"/>
        <n v="57.35956084172003"/>
        <n v="63.89079013588324"/>
        <n v="55.643442622950815"/>
        <n v="17.05939524838013"/>
        <n v="5.324074074074074"/>
        <n v="26.534482758620687"/>
        <n v="47.419950124688285"/>
        <n v="23.468421052631577"/>
        <n v="8.271356783919598"/>
        <n v="52.190140845070424"/>
        <n v="2.7159800249687893"/>
        <n v="25.642491467576793"/>
        <n v="9.244846656611362"/>
        <n v="62.73660205245154"/>
        <n v="63.49448345035105"/>
        <n v="49.4226750261233"/>
        <n v="21.868540344514958"/>
        <n v="15.714643931795386"/>
        <n v="59.721938775510196"/>
        <n v="17.54045092838196"/>
        <n v="6.015138772077376"/>
        <n v="1.7890784982935155"/>
        <n v="46.39709443099274"/>
        <n v="68.75829145728643"/>
        <n v="14.417391304347825"/>
        <n v="6.243412797992471"/>
        <n v="55.478846153846156"/>
        <n v="3.7853658536585364"/>
        <n v="46.94456886898096"/>
        <n v="23.305005213764336"/>
        <n v="72.58958958958958"/>
        <n v="4.606326889279438"/>
        <n v="15.8"/>
        <n v="66.5036231884058"/>
        <n v="24.458990536277607"/>
        <n v="60.99894681411269"/>
        <n v="22.17686318131257"/>
        <n v="70.08088235294117"/>
        <n v="60.12009803921569"/>
        <n v="67.74441687344914"/>
        <n v="53.12855450236967"/>
        <n v="36.40602055800294"/>
        <n v="73.48734177215191"/>
        <n v="13.54980694980695"/>
        <n v="70.71819491118579"/>
        <n v="3.9822834645669296"/>
        <n v="7.361702127659575"/>
        <n v="69.41464757709252"/>
        <n v="32.29654747225648"/>
        <n v="5.979695431472082"/>
        <n v="25.69680365296804"/>
        <n v="42.767929634641405"/>
        <n v="29.857843137254907"/>
        <n v="68.00261096605745"/>
        <n v="65.04897050639956"/>
        <n v="29.174902831760132"/>
        <n v="59.43061440677966"/>
        <n v="2.073085846867749"/>
        <n v="9.192592592592593"/>
        <n v="46.177370030581045"/>
        <n v="71.81664499349804"/>
        <n v="21.11160220994475"/>
        <n v="53.78163265306123"/>
        <n v="73.09980430528375"/>
        <n v="19.85909980430528"/>
        <n v="55.35167977126519"/>
        <n v="22.550568900126425"/>
        <n v="32.5446549391069"/>
        <n v="48.002008032128515"/>
        <n v="71.8673050615595"/>
        <n v="17.959621993127147"/>
        <n v="70.15429864253394"/>
        <n v="21.80655324511657"/>
        <n v="57.70219603642207"/>
        <n v="32.57016991818754"/>
        <n v="29.324886877828057"/>
        <n v="2.6072144288577155"/>
        <n v="69.79336857280154"/>
        <n v="70.55102974828375"/>
        <n v="30.217363751584283"/>
        <n v="52.42516069788797"/>
        <n v="19.695676274944567"/>
        <n v="10.974619289340101"/>
        <n v="49.83724832214765"/>
        <n v="49.47943037974683"/>
        <n v="56.82687338501291"/>
        <n v="8.126425384234011"/>
        <n v="10.485023646873357"/>
        <n v="11.141614906832299"/>
        <n v="20.346041055718477"/>
        <n v="11.008316008316008"/>
        <n v="67.09805335255949"/>
        <n v="64.89681818181818"/>
        <n v="3.25653798256538"/>
        <n v="12.320695102685624"/>
        <n v="47.80101394169835"/>
        <n v="71.43518518518518"/>
        <n v="9.543360433604336"/>
        <n v="52.08029197080292"/>
        <n v="63.40987535953979"/>
        <n v="31.37091805298829"/>
        <n v="20.319277108433734"/>
        <n v="68.51507537688443"/>
        <n v="34.03992015968064"/>
        <n v="44.26357466063348"/>
        <n v="10.948078219824678"/>
        <n v="75.36880072137059"/>
        <n v="52.87657430730478"/>
        <n v="4.4580474934036936"/>
        <n v="2.593712212817412"/>
        <n v="66.47691441441441"/>
        <n v="35.03875072296125"/>
        <n v="54.23439000960615"/>
        <n v="2.886335403726708"/>
        <n v="28.479265805574443"/>
        <n v="42.34672206832872"/>
        <n v="72.5352435530086"/>
        <n v="22.108854166666664"/>
        <n v="12.934283452098178"/>
        <n v="38.97725605282465"/>
        <n v="4.966666666666667"/>
        <n v="69.464345873105"/>
        <n v="61.458498023715414"/>
        <n v="15.937743190661479"/>
        <n v="46.41507996953541"/>
        <n v="71.54370797310278"/>
        <n v="3.8432883750802826"/>
        <n v="5.365914786967418"/>
        <n v="60.398021667451715"/>
        <n v="9.41012838801712"/>
        <n v="39.131685166498485"/>
        <n v="72.12602739726027"/>
        <n v="49.03381194997684"/>
        <n v="62.118432769367764"/>
        <n v="32.84741423451101"/>
        <n v="2.7777777777777777"/>
        <n v="47.68435754189944"/>
        <n v="42.16381638163816"/>
        <n v="5.49652118912081"/>
        <n v="4.312839059674503"/>
        <n v="25.22850122850123"/>
        <n v="25.877431906614785"/>
        <n v="51.62324649298597"/>
        <n v="1.9534606205250595"/>
        <n v="64.84026781444285"/>
        <n v="71.32606263982103"/>
        <n v="9.223698781838317"/>
        <n v="17.21979865771812"/>
        <n v="48.31716082659479"/>
        <n v="10.00817610062893"/>
        <n v="49.12252252252252"/>
        <n v="61.554320987654314"/>
        <n v="23.38313253012048"/>
        <n v="28.012070006035007"/>
        <n v="3.0702341137123748"/>
        <n v="44.420779220779224"/>
        <n v="65.8352996696555"/>
        <n v="23.49427480916031"/>
        <n v="20.036637931034484"/>
        <n v="4.69672131147541"/>
        <n v="9.702048417132216"/>
        <n v="5.04833836858006"/>
        <n v="64.38403451995684"/>
        <n v="72.88525564803805"/>
        <n v="7.353199498117942"/>
        <n v="45.17707736389685"/>
        <n v="8.61276287164612"/>
        <n v="69.61524163568772"/>
        <n v="29.92170542635659"/>
        <n v="68.43809938971229"/>
        <n v="32.61336515513127"/>
        <n v="31.568"/>
        <n v="4.644361833952912"/>
        <n v="34.8680618744313"/>
        <n v="72.37464468447982"/>
        <n v="69.95671641791044"/>
        <n v="57.308518253400145"/>
        <n v="7.3782178217821786"/>
        <n v="67.96153846153847"/>
        <n v="47.802214393558124"/>
        <n v="4.535980148883375"/>
        <n v="16.46937573616019"/>
        <n v="1.9238372093023255"/>
        <n v="22.51705069124424"/>
        <n v="12.463414634146341"/>
        <n v="15.105882352941176"/>
        <n v="31.23049645390071"/>
        <n v="25.668341708542716"/>
        <n v="38.79177377892031"/>
        <n v="71.8546307151231"/>
        <n v="44.84714795008913"/>
        <n v="28.63003480855296"/>
        <n v="54.612188365650965"/>
        <n v="66.84492273730685"/>
        <n v="8.023391812865498"/>
        <n v="67.5112016293279"/>
        <n v="63.026923076923076"/>
        <n v="31.262403528114664"/>
        <n v="5.292978208232446"/>
        <n v="7.8075"/>
        <n v="2.8042857142857143"/>
        <n v="6.910256410256411"/>
        <n v="70.16033547113962"/>
        <n v="7.107708553326294"/>
        <n v="13.134566862910008"/>
        <n v="52.365187713310576"/>
        <n v="5.5015772870662465"/>
        <n v="27.815856777493604"/>
        <n v="12.526355421686747"/>
        <n v="23.407960199004975"/>
        <n v="15.688829787234042"/>
        <n v="34.465028355387524"/>
        <n v="24.8125"/>
        <n v="38.08518518518519"/>
        <n v="22.435643564356436"/>
        <n v="38.346666666666664"/>
        <n v="57.23453608247423"/>
        <n v="1.7830396475770927"/>
        <n v="70.91089566020314"/>
        <n v="68.6533212010919"/>
        <n v="35.59386567953464"/>
        <n v="22.57932692307692"/>
        <n v="49.12499999999999"/>
        <n v="13.560591133004927"/>
        <n v="17.079691516709513"/>
        <n v="32.617721518987345"/>
        <n v="3.13"/>
        <n v="8.312186978297161"/>
        <n v="22.213852813852814"/>
        <n v="29.762788365095282"/>
        <n v="50.78705636743215"/>
        <n v="59.2672697368421"/>
        <n v="12.774716369529983"/>
        <n v="9.625882352941177"/>
        <n v="14.249690976514213"/>
        <n v="33.86533665835411"/>
        <n v="34.04819277108434"/>
        <n v="71.48520710059172"/>
        <n v="14.9791816223977"/>
        <n v="71.23100303951368"/>
        <n v="25.717181956411554"/>
        <n v="50.20826952526799"/>
        <n v="44.08518086347724"/>
        <n v="33.50728155339806"/>
        <n v="45.01890756302521"/>
        <n v="47.43716577540108"/>
        <n v="31.98231206569804"/>
        <n v="25.21798561151079"/>
        <n v="17.12087912087912"/>
        <n v="31.8982869379015"/>
        <n v="16.22022022022022"/>
        <n v="55.588235294117645"/>
        <n v="13.576862123613312"/>
        <n v="49.6007950028393"/>
        <n v="46.87742830712303"/>
        <n v="27.892348754448395"/>
        <n v="66.55528255528256"/>
        <n v="68.74333983105913"/>
        <n v="15.662137681159418"/>
        <n v="15.6783872480075"/>
        <n v="25.75829117481731"/>
        <n v="51.290360046457614"/>
        <n v="1.466321243523316"/>
        <n v="34.13725490196078"/>
        <n v="12.943737441393168"/>
        <n v="46.77818347786399"/>
        <n v="6.1890909090909085"/>
        <n v="46.97509578544061"/>
        <n v="33.06142506142506"/>
        <n v="31.456175298804776"/>
        <n v="72.1456043956044"/>
        <n v="23.240460763138948"/>
        <n v="70.67774936061382"/>
        <n v="60.07"/>
        <n v="14.078070611636003"/>
        <n v="64.48034515819751"/>
        <n v="22.12400733048259"/>
        <n v="42.78896882494004"/>
        <n v="23.833746898263026"/>
        <n v="19.08168316831683"/>
        <n v="60.4625"/>
        <n v="4.557739557739557"/>
        <n v="5.482173174872665"/>
        <n v="57.154216867469884"/>
        <n v="66.53775743707094"/>
        <n v="11.943414634146341"/>
        <n v="56.54801407742584"/>
        <n v="2.4151128557409223"/>
        <n v="3.7003003003003005"/>
        <n v="72.87887653598595"/>
        <n v="4.408536585365853"/>
        <n v="24.42668269230769"/>
        <n v="27.788302277432713"/>
        <n v="29.6473345049795"/>
        <n v="5.481967213114753"/>
        <n v="34.51571428571428"/>
        <n v="1.8964984552008242"/>
        <n v="13.237793278376666"/>
        <n v="61.526265060240966"/>
        <n v="52.821376986037556"/>
        <n v="30.12267994567678"/>
        <n v="16.940446650124073"/>
        <n v="72.80836534357661"/>
        <n v="48.82214428857716"/>
        <n v="64.21673003802282"/>
        <n v="11.033898305084746"/>
        <n v="50.64363795365108"/>
        <n v="72.92998204667865"/>
        <n v="48.23898305084746"/>
        <n v="41.273985680190926"/>
        <n v="31.156146179401993"/>
        <n v="57.33720410897722"/>
        <n v="18.87912702853945"/>
        <n v="68.44255050505049"/>
        <n v="7.4004914004914"/>
        <n v="9.728174603174603"/>
        <n v="45.50525812619504"/>
        <n v="2.900537634408602"/>
        <n v="56.96218487394958"/>
        <n v="38.71855203619909"/>
        <n v="41.982439024390246"/>
        <n v="18.699137493658043"/>
        <n v="62.8361581920904"/>
        <n v="60.646778042959426"/>
        <n v="47.278362573099415"/>
        <n v="11.22892156862745"/>
        <n v="4.79290690310323"/>
        <n v="44.26548269581057"/>
        <n v="60.63037080635668"/>
        <n v="14.195308237861429"/>
        <n v="17.2337383845604"/>
        <n v="36.26708633093525"/>
        <n v="17.716189536031592"/>
        <n v="68.82822440717177"/>
        <n v="65.45860927152317"/>
        <n v="14.173170731707318"/>
        <n v="11.345588235294118"/>
        <n v="63.182083739045765"/>
        <n v="71.04509582863585"/>
        <n v="29.02832244008715"/>
        <n v="20.061"/>
        <n v="4.3197715917202"/>
        <n v="62.50788781770377"/>
        <n v="7.224966622162883"/>
        <n v="35.15819531696174"/>
        <n v="25.773150684931508"/>
        <n v="10.147899159663865"/>
        <n v="4.94503925767309"/>
        <n v="44.84502698535081"/>
        <n v="73.23917525773196"/>
        <n v="14.300703399765533"/>
        <n v="64.83867403314916"/>
        <n v="66.43802035152636"/>
        <n v="42.1571072319202"/>
        <n v="71.94242593627725"/>
        <n v="25.84516880093131"/>
        <n v="14.420378279438681"/>
        <n v="16.59661620658949"/>
        <n v="70.12049927988478"/>
        <n v="63.643229166666664"/>
        <n v="61.48843187660669"/>
        <n v="20.00247831474597"/>
        <n v="48.63277133825079"/>
        <n v="69.01396160558464"/>
        <n v="36.94814134924277"/>
        <n v="3.18"/>
        <n v="68.26939552594003"/>
        <n v="5.228869895536563"/>
        <n v="63.83123425692695"/>
        <n v="73.20382165605095"/>
        <n v="66.01768867924528"/>
        <n v="45.18981481481482"/>
        <n v="28.68342541436464"/>
        <n v="62.20859277708593"/>
        <n v="43.711155378486055"/>
        <n v="35.369945355191255"/>
        <n v="19.619289340101524"/>
        <n v="73.65943077665219"/>
        <n v="42.22293577981652"/>
        <n v="60.97033374536464"/>
        <n v="28.532544378698223"/>
        <n v="49.389175257731964"/>
        <n v="60.65857740585774"/>
        <n v="26.309615384615384"/>
        <n v="55.662306201550386"/>
        <n v="51.68428571428572"/>
        <n v="46.69882352941177"/>
        <n v="47.98613861386139"/>
        <n v="56.663636363636364"/>
        <n v="41.90686274509804"/>
        <n v="28.75596072931277"/>
        <n v="3.2518891687657425"/>
        <n v="54.09537166900421"/>
        <n v="24.3475935828877"/>
        <n v="25.469367588932805"/>
        <n v="1.9347457627118645"/>
        <n v="34.79390681003584"/>
        <n v="4.404452690166976"/>
        <n v="12.381578947368421"/>
        <n v="18.311154598825834"/>
        <n v="61.59261300992282"/>
        <n v="69.78128179043743"/>
        <n v="65.19550669216062"/>
        <n v="60.30393996247655"/>
        <n v="5.476923076923077"/>
        <n v="37.07439198855508"/>
        <n v="45.36317780580076"/>
        <n v="47.51724137931035"/>
        <n v="50.428000000000004"/>
        <n v="56.25454545454546"/>
        <n v="2.4732739420935412"/>
        <n v="10.585620197585072"/>
        <n v="68.38839285714286"/>
        <n v="12.876357992757372"/>
        <n v="48.35600206079341"/>
        <n v="29.298630136986304"/>
        <n v="23.261904761904763"/>
        <n v="28.33635676492819"/>
        <n v="12.448931116389549"/>
        <n v="16.015425531914893"/>
        <n v="12.585774058577407"/>
        <n v="3.1301020408163263"/>
        <n v="69.50238095238095"/>
        <n v="12.152709359605911"/>
        <n v="53.25814931650895"/>
        <n v="26.913405495420484"/>
        <n v="23.472877358490567"/>
        <n v="2.1762948207171315"/>
        <n v="45.910886075949364"/>
        <n v="57.26892430278885"/>
        <n v="62.138817480719794"/>
        <n v="57.191489361702125"/>
        <n v="18.8865"/>
        <n v="34.10218253968254"/>
        <n v="8.750381679389312"/>
        <n v="69.71046228710462"/>
        <n v="1.8164218958611482"/>
        <n v="65.73833671399595"/>
        <n v="72.93103448275862"/>
        <n v="11.047229791099001"/>
        <n v="9.162052667116814"/>
        <n v="11.012437810945272"/>
        <n v="6.70478589420655"/>
        <n v="37.947970863683665"/>
        <n v="27.678119349005424"/>
        <n v="23.012380952380955"/>
        <n v="68.61118090452261"/>
        <n v="1.7017114914425426"/>
        <n v="69.17542706964521"/>
        <n v="64.37789203084833"/>
        <n v="40.489251297257226"/>
        <n v="31.147422680412372"/>
        <n v="18.11139401654997"/>
        <n v="33.04896907216495"/>
        <n v="72.58075801749271"/>
        <n v="17.257553956834535"/>
        <n v="47.482185273159146"/>
        <n v="71.44497607655504"/>
        <n v="3.986906710310965"/>
        <n v="23.34676258992806"/>
        <n v="50.49334073251942"/>
        <n v="42.28029790115099"/>
        <n v="61.10580455547392"/>
        <n v="29.26547685443391"/>
        <n v="12.067906976744185"/>
        <n v="49.21122320302648"/>
        <n v="37.08234075608493"/>
        <n v="25.62884160756501"/>
        <n v="51.17663499161542"/>
        <n v="58.67981165391407"/>
        <n v="71.88964635705156"/>
        <n v="14.783044058744991"/>
        <n v="38.93024553571429"/>
        <n v="29.293002915451897"/>
        <n v="36.46596066565809"/>
        <n v="65.42746828461114"/>
        <n v="64.33942251031232"/>
        <n v="68.3076923076923"/>
        <n v="61.24679665738161"/>
        <n v="4.791147132169576"/>
        <n v="71.30404523705958"/>
        <n v="4.657091561938958"/>
        <n v="58.426886792452834"/>
        <n v="21.722488038277515"/>
        <n v="3.885990338164251"/>
        <n v="1.7041640770665007"/>
        <n v="9.0"/>
        <n v="50.8207171314741"/>
        <n v="19.483870967741936"/>
        <n v="70.04060913705584"/>
        <n v="27.71097234611954"/>
        <n v="30.83903252710592"/>
        <n v="19.52196118488253"/>
        <n v="47.32315521628498"/>
        <n v="5.15625"/>
        <n v="1.635036496350365"/>
        <n v="24.451993262212238"/>
        <n v="54.55972482801751"/>
        <n v="69.56191661481022"/>
        <n v="72.18026045236464"/>
        <n v="17.317925591882748"/>
        <n v="2.903030303030303"/>
        <n v="43.104674127715604"/>
        <n v="46.11246943765281"/>
        <n v="44.840796019900495"/>
        <n v="71.21964991530209"/>
        <n v="73.37837837837837"/>
        <n v="37.94402985074626"/>
        <n v="16.361629048086357"/>
        <n v="55.29736358062539"/>
        <n v="59.76333333333333"/>
        <n v="42.433895297249336"/>
        <n v="9.065482796892342"/>
        <n v="5.46"/>
        <n v="57.870558375634516"/>
        <n v="70.9265873015873"/>
        <n v="8.169270833333334"/>
        <n v="8.754738655944859"/>
        <n v="63.66426858513189"/>
        <n v="69.9331683168317"/>
        <n v="42.67219152854512"/>
        <n v="25.419924337957124"/>
        <n v="37.84472769409038"/>
        <n v="14.396663078579117"/>
        <n v="54.971698113207545"/>
        <n v="49.853596757852074"/>
        <n v="63.855959502991254"/>
        <n v="38.687681159420286"/>
        <n v="1.736765772298767"/>
        <n v="59.55560578661845"/>
        <n v="69.36028431808086"/>
        <n v="70.4201601507301"/>
        <n v="4.26654740608229"/>
        <n v="14.252534562211983"/>
        <n v="70.56641310708015"/>
        <n v="70.02301665034281"/>
        <n v="19.064123376623375"/>
        <n v="6.591824644549763"/>
        <n v="72.11519114688129"/>
        <n v="66.10079051383399"/>
        <n v="4.661721068249259"/>
        <n v="52.43455497382199"/>
        <n v="71.97717842323651"/>
        <n v="17.457212713936432"/>
        <n v="24.434169278996862"/>
        <n v="39.73560371517028"/>
        <n v="71.46185567010309"/>
        <n v="28.400398406374503"/>
        <n v="29.48612652608213"/>
        <n v="60.88748913987837"/>
        <n v="2.146766169154229"/>
        <n v="57.81688963210702"/>
        <n v="13.204980842911878"/>
        <n v="8.442384105960265"/>
        <n v="6.154078549848943"/>
        <n v="1.820458177943527"/>
        <n v="41.6499162479062"/>
        <n v="46.20805369127517"/>
        <n v="31.728426395939085"/>
        <n v="34.28369510348309"/>
        <n v="53.73469387755102"/>
        <n v="16.15181682429069"/>
        <n v="71.4404869251578"/>
        <n v="24.764145658263303"/>
        <n v="36.316318638824434"/>
        <n v="50.853960396039604"/>
        <n v="67.58173076923077"/>
        <n v="30.418674698795176"/>
        <n v="38.60655737704918"/>
        <n v="36.787313432835816"/>
        <n v="3.9935897435897436"/>
        <n v="44.54338342220067"/>
        <n v="20.884999999999998"/>
        <n v="37.97603383458647"/>
        <n v="17.374452097683157"/>
        <n v="53.79632465543645"/>
        <n v="9.176007866273354"/>
        <n v="2.7697132616487457"/>
        <n v="69.6377847253238"/>
        <n v="53.5426944971537"/>
        <n v="54.459273797841014"/>
        <n v="31.125319693094628"/>
        <n v="47.92272727272728"/>
        <n v="63.03740648379053"/>
        <n v="65.69223529411765"/>
        <n v="11.073623559539053"/>
        <n v="66.80589680589681"/>
        <n v="2.5824937027707806"/>
        <n v="36.810344827586206"/>
        <n v="3.8785714285714286"/>
        <n v="9.998651382333108"/>
        <n v="29.90184921763869"/>
        <n v="24.377721518987343"/>
        <n v="69.50421052631579"/>
        <n v="77.37777777777778"/>
        <n v="15.732283464566931"/>
        <n v="16.308517773306505"/>
        <n v="8.198355104015482"/>
        <n v="8.35860655737705"/>
        <n v="25.46981627296588"/>
        <n v="10.897755610972569"/>
        <n v="72.38185255198488"/>
        <n v="44.1356050069541"/>
        <n v="72.84229390681003"/>
        <n v="8.689300411522634"/>
        <n v="50.90291750503018"/>
        <n v="66.29375848032565"/>
        <n v="14.660755589822669"/>
        <n v="26.316309719934104"/>
        <n v="34.27378640776699"/>
        <n v="20.879358437935842"/>
        <n v="52.12773109243697"/>
        <n v="27.13201320132013"/>
        <n v="69.36450584484591"/>
        <n v="31.811721611721612"/>
        <n v="62.21791951404708"/>
        <n v="56.83123425692694"/>
        <n v="74.24137931034483"/>
        <n v="37.95368421052631"/>
        <n v="61.35057471264368"/>
        <n v="17.09695817490494"/>
        <n v="44.63461538461539"/>
        <n v="5.2778810408921935"/>
        <n v="33.530082330588975"/>
        <n v="16.81011867582761"/>
        <n v="15.125572868927591"/>
        <n v="8.003300330033003"/>
        <n v="47.690444145356665"/>
        <n v="59.98663324979114"/>
        <n v="25.23919849718222"/>
        <n v="71.91535615171138"/>
        <n v="67.83422459893049"/>
        <n v="39.90469516468115"/>
        <n v="72.14254143646409"/>
        <n v="20.12903225806452"/>
        <n v="37.00291715285881"/>
        <n v="49.182733812949635"/>
        <n v="61.06528925619834"/>
        <n v="7.936430317848411"/>
        <n v="42.85728155339806"/>
        <n v="9.846586345381526"/>
        <n v="12.114434947768283"/>
        <n v="36.28855721393035"/>
        <n v="53.38098236775818"/>
        <n v="55.21669477234401"/>
        <n v="13.272375690607737"/>
        <n v="43.034665099882496"/>
        <n v="56.92151898734178"/>
        <n v="3.398409255242227"/>
        <n v="68.36500268384326"/>
        <n v="70.1090146750524"/>
        <n v="59.08170391061453"/>
        <n v="21.153846153846153"/>
        <n v="55.97264098269124"/>
        <n v="66.22727272727272"/>
        <n v="36.609375"/>
        <n v="70.98464912280701"/>
        <n v="71.36624203821655"/>
        <n v="26.171372291529874"/>
        <n v="12.38014042126379"/>
        <n v="67.08351457155285"/>
        <n v="21.32883967260472"/>
        <n v="65.62876915472071"/>
        <n v="22.09655172413793"/>
        <n v="64.43821989528796"/>
        <n v="39.145077720207254"/>
        <n v="44.023020257826886"/>
        <n v="6.365728900255754"/>
        <n v="67.5093930635838"/>
        <n v="1.818354430379747"/>
        <n v="71.88470700333492"/>
        <n v="40.16019417475728"/>
        <n v="11.890313390313391"/>
        <n v="66.21469194312796"/>
        <n v="68.92138063279003"/>
        <n v="11.052160168598522"/>
        <n v="40.93333333333334"/>
        <n v="24.273826458036986"/>
        <n v="1.7781316348195328"/>
        <n v="3.016786570743405"/>
        <n v="16.496835443037977"/>
        <n v="65.48155339805825"/>
        <n v="4.190503109101186"/>
        <n v="13.076988155668358"/>
        <n v="62.93017578125"/>
        <n v="44.275"/>
        <n v="68.02678571428571"/>
        <n v="7.701036013813518"/>
        <n v="3.865789473684211"/>
        <n v="2.0895123580494324"/>
        <n v="9.07076923076923"/>
        <n v="18.408521303258144"/>
        <n v="31.56189389617798"/>
        <n v="41.94117647058824"/>
        <n v="25.787286063569685"/>
        <n v="49.23397075365578"/>
        <n v="51.15022421524664"/>
        <n v="2.8611309949892627"/>
        <n v="53.694444444444436"/>
        <n v="46.588615023474176"/>
        <n v="9.507593457943926"/>
        <n v="40.37012048192771"/>
        <n v="61.66591928251121"/>
        <n v="45.264949402023916"/>
        <n v="71.64053452115813"/>
        <n v="12.264058679706602"/>
        <n v="24.181592039800993"/>
        <n v="18.57188498402556"/>
        <n v="63.440097799511"/>
        <n v="54.66370699223086"/>
        <n v="22.153333333333332"/>
        <n v="53.71201694017999"/>
        <n v="26.83083832335329"/>
        <n v="3.212636695018226"/>
        <n v="59.91533180778032"/>
        <n v="13.4225"/>
        <n v="21.18192026951151"/>
        <n v="25.94347826086956"/>
        <n v="41.42667844522968"/>
        <n v="16.238693467336685"/>
        <n v="4.5024533856722275"/>
        <n v="43.08161350844278"/>
        <n v="11.119213696892835"/>
        <n v="57.311688311688314"/>
        <n v="4.039755351681958"/>
        <n v="14.907407407407407"/>
        <n v="50.22418136020151"/>
        <n v="22.948459715639807"/>
        <n v="73.33140877598153"/>
        <n v="28.36231884057971"/>
        <n v="68.11548117154811"/>
        <n v="5.09462915601023"/>
        <n v="2.251829268292683"/>
        <n v="13.034739454094293"/>
        <n v="70.81860036832413"/>
        <n v="7.368776371308018"/>
        <n v="6.935458786936237"/>
        <n v="20.97704081632653"/>
        <n v="33.99024390243902"/>
        <n v="10.958957293399889"/>
        <n v="1.7093105899076049"/>
        <n v="14.558569667077684"/>
        <n v="72.38097796883396"/>
        <n v="40.45657568238214"/>
        <n v="5.413323782234958"/>
        <n v="29.315920398009947"/>
        <n v="62.7"/>
        <n v="5.016519823788546"/>
        <n v="27.264687693259123"/>
        <n v="8.171794871794871"/>
        <n v="39.74694783573807"/>
        <n v="4.231755424063117"/>
        <n v="52.10526315789473"/>
        <n v="4.037508372404554"/>
        <n v="3.7733050847457625"/>
        <n v="59.44864864864865"/>
        <n v="35.27134146341464"/>
        <n v="7.600461893764433"/>
        <n v="6.037291462217861"/>
        <n v="6.377777777777778"/>
        <n v="9.553724456163481"/>
        <n v="4.079497907949791"/>
        <n v="47.121249999999996"/>
        <n v="63.83190883190883"/>
        <n v="73.17649628658802"/>
        <n v="28.977501939487972"/>
        <n v="9.643887147335423"/>
        <n v="14.851063829787233"/>
        <n v="70.23193717277486"/>
        <n v="1.934100418410042"/>
        <n v="1.9810379241516967"/>
        <n v="2.9708392603129448"/>
        <n v="19.168478260869563"/>
        <n v="2.837837837837838"/>
        <n v="2.1074380165289255"/>
        <n v="24.003477396920015"/>
        <n v="9.537171604248183"/>
        <n v="1.7647897362794012"/>
        <n v="16.30920245398773"/>
        <n v="21.19181818181818"/>
        <n v="3.4331491712707183"/>
        <n v="70.72335726118168"/>
        <n v="42.76356132075472"/>
        <n v="2.8788198103266596"/>
        <n v="71.31535580524344"/>
        <n v="54.38116100766703"/>
        <n v="19.225267379679146"/>
        <n v="25.68482905982906"/>
        <n v="53.34613274821722"/>
        <n v="2.8053866203301476"/>
        <n v="26.28640776699029"/>
        <n v="72.49944320712694"/>
        <n v="51.965563506261184"/>
        <n v="17.726538849646822"/>
        <n v="11.112711333750784"/>
        <n v="6.371769383697813"/>
        <n v="57.86989795918367"/>
        <n v="7.758974358974359"/>
        <n v="33.122656668452066"/>
        <n v="63.271980676328496"/>
        <n v="8.628258602711158"/>
        <n v="60.02594193946881"/>
        <n v="51.33333333333334"/>
        <n v="46.58163826278175"/>
        <n v="5.660194174757281"/>
        <n v="48.49559918754232"/>
        <n v="44.65284738041002"/>
        <n v="36.14609571788413"/>
        <n v="11.003319502074689"/>
        <n v="56.40652654867256"/>
        <n v="12.06787330316742"/>
        <n v="37.66011787819254"/>
        <n v="37.99213724088635"/>
        <n v="15.383604021655064"/>
        <n v="44.84843205574913"/>
        <n v="71.00498753117208"/>
        <n v="17.24538258575198"/>
        <n v="54.95744680851064"/>
        <n v="12.992820512820513"/>
        <n v="70.50274348422495"/>
        <n v="62.35610766045549"/>
        <n v="71.27277970011534"/>
        <n v="13.59308510638298"/>
        <n v="7.071628427532177"/>
        <n v="50.3312434691745"/>
        <n v="69.09807692307692"/>
        <n v="49.706659328563575"/>
        <n v="36.74287251210328"/>
        <n v="42.115500000000004"/>
        <n v="3.7553998832457673"/>
        <n v="7.263294422827498"/>
        <n v="60.96593673965936"/>
        <n v="7.852448853068815"/>
        <n v="62.548102981029814"/>
        <n v="2.0601357904946656"/>
        <n v="45.8465991316932"/>
        <n v="64.82952182952184"/>
        <n v="74.53923205342238"/>
        <n v="15.858008075370122"/>
        <n v="24.793548387096774"/>
        <n v="62.98668981481481"/>
        <n v="25.85333333333333"/>
        <n v="14.350174216027876"/>
        <n v="14.475280898876404"/>
        <n v="9.22466960352423"/>
        <n v="66.8128078817734"/>
        <n v="49.15088053307949"/>
        <n v="12.025413711583925"/>
        <n v="19.687158469945352"/>
        <n v="67.47013574660633"/>
        <n v="66.84432913269087"/>
        <n v="4.920758928571429"/>
        <n v="2.9223057644110275"/>
        <n v="67.89473684210527"/>
        <n v="11.95314940135346"/>
        <n v="3.4783715012722647"/>
        <n v="16.405566600397616"/>
        <n v="54.81747356705621"/>
        <n v="38.74777448071217"/>
        <n v="13.239401496259351"/>
        <n v="22.505913272010513"/>
        <n v="64.27285191956123"/>
        <n v="2.083991385498923"/>
        <n v="38.20183486238532"/>
        <n v="17.880299251870323"/>
        <n v="57.16182770109472"/>
        <n v="41.56797900262467"/>
        <n v="5.324155844155845"/>
        <n v="61.813525609149686"/>
        <n v="50.174595842956116"/>
        <n v="5.863471971066908"/>
        <n v="26.626598465473144"/>
        <n v="7.085432639649507"/>
        <n v="9.789883268482491"/>
        <n v="67.8798076923077"/>
        <n v="70.21922110552764"/>
        <n v="46.952380952380956"/>
        <n v="16.88519313304721"/>
        <n v="12.640057020669992"/>
        <n v="5.155707196029777"/>
        <n v="72.49462365591398"/>
        <n v="72.61733999092147"/>
        <n v="25.05948653725736"/>
        <n v="73.03115789473685"/>
        <n v="67.42680047225502"/>
        <n v="1.9646194926568759"/>
        <n v="63.33974050937049"/>
        <n v="42.67269076305221"/>
        <n v="45.11887477313975"/>
        <n v="3.047994740302433"/>
        <n v="72.21479452054795"/>
        <n v="2.2951146560319042"/>
        <n v="1.8997265268915224"/>
        <n v="60.223806129722014"/>
        <n v="39.68256772673734"/>
        <n v="27.72754342431762"/>
        <n v="2.8556581986143192"/>
        <n v="5.8475336322869955"/>
        <n v="32.90093998553868"/>
        <n v="32.676877470355734"/>
        <n v="26.57777777777778"/>
        <n v="11.497944803288313"/>
        <n v="62.74832214765101"/>
        <n v="1.986910994764398"/>
        <n v="42.51248233631653"/>
        <n v="61.77720739219713"/>
        <n v="49.293749999999996"/>
        <n v="35.048469387755105"/>
        <n v="72.2704081632653"/>
        <n v="72.9637845178814"/>
        <n v="11.815593220338982"/>
        <n v="30.493480441323968"/>
        <n v="44.20995024875622"/>
        <n v="74.17929292929293"/>
        <n v="45.98789473684211"/>
        <n v="57.90983606557377"/>
        <n v="14.365728900255755"/>
        <n v="54.36509758897819"/>
        <n v="14.368121442125238"/>
        <n v="20.986"/>
        <n v="12.54647720544701"/>
        <n v="49.05888030888031"/>
        <n v="2.1771300448430493"/>
        <n v="24.44109589041096"/>
        <n v="51.74021592442645"/>
        <n v="43.419674039580904"/>
        <n v="56.32749562171628"/>
        <n v="26.938538205980066"/>
        <n v="5.667512690355331"/>
        <n v="10.95359477124183"/>
        <n v="35.96770107663078"/>
        <n v="57.20595922634605"/>
        <n v="6.2478849407783414"/>
        <n v="67.01577998196574"/>
        <n v="25.940149625935163"/>
        <n v="57.743096234309625"/>
        <n v="50.70822942643392"/>
        <n v="8.592207792207793"/>
        <n v="12.98807495741056"/>
        <n v="54.71768707482993"/>
        <n v="1.6934673366834174"/>
        <n v="6.619620253164557"/>
        <n v="52.88777429467085"/>
        <n v="72.3261829652997"/>
        <n v="21.610655737704917"/>
        <n v="45.09632571996028"/>
        <n v="38.74042764793635"/>
        <n v="65.31524547803616"/>
        <n v="53.67813267813267"/>
        <n v="11.630769230769232"/>
        <n v="69.73033707865169"/>
        <n v="42.00890207715133"/>
        <n v="35.60014255167498"/>
        <n v="21.458694396302715"/>
        <n v="19.680159635119725"/>
        <n v="57.68131868131868"/>
        <n v="72.69745069745069"/>
        <n v="28.149676777722526"/>
        <n v="38.06519065190652"/>
        <n v="8.663390663390663"/>
        <n v="39.79552517091361"/>
        <n v="17.446785521339816"/>
        <n v="11.16607460035524"/>
        <n v="56.98198198198198"/>
        <n v="56.9407540394973"/>
        <n v="66.37717121588089"/>
        <n v="23.463399108847867"/>
        <n v="33.58161350844277"/>
        <n v="2.8244444444444445"/>
        <n v="7.736180904522613"/>
        <n v="34.410127991096275"/>
        <n v="14.325439266615737"/>
        <n v="67.62345679012346"/>
        <n v="69.32477064220183"/>
        <n v="64.18412046543463"/>
        <n v="51.75076923076924"/>
        <n v="66.41801000555864"/>
        <n v="4.8034934497816595"/>
        <n v="52.49828649760109"/>
        <n v="67.63544668587897"/>
        <n v="69.50731707317074"/>
        <n v="49.02820512820512"/>
        <n v="36.67171717171717"/>
        <n v="23.6679012345679"/>
        <n v="11.603911980440099"/>
        <n v="68.09644670050761"/>
        <n v="42.764135702746366"/>
        <n v="68.57502679528403"/>
        <n v="73.30161943319838"/>
        <n v="62.00824499411071"/>
        <n v="25.87014925373134"/>
        <n v="49.1157830591103"/>
        <n v="58.639902676399025"/>
        <n v="16.160349854227405"/>
        <n v="68.15695488721803"/>
        <n v="59.74908647990256"/>
        <n v="53.59173003802282"/>
        <n v="74.6357670221493"/>
        <n v="7.71025641025641"/>
        <n v="2.0235955056179775"/>
        <n v="68.07594936708861"/>
        <n v="72.27014698428788"/>
        <n v="42.534574468085104"/>
        <n v="56.25545454545455"/>
        <n v="32.44920373421197"/>
        <n v="55.39348591549296"/>
        <n v="50.89683860232945"/>
        <n v="6.0932377049180335"/>
        <n v="8.130264446620961"/>
        <n v="26.892307692307693"/>
        <n v="15.358997314234555"/>
        <n v="29.363277393879567"/>
        <n v="12.255564715581203"/>
        <n v="60.400849858356935"/>
        <n v="56.5"/>
        <n v="32.69667077681874"/>
        <n v="14.755892255892256"/>
        <n v="1.78735275883447"/>
        <n v="4.7944162436548226"/>
        <n v="65.83074021687884"/>
        <n v="2.9088729016786568"/>
        <n v="71.95741324921136"/>
        <n v="10.328958162428219"/>
        <n v="47.13557993730408"/>
        <n v="22.992951541850218"/>
        <n v="29.64185596906718"/>
        <n v="38.12638036809816"/>
        <n v="30.307539682539684"/>
        <n v="11.562189054726367"/>
        <n v="9.886324293133294"/>
        <n v="46.312042581503654"/>
        <n v="17.53470824949698"/>
        <n v="68.57829328914664"/>
        <n v="73.38113496932515"/>
        <n v="12.421765295887663"/>
        <n v="2.8341968911917097"/>
        <n v="3.9198203976908275"/>
        <n v="6.476426799007444"/>
        <n v="62.5843949044586"/>
        <n v="43.718155893536114"/>
        <n v="43.516548463356976"/>
        <n v="8.697956093868282"/>
        <n v="13.229002153625268"/>
        <n v="19.016825164594003"/>
        <n v="46.23346303501946"/>
        <n v="29.194045174537987"/>
        <n v="18.149022252191504"/>
        <n v="4.024048096192385"/>
        <n v="51.47888161808448"/>
        <n v="2.4825"/>
        <n v="21.75553319919517"/>
        <n v="17.00829875518672"/>
        <n v="19.319410319410316"/>
        <n v="29.792443064182194"/>
        <n v="33.881188118811885"/>
        <n v="5.363748458692972"/>
        <n v="2.2011912640635343"/>
        <n v="13.514705882352942"/>
        <n v="64.40574903261471"/>
        <n v="67.974930362117"/>
        <n v="2.918791946308725"/>
        <n v="59.60756354618723"/>
        <n v="18.146810506566606"/>
        <n v="23.443293630243396"/>
        <n v="18.238262910798124"/>
        <n v="51.91492146596858"/>
        <n v="45.65355329949239"/>
        <n v="60.89464882943144"/>
        <n v="34.55441860465116"/>
        <n v="1.8369565217391304"/>
        <n v="7.7543424317617875"/>
        <n v="25.185750636132315"/>
        <n v="23.713333333333335"/>
        <n v="2.0693641618497107"/>
        <n v="13.443496801705757"/>
        <n v="4.461273666092943"/>
        <n v="21.266101694915253"/>
        <n v="1.8290816326530612"/>
        <n v="21.750910415149306"/>
        <n v="45.85410334346505"/>
        <n v="12.326978625072215"/>
        <n v="73.23506594259115"/>
        <n v="62.745637583892616"/>
        <n v="15.52075919335706"/>
        <n v="44.65835411471321"/>
        <n v="60.62136363636364"/>
        <n v="31.884843353090602"/>
        <n v="51.55498721227621"/>
        <n v="67.85974499089254"/>
        <n v="71.85036702428008"/>
        <n v="4.2643391521197005"/>
        <n v="51.15544472152951"/>
        <n v="14.756147540983608"/>
        <n v="72.57323232323232"/>
        <n v="4.955106621773289"/>
        <n v="55.02527254707631"/>
        <n v="3.4528301886792456"/>
        <n v="1.699530516431925"/>
        <n v="47.000495785820526"/>
        <n v="18.70044543429844"/>
        <n v="2.5706447187928667"/>
        <n v="29.06536259541985"/>
        <n v="21.82710280373832"/>
        <n v="26.814507772020725"/>
        <n v="71.23320895522387"/>
        <n v="14.618051013734465"/>
        <n v="22.7518315018315"/>
        <n v="55.358733300346366"/>
        <n v="7.398753894080997"/>
        <n v="5.480186480186481"/>
        <n v="17.49698189134809"/>
        <n v="7.362849533954728"/>
        <n v="16.324232081911262"/>
        <n v="10.015933232169953"/>
        <n v="71.38075313807532"/>
        <n v="52.18882978723404"/>
        <n v="67.52670111972438"/>
        <n v="26.163059163059163"/>
        <n v="43.5559655596556"/>
        <n v="30.01644157369348"/>
        <n v="11.260485651214129"/>
        <n v="20.78641975308642"/>
        <n v="72.12860892388451"/>
        <n v="37.79775280898877"/>
        <n v="2.9751773049645385"/>
        <n v="64.38314176245211"/>
        <n v="62.33503836317136"/>
        <n v="9.392084432717677"/>
        <n v="62.38610038610039"/>
        <n v="32.888111888111894"/>
        <n v="11.053314121037463"/>
        <n v="30.216326530612243"/>
        <n v="34.986022131624935"/>
        <n v="2.7206455203116304"/>
        <n v="31.270990447461035"/>
        <n v="23.724226804123713"/>
        <n v="40.83143939393939"/>
        <n v="3.0361173814898423"/>
        <n v="50.69309462915601"/>
        <n v="21.74486621032981"/>
        <n v="23.521116138763198"/>
        <n v="65.59162895927602"/>
        <n v="10.425688073394497"/>
        <n v="7.827439886845827"/>
        <n v="5.812664907651715"/>
        <n v="21.77195685670262"/>
        <n v="64.95477386934674"/>
        <n v="72.5544378698225"/>
        <n v="65.20120945574492"/>
        <n v="66.25845147219192"/>
        <n v="47.42289039767217"/>
        <n v="4.045893719806763"/>
        <n v="20.255102040816325"/>
        <n v="24.0985254691689"/>
        <n v="25.207620099392603"/>
        <n v="74.66666666666667"/>
        <n v="37.6123417721519"/>
        <n v="46.89158163265306"/>
        <n v="19.353153153153155"/>
        <n v="15.333555259653796"/>
        <n v="8.439333333333334"/>
        <n v="7.699357851722125"/>
        <n v="54.09885057471264"/>
        <n v="42.546345811051694"/>
        <n v="13.3"/>
        <n v="66.94234592445328"/>
        <n v="61.146551724137936"/>
        <n v="70.8213399503722"/>
        <n v="16.1760391198044"/>
        <n v="10.502358490566039"/>
        <n v="1.9800995024875618"/>
        <n v="14.734530938123752"/>
        <n v="52.80995475113122"/>
        <n v="14.044334975369457"/>
        <n v="36.07124681933842"/>
        <n v="15.177680798004987"/>
        <n v="42.53462603878116"/>
        <n v="72.94502164502164"/>
        <n v="54.78583690987124"/>
        <n v="66.88567395906847"/>
        <n v="24.206860158311343"/>
        <n v="42.033568904593636"/>
        <n v="41.60935143288084"/>
        <n v="15.238379814077026"/>
        <n v="21.55612244897959"/>
        <n v="55.63760572543917"/>
        <n v="72.14851024208566"/>
        <n v="58.74639175257732"/>
        <n v="69.67926988265972"/>
        <n v="39.122807017543856"/>
        <n v="50.32515632515633"/>
        <n v="54.47893175074184"/>
        <n v="40.53010625737898"/>
        <n v="5.457142857142857"/>
        <n v="71.1010909090909"/>
        <n v="67.31120331950207"/>
        <n v="64.44147465437787"/>
        <n v="66.76424361493125"/>
        <n v="63.71355498721227"/>
        <n v="14.470449172576833"/>
        <n v="60.76554404145078"/>
        <n v="9.36046511627907"/>
        <n v="49.91886908420406"/>
        <n v="20.85743174924166"/>
        <n v="62.5634703196347"/>
        <n v="7.502564102564103"/>
        <n v="54.76735147140478"/>
        <n v="9.029011249259916"/>
        <n v="32.89084005695302"/>
        <n v="65.0785673021375"/>
        <n v="26.82991202346041"/>
        <n v="15.73740053050398"/>
        <n v="65.55146316851665"/>
        <n v="72.06472654290015"/>
        <n v="10.697658862876255"/>
        <n v="12.709401709401709"/>
        <n v="23.253554502369667"/>
        <n v="71.30812324929971"/>
        <n v="13.495176848874596"/>
        <n v="24.181021897810222"/>
        <n v="69.61358524516419"/>
        <n v="9.226700251889168"/>
        <n v="11.582051282051282"/>
        <n v="64.28523676880224"/>
        <n v="30.60655737704918"/>
        <n v="14.985227272727274"/>
        <n v="3.568930733019503"/>
        <n v="10.5975"/>
        <n v="60.477402369460286"/>
        <n v="2.2581047381546133"/>
        <n v="8.629984051036683"/>
        <n v="71.2498798654493"/>
        <n v="56.61285500747385"/>
        <n v="71.82222222222222"/>
        <n v="9.474033149171271"/>
        <n v="19.455516014234878"/>
        <n v="59.17785016286644"/>
        <n v="55.55507868383405"/>
        <n v="4.149816657936093"/>
        <n v="43.88910891089109"/>
        <n v="48.69096601073345"/>
        <n v="42.79984362783425"/>
        <n v="69.02307259425999"/>
        <n v="12.546365914786968"/>
        <n v="36.55333333333333"/>
        <n v="13.493342210386153"/>
        <n v="71.16980244590782"/>
        <n v="11.183976261127597"/>
        <n v="16.879679144385026"/>
        <n v="11.039312039312039"/>
        <n v="4.231994459833795"/>
        <n v="40.55655466161855"/>
        <n v="23.341165413533833"/>
        <n v="8.93448275862069"/>
        <n v="4.096333572969087"/>
        <n v="35.26267942583732"/>
        <n v="5.1898477157360405"/>
        <n v="71.44051825677268"/>
        <n v="7.591964846202134"/>
        <n v="54.36907730673316"/>
        <n v="5.987201861547411"/>
        <n v="50.15728155339806"/>
        <n v="15.777215189873418"/>
        <n v="22.97964376590331"/>
        <n v="53.34925558312655"/>
        <n v="72.3811850946854"/>
        <n v="34.82329317269077"/>
        <n v="44.19389978213508"/>
        <n v="6.377551020408163"/>
        <n v="37.332194121667804"/>
        <n v="2.599496221662468"/>
        <n v="50.074438202247194"/>
        <n v="70.31422722620266"/>
        <n v="23.18103448275862"/>
        <n v="11.924263674614307"/>
        <n v="6.852655198204937"/>
        <n v="7.452709883103082"/>
        <n v="62.42718446601941"/>
        <n v="65.34625550660793"/>
        <n v="70.70526315789473"/>
        <n v="32.661678246926776"/>
        <n v="65.36436995654873"/>
        <n v="2.702302631578948"/>
        <n v="11.29688298415943"/>
        <n v="69.89655172413794"/>
        <n v="22.972081218274113"/>
        <n v="32.98325358851675"/>
        <n v="72.35284810126582"/>
        <n v="44.34151547491996"/>
        <n v="68.14262023217248"/>
        <n v="29.18899388549194"/>
        <n v="11.81592039800995"/>
        <n v="1.974613003095975"/>
        <n v="62.84733893557423"/>
        <n v="5.801324503311259"/>
        <n v="3.8560975609756096"/>
        <n v="54.198237885462554"/>
        <n v="31.863111599780098"/>
        <n v="40.410905550146055"/>
        <n v="49.53753026634383"/>
        <n v="26.809045226130657"/>
        <n v="71.7313672922252"/>
        <n v="14.133623368551895"/>
        <n v="65.94127587663709"/>
        <n v="21.198393077873916"/>
        <n v="73.63100961538461"/>
        <n v="23.27506213753107"/>
        <n v="23.182266009852217"/>
        <n v="73.0300925925926"/>
        <n v="11.608739837398373"/>
        <n v="20.653714285714287"/>
        <n v="71.1280724450194"/>
        <n v="72.51025752946312"/>
        <n v="77.19038461538462"/>
        <n v="16.7028258887876"/>
        <n v="21.330625"/>
        <n v="4.809075816270061"/>
        <n v="68.9016091954023"/>
        <n v="41.677499999999995"/>
        <n v="42.86503984063744"/>
        <n v="4.788340807174888"/>
        <n v="70.1267361111111"/>
        <n v="40.174"/>
        <n v="20.885477178423233"/>
        <n v="34.92540983606557"/>
        <n v="36.01084598698481"/>
        <n v="11.296725784447476"/>
        <n v="29.152557319223984"/>
        <n v="69.556"/>
        <n v="56.01102535832414"/>
        <n v="10.013249211356467"/>
        <n v="63.64058133035215"/>
        <n v="73.21707317073171"/>
        <n v="9.7314453125"/>
        <n v="4.347682119205298"/>
        <n v="70.24035420619862"/>
        <n v="66.89205020920502"/>
        <n v="70.14285714285714"/>
        <n v="41.96786389413989"/>
        <n v="75.32595573440643"/>
        <n v="68.706940874036"/>
        <n v="7.222844344904815"/>
        <n v="68.78033205619413"/>
        <n v="4.634002361275089"/>
        <n v="16.402489626556015"/>
        <n v="18.27251184834123"/>
        <n v="51.430412371134025"/>
        <n v="4.80550918196995"/>
        <n v="14.54404945904173"/>
        <n v="3.0876623376623376"/>
        <n v="63.1355617455896"/>
        <n v="7.116883116883117"/>
        <n v="59.680310211115895"/>
        <n v="1.9427402862985685"/>
        <n v="19.88896952104499"/>
        <n v="72.91475551709216"/>
        <n v="71.27315030246626"/>
        <n v="3.945243362831858"/>
        <n v="32.39566265060241"/>
        <n v="56.40311325818572"/>
        <n v="8.480851063829787"/>
        <n v="12.371995820271682"/>
        <n v="50.23824130879346"/>
        <n v="33.13871635610766"/>
        <n v="66.91939546599495"/>
        <n v="31.448497854077253"/>
        <n v="41.33414337788579"/>
        <n v="46.198782961460445"/>
        <n v="19.027272727272727"/>
        <n v="27.945974576271183"/>
        <n v="8.693298969072165"/>
        <n v="59.117069980379334"/>
        <n v="72.27252150294251"/>
        <n v="69.26423841059602"/>
        <n v="47.86209239130435"/>
        <n v="4.068515497553018"/>
        <n v="23.952472395583293"/>
        <n v="9.125984251968505"/>
        <n v="7.261964735516373"/>
        <n v="65.40617180984152"/>
        <n v="14.927680798004987"/>
        <n v="36.329256820319856"/>
        <n v="25.62578222778473"/>
        <n v="6.986027944111776"/>
        <n v="42.15620641562064"/>
        <n v="38.99503722084368"/>
        <n v="23.30627306273063"/>
        <n v="51.00645161290322"/>
        <n v="28.322981366459626"/>
        <n v="60.466947960618846"/>
        <n v="11.929924242424242"/>
        <n v="72.4314850223072"/>
        <n v="13.684241019698726"/>
        <n v="10.1815144766147"/>
        <n v="72.35488721804512"/>
        <n v="9.661676646706587"/>
        <n v="44.31965707287201"/>
        <n v="63.015424164524426"/>
        <n v="1.834517766497462"/>
        <n v="62.48692403486924"/>
        <n v="38.85766423357664"/>
        <n v="6.931305715783954"/>
        <n v="58.47433264887063"/>
        <n v="4.120967741935484"/>
        <n v="2.987166831194472"/>
        <n v="73.32539221382916"/>
        <n v="43.44950495049505"/>
        <n v="67.34147557328016"/>
        <n v="39.11715274345032"/>
        <n v="53.155172413793096"/>
        <n v="9.010011778563015"/>
        <n v="32.87542087542088"/>
        <n v="55.78230616302187"/>
        <n v="43.41244387427838"/>
        <n v="14.179551122194514"/>
        <n v="8.624691358024691"/>
        <n v="4.319823788546255"/>
        <n v="61.45798816568047"/>
        <n v="25.53441084462982"/>
        <n v="61.207692307692305"/>
        <n v="34.78260869565217"/>
        <n v="73.0242030696576"/>
        <n v="20.585345545378853"/>
        <n v="56.226211849192104"/>
        <n v="44.06772334293948"/>
        <n v="66.73092170465807"/>
        <n v="40.44309927360775"/>
        <n v="25.490478938257354"/>
        <n v="3.8125000000000004"/>
        <n v="66.1824"/>
        <n v="15.637623762376238"/>
        <n v="64.59744586340922"/>
        <n v="59.109704641350206"/>
        <n v="26.25738007380074"/>
        <n v="4.814432989690722"/>
        <n v="1.7490852064819655"/>
        <n v="69.74186431329288"/>
        <n v="4.920678336980306"/>
        <n v="65.35974842767295"/>
        <n v="5.715739078396171"/>
        <n v="27.85412147505423"/>
        <n v="58.4202518363064"/>
        <n v="22.862358164775532"/>
        <n v="49.85748792270531"/>
        <n v="65.13089509143407"/>
        <n v="2.499339498018494"/>
        <n v="43.0006373486297"/>
        <n v="63.54987834549878"/>
        <n v="24.723582089552238"/>
        <n v="9.93"/>
        <n v="69.93554687499999"/>
        <n v="9.923885828743115"/>
        <n v="4.193293885601578"/>
        <n v="64.93909260410193"/>
        <n v="2.0026455026455023"/>
        <n v="35.76141078838174"/>
        <n v="35.99999999999999"/>
        <n v="73.05519339417644"/>
        <n v="8.308211473565803"/>
        <n v="18.997458703939007"/>
        <n v="18.170918367346935"/>
        <n v="37.70721649484536"/>
        <n v="58.210106382978715"/>
        <n v="38.1059009483667"/>
        <n v="65.8293499043977"/>
        <n v="22.743194192377498"/>
        <n v="55.16357250376317"/>
        <n v="70.44250168123739"/>
        <n v="69.63350125944584"/>
        <n v="12.422566371681416"/>
        <n v="61.95629597576807"/>
        <n v="5.167319529938444"/>
        <n v="4.612599565532223"/>
        <n v="29.293885601577912"/>
        <n v="17.52513966480447"/>
        <n v="65.27122533272143"/>
        <n v="43.517520215633425"/>
        <n v="31.20188053097345"/>
        <n v="19.28909952606635"/>
        <n v="66.60290117860382"/>
        <n v="19.992537313432834"/>
        <n v="12.97718253968254"/>
        <n v="40.858227848101265"/>
        <n v="54.28846153846154"/>
        <n v="34.766584766584764"/>
        <n v="71.95293609671847"/>
        <n v="58.86410256410256"/>
        <n v="27.963636363636365"/>
        <n v="15.719042056074766"/>
        <n v="13.615792966157931"/>
        <n v="52.266019417475725"/>
        <n v="59.184124001878814"/>
        <n v="54.98254364089776"/>
        <n v="8.601360544217687"/>
        <n v="2.6634366925064596"/>
        <n v="13.895065584009993"/>
        <n v="73.13461538461539"/>
        <n v="35.17726098191215"/>
        <n v="66.79091620986688"/>
        <n v="48.48334514528703"/>
        <n v="48.498086124401915"/>
        <n v="20.967741935483872"/>
        <n v="65.76279483756119"/>
        <n v="6.659296482412061"/>
        <n v="17.7262231995602"/>
        <n v="39.42122641509434"/>
        <n v="24.09627156371731"/>
        <n v="68.25652985074628"/>
        <n v="72.4251179245283"/>
        <n v="34.775022956841134"/>
        <n v="46.14416666666667"/>
        <n v="14.931645569620253"/>
        <n v="17.89058524173028"/>
        <n v="36.93316831683168"/>
        <n v="69.66197944835045"/>
        <n v="50.925714285714285"/>
        <n v="7.083994708994709"/>
        <n v="64.49258160237389"/>
        <n v="36.91379310344828"/>
        <n v="69.6420323325635"/>
        <n v="41.40187541862023"/>
        <n v="59.002700270027006"/>
        <n v="66.5080971659919"/>
        <n v="3.1043376318874563"/>
        <n v="21.437499999999996"/>
        <n v="70.07698229407237"/>
        <n v="41.56120826709063"/>
        <n v="4.939723320158103"/>
        <n v="72.56285097192224"/>
        <n v="17.970355731225293"/>
        <n v="37.84334908845375"/>
        <n v="50.036610878661094"/>
        <n v="1.5714285714285714"/>
        <n v="12.322834645669293"/>
        <n v="13.840122199592667"/>
        <n v="3.158967391304348"/>
        <n v="70.14676034348165"/>
        <n v="34.13846153846154"/>
        <n v="5.644628099173554"/>
        <n v="49.24049881235155"/>
        <n v="25.017411052233157"/>
        <n v="49.109623430962344"/>
        <n v="24.29479216435738"/>
        <n v="69.55370524562865"/>
        <n v="57.42741935483871"/>
        <n v="44.02965708989805"/>
        <n v="46.265525982256015"/>
        <n v="70.89550321199143"/>
        <n v="17.50214899713467"/>
        <n v="51.878324468085104"/>
        <n v="64.91939546599497"/>
        <n v="44.00050100200401"/>
        <n v="8.124069478908188"/>
        <n v="68.96227316141356"/>
        <n v="48.68615692153924"/>
        <n v="11.746041798606713"/>
        <n v="72.51459854014598"/>
        <n v="4.028225806451612"/>
        <n v="2.0702634880803013"/>
        <n v="40.499377334993774"/>
        <n v="68.35143380109822"/>
        <n v="14.035454545454547"/>
        <n v="67.7078961899503"/>
        <n v="54.08277254374159"/>
        <n v="14.513484358144552"/>
        <n v="3.996627318718381"/>
        <n v="60.76792452830188"/>
        <n v="15.901886792452832"/>
        <n v="1.8771929824561404"/>
        <n v="65.22906898861353"/>
        <n v="71.27625684420109"/>
        <n v="3.3083798882681568"/>
        <n v="72.23281990521326"/>
        <n v="25.9"/>
        <n v="51.91906976744186"/>
        <n v="71.99382716049382"/>
        <n v="36.3751345532831"/>
        <n v="45.2722283205269"/>
        <n v="49.25287356321839"/>
        <n v="3.8819672131147542"/>
        <n v="2.788"/>
        <n v="56.11142721669037"/>
        <n v="17.237373737373737"/>
        <n v="43.84059569773855"/>
        <n v="28.871489361702128"/>
        <n v="31.711864406779664"/>
        <n v="22.749999999999996"/>
        <n v="28.36278059377263"/>
        <n v="70.0215909090909"/>
        <n v="32.10324288550629"/>
        <n v="37.26622950819672"/>
        <n v="7.095430107526881"/>
        <n v="50.98533007334964"/>
        <n v="51.68735083532219"/>
        <n v="23.226176808266363"/>
        <n v="69.78039927404718"/>
        <n v="69.36483390607103"/>
        <n v="44.44055201698514"/>
        <n v="33.205999999999996"/>
        <n v="59.861460957178835"/>
        <n v="2.494969818913481"/>
        <n v="3.857573928786965"/>
        <n v="32.86286341195831"/>
        <n v="63.10116166505325"/>
        <n v="42.93606138107417"/>
        <n v="11.183574879227052"/>
        <n v="5.58625"/>
        <n v="71.88072211476468"/>
        <n v="25.970311368573498"/>
        <n v="54.1277108433735"/>
        <n v="36.784916201117326"/>
        <n v="41.604040404040404"/>
        <n v="25.37912087912088"/>
        <n v="9.989528795811518"/>
        <n v="30.577889447236178"/>
        <n v="10.35213830755232"/>
        <n v="13.323705179282868"/>
        <n v="9.02450980392157"/>
        <n v="73.19753086419753"/>
        <n v="42.5738552437223"/>
        <n v="2.0565110565110563"/>
        <n v="24.537988826815642"/>
        <n v="5.056547619047619"/>
        <n v="5.063583815028902"/>
        <n v="46.226818830242514"/>
        <n v="54.94525547445255"/>
        <n v="20.953658536585365"/>
        <n v="4.035643564356436"/>
        <n v="68.21447028423772"/>
        <n v="17.974874371859297"/>
        <n v="50.64978678038379"/>
        <n v="75.57661290322581"/>
        <n v="69.63383838383838"/>
        <n v="27.068965517241377"/>
        <n v="71.57826086956521"/>
        <n v="4.233830845771144"/>
        <n v="3.8373417721518983"/>
        <n v="66.93235448348192"/>
        <n v="59.87692307692307"/>
        <n v="68.63959955506117"/>
        <n v="72.0014450867052"/>
        <n v="43.74092491297861"/>
        <n v="28.384428223844278"/>
        <n v="70.35208596713022"/>
        <n v="63.333667837431"/>
        <n v="16.894899536321482"/>
        <n v="70.75196850393701"/>
        <n v="9.125565610859729"/>
        <n v="63.53802550779405"/>
        <n v="53.04199066874028"/>
        <n v="9.461589846359386"/>
        <n v="17.681818181818183"/>
        <n v="63.87423935091278"/>
        <n v="5.785793562708102"/>
        <n v="27.713541666666668"/>
        <n v="67.03059071729957"/>
        <n v="44.94469026548672"/>
        <n v="60.77341772151899"/>
        <n v="17.796194291437157"/>
        <n v="59.97745490981964"/>
        <n v="10.591792656587474"/>
        <n v="59.421352893235536"/>
        <n v="12.09072375127421"/>
        <n v="8.616030534351145"/>
        <n v="26.578151260504203"/>
        <n v="11.49970255800119"/>
        <n v="30.162790697674417"/>
        <n v="12.2881861575179"/>
        <n v="2.107723577235772"/>
        <n v="2.8857660924750683"/>
        <n v="41.58240396530359"/>
        <n v="54.113060428849906"/>
        <n v="7.211692307692308"/>
        <n v="71.3022243713733"/>
        <n v="72.85032322227748"/>
        <n v="29.358588779641412"/>
        <n v="21.52952755905512"/>
        <n v="46.56629966491144"/>
        <n v="32.191361125062784"/>
        <n v="30.19390926041019"/>
        <n v="70.13863216266174"/>
        <n v="58.603574702108155"/>
        <n v="70.4306506849315"/>
        <n v="46.58897543439185"/>
        <n v="72.89335743334838"/>
        <n v="2.9946571682991987"/>
        <n v="2.0007072135785005"/>
        <n v="7.868157739846969"/>
        <n v="63.043689320388346"/>
        <n v="36.351741293532335"/>
        <n v="12.03155716502845"/>
        <n v="30.777519379844964"/>
        <n v="59.50830564784053"/>
        <n v="32.4827397260274"/>
        <n v="54.09009854528391"/>
        <n v="66.55941499085924"/>
        <n v="25.86488388458832"/>
        <n v="71.79883512544804"/>
        <n v="18.00247985120893"/>
        <n v="64.2935064935065"/>
        <n v="37.97478991596638"/>
        <n v="33.894348894348894"/>
        <n v="50.35087719298246"/>
        <n v="9.610757663389242"/>
        <n v="9.600403632694249"/>
        <n v="43.92607924305145"/>
        <n v="28.188268684957425"/>
        <n v="63.71894005212859"/>
        <n v="47.993371996686"/>
        <n v="69.81873614190687"/>
        <n v="5.433987813134733"/>
        <n v="27.722513089005233"/>
        <n v="39.20436507936508"/>
        <n v="20.689982216953172"/>
        <n v="3.439471007121058"/>
        <n v="51.19764507989907"/>
        <n v="73.6752688172043"/>
        <n v="41.58735128365686"/>
        <n v="71.08695652173913"/>
        <n v="68.08945497630332"/>
        <n v="19.553703703703704"/>
        <n v="6.874448258950466"/>
        <n v="36.601941747572816"/>
        <n v="16.570351758793972"/>
        <n v="7.083615819209039"/>
        <n v="62.00304215558453"/>
        <n v="43.62311557788945"/>
        <n v="36.82559774964839"/>
        <n v="10.585616438356166"/>
        <n v="70.61767399267399"/>
        <n v="47.45885286783042"/>
        <n v="16.406879606879606"/>
        <n v="1.964737793851718"/>
        <n v="54.699398797595194"/>
        <n v="70.50914793518034"/>
        <n v="69.61128048780489"/>
        <n v="20.875299760191844"/>
        <n v="2.455188679245283"/>
        <n v="48.76319916361735"/>
        <n v="33.92522711390636"/>
        <n v="32.1908315565032"/>
        <n v="73.53574744661096"/>
        <n v="39.5088161209068"/>
        <n v="59.12213740458016"/>
        <n v="44.80065897858319"/>
        <n v="63.68713318284425"/>
        <n v="24.387402452619845"/>
        <n v="44.82170542635659"/>
        <n v="25.31218529707956"/>
        <n v="19.352993744414654"/>
        <n v="9.643457382953182"/>
        <n v="68.185667752443"/>
        <n v="48.19501879699248"/>
        <n v="12.486552567237164"/>
        <n v="1.9171374764595102"/>
        <n v="17.524421593830336"/>
        <n v="51.02953586497891"/>
        <n v="62.2990099009901"/>
        <n v="33.03322784810127"/>
        <n v="29.748478701825558"/>
        <n v="39.847295356629964"/>
        <n v="48.18114143920596"/>
        <n v="51.92181069958848"/>
        <n v="58.271578947368425"/>
        <n v="2.8184257602862255"/>
        <n v="22.86374695863747"/>
        <n v="37.08964143426295"/>
        <n v="21.8"/>
        <n v="67.01799485861183"/>
        <n v="15.17244796828543"/>
        <n v="20.92875318066158"/>
        <n v="23.818305084745763"/>
        <n v="7.650502661147251"/>
        <n v="71.58096468561584"/>
        <n v="4.161061946902655"/>
        <n v="65.50538687561215"/>
        <n v="33.7536231884058"/>
        <n v="10.92051282051282"/>
        <n v="26.60149253731343"/>
        <n v="64.83040380047505"/>
        <n v="71.4504846186262"/>
        <n v="34.14949748743719"/>
        <n v="68.42899850523168"/>
        <n v="9.43519188993483"/>
        <n v="22.605028386050282"/>
        <n v="13.65267857142857"/>
        <n v="7.066522053506868"/>
        <n v="2.3326732673267325"/>
        <n v="56.743925233644866"/>
        <n v="11.680044593088072"/>
        <n v="19.240694789081886"/>
        <n v="72.14988179669031"/>
        <n v="45.73858921161826"/>
        <n v="58.79777553083923"/>
        <n v="41.469336670838544"/>
        <n v="46.28649835345774"/>
        <n v="55.86254826254826"/>
        <n v="5.733832175307322"/>
        <n v="9.79419525065963"/>
        <n v="8.81963190184049"/>
        <n v="4.71201588877855"/>
        <n v="43.912436548223354"/>
        <n v="6.105788423153692"/>
        <n v="71.94610778443113"/>
        <n v="32.40857503152585"/>
        <n v="7.752997601918465"/>
        <n v="72.46395563770795"/>
        <n v="11.784604996623903"/>
        <n v="52.87017217310377"/>
        <n v="38.42390194075587"/>
        <n v="2.777486910994764"/>
        <n v="26.72980132450331"/>
        <n v="35.6578313253012"/>
        <n v="28.06005221932115"/>
        <n v="2.7591925018024517"/>
        <n v="1.994478527607362"/>
        <n v="17.610253583241455"/>
        <n v="25.701868399675064"/>
        <n v="66.0644424131627"/>
        <n v="40.871636771300444"/>
        <n v="66.71514629948365"/>
        <n v="21.241126760563382"/>
        <n v="61.82370820668693"/>
        <n v="26.182113821138213"/>
        <n v="3.0217391304347827"/>
        <n v="64.89565677966101"/>
        <n v="24.134778012684993"/>
        <n v="51.92375886524823"/>
        <n v="12.951706036745408"/>
        <n v="60.95618556701031"/>
        <n v="73.09004438807862"/>
        <n v="67.0551330798479"/>
        <n v="44.95145631067961"/>
        <n v="71.26295585412669"/>
        <n v="38.57816377171216"/>
        <n v="62.764432647644334"/>
        <n v="23.452877397831525"/>
        <n v="71.54970494779845"/>
        <n v="60.57200929152149"/>
        <n v="51.2382762991128"/>
        <n v="64.03966699314398"/>
        <n v="46.34441687344913"/>
        <n v="54.139063906390646"/>
        <n v="43.13086419753086"/>
        <n v="58.28125"/>
        <n v="35.67098445595855"/>
        <n v="60.202"/>
        <n v="12.691516709511568"/>
        <n v="69.32241215574548"/>
        <n v="64.2274368231047"/>
        <n v="19.855130784708248"/>
        <n v="10.614649681528661"/>
        <n v="14.128806789815277"/>
        <n v="4.809876543209877"/>
        <n v="13.614754098360656"/>
        <n v="22.964154411764707"/>
        <n v="51.687701520036846"/>
        <n v="2.6082474226804124"/>
        <n v="16.9877121123464"/>
        <n v="57.546629732225306"/>
        <n v="16.15439856373429"/>
        <n v="61.5889724310777"/>
        <n v="8.64176245210728"/>
        <n v="67.37780473013947"/>
        <n v="34.28773919206237"/>
        <n v="47.13861386138613"/>
        <n v="70.98765432098766"/>
        <n v="62.450052029136316"/>
        <n v="40.956947162426616"/>
        <n v="16.35684891240447"/>
        <n v="70.99254385964912"/>
        <n v="43.507936507936506"/>
        <n v="59.0339248434238"/>
        <n v="17.43581081081081"/>
        <n v="22.78723404255319"/>
        <n v="7.5608938547486035"/>
        <n v="49.4169079328315"/>
        <n v="64.6725888324873"/>
        <n v="69.40850059031877"/>
        <n v="1.9375000000000002"/>
        <n v="35.13985032740879"/>
        <n v="25.766307789740342"/>
        <n v="24.879832810867292"/>
        <n v="49.19661523145844"/>
        <n v="69.29396984924624"/>
        <n v="42.976761074800294"/>
        <n v="31.090439276485785"/>
        <n v="23.932003626473254"/>
        <n v="14.57729941291585"/>
        <n v="57.29981024667931"/>
        <n v="5.9465648854961835"/>
        <n v="6.14828660436137"/>
        <n v="70.12"/>
        <n v="42.68312559923299"/>
        <n v="40.44850352112676"/>
        <n v="15.082906857727737"/>
        <n v="21.651218062982768"/>
        <n v="43.16514642342774"/>
        <n v="11.064214046822741"/>
        <n v="51.65306122448979"/>
        <n v="16.12139689578714"/>
        <n v="41.629536921151434"/>
        <n v="9.860688956433638"/>
        <n v="26.011013215859034"/>
        <n v="54.834928229665074"/>
        <n v="50.22885572139304"/>
        <n v="24.37344398340249"/>
        <n v="38.20293398533008"/>
        <n v="13.37874339401057"/>
        <n v="24.201496525921968"/>
        <n v="18.53910323253389"/>
        <n v="6.612109115103126"/>
        <n v="42.34262003556609"/>
        <n v="60.052070263488076"/>
        <n v="54.7604070305273"/>
        <n v="12.981634527089073"/>
        <n v="36.2238695329874"/>
        <n v="16.9941141848146"/>
        <n v="42.424311926605505"/>
        <n v="6.371731448763251"/>
        <n v="66.12133550488599"/>
        <n v="54.11373873873874"/>
        <n v="14.605627086313783"/>
        <n v="47.716574585635364"/>
        <n v="71.35601173020528"/>
        <n v="14.39746835443038"/>
        <n v="63.21333333333334"/>
        <n v="17.873684210526317"/>
        <n v="3.7133798351299943"/>
        <n v="44.53120319520719"/>
        <n v="21.94871794871795"/>
        <n v="2.144978783592645"/>
        <n v="71.4843818741751"/>
        <n v="6.362877997914494"/>
        <n v="73.03072196620585"/>
        <n v="53.18157303370786"/>
        <n v="5.475181998676373"/>
        <n v="46.795"/>
        <n v="67.43608521970707"/>
        <n v="28.095817893065114"/>
        <n v="64.27367636092468"/>
        <n v="17.291582150101423"/>
        <n v="12.133004926108374"/>
        <n v="53.66915422885572"/>
        <n v="71.85921689397271"/>
        <n v="36.31125299281724"/>
        <n v="3.4602012808783167"/>
        <n v="3.0978062157221204"/>
        <n v="10.484675694939416"/>
        <n v="4.118745830553702"/>
        <n v="13.581730769230768"/>
        <n v="3.510162601626016"/>
        <n v="51.768560953253896"/>
        <n v="21.22746331236897"/>
        <n v="67.49219968798752"/>
        <n v="37.632304299889746"/>
        <n v="45.684869169510804"/>
        <n v="12.053091397849462"/>
        <n v="69.38784530386741"/>
        <n v="38.2901934623082"/>
        <n v="63.87312900926585"/>
        <n v="12.757356737222509"/>
        <n v="4.146039603960396"/>
        <n v="73.3136288998358"/>
        <n v="57.34201183431952"/>
        <n v="71.97186147186147"/>
        <n v="8.233818364274962"/>
        <n v="2.8323232323232324"/>
        <n v="47.993670886075954"/>
        <n v="71.62080536912752"/>
        <n v="36.596938775510196"/>
        <n v="24.799043062200955"/>
        <n v="14.196933962264152"/>
        <n v="11.917551020408164"/>
        <n v="1.9987460815047022"/>
        <n v="26.311579980372915"/>
        <n v="7.701492537313433"/>
        <n v="23.151698113207548"/>
        <n v="13.541106128550075"/>
        <n v="59.93411552346571"/>
        <n v="6.474020054694622"/>
        <n v="6.482965931863728"/>
        <n v="66.15810276679842"/>
        <n v="71.57533449680047"/>
        <n v="30.470265324794145"/>
        <n v="25.191709844559583"/>
        <n v="57.51993355481728"/>
        <n v="3.9330357142857144"/>
        <n v="71.1680625348967"/>
        <n v="4.622529644268774"/>
        <n v="74.30883678990081"/>
        <n v="41.08132530120482"/>
        <n v="25.458121827411166"/>
        <n v="40.00542005420054"/>
        <n v="23.08311910882605"/>
        <n v="65.4855687606112"/>
        <n v="68.99101589495508"/>
        <n v="44.09173893199453"/>
        <n v="24.684909670563233"/>
        <n v="65.62295081967214"/>
        <n v="38.38299531981279"/>
        <n v="15.626262626262625"/>
        <n v="67.95071868583162"/>
        <n v="27.553508150248053"/>
        <n v="3.528985507246377"/>
        <n v="11.124378109452735"/>
        <n v="7.842011834319527"/>
        <n v="32.9590570719603"/>
        <n v="53.92947103274559"/>
        <n v="58.20300751879699"/>
        <n v="35.016999999999996"/>
        <n v="5.761238761238762"/>
        <n v="52.967213114754095"/>
        <n v="22.95940959409594"/>
        <n v="37.24685138539043"/>
        <n v="71.6194797338173"/>
        <n v="42.82735797021511"/>
        <n v="43.7440543601359"/>
        <n v="4.580414581844174"/>
        <n v="44.764441951766685"/>
        <n v="11.811062771908018"/>
        <n v="52.49504950495049"/>
        <n v="24.112820512820512"/>
        <n v="61.246808510638296"/>
        <n v="28.24514563106796"/>
        <n v="12.925281473899693"/>
        <n v="68.21341463414633"/>
        <n v="2.9697783747481528"/>
        <n v="69.14661274014156"/>
        <n v="15.303825136612021"/>
        <n v="66.72319201995012"/>
        <n v="63.97511312217195"/>
        <n v="44.99191631003328"/>
        <n v="3.8253741981468283"/>
        <n v="40.993583868011"/>
        <n v="48.459162303664925"/>
        <n v="39.42700381679389"/>
        <n v="18.554612337294852"/>
        <n v="8.014349775784753"/>
        <n v="70.71011235955056"/>
        <n v="37.91478696741855"/>
        <n v="50.525235718247366"/>
        <n v="14.39354187689203"/>
        <n v="10.071428571428571"/>
        <n v="2.8346666666666667"/>
        <n v="3.920206659012629"/>
        <n v="71.34661354581672"/>
        <n v="47.84634146341463"/>
        <n v="17.04802259887006"/>
        <n v="70.21951219512195"/>
        <n v="13.100611450806005"/>
        <n v="11.855361596009974"/>
        <n v="68.64137931034483"/>
        <n v="35.52028762198254"/>
        <n v="25.25352112676056"/>
        <n v="47.51133501259446"/>
        <n v="34.256764882742026"/>
        <n v="7.146889400921659"/>
        <n v="51.99212598425197"/>
        <n v="72.33137485311399"/>
        <n v="4.099206349206349"/>
        <n v="31.025982256020274"/>
        <n v="24.21522309711286"/>
        <n v="37.84504703929165"/>
        <n v="25.403658536585365"/>
        <n v="35.26603457891801"/>
        <n v="70.59295774647887"/>
        <n v="28.041525423728814"/>
        <n v="15.015138772077375"/>
        <n v="70.28943879805567"/>
        <n v="69.87086712414222"/>
        <n v="70.69454770755885"/>
        <n v="62.09588299024919"/>
        <n v="71.40389725420727"/>
        <n v="13.793478260869566"/>
        <n v="72.16655607166557"/>
        <n v="9.465174129353233"/>
        <n v="71.21635220125786"/>
        <n v="62.621510297482835"/>
        <n v="70.40968208092485"/>
        <n v="73.49192200557103"/>
        <n v="9.063218390804598"/>
        <n v="41.835203780271705"/>
        <n v="16.970555555555556"/>
        <n v="65.82791185729276"/>
        <n v="10.477015323117921"/>
        <n v="23.875768757687577"/>
        <n v="46.447628973423654"/>
        <n v="11.405882352941177"/>
        <n v="8.434895833333334"/>
        <n v="74.20463320463321"/>
        <n v="60.712216624685134"/>
        <n v="35.4266083697689"/>
        <n v="66.43193717277487"/>
        <n v="58.13926499032882"/>
        <n v="47.24681933842239"/>
        <n v="20.12162162162162"/>
        <n v="51.77530864197531"/>
        <n v="2.295285359801489"/>
        <n v="13.282252316464717"/>
        <n v="57.4825"/>
        <n v="33.11105345096004"/>
        <n v="33.7566265060241"/>
        <n v="12.2992700729927"/>
        <n v="18.706778770362586"/>
        <n v="27.081395348837212"/>
        <n v="29.76190476190476"/>
        <n v="62.51074462768616"/>
        <n v="9.56772908366534"/>
        <n v="31.394666666666666"/>
        <n v="12.721804511278197"/>
        <n v="17.89955604883463"/>
        <n v="26.005567928730514"/>
        <n v="14.156125356125356"/>
        <n v="11.311627906976744"/>
        <n v="71.10225921521997"/>
        <n v="35.31428571428571"/>
        <n v="28.837772397094433"/>
        <n v="68.17587939698493"/>
        <n v="7.865192582025679"/>
        <n v="52.30327362569487"/>
        <n v="66.89670192906036"/>
        <n v="62.63631633714881"/>
        <n v="2.1181619256017505"/>
        <n v="18.860323886639677"/>
        <n v="8.75"/>
        <n v="24.463291139240503"/>
        <n v="58.57680444170265"/>
        <n v="72.5909342177999"/>
        <n v="8.774666666666667"/>
        <n v="13.06070826306914"/>
        <n v="29.177226813590448"/>
        <n v="38.09266055045872"/>
        <n v="68.22716627634661"/>
        <n v="16.199382716049385"/>
        <n v="36.27536231884058"/>
        <n v="54.934895833333336"/>
        <n v="4.080915178571429"/>
        <n v="64.11430625449317"/>
        <n v="36.87154009936125"/>
        <n v="65.98942065491184"/>
        <n v="70.58134820070958"/>
        <n v="58.5751756440281"/>
        <n v="3.085284280936455"/>
        <n v="63.787401574803155"/>
        <n v="30.070974576271183"/>
        <n v="6.812749003984063"/>
        <n v="3.196261682242991"/>
        <n v="36.963795940756995"/>
        <n v="67.72727272727272"/>
        <n v="13.07056451612903"/>
        <n v="16.00230061349693"/>
        <n v="56.90517241379311"/>
        <n v="16.53333333333333"/>
        <n v="43.989999999999995"/>
        <n v="64.46631878557875"/>
        <n v="1.9944444444444445"/>
        <n v="51.38693467336684"/>
        <n v="69.881557598702"/>
        <n v="55.274247491638796"/>
        <n v="36.741955835962145"/>
        <n v="56.68098159509202"/>
        <n v="44.65483234714004"/>
        <n v="30.47793726741095"/>
        <n v="24.454502143878038"/>
        <n v="49.08436724565757"/>
        <n v="31.08294117647059"/>
        <n v="35.38695652173913"/>
        <n v="70.55125284738041"/>
        <n v="2.688093907210732"/>
        <n v="64.67991290146979"/>
        <n v="21.431168831168833"/>
        <n v="4.0513447432762835"/>
        <n v="44.08025247971145"/>
        <n v="6.150956768249468"/>
        <n v="49.296836982968365"/>
        <n v="25.143564356435643"/>
        <n v="41.07575757575757"/>
        <n v="68.51719128329297"/>
        <n v="11.735058533579789"/>
        <n v="64.76395939086294"/>
        <n v="41.18700564971751"/>
        <n v="3.775300171526587"/>
        <n v="35.215584415584416"/>
        <n v="2.7232142857142856"/>
        <n v="46.474402730375424"/>
        <n v="3.269750889679715"/>
        <n v="70.87116564417178"/>
        <n v="1.995983935742972"/>
        <n v="64.78780487804879"/>
        <n v="54.4059405940594"/>
        <n v="3.0162500000000003"/>
        <n v="9.47067342505431"/>
        <n v="65.72870320130221"/>
        <n v="6.015259409969481"/>
        <n v="49.52162849872774"/>
        <n v="30.446276861569217"/>
        <n v="19.121703853955378"/>
        <n v="38.4810379241517"/>
        <n v="54.38030160226202"/>
        <n v="17.134533898305083"/>
        <n v="44.31906614785992"/>
        <n v="65.69119701909642"/>
        <n v="41.83222433460076"/>
        <n v="61.497975708502025"/>
        <n v="29.105459057071965"/>
        <n v="2.1536338546458142"/>
        <n v="74.13061224489796"/>
        <n v="44.70743405275779"/>
        <n v="45.61138613861387"/>
        <n v="70.89789603960396"/>
        <n v="52.597517730496456"/>
        <n v="74.10483135824977"/>
        <n v="47.159297052154194"/>
        <n v="5.114427860696518"/>
        <n v="13.832555036691128"/>
        <n v="45.073170731707314"/>
        <n v="1.8012461059190032"/>
        <n v="54.541874653355514"/>
        <n v="18.122852680895367"/>
        <n v="59.65074626865671"/>
        <n v="33.981058975462766"/>
        <n v="4.975655430711611"/>
        <n v="43.98730158730159"/>
        <n v="9.418320610687022"/>
        <n v="1.6350000000000002"/>
        <n v="52.778018799710765"/>
        <n v="49.79575892857143"/>
        <n v="60.295959595959594"/>
        <n v="12.946445060018467"/>
        <n v="4.7301762114537445"/>
        <n v="40.99255583126551"/>
        <n v="38.002341920374704"/>
        <n v="55.83925451368667"/>
        <n v="3.799262381454162"/>
        <n v="13.28257328990228"/>
        <n v="71.09362139917695"/>
        <n v="30.50483558994197"/>
        <n v="2.0483641536273116"/>
        <n v="41.64676616915423"/>
        <n v="27.912367491166076"/>
        <n v="32.04739010989012"/>
        <n v="50.5533199195171"/>
        <n v="48.352631578947374"/>
        <n v="2.1568825910931175"/>
        <n v="9.39471007121058"/>
        <n v="39.31318681318681"/>
        <n v="73.78808510638298"/>
        <n v="5.939169982944855"/>
        <n v="67.4321608040201"/>
        <n v="3.1792828685258963"/>
        <n v="46.87351256059938"/>
        <n v="21.613908872901675"/>
        <n v="51.43728813559322"/>
        <n v="30.76782752902156"/>
        <n v="26.38738738738739"/>
        <n v="49.06305637982195"/>
        <n v="46.446488294314385"/>
        <n v="5.1814024390243905"/>
        <n v="39.48095823095823"/>
        <n v="11.76076076076076"/>
        <n v="4.101694915254237"/>
        <n v="57.49184782608695"/>
        <n v="15.865633074935399"/>
        <n v="37.773381294964025"/>
        <n v="74.11363636363636"/>
        <n v="53.87271805273834"/>
        <n v="3.0955882352941178"/>
        <n v="9.98434564809017"/>
        <n v="27.235259433962266"/>
        <n v="49.12709677419355"/>
        <n v="65.19958093242535"/>
        <n v="62.3372591006424"/>
        <n v="30.267343485617594"/>
        <n v="73.71902173913043"/>
        <n v="22.341235184029944"/>
        <n v="5.6923076923076925"/>
        <n v="48.97408906882591"/>
        <n v="34.57641342756184"/>
        <n v="63.16601101494886"/>
        <n v="73.48781530568618"/>
        <n v="7.393483709273183"/>
        <n v="23.01049317943337"/>
        <n v="64.52235294117646"/>
        <n v="65.47766323024055"/>
        <n v="6.195071868583161"/>
        <n v="8.04431736954968"/>
        <n v="17.43954659949622"/>
        <n v="17.283292978208234"/>
        <n v="44.41232227488152"/>
        <n v="2.2193362193362196"/>
        <n v="21.307387862796833"/>
        <n v="68.71000000000001"/>
        <n v="38.612373127114545"/>
        <n v="23.507575757575758"/>
        <n v="71.99680511182109"/>
        <n v="71.03515332834705"/>
        <n v="41.86138613861387"/>
        <n v="21.540330920372284"/>
        <n v="42.12581991651759"/>
        <n v="53.87179487179487"/>
        <n v="12.648"/>
        <n v="2.226044226044226"/>
        <n v="35.646366782006915"/>
        <n v="10.319258496395468"/>
        <n v="65.80911270983214"/>
        <n v="34.25797872340425"/>
        <n v="53.276270006958946"/>
        <n v="40.21032863849765"/>
        <n v="70.8404452690167"/>
        <n v="16.661594202898552"/>
        <n v="33.3375"/>
        <n v="39.725024727992086"/>
        <n v="24.94037145650049"/>
        <n v="58.397"/>
        <n v="38.79899497487437"/>
        <n v="41.367147270854794"/>
        <n v="67.58457374830853"/>
        <n v="3.08343949044586"/>
        <n v="12.447916666666668"/>
        <n v="70.9367816091954"/>
        <n v="47.28924598269468"/>
        <n v="5.752173913043478"/>
        <n v="3.9117132867132867"/>
        <n v="69.28498609823912"/>
        <n v="57.95896464646465"/>
        <n v="15.663291139240508"/>
        <n v="8.91795154185022"/>
        <n v="15.568922305764413"/>
        <n v="73.92517343904856"/>
        <n v="3.076923076923077"/>
        <n v="9.475930971843779"/>
        <n v="41.512893982808016"/>
        <n v="32.73702726473175"/>
        <n v="33.08108108108108"/>
        <n v="72.24988431281814"/>
        <n v="22.331360946745562"/>
        <n v="36.555454545454545"/>
        <n v="73.57949886104784"/>
        <n v="17.81918604651163"/>
        <n v="20.156626506024097"/>
        <n v="23.45137157107232"/>
        <n v="22.261523988711197"/>
        <n v="34.579453067257944"/>
        <n v="10.576707726763718"/>
        <n v="16.732245681381958"/>
        <n v="2.114268066707844"/>
        <n v="71.06666666666666"/>
        <n v="25.378927911275415"/>
        <n v="28.44114219114219"/>
        <n v="35.85868392664509"/>
        <n v="64.03746877601998"/>
        <n v="8.298604187437688"/>
        <n v="26.309197651663407"/>
        <n v="23.79659498207885"/>
        <n v="64.59930008748907"/>
        <n v="3.113947696139477"/>
        <n v="38.50290851401375"/>
        <n v="17.853041695146956"/>
        <n v="31.70826491516147"/>
        <n v="65.7551401869159"/>
        <n v="25.825247782994264"/>
        <n v="18.870867768595044"/>
        <n v="25.376132125732557"/>
        <n v="58.93735280263777"/>
        <n v="46.14609571788413"/>
        <n v="40.98532227185705"/>
        <n v="71.12544589774079"/>
        <n v="20.66118769883351"/>
        <n v="41.690751445086704"/>
        <n v="34.366736621196225"/>
        <n v="22.68386023294509"/>
        <n v="13.325046612802982"/>
        <n v="72.31091370558376"/>
        <n v="71.20377604166667"/>
        <n v="20.84655831739962"/>
        <n v="11.075225677031094"/>
        <n v="4.632352941176471"/>
        <n v="27.878676470588236"/>
        <n v="44.98090909090909"/>
        <n v="10.577395577395576"/>
        <n v="57.734053497942384"/>
        <n v="15.249851983422142"/>
        <n v="40.8248730964467"/>
        <n v="66.98141637368157"/>
        <n v="36.87101248266297"/>
        <n v="9.436512261580381"/>
        <n v="66.85402906208719"/>
        <n v="31.106830122591944"/>
        <n v="3.2323869610935856"/>
        <n v="20.516042780748663"/>
        <n v="14.439516129032256"/>
        <n v="37.92385147891756"/>
        <n v="24.03694581280788"/>
        <n v="61.75445544554455"/>
        <n v="70.12171052631578"/>
        <n v="5.657178217821783"/>
        <n v="72.32034632034632"/>
        <n v="69.18697282099343"/>
        <n v="20.97417355371901"/>
        <n v="70.71311475409837"/>
        <n v="9.423375074537866"/>
        <n v="18.469849246231156"/>
        <n v="59.75799418604652"/>
        <n v="6.576142131979696"/>
        <n v="33.289256198347104"/>
        <n v="71.31948051948052"/>
        <n v="27.7676120768527"/>
        <n v="51.82393617021276"/>
        <n v="62.24104891578416"/>
        <n v="43.36708860759494"/>
        <n v="47.298999411418485"/>
        <n v="6.73524720893142"/>
        <n v="4.081145584725538"/>
        <n v="13.470534904805078"/>
        <n v="22.01762632197415"/>
        <n v="1.8439363817097416"/>
        <n v="68.20412675018423"/>
        <n v="62.840677966101694"/>
        <m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s_senior_citizen" compact="0" outline="0" multipleItemSelectionAllowed="1" showAll="0">
      <items>
        <item x="0"/>
        <item x="1"/>
        <item x="2"/>
        <item t="default"/>
      </items>
    </pivotField>
    <pivotField name="partner" compact="0" outline="0" multipleItemSelectionAllowed="1" showAll="0">
      <items>
        <item x="0"/>
        <item x="1"/>
        <item x="2"/>
        <item t="default"/>
      </items>
    </pivotField>
    <pivotField name="dependents" compact="0" outline="0" multipleItemSelectionAllowed="1" showAll="0">
      <items>
        <item x="0"/>
        <item x="1"/>
        <item x="2"/>
        <item t="default"/>
      </items>
    </pivotField>
    <pivotField name="phone_service" compact="0" outline="0" multipleItemSelectionAllowed="1" showAll="0">
      <items>
        <item x="0"/>
        <item x="1"/>
        <item x="2"/>
        <item x="3"/>
        <item t="default"/>
      </items>
    </pivotField>
    <pivotField name="internet_service" compact="0" outline="0" multipleItemSelectionAllowed="1" showAll="0">
      <items>
        <item x="0"/>
        <item x="1"/>
        <item x="2"/>
        <item x="3"/>
        <item t="default"/>
      </items>
    </pivotField>
    <pivotField name="contract_type" compact="0" outline="0" multipleItemSelectionAllowed="1" showAll="0">
      <items>
        <item x="0"/>
        <item x="1"/>
        <item x="2"/>
        <item x="3"/>
        <item t="default"/>
      </items>
    </pivotField>
    <pivotField name="payment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ly_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t="default"/>
      </items>
    </pivotField>
    <pivotField name="total_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t="default"/>
      </items>
    </pivotField>
    <pivotField name="churn" compact="0" outline="0" multipleItemSelectionAllowed="1" showAll="0">
      <items>
        <item x="0"/>
        <item x="1"/>
        <item x="2"/>
        <item t="default"/>
      </items>
    </pivotField>
    <pivotField name="tenu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t="default"/>
      </items>
    </pivotField>
    <pivotField name=" " compact="0" outline="0" multipleItemSelectionAllowed="1" showAll="0">
      <items>
        <item x="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0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8" width="14.43"/>
    <col customWidth="1" min="9" max="9" width="20.86"/>
    <col customWidth="1" min="10" max="14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</row>
    <row r="2" ht="24.75" customHeight="1">
      <c r="A2" s="4" t="s">
        <v>14</v>
      </c>
      <c r="B2" s="1" t="s">
        <v>15</v>
      </c>
      <c r="C2" s="1">
        <v>0.0</v>
      </c>
      <c r="D2" s="1" t="s">
        <v>16</v>
      </c>
      <c r="E2" s="1" t="s">
        <v>16</v>
      </c>
      <c r="F2" s="1">
        <v>1.0</v>
      </c>
      <c r="G2" s="1">
        <v>1.0</v>
      </c>
      <c r="H2" s="1">
        <v>1.0</v>
      </c>
      <c r="I2" s="1" t="s">
        <v>17</v>
      </c>
      <c r="J2" s="1">
        <v>65.6</v>
      </c>
      <c r="K2" s="1">
        <v>593.3</v>
      </c>
      <c r="L2" s="1" t="s">
        <v>18</v>
      </c>
      <c r="M2" s="2">
        <f t="shared" ref="M2:M7050" si="1">K2/J2</f>
        <v>9.044207317</v>
      </c>
      <c r="N2" s="5"/>
    </row>
    <row r="3" ht="15.75" customHeight="1">
      <c r="A3" s="1" t="s">
        <v>19</v>
      </c>
      <c r="B3" s="1" t="s">
        <v>20</v>
      </c>
      <c r="C3" s="1">
        <v>0.0</v>
      </c>
      <c r="D3" s="1" t="s">
        <v>18</v>
      </c>
      <c r="E3" s="1" t="s">
        <v>18</v>
      </c>
      <c r="F3" s="1">
        <v>2.0</v>
      </c>
      <c r="G3" s="1">
        <v>1.0</v>
      </c>
      <c r="H3" s="1">
        <v>0.0</v>
      </c>
      <c r="I3" s="1" t="s">
        <v>17</v>
      </c>
      <c r="J3" s="1">
        <v>59.9</v>
      </c>
      <c r="K3" s="1">
        <v>542.4</v>
      </c>
      <c r="L3" s="1" t="s">
        <v>18</v>
      </c>
      <c r="M3" s="2">
        <f t="shared" si="1"/>
        <v>9.05509182</v>
      </c>
      <c r="N3" s="5"/>
    </row>
    <row r="4" ht="15.75" customHeight="1">
      <c r="A4" s="1" t="s">
        <v>21</v>
      </c>
      <c r="B4" s="1" t="s">
        <v>20</v>
      </c>
      <c r="C4" s="1">
        <v>0.0</v>
      </c>
      <c r="D4" s="1" t="s">
        <v>18</v>
      </c>
      <c r="E4" s="1" t="s">
        <v>18</v>
      </c>
      <c r="F4" s="1">
        <v>1.0</v>
      </c>
      <c r="G4" s="1">
        <v>2.0</v>
      </c>
      <c r="H4" s="1">
        <v>0.0</v>
      </c>
      <c r="I4" s="1" t="s">
        <v>22</v>
      </c>
      <c r="J4" s="1">
        <v>73.9</v>
      </c>
      <c r="K4" s="1">
        <v>280.85</v>
      </c>
      <c r="L4" s="1" t="s">
        <v>16</v>
      </c>
      <c r="M4" s="2">
        <f t="shared" si="1"/>
        <v>3.800405954</v>
      </c>
      <c r="N4" s="5"/>
    </row>
    <row r="5" ht="15.75" customHeight="1">
      <c r="A5" s="1" t="s">
        <v>23</v>
      </c>
      <c r="B5" s="1" t="s">
        <v>20</v>
      </c>
      <c r="C5" s="1">
        <v>1.0</v>
      </c>
      <c r="D5" s="1" t="s">
        <v>16</v>
      </c>
      <c r="E5" s="1" t="s">
        <v>18</v>
      </c>
      <c r="F5" s="1">
        <v>1.0</v>
      </c>
      <c r="G5" s="1">
        <v>2.0</v>
      </c>
      <c r="H5" s="1">
        <v>0.0</v>
      </c>
      <c r="I5" s="1" t="s">
        <v>22</v>
      </c>
      <c r="J5" s="1">
        <v>98.0</v>
      </c>
      <c r="K5" s="1">
        <v>1237.85</v>
      </c>
      <c r="L5" s="1" t="s">
        <v>16</v>
      </c>
      <c r="M5" s="2">
        <f t="shared" si="1"/>
        <v>12.63112245</v>
      </c>
      <c r="N5" s="5"/>
    </row>
    <row r="6" ht="15.75" customHeight="1">
      <c r="A6" s="1" t="s">
        <v>24</v>
      </c>
      <c r="B6" s="1" t="s">
        <v>15</v>
      </c>
      <c r="C6" s="1">
        <v>1.0</v>
      </c>
      <c r="D6" s="1" t="s">
        <v>16</v>
      </c>
      <c r="E6" s="1" t="s">
        <v>18</v>
      </c>
      <c r="F6" s="1">
        <v>1.0</v>
      </c>
      <c r="G6" s="1">
        <v>2.0</v>
      </c>
      <c r="H6" s="1">
        <v>0.0</v>
      </c>
      <c r="I6" s="1" t="s">
        <v>17</v>
      </c>
      <c r="J6" s="1">
        <v>83.9</v>
      </c>
      <c r="K6" s="1">
        <v>267.4</v>
      </c>
      <c r="L6" s="1" t="s">
        <v>16</v>
      </c>
      <c r="M6" s="2">
        <f t="shared" si="1"/>
        <v>3.187127533</v>
      </c>
      <c r="N6" s="3"/>
    </row>
    <row r="7" ht="15.75" customHeight="1">
      <c r="A7" s="1" t="s">
        <v>25</v>
      </c>
      <c r="B7" s="1" t="s">
        <v>15</v>
      </c>
      <c r="C7" s="1">
        <v>0.0</v>
      </c>
      <c r="D7" s="1" t="s">
        <v>18</v>
      </c>
      <c r="E7" s="1" t="s">
        <v>16</v>
      </c>
      <c r="F7" s="1">
        <v>1.0</v>
      </c>
      <c r="G7" s="1">
        <v>1.0</v>
      </c>
      <c r="H7" s="1">
        <v>0.0</v>
      </c>
      <c r="I7" s="1" t="s">
        <v>26</v>
      </c>
      <c r="J7" s="1">
        <v>69.4</v>
      </c>
      <c r="K7" s="1">
        <v>571.45</v>
      </c>
      <c r="L7" s="1" t="s">
        <v>18</v>
      </c>
      <c r="M7" s="2">
        <f t="shared" si="1"/>
        <v>8.234149856</v>
      </c>
      <c r="N7" s="5"/>
    </row>
    <row r="8" ht="15.75" customHeight="1">
      <c r="A8" s="1" t="s">
        <v>27</v>
      </c>
      <c r="B8" s="1" t="s">
        <v>15</v>
      </c>
      <c r="C8" s="1">
        <v>1.0</v>
      </c>
      <c r="D8" s="1" t="s">
        <v>16</v>
      </c>
      <c r="E8" s="1" t="s">
        <v>18</v>
      </c>
      <c r="F8" s="1">
        <v>1.0</v>
      </c>
      <c r="G8" s="1">
        <v>2.0</v>
      </c>
      <c r="H8" s="1">
        <v>2.0</v>
      </c>
      <c r="I8" s="1" t="s">
        <v>28</v>
      </c>
      <c r="J8" s="1">
        <v>109.7</v>
      </c>
      <c r="K8" s="1">
        <v>7904.25</v>
      </c>
      <c r="L8" s="1" t="s">
        <v>18</v>
      </c>
      <c r="M8" s="2">
        <f t="shared" si="1"/>
        <v>72.05332726</v>
      </c>
      <c r="N8" s="5"/>
    </row>
    <row r="9" ht="15.75" customHeight="1">
      <c r="A9" s="1" t="s">
        <v>29</v>
      </c>
      <c r="B9" s="1" t="s">
        <v>20</v>
      </c>
      <c r="C9" s="1">
        <v>0.0</v>
      </c>
      <c r="D9" s="1" t="s">
        <v>16</v>
      </c>
      <c r="E9" s="1" t="s">
        <v>18</v>
      </c>
      <c r="F9" s="1">
        <v>2.0</v>
      </c>
      <c r="G9" s="1">
        <v>2.0</v>
      </c>
      <c r="H9" s="1">
        <v>2.0</v>
      </c>
      <c r="I9" s="1" t="s">
        <v>26</v>
      </c>
      <c r="J9" s="1">
        <v>84.65</v>
      </c>
      <c r="K9" s="1">
        <v>5377.8</v>
      </c>
      <c r="L9" s="1" t="s">
        <v>18</v>
      </c>
      <c r="M9" s="2">
        <f t="shared" si="1"/>
        <v>63.52982871</v>
      </c>
      <c r="N9" s="5"/>
    </row>
    <row r="10" ht="15.75" customHeight="1">
      <c r="A10" s="1" t="s">
        <v>30</v>
      </c>
      <c r="B10" s="1" t="s">
        <v>15</v>
      </c>
      <c r="C10" s="1">
        <v>1.0</v>
      </c>
      <c r="D10" s="1" t="s">
        <v>18</v>
      </c>
      <c r="E10" s="1" t="s">
        <v>18</v>
      </c>
      <c r="F10" s="1">
        <v>1.0</v>
      </c>
      <c r="G10" s="1">
        <v>1.0</v>
      </c>
      <c r="H10" s="1">
        <v>0.0</v>
      </c>
      <c r="I10" s="1" t="s">
        <v>22</v>
      </c>
      <c r="J10" s="1">
        <v>48.2</v>
      </c>
      <c r="K10" s="1">
        <v>340.35</v>
      </c>
      <c r="L10" s="1" t="s">
        <v>18</v>
      </c>
      <c r="M10" s="2">
        <f t="shared" si="1"/>
        <v>7.06120332</v>
      </c>
      <c r="N10" s="5"/>
    </row>
    <row r="11" ht="15.75" customHeight="1">
      <c r="A11" s="1" t="s">
        <v>31</v>
      </c>
      <c r="B11" s="1" t="s">
        <v>15</v>
      </c>
      <c r="C11" s="1">
        <v>0.0</v>
      </c>
      <c r="D11" s="1" t="s">
        <v>16</v>
      </c>
      <c r="E11" s="1" t="s">
        <v>16</v>
      </c>
      <c r="F11" s="1">
        <v>2.0</v>
      </c>
      <c r="G11" s="1">
        <v>1.0</v>
      </c>
      <c r="H11" s="1">
        <v>2.0</v>
      </c>
      <c r="I11" s="1" t="s">
        <v>17</v>
      </c>
      <c r="J11" s="1">
        <v>90.45</v>
      </c>
      <c r="K11" s="1">
        <v>5957.9</v>
      </c>
      <c r="L11" s="1" t="s">
        <v>18</v>
      </c>
      <c r="M11" s="2">
        <f t="shared" si="1"/>
        <v>65.86954118</v>
      </c>
      <c r="N11" s="3"/>
    </row>
    <row r="12" ht="15.75" customHeight="1">
      <c r="A12" s="1" t="s">
        <v>32</v>
      </c>
      <c r="B12" s="1" t="s">
        <v>20</v>
      </c>
      <c r="C12" s="1">
        <v>0.0</v>
      </c>
      <c r="D12" s="1" t="s">
        <v>18</v>
      </c>
      <c r="E12" s="1" t="s">
        <v>18</v>
      </c>
      <c r="F12" s="1">
        <v>0.0</v>
      </c>
      <c r="G12" s="1">
        <v>1.0</v>
      </c>
      <c r="H12" s="1">
        <v>2.0</v>
      </c>
      <c r="I12" s="1" t="s">
        <v>26</v>
      </c>
      <c r="J12" s="1">
        <v>45.2</v>
      </c>
      <c r="K12" s="1">
        <v>2460.55</v>
      </c>
      <c r="L12" s="1" t="s">
        <v>18</v>
      </c>
      <c r="M12" s="2">
        <f t="shared" si="1"/>
        <v>54.4369469</v>
      </c>
      <c r="N12" s="3"/>
    </row>
    <row r="13" ht="15.75" customHeight="1">
      <c r="A13" s="6" t="s">
        <v>33</v>
      </c>
      <c r="B13" s="1" t="s">
        <v>15</v>
      </c>
      <c r="C13" s="1">
        <v>0.0</v>
      </c>
      <c r="D13" s="1" t="s">
        <v>16</v>
      </c>
      <c r="E13" s="1" t="s">
        <v>16</v>
      </c>
      <c r="F13" s="1">
        <v>2.0</v>
      </c>
      <c r="G13" s="1">
        <v>2.0</v>
      </c>
      <c r="H13" s="1">
        <v>2.0</v>
      </c>
      <c r="I13" s="1" t="s">
        <v>26</v>
      </c>
      <c r="J13" s="1">
        <v>116.8</v>
      </c>
      <c r="K13" s="1">
        <v>8456.75</v>
      </c>
      <c r="L13" s="1" t="s">
        <v>18</v>
      </c>
      <c r="M13" s="2">
        <f t="shared" si="1"/>
        <v>72.40368151</v>
      </c>
      <c r="N13" s="3"/>
    </row>
    <row r="14" ht="15.75" customHeight="1">
      <c r="A14" s="1" t="s">
        <v>34</v>
      </c>
      <c r="B14" s="1" t="s">
        <v>15</v>
      </c>
      <c r="C14" s="1">
        <v>0.0</v>
      </c>
      <c r="D14" s="1" t="s">
        <v>16</v>
      </c>
      <c r="E14" s="1" t="s">
        <v>18</v>
      </c>
      <c r="F14" s="1">
        <v>1.0</v>
      </c>
      <c r="G14" s="1">
        <v>2.0</v>
      </c>
      <c r="H14" s="1">
        <v>0.0</v>
      </c>
      <c r="I14" s="1" t="s">
        <v>22</v>
      </c>
      <c r="J14" s="1">
        <v>68.95</v>
      </c>
      <c r="K14" s="1">
        <v>351.5</v>
      </c>
      <c r="L14" s="1" t="s">
        <v>18</v>
      </c>
      <c r="M14" s="2">
        <f t="shared" si="1"/>
        <v>5.097897027</v>
      </c>
      <c r="N14" s="3"/>
    </row>
    <row r="15" ht="15.75" customHeight="1">
      <c r="A15" s="1" t="s">
        <v>35</v>
      </c>
      <c r="B15" s="1" t="s">
        <v>15</v>
      </c>
      <c r="C15" s="1">
        <v>0.0</v>
      </c>
      <c r="D15" s="1" t="s">
        <v>18</v>
      </c>
      <c r="E15" s="1" t="s">
        <v>18</v>
      </c>
      <c r="F15" s="1">
        <v>2.0</v>
      </c>
      <c r="G15" s="1">
        <v>2.0</v>
      </c>
      <c r="H15" s="1">
        <v>2.0</v>
      </c>
      <c r="I15" s="1" t="s">
        <v>28</v>
      </c>
      <c r="J15" s="1">
        <v>101.3</v>
      </c>
      <c r="K15" s="1">
        <v>7261.25</v>
      </c>
      <c r="L15" s="1" t="s">
        <v>18</v>
      </c>
      <c r="M15" s="2">
        <f t="shared" si="1"/>
        <v>71.68065153</v>
      </c>
      <c r="N15" s="3"/>
    </row>
    <row r="16" ht="15.75" customHeight="1">
      <c r="A16" s="1" t="s">
        <v>36</v>
      </c>
      <c r="B16" s="1" t="s">
        <v>15</v>
      </c>
      <c r="C16" s="1">
        <v>0.0</v>
      </c>
      <c r="D16" s="1" t="s">
        <v>18</v>
      </c>
      <c r="E16" s="1" t="s">
        <v>18</v>
      </c>
      <c r="F16" s="1">
        <v>0.0</v>
      </c>
      <c r="G16" s="1">
        <v>1.0</v>
      </c>
      <c r="H16" s="1">
        <v>2.0</v>
      </c>
      <c r="I16" s="1" t="s">
        <v>28</v>
      </c>
      <c r="J16" s="1">
        <v>45.05</v>
      </c>
      <c r="K16" s="1">
        <v>2560.1</v>
      </c>
      <c r="L16" s="1" t="s">
        <v>18</v>
      </c>
      <c r="M16" s="2">
        <f t="shared" si="1"/>
        <v>56.82796892</v>
      </c>
      <c r="N16" s="3"/>
    </row>
    <row r="17" ht="15.75" customHeight="1">
      <c r="A17" s="1" t="s">
        <v>37</v>
      </c>
      <c r="B17" s="1" t="s">
        <v>15</v>
      </c>
      <c r="C17" s="1">
        <v>0.0</v>
      </c>
      <c r="D17" s="1" t="s">
        <v>16</v>
      </c>
      <c r="E17" s="1" t="s">
        <v>16</v>
      </c>
      <c r="F17" s="1">
        <v>2.0</v>
      </c>
      <c r="G17" s="1">
        <v>2.0</v>
      </c>
      <c r="H17" s="1">
        <v>2.0</v>
      </c>
      <c r="I17" s="1" t="s">
        <v>26</v>
      </c>
      <c r="J17" s="1">
        <v>95.75</v>
      </c>
      <c r="K17" s="1">
        <v>6849.4</v>
      </c>
      <c r="L17" s="1" t="s">
        <v>18</v>
      </c>
      <c r="M17" s="2">
        <f t="shared" si="1"/>
        <v>71.53420366</v>
      </c>
      <c r="N17" s="3"/>
    </row>
    <row r="18" ht="15.75" customHeight="1">
      <c r="A18" s="1" t="s">
        <v>38</v>
      </c>
      <c r="B18" s="1" t="s">
        <v>15</v>
      </c>
      <c r="C18" s="1">
        <v>0.0</v>
      </c>
      <c r="D18" s="1" t="s">
        <v>16</v>
      </c>
      <c r="E18" s="1" t="s">
        <v>16</v>
      </c>
      <c r="F18" s="1">
        <v>0.0</v>
      </c>
      <c r="G18" s="1">
        <v>1.0</v>
      </c>
      <c r="H18" s="1">
        <v>1.0</v>
      </c>
      <c r="I18" s="1" t="s">
        <v>17</v>
      </c>
      <c r="J18" s="1">
        <v>61.25</v>
      </c>
      <c r="K18" s="1">
        <v>1993.2</v>
      </c>
      <c r="L18" s="1" t="s">
        <v>18</v>
      </c>
      <c r="M18" s="2">
        <f t="shared" si="1"/>
        <v>32.54204082</v>
      </c>
      <c r="N18" s="3"/>
    </row>
    <row r="19" ht="15.75" customHeight="1">
      <c r="A19" s="1" t="s">
        <v>39</v>
      </c>
      <c r="B19" s="1" t="s">
        <v>15</v>
      </c>
      <c r="C19" s="1">
        <v>1.0</v>
      </c>
      <c r="D19" s="1" t="s">
        <v>18</v>
      </c>
      <c r="E19" s="1" t="s">
        <v>18</v>
      </c>
      <c r="F19" s="1">
        <v>2.0</v>
      </c>
      <c r="G19" s="1">
        <v>2.0</v>
      </c>
      <c r="H19" s="1">
        <v>0.0</v>
      </c>
      <c r="I19" s="1" t="s">
        <v>22</v>
      </c>
      <c r="J19" s="1">
        <v>72.1</v>
      </c>
      <c r="K19" s="1">
        <v>72.1</v>
      </c>
      <c r="L19" s="1" t="s">
        <v>18</v>
      </c>
      <c r="M19" s="2">
        <f t="shared" si="1"/>
        <v>1</v>
      </c>
      <c r="N19" s="3"/>
    </row>
    <row r="20" ht="15.75" customHeight="1">
      <c r="A20" s="1" t="s">
        <v>40</v>
      </c>
      <c r="B20" s="1" t="s">
        <v>20</v>
      </c>
      <c r="C20" s="1">
        <v>1.0</v>
      </c>
      <c r="D20" s="1" t="s">
        <v>18</v>
      </c>
      <c r="E20" s="1" t="s">
        <v>18</v>
      </c>
      <c r="F20" s="1">
        <v>1.0</v>
      </c>
      <c r="G20" s="1">
        <v>1.0</v>
      </c>
      <c r="H20" s="1">
        <v>1.0</v>
      </c>
      <c r="I20" s="1" t="s">
        <v>26</v>
      </c>
      <c r="J20" s="1">
        <v>62.7</v>
      </c>
      <c r="K20" s="1">
        <v>2791.5</v>
      </c>
      <c r="L20" s="1" t="s">
        <v>16</v>
      </c>
      <c r="M20" s="2">
        <f t="shared" si="1"/>
        <v>44.5215311</v>
      </c>
      <c r="N20" s="3"/>
    </row>
    <row r="21" ht="15.75" customHeight="1">
      <c r="A21" s="1" t="s">
        <v>41</v>
      </c>
      <c r="B21" s="1" t="s">
        <v>20</v>
      </c>
      <c r="C21" s="1">
        <v>1.0</v>
      </c>
      <c r="D21" s="1" t="s">
        <v>18</v>
      </c>
      <c r="E21" s="1" t="s">
        <v>18</v>
      </c>
      <c r="F21" s="1">
        <v>0.0</v>
      </c>
      <c r="G21" s="1">
        <v>1.0</v>
      </c>
      <c r="H21" s="1">
        <v>0.0</v>
      </c>
      <c r="I21" s="1" t="s">
        <v>22</v>
      </c>
      <c r="J21" s="1">
        <v>25.1</v>
      </c>
      <c r="K21" s="1">
        <v>25.1</v>
      </c>
      <c r="L21" s="1" t="s">
        <v>16</v>
      </c>
      <c r="M21" s="2">
        <f t="shared" si="1"/>
        <v>1</v>
      </c>
      <c r="N21" s="3"/>
    </row>
    <row r="22" ht="15.75" customHeight="1">
      <c r="A22" s="1" t="s">
        <v>42</v>
      </c>
      <c r="B22" s="1" t="s">
        <v>15</v>
      </c>
      <c r="C22" s="1">
        <v>1.0</v>
      </c>
      <c r="D22" s="1" t="s">
        <v>16</v>
      </c>
      <c r="E22" s="1" t="s">
        <v>18</v>
      </c>
      <c r="F22" s="1">
        <v>2.0</v>
      </c>
      <c r="G22" s="1">
        <v>0.0</v>
      </c>
      <c r="H22" s="1">
        <v>1.0</v>
      </c>
      <c r="I22" s="1" t="s">
        <v>22</v>
      </c>
      <c r="J22" s="1">
        <v>25.2</v>
      </c>
      <c r="K22" s="1">
        <v>1306.3</v>
      </c>
      <c r="L22" s="1" t="s">
        <v>18</v>
      </c>
      <c r="M22" s="2">
        <f t="shared" si="1"/>
        <v>51.83730159</v>
      </c>
      <c r="N22" s="3"/>
    </row>
    <row r="23" ht="15.75" customHeight="1">
      <c r="A23" s="1" t="s">
        <v>43</v>
      </c>
      <c r="B23" s="1" t="s">
        <v>15</v>
      </c>
      <c r="C23" s="1">
        <v>0.0</v>
      </c>
      <c r="D23" s="1" t="s">
        <v>16</v>
      </c>
      <c r="E23" s="1" t="s">
        <v>18</v>
      </c>
      <c r="F23" s="1">
        <v>2.0</v>
      </c>
      <c r="G23" s="1">
        <v>2.0</v>
      </c>
      <c r="H23" s="1">
        <v>0.0</v>
      </c>
      <c r="I23" s="1" t="s">
        <v>22</v>
      </c>
      <c r="J23" s="1">
        <v>94.1</v>
      </c>
      <c r="K23" s="1">
        <v>1215.6</v>
      </c>
      <c r="L23" s="1" t="s">
        <v>16</v>
      </c>
      <c r="M23" s="2">
        <f t="shared" si="1"/>
        <v>12.91817216</v>
      </c>
      <c r="N23" s="3"/>
    </row>
    <row r="24" ht="15.75" customHeight="1">
      <c r="A24" s="1" t="s">
        <v>44</v>
      </c>
      <c r="B24" s="1" t="s">
        <v>15</v>
      </c>
      <c r="C24" s="1">
        <v>0.0</v>
      </c>
      <c r="D24" s="1" t="s">
        <v>16</v>
      </c>
      <c r="E24" s="1" t="s">
        <v>16</v>
      </c>
      <c r="F24" s="1">
        <v>2.0</v>
      </c>
      <c r="G24" s="1">
        <v>2.0</v>
      </c>
      <c r="H24" s="1">
        <v>0.0</v>
      </c>
      <c r="I24" s="1" t="s">
        <v>22</v>
      </c>
      <c r="J24" s="1">
        <v>83.75</v>
      </c>
      <c r="K24" s="1">
        <v>1849.95</v>
      </c>
      <c r="L24" s="1" t="s">
        <v>18</v>
      </c>
      <c r="M24" s="2">
        <f t="shared" si="1"/>
        <v>22.08895522</v>
      </c>
      <c r="N24" s="3"/>
    </row>
    <row r="25" ht="15.75" customHeight="1">
      <c r="A25" s="1" t="s">
        <v>45</v>
      </c>
      <c r="B25" s="1" t="s">
        <v>15</v>
      </c>
      <c r="C25" s="1">
        <v>0.0</v>
      </c>
      <c r="D25" s="1" t="s">
        <v>18</v>
      </c>
      <c r="E25" s="1" t="s">
        <v>18</v>
      </c>
      <c r="F25" s="1">
        <v>1.0</v>
      </c>
      <c r="G25" s="1">
        <v>0.0</v>
      </c>
      <c r="H25" s="1">
        <v>0.0</v>
      </c>
      <c r="I25" s="1" t="s">
        <v>17</v>
      </c>
      <c r="J25" s="1">
        <v>19.85</v>
      </c>
      <c r="K25" s="1">
        <v>57.2</v>
      </c>
      <c r="L25" s="1" t="s">
        <v>18</v>
      </c>
      <c r="M25" s="2">
        <f t="shared" si="1"/>
        <v>2.881612091</v>
      </c>
      <c r="N25" s="3"/>
    </row>
    <row r="26" ht="15.75" customHeight="1">
      <c r="A26" s="1" t="s">
        <v>46</v>
      </c>
      <c r="B26" s="1" t="s">
        <v>15</v>
      </c>
      <c r="C26" s="1">
        <v>0.0</v>
      </c>
      <c r="D26" s="1" t="s">
        <v>16</v>
      </c>
      <c r="E26" s="1" t="s">
        <v>16</v>
      </c>
      <c r="F26" s="1">
        <v>1.0</v>
      </c>
      <c r="G26" s="1">
        <v>0.0</v>
      </c>
      <c r="H26" s="1">
        <v>0.0</v>
      </c>
      <c r="I26" s="1" t="s">
        <v>17</v>
      </c>
      <c r="J26" s="1">
        <v>20.35</v>
      </c>
      <c r="K26" s="1">
        <v>76.35</v>
      </c>
      <c r="L26" s="1" t="s">
        <v>16</v>
      </c>
      <c r="M26" s="2">
        <f t="shared" si="1"/>
        <v>3.751842752</v>
      </c>
      <c r="N26" s="3"/>
    </row>
    <row r="27" ht="15.75" customHeight="1">
      <c r="A27" s="1" t="s">
        <v>47</v>
      </c>
      <c r="B27" s="1" t="s">
        <v>15</v>
      </c>
      <c r="C27" s="1">
        <v>0.0</v>
      </c>
      <c r="D27" s="1" t="s">
        <v>16</v>
      </c>
      <c r="E27" s="1" t="s">
        <v>16</v>
      </c>
      <c r="F27" s="1">
        <v>0.0</v>
      </c>
      <c r="G27" s="1">
        <v>1.0</v>
      </c>
      <c r="H27" s="1">
        <v>0.0</v>
      </c>
      <c r="I27" s="1" t="s">
        <v>28</v>
      </c>
      <c r="J27" s="1">
        <v>30.5</v>
      </c>
      <c r="K27" s="1">
        <v>30.5</v>
      </c>
      <c r="L27" s="1" t="s">
        <v>16</v>
      </c>
      <c r="M27" s="2">
        <f t="shared" si="1"/>
        <v>1</v>
      </c>
      <c r="N27" s="3"/>
    </row>
    <row r="28" ht="15.75" customHeight="1">
      <c r="A28" s="1" t="s">
        <v>48</v>
      </c>
      <c r="B28" s="1" t="s">
        <v>15</v>
      </c>
      <c r="C28" s="1">
        <v>0.0</v>
      </c>
      <c r="D28" s="1" t="s">
        <v>16</v>
      </c>
      <c r="E28" s="1" t="s">
        <v>16</v>
      </c>
      <c r="F28" s="1">
        <v>1.0</v>
      </c>
      <c r="G28" s="1">
        <v>2.0</v>
      </c>
      <c r="H28" s="1">
        <v>1.0</v>
      </c>
      <c r="I28" s="1" t="s">
        <v>28</v>
      </c>
      <c r="J28" s="1">
        <v>103.7</v>
      </c>
      <c r="K28" s="1">
        <v>5656.75</v>
      </c>
      <c r="L28" s="1" t="s">
        <v>18</v>
      </c>
      <c r="M28" s="2">
        <f t="shared" si="1"/>
        <v>54.54918033</v>
      </c>
      <c r="N28" s="3"/>
    </row>
    <row r="29" ht="15.75" customHeight="1">
      <c r="A29" s="1" t="s">
        <v>49</v>
      </c>
      <c r="B29" s="1" t="s">
        <v>20</v>
      </c>
      <c r="C29" s="1">
        <v>0.0</v>
      </c>
      <c r="D29" s="1" t="s">
        <v>16</v>
      </c>
      <c r="E29" s="1" t="s">
        <v>16</v>
      </c>
      <c r="F29" s="1">
        <v>1.0</v>
      </c>
      <c r="G29" s="1">
        <v>0.0</v>
      </c>
      <c r="H29" s="1">
        <v>2.0</v>
      </c>
      <c r="I29" s="1" t="s">
        <v>26</v>
      </c>
      <c r="J29" s="1">
        <v>20.4</v>
      </c>
      <c r="K29" s="1">
        <v>1090.6</v>
      </c>
      <c r="L29" s="1" t="s">
        <v>18</v>
      </c>
      <c r="M29" s="2">
        <f t="shared" si="1"/>
        <v>53.46078431</v>
      </c>
      <c r="N29" s="3"/>
    </row>
    <row r="30" ht="15.75" customHeight="1">
      <c r="A30" s="1" t="s">
        <v>50</v>
      </c>
      <c r="B30" s="1" t="s">
        <v>20</v>
      </c>
      <c r="C30" s="1">
        <v>0.0</v>
      </c>
      <c r="D30" s="1" t="s">
        <v>18</v>
      </c>
      <c r="E30" s="1" t="s">
        <v>18</v>
      </c>
      <c r="F30" s="1">
        <v>1.0</v>
      </c>
      <c r="G30" s="1">
        <v>0.0</v>
      </c>
      <c r="H30" s="1">
        <v>1.0</v>
      </c>
      <c r="I30" s="1" t="s">
        <v>28</v>
      </c>
      <c r="J30" s="1">
        <v>19.6</v>
      </c>
      <c r="K30" s="1">
        <v>471.85</v>
      </c>
      <c r="L30" s="1" t="s">
        <v>18</v>
      </c>
      <c r="M30" s="2">
        <f t="shared" si="1"/>
        <v>24.07397959</v>
      </c>
      <c r="N30" s="3"/>
    </row>
    <row r="31" ht="15.75" customHeight="1">
      <c r="A31" s="1" t="s">
        <v>51</v>
      </c>
      <c r="B31" s="1" t="s">
        <v>15</v>
      </c>
      <c r="C31" s="1">
        <v>0.0</v>
      </c>
      <c r="D31" s="1" t="s">
        <v>16</v>
      </c>
      <c r="E31" s="1" t="s">
        <v>16</v>
      </c>
      <c r="F31" s="1">
        <v>1.0</v>
      </c>
      <c r="G31" s="1">
        <v>0.0</v>
      </c>
      <c r="H31" s="1">
        <v>2.0</v>
      </c>
      <c r="I31" s="1" t="s">
        <v>28</v>
      </c>
      <c r="J31" s="1">
        <v>19.7</v>
      </c>
      <c r="K31" s="1">
        <v>1396.9</v>
      </c>
      <c r="L31" s="1" t="s">
        <v>18</v>
      </c>
      <c r="M31" s="2">
        <f t="shared" si="1"/>
        <v>70.90862944</v>
      </c>
      <c r="N31" s="3"/>
    </row>
    <row r="32" ht="15.75" customHeight="1">
      <c r="A32" s="1" t="s">
        <v>52</v>
      </c>
      <c r="B32" s="1" t="s">
        <v>20</v>
      </c>
      <c r="C32" s="1">
        <v>0.0</v>
      </c>
      <c r="D32" s="1" t="s">
        <v>16</v>
      </c>
      <c r="E32" s="1" t="s">
        <v>16</v>
      </c>
      <c r="F32" s="1">
        <v>1.0</v>
      </c>
      <c r="G32" s="1">
        <v>2.0</v>
      </c>
      <c r="H32" s="1">
        <v>1.0</v>
      </c>
      <c r="I32" s="1" t="s">
        <v>26</v>
      </c>
      <c r="J32" s="1">
        <v>91.2</v>
      </c>
      <c r="K32" s="1">
        <v>3247.55</v>
      </c>
      <c r="L32" s="1" t="s">
        <v>18</v>
      </c>
      <c r="M32" s="2">
        <f t="shared" si="1"/>
        <v>35.60910088</v>
      </c>
      <c r="N32" s="3"/>
    </row>
    <row r="33" ht="15.75" customHeight="1">
      <c r="A33" s="1" t="s">
        <v>53</v>
      </c>
      <c r="B33" s="1" t="s">
        <v>15</v>
      </c>
      <c r="C33" s="1">
        <v>0.0</v>
      </c>
      <c r="D33" s="1" t="s">
        <v>16</v>
      </c>
      <c r="E33" s="1" t="s">
        <v>18</v>
      </c>
      <c r="F33" s="1">
        <v>1.0</v>
      </c>
      <c r="G33" s="1">
        <v>0.0</v>
      </c>
      <c r="H33" s="1">
        <v>1.0</v>
      </c>
      <c r="I33" s="1" t="s">
        <v>28</v>
      </c>
      <c r="J33" s="1">
        <v>20.45</v>
      </c>
      <c r="K33" s="1">
        <v>900.9</v>
      </c>
      <c r="L33" s="1" t="s">
        <v>18</v>
      </c>
      <c r="M33" s="2">
        <f t="shared" si="1"/>
        <v>44.05378973</v>
      </c>
      <c r="N33" s="3"/>
    </row>
    <row r="34" ht="15.75" customHeight="1">
      <c r="A34" s="1" t="s">
        <v>54</v>
      </c>
      <c r="B34" s="1" t="s">
        <v>20</v>
      </c>
      <c r="C34" s="1">
        <v>0.0</v>
      </c>
      <c r="D34" s="1" t="s">
        <v>16</v>
      </c>
      <c r="E34" s="1" t="s">
        <v>18</v>
      </c>
      <c r="F34" s="1">
        <v>2.0</v>
      </c>
      <c r="G34" s="1">
        <v>2.0</v>
      </c>
      <c r="H34" s="1">
        <v>1.0</v>
      </c>
      <c r="I34" s="1" t="s">
        <v>28</v>
      </c>
      <c r="J34" s="1">
        <v>115.8</v>
      </c>
      <c r="K34" s="1">
        <v>7942.15</v>
      </c>
      <c r="L34" s="1" t="s">
        <v>18</v>
      </c>
      <c r="M34" s="2">
        <f t="shared" si="1"/>
        <v>68.58506045</v>
      </c>
      <c r="N34" s="3"/>
    </row>
    <row r="35" ht="15.75" customHeight="1">
      <c r="A35" s="1" t="s">
        <v>55</v>
      </c>
      <c r="B35" s="1" t="s">
        <v>15</v>
      </c>
      <c r="C35" s="1">
        <v>0.0</v>
      </c>
      <c r="D35" s="1" t="s">
        <v>18</v>
      </c>
      <c r="E35" s="1" t="s">
        <v>18</v>
      </c>
      <c r="F35" s="1">
        <v>1.0</v>
      </c>
      <c r="G35" s="1">
        <v>0.0</v>
      </c>
      <c r="H35" s="1">
        <v>1.0</v>
      </c>
      <c r="I35" s="1" t="s">
        <v>22</v>
      </c>
      <c r="J35" s="1">
        <v>20.55</v>
      </c>
      <c r="K35" s="1">
        <v>1343.4</v>
      </c>
      <c r="L35" s="1" t="s">
        <v>18</v>
      </c>
      <c r="M35" s="2">
        <f t="shared" si="1"/>
        <v>65.37226277</v>
      </c>
      <c r="N35" s="3"/>
    </row>
    <row r="36" ht="15.75" customHeight="1">
      <c r="A36" s="1" t="s">
        <v>56</v>
      </c>
      <c r="B36" s="1" t="s">
        <v>20</v>
      </c>
      <c r="C36" s="1">
        <v>0.0</v>
      </c>
      <c r="D36" s="1" t="s">
        <v>16</v>
      </c>
      <c r="E36" s="1" t="s">
        <v>16</v>
      </c>
      <c r="F36" s="1">
        <v>0.0</v>
      </c>
      <c r="G36" s="1">
        <v>1.0</v>
      </c>
      <c r="H36" s="1">
        <v>2.0</v>
      </c>
      <c r="I36" s="1" t="s">
        <v>26</v>
      </c>
      <c r="J36" s="1">
        <v>39.4</v>
      </c>
      <c r="K36" s="1">
        <v>825.4</v>
      </c>
      <c r="L36" s="1" t="s">
        <v>18</v>
      </c>
      <c r="M36" s="2">
        <f t="shared" si="1"/>
        <v>20.94923858</v>
      </c>
      <c r="N36" s="3"/>
    </row>
    <row r="37" ht="15.75" customHeight="1">
      <c r="A37" s="1" t="s">
        <v>57</v>
      </c>
      <c r="B37" s="1" t="s">
        <v>15</v>
      </c>
      <c r="C37" s="1">
        <v>0.0</v>
      </c>
      <c r="D37" s="1" t="s">
        <v>18</v>
      </c>
      <c r="E37" s="1" t="s">
        <v>16</v>
      </c>
      <c r="F37" s="1">
        <v>2.0</v>
      </c>
      <c r="G37" s="1">
        <v>0.0</v>
      </c>
      <c r="H37" s="1">
        <v>2.0</v>
      </c>
      <c r="I37" s="1" t="s">
        <v>22</v>
      </c>
      <c r="J37" s="1">
        <v>25.1</v>
      </c>
      <c r="K37" s="1">
        <v>1070.15</v>
      </c>
      <c r="L37" s="1" t="s">
        <v>18</v>
      </c>
      <c r="M37" s="2">
        <f t="shared" si="1"/>
        <v>42.63545817</v>
      </c>
      <c r="N37" s="3"/>
    </row>
    <row r="38" ht="15.75" customHeight="1">
      <c r="A38" s="1" t="s">
        <v>58</v>
      </c>
      <c r="B38" s="1" t="s">
        <v>15</v>
      </c>
      <c r="C38" s="1">
        <v>0.0</v>
      </c>
      <c r="D38" s="1" t="s">
        <v>16</v>
      </c>
      <c r="E38" s="1" t="s">
        <v>18</v>
      </c>
      <c r="F38" s="1">
        <v>2.0</v>
      </c>
      <c r="G38" s="1">
        <v>2.0</v>
      </c>
      <c r="H38" s="1">
        <v>0.0</v>
      </c>
      <c r="I38" s="1" t="s">
        <v>28</v>
      </c>
      <c r="J38" s="1">
        <v>89.8</v>
      </c>
      <c r="K38" s="1">
        <v>4959.6</v>
      </c>
      <c r="L38" s="1" t="s">
        <v>18</v>
      </c>
      <c r="M38" s="2">
        <f t="shared" si="1"/>
        <v>55.22939866</v>
      </c>
      <c r="N38" s="3"/>
    </row>
    <row r="39" ht="15.75" customHeight="1">
      <c r="A39" s="1" t="s">
        <v>59</v>
      </c>
      <c r="B39" s="1" t="s">
        <v>15</v>
      </c>
      <c r="C39" s="1">
        <v>0.0</v>
      </c>
      <c r="D39" s="1" t="s">
        <v>16</v>
      </c>
      <c r="E39" s="1" t="s">
        <v>18</v>
      </c>
      <c r="F39" s="1">
        <v>2.0</v>
      </c>
      <c r="G39" s="1">
        <v>2.0</v>
      </c>
      <c r="H39" s="1">
        <v>0.0</v>
      </c>
      <c r="I39" s="1" t="s">
        <v>22</v>
      </c>
      <c r="J39" s="1">
        <v>94.75</v>
      </c>
      <c r="K39" s="1">
        <v>5597.65</v>
      </c>
      <c r="L39" s="1" t="s">
        <v>18</v>
      </c>
      <c r="M39" s="2">
        <f t="shared" si="1"/>
        <v>59.07810026</v>
      </c>
      <c r="N39" s="3"/>
    </row>
    <row r="40" ht="15.75" customHeight="1">
      <c r="A40" s="1" t="s">
        <v>60</v>
      </c>
      <c r="B40" s="1" t="s">
        <v>15</v>
      </c>
      <c r="C40" s="1">
        <v>0.0</v>
      </c>
      <c r="D40" s="1" t="s">
        <v>16</v>
      </c>
      <c r="E40" s="1" t="s">
        <v>16</v>
      </c>
      <c r="F40" s="1">
        <v>1.0</v>
      </c>
      <c r="G40" s="1">
        <v>0.0</v>
      </c>
      <c r="H40" s="1">
        <v>2.0</v>
      </c>
      <c r="I40" s="1" t="s">
        <v>28</v>
      </c>
      <c r="J40" s="1">
        <v>20.3</v>
      </c>
      <c r="K40" s="1">
        <v>224.5</v>
      </c>
      <c r="L40" s="1" t="s">
        <v>18</v>
      </c>
      <c r="M40" s="2">
        <f t="shared" si="1"/>
        <v>11.0591133</v>
      </c>
      <c r="N40" s="3"/>
    </row>
    <row r="41" ht="15.75" customHeight="1">
      <c r="A41" s="1" t="s">
        <v>61</v>
      </c>
      <c r="B41" s="1" t="s">
        <v>20</v>
      </c>
      <c r="C41" s="1">
        <v>0.0</v>
      </c>
      <c r="D41" s="1" t="s">
        <v>16</v>
      </c>
      <c r="E41" s="1" t="s">
        <v>16</v>
      </c>
      <c r="F41" s="1">
        <v>2.0</v>
      </c>
      <c r="G41" s="1">
        <v>2.0</v>
      </c>
      <c r="H41" s="1">
        <v>0.0</v>
      </c>
      <c r="I41" s="1" t="s">
        <v>28</v>
      </c>
      <c r="J41" s="1">
        <v>75.75</v>
      </c>
      <c r="K41" s="1">
        <v>1929.0</v>
      </c>
      <c r="L41" s="1" t="s">
        <v>18</v>
      </c>
      <c r="M41" s="2">
        <f t="shared" si="1"/>
        <v>25.46534653</v>
      </c>
      <c r="N41" s="3"/>
    </row>
    <row r="42" ht="15.75" customHeight="1">
      <c r="A42" s="1" t="s">
        <v>62</v>
      </c>
      <c r="B42" s="1" t="s">
        <v>20</v>
      </c>
      <c r="C42" s="1">
        <v>1.0</v>
      </c>
      <c r="D42" s="1" t="s">
        <v>18</v>
      </c>
      <c r="E42" s="1" t="s">
        <v>18</v>
      </c>
      <c r="F42" s="1">
        <v>1.0</v>
      </c>
      <c r="G42" s="1">
        <v>1.0</v>
      </c>
      <c r="H42" s="1">
        <v>0.0</v>
      </c>
      <c r="I42" s="1" t="s">
        <v>22</v>
      </c>
      <c r="J42" s="1">
        <v>49.25</v>
      </c>
      <c r="K42" s="1">
        <v>91.1</v>
      </c>
      <c r="L42" s="1" t="s">
        <v>16</v>
      </c>
      <c r="M42" s="2">
        <f t="shared" si="1"/>
        <v>1.849746193</v>
      </c>
      <c r="N42" s="3"/>
    </row>
    <row r="43" ht="15.75" customHeight="1">
      <c r="A43" s="1" t="s">
        <v>63</v>
      </c>
      <c r="B43" s="1" t="s">
        <v>15</v>
      </c>
      <c r="C43" s="1">
        <v>0.0</v>
      </c>
      <c r="D43" s="1" t="s">
        <v>18</v>
      </c>
      <c r="E43" s="1" t="s">
        <v>18</v>
      </c>
      <c r="F43" s="1">
        <v>1.0</v>
      </c>
      <c r="G43" s="1">
        <v>1.0</v>
      </c>
      <c r="H43" s="1">
        <v>1.0</v>
      </c>
      <c r="I43" s="1" t="s">
        <v>17</v>
      </c>
      <c r="J43" s="1">
        <v>78.2</v>
      </c>
      <c r="K43" s="1">
        <v>2078.95</v>
      </c>
      <c r="L43" s="1" t="s">
        <v>18</v>
      </c>
      <c r="M43" s="2">
        <f t="shared" si="1"/>
        <v>26.58503836</v>
      </c>
      <c r="N43" s="3"/>
    </row>
    <row r="44" ht="15.75" customHeight="1">
      <c r="A44" s="1" t="s">
        <v>64</v>
      </c>
      <c r="B44" s="1" t="s">
        <v>20</v>
      </c>
      <c r="C44" s="1">
        <v>0.0</v>
      </c>
      <c r="D44" s="1" t="s">
        <v>16</v>
      </c>
      <c r="E44" s="1" t="s">
        <v>16</v>
      </c>
      <c r="F44" s="1">
        <v>2.0</v>
      </c>
      <c r="G44" s="1">
        <v>0.0</v>
      </c>
      <c r="H44" s="1">
        <v>2.0</v>
      </c>
      <c r="I44" s="1" t="s">
        <v>26</v>
      </c>
      <c r="J44" s="1">
        <v>25.5</v>
      </c>
      <c r="K44" s="1">
        <v>630.6</v>
      </c>
      <c r="L44" s="1" t="s">
        <v>18</v>
      </c>
      <c r="M44" s="2">
        <f t="shared" si="1"/>
        <v>24.72941176</v>
      </c>
      <c r="N44" s="3"/>
    </row>
    <row r="45" ht="15.75" customHeight="1">
      <c r="A45" s="1" t="s">
        <v>65</v>
      </c>
      <c r="B45" s="1" t="s">
        <v>20</v>
      </c>
      <c r="C45" s="1">
        <v>0.0</v>
      </c>
      <c r="D45" s="1" t="s">
        <v>16</v>
      </c>
      <c r="E45" s="1" t="s">
        <v>16</v>
      </c>
      <c r="F45" s="1">
        <v>1.0</v>
      </c>
      <c r="G45" s="1">
        <v>1.0</v>
      </c>
      <c r="H45" s="1">
        <v>1.0</v>
      </c>
      <c r="I45" s="1" t="s">
        <v>28</v>
      </c>
      <c r="J45" s="1">
        <v>61.6</v>
      </c>
      <c r="K45" s="1">
        <v>1611.0</v>
      </c>
      <c r="L45" s="1" t="s">
        <v>18</v>
      </c>
      <c r="M45" s="2">
        <f t="shared" si="1"/>
        <v>26.1525974</v>
      </c>
      <c r="N45" s="3"/>
    </row>
    <row r="46" ht="15.75" customHeight="1">
      <c r="A46" s="1" t="s">
        <v>66</v>
      </c>
      <c r="B46" s="1" t="s">
        <v>20</v>
      </c>
      <c r="C46" s="1">
        <v>0.0</v>
      </c>
      <c r="D46" s="1" t="s">
        <v>18</v>
      </c>
      <c r="E46" s="1" t="s">
        <v>16</v>
      </c>
      <c r="F46" s="1">
        <v>0.0</v>
      </c>
      <c r="G46" s="1">
        <v>1.0</v>
      </c>
      <c r="H46" s="1">
        <v>0.0</v>
      </c>
      <c r="I46" s="1" t="s">
        <v>17</v>
      </c>
      <c r="J46" s="1">
        <v>45.0</v>
      </c>
      <c r="K46" s="1">
        <v>1242.45</v>
      </c>
      <c r="L46" s="1" t="s">
        <v>18</v>
      </c>
      <c r="M46" s="2">
        <f t="shared" si="1"/>
        <v>27.61</v>
      </c>
      <c r="N46" s="3"/>
    </row>
    <row r="47" ht="15.75" customHeight="1">
      <c r="A47" s="1" t="s">
        <v>67</v>
      </c>
      <c r="B47" s="1" t="s">
        <v>20</v>
      </c>
      <c r="C47" s="1">
        <v>0.0</v>
      </c>
      <c r="D47" s="1" t="s">
        <v>16</v>
      </c>
      <c r="E47" s="1" t="s">
        <v>18</v>
      </c>
      <c r="F47" s="1">
        <v>2.0</v>
      </c>
      <c r="G47" s="1">
        <v>1.0</v>
      </c>
      <c r="H47" s="1">
        <v>2.0</v>
      </c>
      <c r="I47" s="1" t="s">
        <v>28</v>
      </c>
      <c r="J47" s="1">
        <v>85.15</v>
      </c>
      <c r="K47" s="1">
        <v>6316.2</v>
      </c>
      <c r="L47" s="1" t="s">
        <v>18</v>
      </c>
      <c r="M47" s="2">
        <f t="shared" si="1"/>
        <v>74.17733412</v>
      </c>
      <c r="N47" s="3"/>
    </row>
    <row r="48" ht="15.75" customHeight="1">
      <c r="A48" s="1" t="s">
        <v>68</v>
      </c>
      <c r="B48" s="1" t="s">
        <v>15</v>
      </c>
      <c r="C48" s="1">
        <v>0.0</v>
      </c>
      <c r="D48" s="1" t="s">
        <v>18</v>
      </c>
      <c r="E48" s="1" t="s">
        <v>18</v>
      </c>
      <c r="F48" s="1">
        <v>1.0</v>
      </c>
      <c r="G48" s="1">
        <v>1.0</v>
      </c>
      <c r="H48" s="1">
        <v>1.0</v>
      </c>
      <c r="I48" s="1" t="s">
        <v>26</v>
      </c>
      <c r="J48" s="1">
        <v>51.45</v>
      </c>
      <c r="K48" s="1">
        <v>727.85</v>
      </c>
      <c r="L48" s="1" t="s">
        <v>18</v>
      </c>
      <c r="M48" s="2">
        <f t="shared" si="1"/>
        <v>14.14674441</v>
      </c>
      <c r="N48" s="3"/>
    </row>
    <row r="49" ht="15.75" customHeight="1">
      <c r="A49" s="1" t="s">
        <v>69</v>
      </c>
      <c r="B49" s="1" t="s">
        <v>15</v>
      </c>
      <c r="C49" s="1">
        <v>0.0</v>
      </c>
      <c r="D49" s="1" t="s">
        <v>18</v>
      </c>
      <c r="E49" s="1" t="s">
        <v>18</v>
      </c>
      <c r="F49" s="1">
        <v>1.0</v>
      </c>
      <c r="G49" s="1">
        <v>2.0</v>
      </c>
      <c r="H49" s="1">
        <v>1.0</v>
      </c>
      <c r="I49" s="1" t="s">
        <v>22</v>
      </c>
      <c r="J49" s="1">
        <v>99.25</v>
      </c>
      <c r="K49" s="1">
        <v>3532.0</v>
      </c>
      <c r="L49" s="1" t="s">
        <v>18</v>
      </c>
      <c r="M49" s="2">
        <f t="shared" si="1"/>
        <v>35.58690176</v>
      </c>
      <c r="N49" s="3"/>
    </row>
    <row r="50" ht="15.75" customHeight="1">
      <c r="A50" s="1" t="s">
        <v>70</v>
      </c>
      <c r="B50" s="1" t="s">
        <v>20</v>
      </c>
      <c r="C50" s="1">
        <v>0.0</v>
      </c>
      <c r="D50" s="1" t="s">
        <v>18</v>
      </c>
      <c r="E50" s="1" t="s">
        <v>18</v>
      </c>
      <c r="F50" s="1">
        <v>1.0</v>
      </c>
      <c r="G50" s="1">
        <v>1.0</v>
      </c>
      <c r="H50" s="1">
        <v>0.0</v>
      </c>
      <c r="I50" s="1" t="s">
        <v>17</v>
      </c>
      <c r="J50" s="1">
        <v>44.3</v>
      </c>
      <c r="K50" s="1">
        <v>44.3</v>
      </c>
      <c r="L50" s="1" t="s">
        <v>18</v>
      </c>
      <c r="M50" s="2">
        <f t="shared" si="1"/>
        <v>1</v>
      </c>
      <c r="N50" s="3"/>
    </row>
    <row r="51" ht="15.75" customHeight="1">
      <c r="A51" s="1" t="s">
        <v>71</v>
      </c>
      <c r="B51" s="1" t="s">
        <v>20</v>
      </c>
      <c r="C51" s="1">
        <v>0.0</v>
      </c>
      <c r="D51" s="1" t="s">
        <v>18</v>
      </c>
      <c r="E51" s="1" t="s">
        <v>18</v>
      </c>
      <c r="F51" s="1">
        <v>1.0</v>
      </c>
      <c r="G51" s="1">
        <v>2.0</v>
      </c>
      <c r="H51" s="1">
        <v>0.0</v>
      </c>
      <c r="I51" s="1" t="s">
        <v>22</v>
      </c>
      <c r="J51" s="1">
        <v>94.2</v>
      </c>
      <c r="K51" s="1">
        <v>2607.6</v>
      </c>
      <c r="L51" s="1" t="s">
        <v>18</v>
      </c>
      <c r="M51" s="2">
        <f t="shared" si="1"/>
        <v>27.68152866</v>
      </c>
      <c r="N51" s="3"/>
    </row>
    <row r="52" ht="15.75" customHeight="1">
      <c r="A52" s="1" t="s">
        <v>72</v>
      </c>
      <c r="B52" s="1" t="s">
        <v>20</v>
      </c>
      <c r="C52" s="1">
        <v>0.0</v>
      </c>
      <c r="D52" s="1" t="s">
        <v>18</v>
      </c>
      <c r="E52" s="1" t="s">
        <v>18</v>
      </c>
      <c r="F52" s="1">
        <v>2.0</v>
      </c>
      <c r="G52" s="1">
        <v>1.0</v>
      </c>
      <c r="H52" s="1">
        <v>1.0</v>
      </c>
      <c r="I52" s="1" t="s">
        <v>22</v>
      </c>
      <c r="J52" s="1">
        <v>81.25</v>
      </c>
      <c r="K52" s="1">
        <v>5567.55</v>
      </c>
      <c r="L52" s="1" t="s">
        <v>18</v>
      </c>
      <c r="M52" s="2">
        <f t="shared" si="1"/>
        <v>68.52369231</v>
      </c>
      <c r="N52" s="3"/>
    </row>
    <row r="53" ht="15.75" customHeight="1">
      <c r="A53" s="1" t="s">
        <v>73</v>
      </c>
      <c r="B53" s="1" t="s">
        <v>15</v>
      </c>
      <c r="C53" s="1">
        <v>0.0</v>
      </c>
      <c r="D53" s="1" t="s">
        <v>16</v>
      </c>
      <c r="E53" s="1" t="s">
        <v>16</v>
      </c>
      <c r="F53" s="1">
        <v>2.0</v>
      </c>
      <c r="G53" s="1">
        <v>2.0</v>
      </c>
      <c r="H53" s="1">
        <v>0.0</v>
      </c>
      <c r="I53" s="1" t="s">
        <v>26</v>
      </c>
      <c r="J53" s="1">
        <v>99.95</v>
      </c>
      <c r="K53" s="1">
        <v>3767.4</v>
      </c>
      <c r="L53" s="1" t="s">
        <v>18</v>
      </c>
      <c r="M53" s="2">
        <f t="shared" si="1"/>
        <v>37.69284642</v>
      </c>
      <c r="N53" s="3"/>
    </row>
    <row r="54" ht="15.75" customHeight="1">
      <c r="A54" s="1" t="s">
        <v>74</v>
      </c>
      <c r="B54" s="1" t="s">
        <v>15</v>
      </c>
      <c r="C54" s="1">
        <v>1.0</v>
      </c>
      <c r="D54" s="1" t="s">
        <v>18</v>
      </c>
      <c r="E54" s="1" t="s">
        <v>18</v>
      </c>
      <c r="F54" s="1">
        <v>1.0</v>
      </c>
      <c r="G54" s="1">
        <v>2.0</v>
      </c>
      <c r="H54" s="1">
        <v>0.0</v>
      </c>
      <c r="I54" s="1" t="s">
        <v>22</v>
      </c>
      <c r="J54" s="1">
        <v>91.55</v>
      </c>
      <c r="K54" s="1">
        <v>3673.6</v>
      </c>
      <c r="L54" s="1" t="s">
        <v>18</v>
      </c>
      <c r="M54" s="2">
        <f t="shared" si="1"/>
        <v>40.12670672</v>
      </c>
      <c r="N54" s="3"/>
    </row>
    <row r="55" ht="15.75" customHeight="1">
      <c r="A55" s="1" t="s">
        <v>75</v>
      </c>
      <c r="B55" s="1" t="s">
        <v>20</v>
      </c>
      <c r="C55" s="1">
        <v>0.0</v>
      </c>
      <c r="D55" s="1" t="s">
        <v>18</v>
      </c>
      <c r="E55" s="1" t="s">
        <v>18</v>
      </c>
      <c r="F55" s="1">
        <v>2.0</v>
      </c>
      <c r="G55" s="1">
        <v>2.0</v>
      </c>
      <c r="H55" s="1">
        <v>0.0</v>
      </c>
      <c r="I55" s="1" t="s">
        <v>26</v>
      </c>
      <c r="J55" s="1">
        <v>104.5</v>
      </c>
      <c r="K55" s="1">
        <v>4036.85</v>
      </c>
      <c r="L55" s="1" t="s">
        <v>16</v>
      </c>
      <c r="M55" s="2">
        <f t="shared" si="1"/>
        <v>38.63014354</v>
      </c>
      <c r="N55" s="3"/>
    </row>
    <row r="56" ht="15.75" customHeight="1">
      <c r="A56" s="1" t="s">
        <v>76</v>
      </c>
      <c r="B56" s="1" t="s">
        <v>15</v>
      </c>
      <c r="C56" s="1">
        <v>1.0</v>
      </c>
      <c r="D56" s="1" t="s">
        <v>18</v>
      </c>
      <c r="E56" s="1" t="s">
        <v>18</v>
      </c>
      <c r="F56" s="1">
        <v>1.0</v>
      </c>
      <c r="G56" s="1">
        <v>2.0</v>
      </c>
      <c r="H56" s="1">
        <v>0.0</v>
      </c>
      <c r="I56" s="1" t="s">
        <v>22</v>
      </c>
      <c r="J56" s="1">
        <v>95.0</v>
      </c>
      <c r="K56" s="1">
        <v>1120.3</v>
      </c>
      <c r="L56" s="1" t="s">
        <v>16</v>
      </c>
      <c r="M56" s="2">
        <f t="shared" si="1"/>
        <v>11.79263158</v>
      </c>
      <c r="N56" s="3"/>
    </row>
    <row r="57" ht="15.75" customHeight="1">
      <c r="A57" s="1" t="s">
        <v>77</v>
      </c>
      <c r="B57" s="1" t="s">
        <v>15</v>
      </c>
      <c r="C57" s="1">
        <v>0.0</v>
      </c>
      <c r="D57" s="1" t="s">
        <v>16</v>
      </c>
      <c r="E57" s="1" t="s">
        <v>18</v>
      </c>
      <c r="F57" s="1">
        <v>2.0</v>
      </c>
      <c r="G57" s="1">
        <v>1.0</v>
      </c>
      <c r="H57" s="1">
        <v>0.0</v>
      </c>
      <c r="I57" s="1" t="s">
        <v>22</v>
      </c>
      <c r="J57" s="1">
        <v>50.35</v>
      </c>
      <c r="K57" s="1">
        <v>314.55</v>
      </c>
      <c r="L57" s="1" t="s">
        <v>18</v>
      </c>
      <c r="M57" s="2">
        <f t="shared" si="1"/>
        <v>6.247269116</v>
      </c>
      <c r="N57" s="3"/>
    </row>
    <row r="58" ht="15.75" customHeight="1">
      <c r="A58" s="1" t="s">
        <v>78</v>
      </c>
      <c r="B58" s="1" t="s">
        <v>20</v>
      </c>
      <c r="C58" s="1">
        <v>0.0</v>
      </c>
      <c r="D58" s="1" t="s">
        <v>18</v>
      </c>
      <c r="E58" s="1" t="s">
        <v>18</v>
      </c>
      <c r="F58" s="1">
        <v>2.0</v>
      </c>
      <c r="G58" s="1">
        <v>1.0</v>
      </c>
      <c r="H58" s="1">
        <v>0.0</v>
      </c>
      <c r="I58" s="1" t="s">
        <v>17</v>
      </c>
      <c r="J58" s="1">
        <v>64.5</v>
      </c>
      <c r="K58" s="1">
        <v>1888.45</v>
      </c>
      <c r="L58" s="1" t="s">
        <v>18</v>
      </c>
      <c r="M58" s="2">
        <f t="shared" si="1"/>
        <v>29.27829457</v>
      </c>
      <c r="N58" s="3"/>
    </row>
    <row r="59" ht="15.75" customHeight="1">
      <c r="A59" s="1" t="s">
        <v>79</v>
      </c>
      <c r="B59" s="1" t="s">
        <v>20</v>
      </c>
      <c r="C59" s="1">
        <v>0.0</v>
      </c>
      <c r="D59" s="1" t="s">
        <v>18</v>
      </c>
      <c r="E59" s="1" t="s">
        <v>18</v>
      </c>
      <c r="F59" s="1">
        <v>1.0</v>
      </c>
      <c r="G59" s="1">
        <v>0.0</v>
      </c>
      <c r="H59" s="1">
        <v>0.0</v>
      </c>
      <c r="I59" s="1" t="s">
        <v>22</v>
      </c>
      <c r="J59" s="1">
        <v>19.4</v>
      </c>
      <c r="K59" s="1">
        <v>529.8</v>
      </c>
      <c r="L59" s="1" t="s">
        <v>18</v>
      </c>
      <c r="M59" s="2">
        <f t="shared" si="1"/>
        <v>27.30927835</v>
      </c>
      <c r="N59" s="3"/>
    </row>
    <row r="60" ht="15.75" customHeight="1">
      <c r="A60" s="1" t="s">
        <v>80</v>
      </c>
      <c r="B60" s="1" t="s">
        <v>20</v>
      </c>
      <c r="C60" s="1">
        <v>1.0</v>
      </c>
      <c r="D60" s="1" t="s">
        <v>16</v>
      </c>
      <c r="E60" s="1" t="s">
        <v>18</v>
      </c>
      <c r="F60" s="1">
        <v>2.0</v>
      </c>
      <c r="G60" s="1">
        <v>2.0</v>
      </c>
      <c r="H60" s="1">
        <v>1.0</v>
      </c>
      <c r="I60" s="1" t="s">
        <v>22</v>
      </c>
      <c r="J60" s="1">
        <v>104.8</v>
      </c>
      <c r="K60" s="1">
        <v>7308.95</v>
      </c>
      <c r="L60" s="1" t="s">
        <v>18</v>
      </c>
      <c r="M60" s="2">
        <f t="shared" si="1"/>
        <v>69.74188931</v>
      </c>
      <c r="N60" s="3"/>
    </row>
    <row r="61" ht="15.75" customHeight="1">
      <c r="A61" s="1" t="s">
        <v>81</v>
      </c>
      <c r="B61" s="1" t="s">
        <v>15</v>
      </c>
      <c r="C61" s="1">
        <v>0.0</v>
      </c>
      <c r="D61" s="1" t="s">
        <v>16</v>
      </c>
      <c r="E61" s="1" t="s">
        <v>18</v>
      </c>
      <c r="F61" s="1">
        <v>2.0</v>
      </c>
      <c r="G61" s="1">
        <v>2.0</v>
      </c>
      <c r="H61" s="1">
        <v>1.0</v>
      </c>
      <c r="I61" s="1" t="s">
        <v>28</v>
      </c>
      <c r="J61" s="1">
        <v>109.4</v>
      </c>
      <c r="K61" s="1">
        <v>6252.7</v>
      </c>
      <c r="L61" s="1" t="s">
        <v>18</v>
      </c>
      <c r="M61" s="2">
        <f t="shared" si="1"/>
        <v>57.15447898</v>
      </c>
      <c r="N61" s="3"/>
    </row>
    <row r="62" ht="15.75" customHeight="1">
      <c r="A62" s="1" t="s">
        <v>82</v>
      </c>
      <c r="B62" s="1" t="s">
        <v>20</v>
      </c>
      <c r="C62" s="1">
        <v>0.0</v>
      </c>
      <c r="D62" s="1" t="s">
        <v>16</v>
      </c>
      <c r="E62" s="1" t="s">
        <v>18</v>
      </c>
      <c r="F62" s="1">
        <v>1.0</v>
      </c>
      <c r="G62" s="1">
        <v>1.0</v>
      </c>
      <c r="H62" s="1">
        <v>1.0</v>
      </c>
      <c r="I62" s="1" t="s">
        <v>26</v>
      </c>
      <c r="J62" s="1">
        <v>50.3</v>
      </c>
      <c r="K62" s="1">
        <v>2878.55</v>
      </c>
      <c r="L62" s="1" t="s">
        <v>18</v>
      </c>
      <c r="M62" s="2">
        <f t="shared" si="1"/>
        <v>57.22763419</v>
      </c>
      <c r="N62" s="3"/>
    </row>
    <row r="63" ht="15.75" customHeight="1">
      <c r="A63" s="1" t="s">
        <v>83</v>
      </c>
      <c r="B63" s="1" t="s">
        <v>20</v>
      </c>
      <c r="C63" s="1">
        <v>0.0</v>
      </c>
      <c r="D63" s="1" t="s">
        <v>18</v>
      </c>
      <c r="E63" s="1" t="s">
        <v>18</v>
      </c>
      <c r="F63" s="1">
        <v>2.0</v>
      </c>
      <c r="G63" s="1">
        <v>1.0</v>
      </c>
      <c r="H63" s="1">
        <v>0.0</v>
      </c>
      <c r="I63" s="1" t="s">
        <v>28</v>
      </c>
      <c r="J63" s="1">
        <v>71.4</v>
      </c>
      <c r="K63" s="1">
        <v>1212.1</v>
      </c>
      <c r="L63" s="1" t="s">
        <v>18</v>
      </c>
      <c r="M63" s="2">
        <f t="shared" si="1"/>
        <v>16.97619048</v>
      </c>
      <c r="N63" s="3"/>
    </row>
    <row r="64" ht="15.75" customHeight="1">
      <c r="A64" s="1" t="s">
        <v>84</v>
      </c>
      <c r="B64" s="1" t="s">
        <v>15</v>
      </c>
      <c r="C64" s="1">
        <v>0.0</v>
      </c>
      <c r="D64" s="1" t="s">
        <v>16</v>
      </c>
      <c r="E64" s="1" t="s">
        <v>18</v>
      </c>
      <c r="F64" s="1">
        <v>2.0</v>
      </c>
      <c r="G64" s="1">
        <v>2.0</v>
      </c>
      <c r="H64" s="1">
        <v>2.0</v>
      </c>
      <c r="I64" s="1" t="s">
        <v>22</v>
      </c>
      <c r="J64" s="1">
        <v>116.0</v>
      </c>
      <c r="K64" s="1">
        <v>8182.85</v>
      </c>
      <c r="L64" s="1" t="s">
        <v>18</v>
      </c>
      <c r="M64" s="2">
        <f t="shared" si="1"/>
        <v>70.54181034</v>
      </c>
      <c r="N64" s="3"/>
    </row>
    <row r="65" ht="15.75" customHeight="1">
      <c r="A65" s="1" t="s">
        <v>85</v>
      </c>
      <c r="B65" s="1" t="s">
        <v>20</v>
      </c>
      <c r="C65" s="1">
        <v>0.0</v>
      </c>
      <c r="D65" s="1" t="s">
        <v>18</v>
      </c>
      <c r="E65" s="1" t="s">
        <v>18</v>
      </c>
      <c r="F65" s="1">
        <v>1.0</v>
      </c>
      <c r="G65" s="1">
        <v>0.0</v>
      </c>
      <c r="H65" s="1">
        <v>0.0</v>
      </c>
      <c r="I65" s="1" t="s">
        <v>22</v>
      </c>
      <c r="J65" s="1">
        <v>19.85</v>
      </c>
      <c r="K65" s="1">
        <v>19.85</v>
      </c>
      <c r="L65" s="1" t="s">
        <v>16</v>
      </c>
      <c r="M65" s="2">
        <f t="shared" si="1"/>
        <v>1</v>
      </c>
      <c r="N65" s="3"/>
    </row>
    <row r="66" ht="15.75" customHeight="1">
      <c r="A66" s="1" t="s">
        <v>86</v>
      </c>
      <c r="B66" s="1" t="s">
        <v>20</v>
      </c>
      <c r="C66" s="1">
        <v>0.0</v>
      </c>
      <c r="D66" s="1" t="s">
        <v>18</v>
      </c>
      <c r="E66" s="1" t="s">
        <v>16</v>
      </c>
      <c r="F66" s="1">
        <v>2.0</v>
      </c>
      <c r="G66" s="1">
        <v>2.0</v>
      </c>
      <c r="H66" s="1">
        <v>0.0</v>
      </c>
      <c r="I66" s="1" t="s">
        <v>22</v>
      </c>
      <c r="J66" s="1">
        <v>99.75</v>
      </c>
      <c r="K66" s="1">
        <v>99.75</v>
      </c>
      <c r="L66" s="1" t="s">
        <v>16</v>
      </c>
      <c r="M66" s="2">
        <f t="shared" si="1"/>
        <v>1</v>
      </c>
      <c r="N66" s="3"/>
    </row>
    <row r="67" ht="15.75" customHeight="1">
      <c r="A67" s="1" t="s">
        <v>87</v>
      </c>
      <c r="B67" s="1" t="s">
        <v>20</v>
      </c>
      <c r="C67" s="1">
        <v>1.0</v>
      </c>
      <c r="D67" s="1" t="s">
        <v>16</v>
      </c>
      <c r="E67" s="1" t="s">
        <v>16</v>
      </c>
      <c r="F67" s="1">
        <v>1.0</v>
      </c>
      <c r="G67" s="1">
        <v>2.0</v>
      </c>
      <c r="H67" s="1">
        <v>0.0</v>
      </c>
      <c r="I67" s="1" t="s">
        <v>17</v>
      </c>
      <c r="J67" s="1">
        <v>93.95</v>
      </c>
      <c r="K67" s="1">
        <v>2861.45</v>
      </c>
      <c r="L67" s="1" t="s">
        <v>18</v>
      </c>
      <c r="M67" s="2">
        <f t="shared" si="1"/>
        <v>30.45715806</v>
      </c>
      <c r="N67" s="3"/>
    </row>
    <row r="68" ht="15.75" customHeight="1">
      <c r="A68" s="1" t="s">
        <v>88</v>
      </c>
      <c r="B68" s="1" t="s">
        <v>20</v>
      </c>
      <c r="C68" s="1">
        <v>0.0</v>
      </c>
      <c r="D68" s="1" t="s">
        <v>16</v>
      </c>
      <c r="E68" s="1" t="s">
        <v>16</v>
      </c>
      <c r="F68" s="1">
        <v>2.0</v>
      </c>
      <c r="G68" s="1">
        <v>2.0</v>
      </c>
      <c r="H68" s="1">
        <v>0.0</v>
      </c>
      <c r="I68" s="1" t="s">
        <v>28</v>
      </c>
      <c r="J68" s="1">
        <v>90.8</v>
      </c>
      <c r="K68" s="1">
        <v>1442.2</v>
      </c>
      <c r="L68" s="1" t="s">
        <v>18</v>
      </c>
      <c r="M68" s="2">
        <f t="shared" si="1"/>
        <v>15.88325991</v>
      </c>
      <c r="N68" s="3"/>
    </row>
    <row r="69" ht="15.75" customHeight="1">
      <c r="A69" s="1" t="s">
        <v>89</v>
      </c>
      <c r="B69" s="1" t="s">
        <v>20</v>
      </c>
      <c r="C69" s="1">
        <v>0.0</v>
      </c>
      <c r="D69" s="1" t="s">
        <v>16</v>
      </c>
      <c r="E69" s="1" t="s">
        <v>18</v>
      </c>
      <c r="F69" s="1">
        <v>2.0</v>
      </c>
      <c r="G69" s="1">
        <v>1.0</v>
      </c>
      <c r="H69" s="1">
        <v>1.0</v>
      </c>
      <c r="I69" s="1" t="s">
        <v>22</v>
      </c>
      <c r="J69" s="1">
        <v>84.35</v>
      </c>
      <c r="K69" s="1">
        <v>4059.35</v>
      </c>
      <c r="L69" s="1" t="s">
        <v>16</v>
      </c>
      <c r="M69" s="2">
        <f t="shared" si="1"/>
        <v>48.1250741</v>
      </c>
      <c r="N69" s="3"/>
    </row>
    <row r="70" ht="15.75" customHeight="1">
      <c r="A70" s="1" t="s">
        <v>90</v>
      </c>
      <c r="B70" s="1" t="s">
        <v>15</v>
      </c>
      <c r="C70" s="1">
        <v>0.0</v>
      </c>
      <c r="D70" s="1" t="s">
        <v>16</v>
      </c>
      <c r="E70" s="1" t="s">
        <v>18</v>
      </c>
      <c r="F70" s="1">
        <v>0.0</v>
      </c>
      <c r="G70" s="1">
        <v>1.0</v>
      </c>
      <c r="H70" s="1">
        <v>2.0</v>
      </c>
      <c r="I70" s="1" t="s">
        <v>28</v>
      </c>
      <c r="J70" s="1">
        <v>58.25</v>
      </c>
      <c r="K70" s="1">
        <v>4145.9</v>
      </c>
      <c r="L70" s="1" t="s">
        <v>18</v>
      </c>
      <c r="M70" s="2">
        <f t="shared" si="1"/>
        <v>71.17424893</v>
      </c>
      <c r="N70" s="3"/>
    </row>
    <row r="71" ht="15.75" customHeight="1">
      <c r="A71" s="1" t="s">
        <v>91</v>
      </c>
      <c r="B71" s="1" t="s">
        <v>15</v>
      </c>
      <c r="C71" s="1">
        <v>0.0</v>
      </c>
      <c r="D71" s="1" t="s">
        <v>18</v>
      </c>
      <c r="E71" s="1" t="s">
        <v>18</v>
      </c>
      <c r="F71" s="1">
        <v>2.0</v>
      </c>
      <c r="G71" s="1">
        <v>2.0</v>
      </c>
      <c r="H71" s="1">
        <v>0.0</v>
      </c>
      <c r="I71" s="1" t="s">
        <v>22</v>
      </c>
      <c r="J71" s="1">
        <v>107.55</v>
      </c>
      <c r="K71" s="1">
        <v>3645.5</v>
      </c>
      <c r="L71" s="1" t="s">
        <v>18</v>
      </c>
      <c r="M71" s="2">
        <f t="shared" si="1"/>
        <v>33.89586239</v>
      </c>
      <c r="N71" s="3"/>
    </row>
    <row r="72" ht="15.75" customHeight="1">
      <c r="A72" s="1" t="s">
        <v>92</v>
      </c>
      <c r="B72" s="1" t="s">
        <v>15</v>
      </c>
      <c r="C72" s="1">
        <v>0.0</v>
      </c>
      <c r="D72" s="1" t="s">
        <v>16</v>
      </c>
      <c r="E72" s="1" t="s">
        <v>18</v>
      </c>
      <c r="F72" s="1">
        <v>1.0</v>
      </c>
      <c r="G72" s="1">
        <v>0.0</v>
      </c>
      <c r="H72" s="1">
        <v>0.0</v>
      </c>
      <c r="I72" s="1" t="s">
        <v>28</v>
      </c>
      <c r="J72" s="1">
        <v>19.95</v>
      </c>
      <c r="K72" s="1">
        <v>187.75</v>
      </c>
      <c r="L72" s="1" t="s">
        <v>18</v>
      </c>
      <c r="M72" s="2">
        <f t="shared" si="1"/>
        <v>9.411027569</v>
      </c>
      <c r="N72" s="3"/>
    </row>
    <row r="73" ht="15.75" customHeight="1">
      <c r="A73" s="1" t="s">
        <v>93</v>
      </c>
      <c r="B73" s="1" t="s">
        <v>20</v>
      </c>
      <c r="C73" s="1">
        <v>0.0</v>
      </c>
      <c r="D73" s="1" t="s">
        <v>16</v>
      </c>
      <c r="E73" s="1" t="s">
        <v>18</v>
      </c>
      <c r="F73" s="1">
        <v>2.0</v>
      </c>
      <c r="G73" s="1">
        <v>2.0</v>
      </c>
      <c r="H73" s="1">
        <v>0.0</v>
      </c>
      <c r="I73" s="1" t="s">
        <v>22</v>
      </c>
      <c r="J73" s="1">
        <v>111.2</v>
      </c>
      <c r="K73" s="1">
        <v>2317.1</v>
      </c>
      <c r="L73" s="1" t="s">
        <v>16</v>
      </c>
      <c r="M73" s="2">
        <f t="shared" si="1"/>
        <v>20.83723022</v>
      </c>
      <c r="N73" s="3"/>
    </row>
    <row r="74" ht="15.75" customHeight="1">
      <c r="A74" s="1" t="s">
        <v>94</v>
      </c>
      <c r="B74" s="1" t="s">
        <v>20</v>
      </c>
      <c r="C74" s="1">
        <v>0.0</v>
      </c>
      <c r="D74" s="1" t="s">
        <v>16</v>
      </c>
      <c r="E74" s="1" t="s">
        <v>16</v>
      </c>
      <c r="F74" s="1">
        <v>0.0</v>
      </c>
      <c r="G74" s="1">
        <v>1.0</v>
      </c>
      <c r="H74" s="1">
        <v>0.0</v>
      </c>
      <c r="I74" s="1" t="s">
        <v>28</v>
      </c>
      <c r="J74" s="1">
        <v>40.2</v>
      </c>
      <c r="K74" s="1">
        <v>1448.8</v>
      </c>
      <c r="L74" s="1" t="s">
        <v>16</v>
      </c>
      <c r="M74" s="2">
        <f t="shared" si="1"/>
        <v>36.039801</v>
      </c>
      <c r="N74" s="3"/>
    </row>
    <row r="75" ht="15.75" customHeight="1">
      <c r="A75" s="1" t="s">
        <v>95</v>
      </c>
      <c r="B75" s="1" t="s">
        <v>15</v>
      </c>
      <c r="C75" s="1">
        <v>1.0</v>
      </c>
      <c r="D75" s="1" t="s">
        <v>18</v>
      </c>
      <c r="E75" s="1" t="s">
        <v>18</v>
      </c>
      <c r="F75" s="1">
        <v>1.0</v>
      </c>
      <c r="G75" s="1">
        <v>2.0</v>
      </c>
      <c r="H75" s="1">
        <v>0.0</v>
      </c>
      <c r="I75" s="1" t="s">
        <v>26</v>
      </c>
      <c r="J75" s="1">
        <v>85.8</v>
      </c>
      <c r="K75" s="1">
        <v>2193.65</v>
      </c>
      <c r="L75" s="1" t="s">
        <v>18</v>
      </c>
      <c r="M75" s="2">
        <f t="shared" si="1"/>
        <v>25.56701632</v>
      </c>
      <c r="N75" s="3"/>
    </row>
    <row r="76" ht="15.75" customHeight="1">
      <c r="A76" s="1" t="s">
        <v>96</v>
      </c>
      <c r="B76" s="1" t="s">
        <v>20</v>
      </c>
      <c r="C76" s="1">
        <v>0.0</v>
      </c>
      <c r="D76" s="1" t="s">
        <v>18</v>
      </c>
      <c r="E76" s="1" t="s">
        <v>18</v>
      </c>
      <c r="F76" s="1">
        <v>0.0</v>
      </c>
      <c r="G76" s="1">
        <v>1.0</v>
      </c>
      <c r="H76" s="1">
        <v>1.0</v>
      </c>
      <c r="I76" s="1" t="s">
        <v>17</v>
      </c>
      <c r="J76" s="1">
        <v>35.4</v>
      </c>
      <c r="K76" s="1">
        <v>1748.9</v>
      </c>
      <c r="L76" s="1" t="s">
        <v>18</v>
      </c>
      <c r="M76" s="2">
        <f t="shared" si="1"/>
        <v>49.4039548</v>
      </c>
      <c r="N76" s="3"/>
    </row>
    <row r="77" ht="15.75" customHeight="1">
      <c r="A77" s="1" t="s">
        <v>97</v>
      </c>
      <c r="B77" s="1" t="s">
        <v>15</v>
      </c>
      <c r="C77" s="1">
        <v>0.0</v>
      </c>
      <c r="D77" s="1" t="s">
        <v>18</v>
      </c>
      <c r="E77" s="1" t="s">
        <v>18</v>
      </c>
      <c r="F77" s="1">
        <v>2.0</v>
      </c>
      <c r="G77" s="1">
        <v>2.0</v>
      </c>
      <c r="H77" s="1">
        <v>0.0</v>
      </c>
      <c r="I77" s="1" t="s">
        <v>22</v>
      </c>
      <c r="J77" s="1">
        <v>73.85</v>
      </c>
      <c r="K77" s="1">
        <v>511.25</v>
      </c>
      <c r="L77" s="1" t="s">
        <v>16</v>
      </c>
      <c r="M77" s="2">
        <f t="shared" si="1"/>
        <v>6.92281652</v>
      </c>
      <c r="N77" s="3"/>
    </row>
    <row r="78" ht="15.75" customHeight="1">
      <c r="A78" s="1" t="s">
        <v>98</v>
      </c>
      <c r="B78" s="1" t="s">
        <v>15</v>
      </c>
      <c r="C78" s="1">
        <v>0.0</v>
      </c>
      <c r="D78" s="1" t="s">
        <v>16</v>
      </c>
      <c r="E78" s="1" t="s">
        <v>16</v>
      </c>
      <c r="F78" s="1">
        <v>2.0</v>
      </c>
      <c r="G78" s="1">
        <v>1.0</v>
      </c>
      <c r="H78" s="1">
        <v>2.0</v>
      </c>
      <c r="I78" s="1" t="s">
        <v>17</v>
      </c>
      <c r="J78" s="1">
        <v>88.1</v>
      </c>
      <c r="K78" s="1">
        <v>5526.75</v>
      </c>
      <c r="L78" s="1" t="s">
        <v>18</v>
      </c>
      <c r="M78" s="2">
        <f t="shared" si="1"/>
        <v>62.73269012</v>
      </c>
      <c r="N78" s="3"/>
    </row>
    <row r="79" ht="15.75" customHeight="1">
      <c r="A79" s="1" t="s">
        <v>99</v>
      </c>
      <c r="B79" s="1" t="s">
        <v>20</v>
      </c>
      <c r="C79" s="1">
        <v>0.0</v>
      </c>
      <c r="D79" s="1" t="s">
        <v>18</v>
      </c>
      <c r="E79" s="1" t="s">
        <v>18</v>
      </c>
      <c r="F79" s="1">
        <v>1.0</v>
      </c>
      <c r="G79" s="1">
        <v>2.0</v>
      </c>
      <c r="H79" s="1">
        <v>0.0</v>
      </c>
      <c r="I79" s="1" t="s">
        <v>22</v>
      </c>
      <c r="J79" s="1">
        <v>101.35</v>
      </c>
      <c r="K79" s="1">
        <v>1553.95</v>
      </c>
      <c r="L79" s="1" t="s">
        <v>16</v>
      </c>
      <c r="M79" s="2">
        <f t="shared" si="1"/>
        <v>15.3325111</v>
      </c>
      <c r="N79" s="3"/>
    </row>
    <row r="80" ht="15.75" customHeight="1">
      <c r="A80" s="1" t="s">
        <v>100</v>
      </c>
      <c r="B80" s="1" t="s">
        <v>15</v>
      </c>
      <c r="C80" s="1">
        <v>0.0</v>
      </c>
      <c r="D80" s="1" t="s">
        <v>18</v>
      </c>
      <c r="E80" s="1" t="s">
        <v>16</v>
      </c>
      <c r="F80" s="1">
        <v>0.0</v>
      </c>
      <c r="G80" s="1">
        <v>1.0</v>
      </c>
      <c r="H80" s="1">
        <v>0.0</v>
      </c>
      <c r="I80" s="1" t="s">
        <v>17</v>
      </c>
      <c r="J80" s="1">
        <v>45.8</v>
      </c>
      <c r="K80" s="1">
        <v>1147.0</v>
      </c>
      <c r="L80" s="1" t="s">
        <v>18</v>
      </c>
      <c r="M80" s="2">
        <f t="shared" si="1"/>
        <v>25.04366812</v>
      </c>
      <c r="N80" s="3"/>
    </row>
    <row r="81" ht="15.75" customHeight="1">
      <c r="A81" s="1" t="s">
        <v>101</v>
      </c>
      <c r="B81" s="1" t="s">
        <v>20</v>
      </c>
      <c r="C81" s="1">
        <v>0.0</v>
      </c>
      <c r="D81" s="1" t="s">
        <v>16</v>
      </c>
      <c r="E81" s="1" t="s">
        <v>18</v>
      </c>
      <c r="F81" s="1">
        <v>1.0</v>
      </c>
      <c r="G81" s="1">
        <v>2.0</v>
      </c>
      <c r="H81" s="1">
        <v>0.0</v>
      </c>
      <c r="I81" s="1" t="s">
        <v>22</v>
      </c>
      <c r="J81" s="1">
        <v>94.65</v>
      </c>
      <c r="K81" s="1">
        <v>6747.35</v>
      </c>
      <c r="L81" s="1" t="s">
        <v>18</v>
      </c>
      <c r="M81" s="2">
        <f t="shared" si="1"/>
        <v>71.28737454</v>
      </c>
      <c r="N81" s="3"/>
    </row>
    <row r="82" ht="15.75" customHeight="1">
      <c r="A82" s="1" t="s">
        <v>102</v>
      </c>
      <c r="B82" s="1" t="s">
        <v>20</v>
      </c>
      <c r="C82" s="1">
        <v>0.0</v>
      </c>
      <c r="D82" s="1" t="s">
        <v>16</v>
      </c>
      <c r="E82" s="1" t="s">
        <v>16</v>
      </c>
      <c r="F82" s="1">
        <v>1.0</v>
      </c>
      <c r="G82" s="1">
        <v>0.0</v>
      </c>
      <c r="H82" s="1">
        <v>1.0</v>
      </c>
      <c r="I82" s="1" t="s">
        <v>28</v>
      </c>
      <c r="J82" s="1">
        <v>20.5</v>
      </c>
      <c r="K82" s="1">
        <v>865.05</v>
      </c>
      <c r="L82" s="1" t="s">
        <v>18</v>
      </c>
      <c r="M82" s="2">
        <f t="shared" si="1"/>
        <v>42.19756098</v>
      </c>
      <c r="N82" s="3"/>
    </row>
    <row r="83" ht="15.75" customHeight="1">
      <c r="A83" s="1" t="s">
        <v>103</v>
      </c>
      <c r="B83" s="1" t="s">
        <v>20</v>
      </c>
      <c r="C83" s="1">
        <v>0.0</v>
      </c>
      <c r="D83" s="1" t="s">
        <v>18</v>
      </c>
      <c r="E83" s="1" t="s">
        <v>18</v>
      </c>
      <c r="F83" s="1">
        <v>2.0</v>
      </c>
      <c r="G83" s="1">
        <v>2.0</v>
      </c>
      <c r="H83" s="1">
        <v>0.0</v>
      </c>
      <c r="I83" s="1" t="s">
        <v>26</v>
      </c>
      <c r="J83" s="1">
        <v>89.4</v>
      </c>
      <c r="K83" s="1">
        <v>5976.9</v>
      </c>
      <c r="L83" s="1" t="s">
        <v>18</v>
      </c>
      <c r="M83" s="2">
        <f t="shared" si="1"/>
        <v>66.8557047</v>
      </c>
      <c r="N83" s="3"/>
    </row>
    <row r="84" ht="15.75" customHeight="1">
      <c r="A84" s="1" t="s">
        <v>104</v>
      </c>
      <c r="B84" s="1" t="s">
        <v>15</v>
      </c>
      <c r="C84" s="1">
        <v>0.0</v>
      </c>
      <c r="D84" s="1" t="s">
        <v>18</v>
      </c>
      <c r="E84" s="1" t="s">
        <v>18</v>
      </c>
      <c r="F84" s="1">
        <v>1.0</v>
      </c>
      <c r="G84" s="1">
        <v>2.0</v>
      </c>
      <c r="H84" s="1">
        <v>0.0</v>
      </c>
      <c r="I84" s="1" t="s">
        <v>22</v>
      </c>
      <c r="J84" s="1">
        <v>86.25</v>
      </c>
      <c r="K84" s="1">
        <v>181.65</v>
      </c>
      <c r="L84" s="1" t="s">
        <v>16</v>
      </c>
      <c r="M84" s="2">
        <f t="shared" si="1"/>
        <v>2.106086957</v>
      </c>
      <c r="N84" s="3"/>
    </row>
    <row r="85" ht="15.75" customHeight="1">
      <c r="A85" s="1" t="s">
        <v>105</v>
      </c>
      <c r="B85" s="1" t="s">
        <v>15</v>
      </c>
      <c r="C85" s="1">
        <v>1.0</v>
      </c>
      <c r="D85" s="1" t="s">
        <v>18</v>
      </c>
      <c r="E85" s="1" t="s">
        <v>18</v>
      </c>
      <c r="F85" s="1">
        <v>1.0</v>
      </c>
      <c r="G85" s="1">
        <v>1.0</v>
      </c>
      <c r="H85" s="1">
        <v>1.0</v>
      </c>
      <c r="I85" s="1" t="s">
        <v>28</v>
      </c>
      <c r="J85" s="1">
        <v>74.85</v>
      </c>
      <c r="K85" s="1">
        <v>3268.05</v>
      </c>
      <c r="L85" s="1" t="s">
        <v>18</v>
      </c>
      <c r="M85" s="2">
        <f t="shared" si="1"/>
        <v>43.66132265</v>
      </c>
      <c r="N85" s="3"/>
    </row>
    <row r="86" ht="15.75" customHeight="1">
      <c r="A86" s="1" t="s">
        <v>106</v>
      </c>
      <c r="B86" s="1" t="s">
        <v>15</v>
      </c>
      <c r="C86" s="1">
        <v>0.0</v>
      </c>
      <c r="D86" s="1" t="s">
        <v>18</v>
      </c>
      <c r="E86" s="1" t="s">
        <v>18</v>
      </c>
      <c r="F86" s="1">
        <v>2.0</v>
      </c>
      <c r="G86" s="1">
        <v>2.0</v>
      </c>
      <c r="H86" s="1">
        <v>0.0</v>
      </c>
      <c r="I86" s="1" t="s">
        <v>28</v>
      </c>
      <c r="J86" s="1">
        <v>89.75</v>
      </c>
      <c r="K86" s="1">
        <v>1052.4</v>
      </c>
      <c r="L86" s="1" t="s">
        <v>16</v>
      </c>
      <c r="M86" s="2">
        <f t="shared" si="1"/>
        <v>11.72590529</v>
      </c>
      <c r="N86" s="3"/>
    </row>
    <row r="87" ht="15.75" customHeight="1">
      <c r="A87" s="1" t="s">
        <v>107</v>
      </c>
      <c r="B87" s="1" t="s">
        <v>20</v>
      </c>
      <c r="C87" s="1">
        <v>1.0</v>
      </c>
      <c r="D87" s="1" t="s">
        <v>16</v>
      </c>
      <c r="E87" s="1" t="s">
        <v>18</v>
      </c>
      <c r="F87" s="1">
        <v>2.0</v>
      </c>
      <c r="G87" s="1">
        <v>2.0</v>
      </c>
      <c r="H87" s="1">
        <v>2.0</v>
      </c>
      <c r="I87" s="1" t="s">
        <v>22</v>
      </c>
      <c r="J87" s="1">
        <v>109.95</v>
      </c>
      <c r="K87" s="1">
        <v>7634.25</v>
      </c>
      <c r="L87" s="1" t="s">
        <v>18</v>
      </c>
      <c r="M87" s="2">
        <f t="shared" si="1"/>
        <v>69.43383356</v>
      </c>
      <c r="N87" s="3"/>
    </row>
    <row r="88" ht="15.75" customHeight="1">
      <c r="A88" s="1" t="s">
        <v>108</v>
      </c>
      <c r="B88" s="1" t="s">
        <v>15</v>
      </c>
      <c r="C88" s="1">
        <v>0.0</v>
      </c>
      <c r="D88" s="1" t="s">
        <v>18</v>
      </c>
      <c r="E88" s="1" t="s">
        <v>18</v>
      </c>
      <c r="F88" s="1">
        <v>2.0</v>
      </c>
      <c r="G88" s="1">
        <v>2.0</v>
      </c>
      <c r="H88" s="1">
        <v>0.0</v>
      </c>
      <c r="I88" s="1" t="s">
        <v>17</v>
      </c>
      <c r="J88" s="1">
        <v>80.2</v>
      </c>
      <c r="K88" s="1">
        <v>80.2</v>
      </c>
      <c r="L88" s="1" t="s">
        <v>16</v>
      </c>
      <c r="M88" s="2">
        <f t="shared" si="1"/>
        <v>1</v>
      </c>
      <c r="N88" s="3"/>
    </row>
    <row r="89" ht="15.75" customHeight="1">
      <c r="A89" s="1" t="s">
        <v>109</v>
      </c>
      <c r="B89" s="1" t="s">
        <v>15</v>
      </c>
      <c r="C89" s="1">
        <v>0.0</v>
      </c>
      <c r="D89" s="1" t="s">
        <v>18</v>
      </c>
      <c r="E89" s="1" t="s">
        <v>18</v>
      </c>
      <c r="F89" s="1">
        <v>1.0</v>
      </c>
      <c r="G89" s="1">
        <v>0.0</v>
      </c>
      <c r="H89" s="1">
        <v>0.0</v>
      </c>
      <c r="I89" s="1" t="s">
        <v>17</v>
      </c>
      <c r="J89" s="1">
        <v>19.85</v>
      </c>
      <c r="K89" s="1">
        <v>63.75</v>
      </c>
      <c r="L89" s="1" t="s">
        <v>16</v>
      </c>
      <c r="M89" s="2">
        <f t="shared" si="1"/>
        <v>3.211586902</v>
      </c>
      <c r="N89" s="3"/>
    </row>
    <row r="90" ht="15.75" customHeight="1">
      <c r="A90" s="1" t="s">
        <v>110</v>
      </c>
      <c r="B90" s="1" t="s">
        <v>15</v>
      </c>
      <c r="C90" s="1">
        <v>0.0</v>
      </c>
      <c r="D90" s="1" t="s">
        <v>16</v>
      </c>
      <c r="E90" s="1" t="s">
        <v>18</v>
      </c>
      <c r="F90" s="1">
        <v>1.0</v>
      </c>
      <c r="G90" s="1">
        <v>2.0</v>
      </c>
      <c r="H90" s="1">
        <v>0.0</v>
      </c>
      <c r="I90" s="1" t="s">
        <v>22</v>
      </c>
      <c r="J90" s="1">
        <v>90.35</v>
      </c>
      <c r="K90" s="1">
        <v>190.5</v>
      </c>
      <c r="L90" s="1" t="s">
        <v>18</v>
      </c>
      <c r="M90" s="2">
        <f t="shared" si="1"/>
        <v>2.108467072</v>
      </c>
      <c r="N90" s="3"/>
    </row>
    <row r="91" ht="15.75" customHeight="1">
      <c r="A91" s="1" t="s">
        <v>111</v>
      </c>
      <c r="B91" s="1" t="s">
        <v>15</v>
      </c>
      <c r="C91" s="1">
        <v>1.0</v>
      </c>
      <c r="D91" s="1" t="s">
        <v>18</v>
      </c>
      <c r="E91" s="1" t="s">
        <v>18</v>
      </c>
      <c r="F91" s="1">
        <v>2.0</v>
      </c>
      <c r="G91" s="1">
        <v>2.0</v>
      </c>
      <c r="H91" s="1">
        <v>0.0</v>
      </c>
      <c r="I91" s="1" t="s">
        <v>28</v>
      </c>
      <c r="J91" s="1">
        <v>86.45</v>
      </c>
      <c r="K91" s="1">
        <v>2401.05</v>
      </c>
      <c r="L91" s="1" t="s">
        <v>18</v>
      </c>
      <c r="M91" s="2">
        <f t="shared" si="1"/>
        <v>27.77385772</v>
      </c>
      <c r="N91" s="3"/>
    </row>
    <row r="92" ht="15.75" customHeight="1">
      <c r="A92" s="1" t="s">
        <v>112</v>
      </c>
      <c r="B92" s="1" t="s">
        <v>20</v>
      </c>
      <c r="C92" s="1">
        <v>0.0</v>
      </c>
      <c r="D92" s="1" t="s">
        <v>18</v>
      </c>
      <c r="E92" s="1" t="s">
        <v>18</v>
      </c>
      <c r="F92" s="1">
        <v>1.0</v>
      </c>
      <c r="G92" s="1">
        <v>0.0</v>
      </c>
      <c r="H92" s="1">
        <v>0.0</v>
      </c>
      <c r="I92" s="1" t="s">
        <v>22</v>
      </c>
      <c r="J92" s="1">
        <v>20.3</v>
      </c>
      <c r="K92" s="1">
        <v>511.25</v>
      </c>
      <c r="L92" s="1" t="s">
        <v>18</v>
      </c>
      <c r="M92" s="2">
        <f t="shared" si="1"/>
        <v>25.18472906</v>
      </c>
      <c r="N92" s="3"/>
    </row>
    <row r="93" ht="15.75" customHeight="1">
      <c r="A93" s="1" t="s">
        <v>113</v>
      </c>
      <c r="B93" s="1" t="s">
        <v>15</v>
      </c>
      <c r="C93" s="1">
        <v>1.0</v>
      </c>
      <c r="D93" s="1" t="s">
        <v>16</v>
      </c>
      <c r="E93" s="1" t="s">
        <v>18</v>
      </c>
      <c r="F93" s="1">
        <v>2.0</v>
      </c>
      <c r="G93" s="1">
        <v>2.0</v>
      </c>
      <c r="H93" s="1">
        <v>0.0</v>
      </c>
      <c r="I93" s="1" t="s">
        <v>22</v>
      </c>
      <c r="J93" s="1">
        <v>101.25</v>
      </c>
      <c r="K93" s="1">
        <v>3949.15</v>
      </c>
      <c r="L93" s="1" t="s">
        <v>18</v>
      </c>
      <c r="M93" s="2">
        <f t="shared" si="1"/>
        <v>39.00395062</v>
      </c>
      <c r="N93" s="3"/>
    </row>
    <row r="94" ht="15.75" customHeight="1">
      <c r="A94" s="1" t="s">
        <v>114</v>
      </c>
      <c r="B94" s="1" t="s">
        <v>20</v>
      </c>
      <c r="C94" s="1">
        <v>0.0</v>
      </c>
      <c r="D94" s="1" t="s">
        <v>18</v>
      </c>
      <c r="E94" s="1" t="s">
        <v>18</v>
      </c>
      <c r="F94" s="1">
        <v>2.0</v>
      </c>
      <c r="G94" s="1">
        <v>2.0</v>
      </c>
      <c r="H94" s="1">
        <v>0.0</v>
      </c>
      <c r="I94" s="1" t="s">
        <v>28</v>
      </c>
      <c r="J94" s="1">
        <v>94.7</v>
      </c>
      <c r="K94" s="1">
        <v>2362.1</v>
      </c>
      <c r="L94" s="1" t="s">
        <v>16</v>
      </c>
      <c r="M94" s="2">
        <f t="shared" si="1"/>
        <v>24.94297782</v>
      </c>
      <c r="N94" s="3"/>
    </row>
    <row r="95" ht="15.75" customHeight="1">
      <c r="A95" s="1" t="s">
        <v>115</v>
      </c>
      <c r="B95" s="1" t="s">
        <v>15</v>
      </c>
      <c r="C95" s="1">
        <v>0.0</v>
      </c>
      <c r="D95" s="1" t="s">
        <v>18</v>
      </c>
      <c r="E95" s="1" t="s">
        <v>18</v>
      </c>
      <c r="F95" s="1">
        <v>1.0</v>
      </c>
      <c r="G95" s="1">
        <v>2.0</v>
      </c>
      <c r="H95" s="1">
        <v>0.0</v>
      </c>
      <c r="I95" s="1" t="s">
        <v>17</v>
      </c>
      <c r="J95" s="1">
        <v>70.9</v>
      </c>
      <c r="K95" s="1">
        <v>70.9</v>
      </c>
      <c r="L95" s="1" t="s">
        <v>16</v>
      </c>
      <c r="M95" s="2">
        <f t="shared" si="1"/>
        <v>1</v>
      </c>
      <c r="N95" s="3"/>
    </row>
    <row r="96" ht="15.75" customHeight="1">
      <c r="A96" s="1" t="s">
        <v>116</v>
      </c>
      <c r="B96" s="1" t="s">
        <v>20</v>
      </c>
      <c r="C96" s="1">
        <v>0.0</v>
      </c>
      <c r="D96" s="1" t="s">
        <v>16</v>
      </c>
      <c r="E96" s="1" t="s">
        <v>18</v>
      </c>
      <c r="F96" s="1">
        <v>1.0</v>
      </c>
      <c r="G96" s="1">
        <v>1.0</v>
      </c>
      <c r="H96" s="1">
        <v>0.0</v>
      </c>
      <c r="I96" s="1" t="s">
        <v>22</v>
      </c>
      <c r="J96" s="1">
        <v>54.2</v>
      </c>
      <c r="K96" s="1">
        <v>1152.7</v>
      </c>
      <c r="L96" s="1" t="s">
        <v>16</v>
      </c>
      <c r="M96" s="2">
        <f t="shared" si="1"/>
        <v>21.26752768</v>
      </c>
      <c r="N96" s="3"/>
    </row>
    <row r="97" ht="15.75" customHeight="1">
      <c r="A97" s="1" t="s">
        <v>117</v>
      </c>
      <c r="B97" s="1" t="s">
        <v>15</v>
      </c>
      <c r="C97" s="1">
        <v>0.0</v>
      </c>
      <c r="D97" s="1" t="s">
        <v>18</v>
      </c>
      <c r="E97" s="1" t="s">
        <v>18</v>
      </c>
      <c r="F97" s="1">
        <v>2.0</v>
      </c>
      <c r="G97" s="1">
        <v>2.0</v>
      </c>
      <c r="H97" s="1">
        <v>2.0</v>
      </c>
      <c r="I97" s="1" t="s">
        <v>22</v>
      </c>
      <c r="J97" s="1">
        <v>114.9</v>
      </c>
      <c r="K97" s="1">
        <v>8496.7</v>
      </c>
      <c r="L97" s="1" t="s">
        <v>18</v>
      </c>
      <c r="M97" s="2">
        <f t="shared" si="1"/>
        <v>73.948651</v>
      </c>
      <c r="N97" s="3"/>
    </row>
    <row r="98" ht="15.75" customHeight="1">
      <c r="A98" s="1" t="s">
        <v>118</v>
      </c>
      <c r="B98" s="1" t="s">
        <v>15</v>
      </c>
      <c r="C98" s="1">
        <v>0.0</v>
      </c>
      <c r="D98" s="1" t="s">
        <v>18</v>
      </c>
      <c r="E98" s="1" t="s">
        <v>18</v>
      </c>
      <c r="F98" s="1">
        <v>1.0</v>
      </c>
      <c r="G98" s="1">
        <v>0.0</v>
      </c>
      <c r="H98" s="1">
        <v>2.0</v>
      </c>
      <c r="I98" s="1" t="s">
        <v>28</v>
      </c>
      <c r="J98" s="1">
        <v>19.55</v>
      </c>
      <c r="K98" s="1">
        <v>470.2</v>
      </c>
      <c r="L98" s="1" t="s">
        <v>18</v>
      </c>
      <c r="M98" s="2">
        <f t="shared" si="1"/>
        <v>24.0511509</v>
      </c>
      <c r="N98" s="3"/>
    </row>
    <row r="99" ht="15.75" customHeight="1">
      <c r="A99" s="1" t="s">
        <v>119</v>
      </c>
      <c r="B99" s="1" t="s">
        <v>15</v>
      </c>
      <c r="C99" s="1">
        <v>0.0</v>
      </c>
      <c r="D99" s="1" t="s">
        <v>16</v>
      </c>
      <c r="E99" s="1" t="s">
        <v>18</v>
      </c>
      <c r="F99" s="1">
        <v>2.0</v>
      </c>
      <c r="G99" s="1">
        <v>2.0</v>
      </c>
      <c r="H99" s="1">
        <v>0.0</v>
      </c>
      <c r="I99" s="1" t="s">
        <v>22</v>
      </c>
      <c r="J99" s="1">
        <v>86.85</v>
      </c>
      <c r="K99" s="1">
        <v>1564.4</v>
      </c>
      <c r="L99" s="1" t="s">
        <v>18</v>
      </c>
      <c r="M99" s="2">
        <f t="shared" si="1"/>
        <v>18.01266552</v>
      </c>
      <c r="N99" s="3"/>
    </row>
    <row r="100" ht="15.75" customHeight="1">
      <c r="A100" s="1" t="s">
        <v>120</v>
      </c>
      <c r="B100" s="1" t="s">
        <v>20</v>
      </c>
      <c r="C100" s="1">
        <v>0.0</v>
      </c>
      <c r="D100" s="1" t="s">
        <v>16</v>
      </c>
      <c r="E100" s="1" t="s">
        <v>16</v>
      </c>
      <c r="F100" s="1">
        <v>2.0</v>
      </c>
      <c r="G100" s="1">
        <v>0.0</v>
      </c>
      <c r="H100" s="1">
        <v>2.0</v>
      </c>
      <c r="I100" s="1" t="s">
        <v>26</v>
      </c>
      <c r="J100" s="1">
        <v>25.35</v>
      </c>
      <c r="K100" s="1">
        <v>1847.55</v>
      </c>
      <c r="L100" s="1" t="s">
        <v>18</v>
      </c>
      <c r="M100" s="2">
        <f t="shared" si="1"/>
        <v>72.8816568</v>
      </c>
      <c r="N100" s="3"/>
    </row>
    <row r="101" ht="15.75" customHeight="1">
      <c r="A101" s="1" t="s">
        <v>121</v>
      </c>
      <c r="B101" s="1" t="s">
        <v>20</v>
      </c>
      <c r="C101" s="1">
        <v>1.0</v>
      </c>
      <c r="D101" s="1" t="s">
        <v>16</v>
      </c>
      <c r="E101" s="1" t="s">
        <v>18</v>
      </c>
      <c r="F101" s="1">
        <v>2.0</v>
      </c>
      <c r="G101" s="1">
        <v>2.0</v>
      </c>
      <c r="H101" s="1">
        <v>0.0</v>
      </c>
      <c r="I101" s="1" t="s">
        <v>28</v>
      </c>
      <c r="J101" s="1">
        <v>109.9</v>
      </c>
      <c r="K101" s="1">
        <v>3694.7</v>
      </c>
      <c r="L101" s="1" t="s">
        <v>18</v>
      </c>
      <c r="M101" s="2">
        <f t="shared" si="1"/>
        <v>33.61874431</v>
      </c>
      <c r="N101" s="3"/>
    </row>
    <row r="102" ht="15.75" customHeight="1">
      <c r="A102" s="1" t="s">
        <v>122</v>
      </c>
      <c r="B102" s="1" t="s">
        <v>15</v>
      </c>
      <c r="C102" s="1">
        <v>0.0</v>
      </c>
      <c r="D102" s="1" t="s">
        <v>18</v>
      </c>
      <c r="E102" s="1" t="s">
        <v>18</v>
      </c>
      <c r="F102" s="1">
        <v>1.0</v>
      </c>
      <c r="G102" s="1">
        <v>0.0</v>
      </c>
      <c r="H102" s="1">
        <v>0.0</v>
      </c>
      <c r="I102" s="1" t="s">
        <v>17</v>
      </c>
      <c r="J102" s="1">
        <v>19.95</v>
      </c>
      <c r="K102" s="1">
        <v>58.0</v>
      </c>
      <c r="L102" s="1" t="s">
        <v>18</v>
      </c>
      <c r="M102" s="2">
        <f t="shared" si="1"/>
        <v>2.90726817</v>
      </c>
      <c r="N102" s="3"/>
    </row>
    <row r="103" ht="15.75" customHeight="1">
      <c r="A103" s="1" t="s">
        <v>123</v>
      </c>
      <c r="B103" s="1" t="s">
        <v>20</v>
      </c>
      <c r="C103" s="1">
        <v>0.0</v>
      </c>
      <c r="D103" s="1" t="s">
        <v>16</v>
      </c>
      <c r="E103" s="1" t="s">
        <v>16</v>
      </c>
      <c r="F103" s="1">
        <v>2.0</v>
      </c>
      <c r="G103" s="1">
        <v>2.0</v>
      </c>
      <c r="H103" s="1">
        <v>0.0</v>
      </c>
      <c r="I103" s="1" t="s">
        <v>22</v>
      </c>
      <c r="J103" s="1">
        <v>87.2</v>
      </c>
      <c r="K103" s="1">
        <v>4017.45</v>
      </c>
      <c r="L103" s="1" t="s">
        <v>18</v>
      </c>
      <c r="M103" s="2">
        <f t="shared" si="1"/>
        <v>46.07167431</v>
      </c>
      <c r="N103" s="3"/>
    </row>
    <row r="104" ht="15.75" customHeight="1">
      <c r="A104" s="1" t="s">
        <v>124</v>
      </c>
      <c r="B104" s="1" t="s">
        <v>20</v>
      </c>
      <c r="C104" s="1">
        <v>0.0</v>
      </c>
      <c r="D104" s="1" t="s">
        <v>16</v>
      </c>
      <c r="E104" s="1" t="s">
        <v>16</v>
      </c>
      <c r="F104" s="1">
        <v>1.0</v>
      </c>
      <c r="G104" s="1">
        <v>2.0</v>
      </c>
      <c r="H104" s="1">
        <v>2.0</v>
      </c>
      <c r="I104" s="1" t="s">
        <v>17</v>
      </c>
      <c r="J104" s="1">
        <v>108.15</v>
      </c>
      <c r="K104" s="1">
        <v>6825.65</v>
      </c>
      <c r="L104" s="1" t="s">
        <v>18</v>
      </c>
      <c r="M104" s="2">
        <f t="shared" si="1"/>
        <v>63.11280629</v>
      </c>
      <c r="N104" s="3"/>
    </row>
    <row r="105" ht="15.75" customHeight="1">
      <c r="A105" s="1" t="s">
        <v>125</v>
      </c>
      <c r="B105" s="1" t="s">
        <v>20</v>
      </c>
      <c r="C105" s="1">
        <v>0.0</v>
      </c>
      <c r="D105" s="1" t="s">
        <v>18</v>
      </c>
      <c r="E105" s="1" t="s">
        <v>18</v>
      </c>
      <c r="F105" s="1">
        <v>2.0</v>
      </c>
      <c r="G105" s="1">
        <v>2.0</v>
      </c>
      <c r="H105" s="1">
        <v>1.0</v>
      </c>
      <c r="I105" s="1" t="s">
        <v>28</v>
      </c>
      <c r="J105" s="1">
        <v>116.3</v>
      </c>
      <c r="K105" s="1">
        <v>8309.55</v>
      </c>
      <c r="L105" s="1" t="s">
        <v>18</v>
      </c>
      <c r="M105" s="2">
        <f t="shared" si="1"/>
        <v>71.44926913</v>
      </c>
      <c r="N105" s="3"/>
    </row>
    <row r="106" ht="15.75" customHeight="1">
      <c r="A106" s="1" t="s">
        <v>126</v>
      </c>
      <c r="B106" s="1" t="s">
        <v>20</v>
      </c>
      <c r="C106" s="1">
        <v>1.0</v>
      </c>
      <c r="D106" s="1" t="s">
        <v>16</v>
      </c>
      <c r="E106" s="1" t="s">
        <v>18</v>
      </c>
      <c r="F106" s="1">
        <v>1.0</v>
      </c>
      <c r="G106" s="1">
        <v>2.0</v>
      </c>
      <c r="H106" s="1">
        <v>0.0</v>
      </c>
      <c r="I106" s="1" t="s">
        <v>22</v>
      </c>
      <c r="J106" s="1">
        <v>89.0</v>
      </c>
      <c r="K106" s="1">
        <v>605.45</v>
      </c>
      <c r="L106" s="1" t="s">
        <v>18</v>
      </c>
      <c r="M106" s="2">
        <f t="shared" si="1"/>
        <v>6.802808989</v>
      </c>
      <c r="N106" s="3"/>
    </row>
    <row r="107" ht="15.75" customHeight="1">
      <c r="A107" s="1" t="s">
        <v>127</v>
      </c>
      <c r="B107" s="1" t="s">
        <v>15</v>
      </c>
      <c r="C107" s="1">
        <v>0.0</v>
      </c>
      <c r="D107" s="1" t="s">
        <v>16</v>
      </c>
      <c r="E107" s="1" t="s">
        <v>16</v>
      </c>
      <c r="F107" s="1">
        <v>1.0</v>
      </c>
      <c r="G107" s="1">
        <v>2.0</v>
      </c>
      <c r="H107" s="1">
        <v>0.0</v>
      </c>
      <c r="I107" s="1" t="s">
        <v>17</v>
      </c>
      <c r="J107" s="1">
        <v>74.4</v>
      </c>
      <c r="K107" s="1">
        <v>1972.35</v>
      </c>
      <c r="L107" s="1" t="s">
        <v>18</v>
      </c>
      <c r="M107" s="2">
        <f t="shared" si="1"/>
        <v>26.51008065</v>
      </c>
      <c r="N107" s="3"/>
    </row>
    <row r="108" ht="15.75" customHeight="1">
      <c r="A108" s="1" t="s">
        <v>128</v>
      </c>
      <c r="B108" s="1" t="s">
        <v>20</v>
      </c>
      <c r="C108" s="1">
        <v>0.0</v>
      </c>
      <c r="D108" s="1" t="s">
        <v>18</v>
      </c>
      <c r="E108" s="1" t="s">
        <v>18</v>
      </c>
      <c r="F108" s="1">
        <v>1.0</v>
      </c>
      <c r="G108" s="1">
        <v>0.0</v>
      </c>
      <c r="H108" s="1">
        <v>0.0</v>
      </c>
      <c r="I108" s="1" t="s">
        <v>17</v>
      </c>
      <c r="J108" s="1">
        <v>20.05</v>
      </c>
      <c r="K108" s="1">
        <v>33.7</v>
      </c>
      <c r="L108" s="1" t="s">
        <v>18</v>
      </c>
      <c r="M108" s="2">
        <f t="shared" si="1"/>
        <v>1.680798005</v>
      </c>
      <c r="N108" s="3"/>
    </row>
    <row r="109" ht="15.75" customHeight="1">
      <c r="A109" s="1" t="s">
        <v>129</v>
      </c>
      <c r="B109" s="1" t="s">
        <v>15</v>
      </c>
      <c r="C109" s="1">
        <v>0.0</v>
      </c>
      <c r="D109" s="1" t="s">
        <v>18</v>
      </c>
      <c r="E109" s="1" t="s">
        <v>16</v>
      </c>
      <c r="F109" s="1">
        <v>0.0</v>
      </c>
      <c r="G109" s="1">
        <v>1.0</v>
      </c>
      <c r="H109" s="1">
        <v>2.0</v>
      </c>
      <c r="I109" s="1" t="s">
        <v>28</v>
      </c>
      <c r="J109" s="1">
        <v>35.05</v>
      </c>
      <c r="K109" s="1">
        <v>844.45</v>
      </c>
      <c r="L109" s="1" t="s">
        <v>18</v>
      </c>
      <c r="M109" s="2">
        <f t="shared" si="1"/>
        <v>24.09272468</v>
      </c>
      <c r="N109" s="3"/>
    </row>
    <row r="110" ht="15.75" customHeight="1">
      <c r="A110" s="1" t="s">
        <v>130</v>
      </c>
      <c r="B110" s="1" t="s">
        <v>20</v>
      </c>
      <c r="C110" s="1">
        <v>1.0</v>
      </c>
      <c r="D110" s="1" t="s">
        <v>18</v>
      </c>
      <c r="E110" s="1" t="s">
        <v>18</v>
      </c>
      <c r="F110" s="1">
        <v>1.0</v>
      </c>
      <c r="G110" s="1">
        <v>1.0</v>
      </c>
      <c r="H110" s="1">
        <v>0.0</v>
      </c>
      <c r="I110" s="1" t="s">
        <v>22</v>
      </c>
      <c r="J110" s="1">
        <v>74.75</v>
      </c>
      <c r="K110" s="1">
        <v>2111.3</v>
      </c>
      <c r="L110" s="1" t="s">
        <v>18</v>
      </c>
      <c r="M110" s="2">
        <f t="shared" si="1"/>
        <v>28.24481605</v>
      </c>
      <c r="N110" s="3"/>
    </row>
    <row r="111" ht="15.75" customHeight="1">
      <c r="A111" s="1" t="s">
        <v>131</v>
      </c>
      <c r="B111" s="1" t="s">
        <v>15</v>
      </c>
      <c r="C111" s="1">
        <v>1.0</v>
      </c>
      <c r="D111" s="1" t="s">
        <v>16</v>
      </c>
      <c r="E111" s="1" t="s">
        <v>18</v>
      </c>
      <c r="F111" s="1">
        <v>1.0</v>
      </c>
      <c r="G111" s="1">
        <v>2.0</v>
      </c>
      <c r="H111" s="1">
        <v>1.0</v>
      </c>
      <c r="I111" s="1" t="s">
        <v>26</v>
      </c>
      <c r="J111" s="1">
        <v>105.5</v>
      </c>
      <c r="K111" s="1">
        <v>6205.5</v>
      </c>
      <c r="L111" s="1" t="s">
        <v>16</v>
      </c>
      <c r="M111" s="2">
        <f t="shared" si="1"/>
        <v>58.81990521</v>
      </c>
      <c r="N111" s="3"/>
    </row>
    <row r="112" ht="15.75" customHeight="1">
      <c r="A112" s="1" t="s">
        <v>132</v>
      </c>
      <c r="B112" s="1" t="s">
        <v>20</v>
      </c>
      <c r="C112" s="1">
        <v>0.0</v>
      </c>
      <c r="D112" s="1" t="s">
        <v>16</v>
      </c>
      <c r="E112" s="1" t="s">
        <v>18</v>
      </c>
      <c r="F112" s="1">
        <v>2.0</v>
      </c>
      <c r="G112" s="1">
        <v>2.0</v>
      </c>
      <c r="H112" s="1">
        <v>0.0</v>
      </c>
      <c r="I112" s="1" t="s">
        <v>22</v>
      </c>
      <c r="J112" s="1">
        <v>85.25</v>
      </c>
      <c r="K112" s="1">
        <v>855.3</v>
      </c>
      <c r="L112" s="1" t="s">
        <v>16</v>
      </c>
      <c r="M112" s="2">
        <f t="shared" si="1"/>
        <v>10.03284457</v>
      </c>
      <c r="N112" s="3"/>
    </row>
    <row r="113" ht="15.75" customHeight="1">
      <c r="A113" s="1" t="s">
        <v>133</v>
      </c>
      <c r="B113" s="1" t="s">
        <v>15</v>
      </c>
      <c r="C113" s="1">
        <v>0.0</v>
      </c>
      <c r="D113" s="1" t="s">
        <v>18</v>
      </c>
      <c r="E113" s="1" t="s">
        <v>18</v>
      </c>
      <c r="F113" s="1">
        <v>2.0</v>
      </c>
      <c r="G113" s="1">
        <v>2.0</v>
      </c>
      <c r="H113" s="1">
        <v>0.0</v>
      </c>
      <c r="I113" s="1" t="s">
        <v>26</v>
      </c>
      <c r="J113" s="1">
        <v>75.2</v>
      </c>
      <c r="K113" s="1">
        <v>633.85</v>
      </c>
      <c r="L113" s="1" t="s">
        <v>18</v>
      </c>
      <c r="M113" s="2">
        <f t="shared" si="1"/>
        <v>8.428856383</v>
      </c>
      <c r="N113" s="3"/>
    </row>
    <row r="114" ht="15.75" customHeight="1">
      <c r="A114" s="1" t="s">
        <v>134</v>
      </c>
      <c r="B114" s="1" t="s">
        <v>15</v>
      </c>
      <c r="C114" s="1">
        <v>1.0</v>
      </c>
      <c r="D114" s="1" t="s">
        <v>16</v>
      </c>
      <c r="E114" s="1" t="s">
        <v>18</v>
      </c>
      <c r="F114" s="1">
        <v>2.0</v>
      </c>
      <c r="G114" s="1">
        <v>2.0</v>
      </c>
      <c r="H114" s="1">
        <v>0.0</v>
      </c>
      <c r="I114" s="1" t="s">
        <v>22</v>
      </c>
      <c r="J114" s="1">
        <v>84.35</v>
      </c>
      <c r="K114" s="1">
        <v>474.9</v>
      </c>
      <c r="L114" s="1" t="s">
        <v>16</v>
      </c>
      <c r="M114" s="2">
        <f t="shared" si="1"/>
        <v>5.630112626</v>
      </c>
      <c r="N114" s="3"/>
    </row>
    <row r="115" ht="15.75" customHeight="1">
      <c r="A115" s="1" t="s">
        <v>135</v>
      </c>
      <c r="B115" s="1" t="s">
        <v>15</v>
      </c>
      <c r="C115" s="1">
        <v>0.0</v>
      </c>
      <c r="D115" s="1" t="s">
        <v>16</v>
      </c>
      <c r="E115" s="1" t="s">
        <v>16</v>
      </c>
      <c r="F115" s="1">
        <v>2.0</v>
      </c>
      <c r="G115" s="1">
        <v>2.0</v>
      </c>
      <c r="H115" s="1">
        <v>1.0</v>
      </c>
      <c r="I115" s="1" t="s">
        <v>28</v>
      </c>
      <c r="J115" s="1">
        <v>84.45</v>
      </c>
      <c r="K115" s="1">
        <v>5848.6</v>
      </c>
      <c r="L115" s="1" t="s">
        <v>18</v>
      </c>
      <c r="M115" s="2">
        <f t="shared" si="1"/>
        <v>69.25518058</v>
      </c>
      <c r="N115" s="3"/>
    </row>
    <row r="116" ht="15.75" customHeight="1">
      <c r="A116" s="1" t="s">
        <v>136</v>
      </c>
      <c r="B116" s="1" t="s">
        <v>15</v>
      </c>
      <c r="C116" s="1">
        <v>1.0</v>
      </c>
      <c r="D116" s="1" t="s">
        <v>18</v>
      </c>
      <c r="E116" s="1" t="s">
        <v>18</v>
      </c>
      <c r="F116" s="1">
        <v>2.0</v>
      </c>
      <c r="G116" s="1">
        <v>2.0</v>
      </c>
      <c r="H116" s="1">
        <v>2.0</v>
      </c>
      <c r="I116" s="1" t="s">
        <v>28</v>
      </c>
      <c r="J116" s="1">
        <v>102.4</v>
      </c>
      <c r="K116" s="1">
        <v>6471.85</v>
      </c>
      <c r="L116" s="1" t="s">
        <v>18</v>
      </c>
      <c r="M116" s="2">
        <f t="shared" si="1"/>
        <v>63.20166016</v>
      </c>
      <c r="N116" s="3"/>
    </row>
    <row r="117" ht="15.75" customHeight="1">
      <c r="A117" s="1" t="s">
        <v>137</v>
      </c>
      <c r="B117" s="1" t="s">
        <v>15</v>
      </c>
      <c r="C117" s="1">
        <v>0.0</v>
      </c>
      <c r="D117" s="1" t="s">
        <v>18</v>
      </c>
      <c r="E117" s="1" t="s">
        <v>18</v>
      </c>
      <c r="F117" s="1">
        <v>2.0</v>
      </c>
      <c r="G117" s="1">
        <v>2.0</v>
      </c>
      <c r="H117" s="1">
        <v>1.0</v>
      </c>
      <c r="I117" s="1" t="s">
        <v>26</v>
      </c>
      <c r="J117" s="1">
        <v>115.55</v>
      </c>
      <c r="K117" s="1">
        <v>8127.6</v>
      </c>
      <c r="L117" s="1" t="s">
        <v>16</v>
      </c>
      <c r="M117" s="2">
        <f t="shared" si="1"/>
        <v>70.33838165</v>
      </c>
      <c r="N117" s="3"/>
    </row>
    <row r="118" ht="15.75" customHeight="1">
      <c r="A118" s="1" t="s">
        <v>138</v>
      </c>
      <c r="B118" s="1" t="s">
        <v>20</v>
      </c>
      <c r="C118" s="1">
        <v>0.0</v>
      </c>
      <c r="D118" s="1" t="s">
        <v>18</v>
      </c>
      <c r="E118" s="1" t="s">
        <v>18</v>
      </c>
      <c r="F118" s="1">
        <v>2.0</v>
      </c>
      <c r="G118" s="1">
        <v>0.0</v>
      </c>
      <c r="H118" s="1">
        <v>1.0</v>
      </c>
      <c r="I118" s="1" t="s">
        <v>28</v>
      </c>
      <c r="J118" s="1">
        <v>25.3</v>
      </c>
      <c r="K118" s="1">
        <v>676.35</v>
      </c>
      <c r="L118" s="1" t="s">
        <v>16</v>
      </c>
      <c r="M118" s="2">
        <f t="shared" si="1"/>
        <v>26.73320158</v>
      </c>
      <c r="N118" s="3"/>
    </row>
    <row r="119" ht="15.75" customHeight="1">
      <c r="A119" s="1" t="s">
        <v>139</v>
      </c>
      <c r="B119" s="1" t="s">
        <v>15</v>
      </c>
      <c r="C119" s="1">
        <v>0.0</v>
      </c>
      <c r="D119" s="1" t="s">
        <v>16</v>
      </c>
      <c r="E119" s="1" t="s">
        <v>16</v>
      </c>
      <c r="F119" s="1">
        <v>1.0</v>
      </c>
      <c r="G119" s="1">
        <v>0.0</v>
      </c>
      <c r="H119" s="1">
        <v>2.0</v>
      </c>
      <c r="I119" s="1" t="s">
        <v>17</v>
      </c>
      <c r="J119" s="1">
        <v>19.25</v>
      </c>
      <c r="K119" s="1">
        <v>864.2</v>
      </c>
      <c r="L119" s="1" t="s">
        <v>18</v>
      </c>
      <c r="M119" s="2">
        <f t="shared" si="1"/>
        <v>44.89350649</v>
      </c>
      <c r="N119" s="3"/>
    </row>
    <row r="120" ht="15.75" customHeight="1">
      <c r="A120" s="1" t="s">
        <v>140</v>
      </c>
      <c r="B120" s="1" t="s">
        <v>15</v>
      </c>
      <c r="C120" s="1">
        <v>0.0</v>
      </c>
      <c r="D120" s="1" t="s">
        <v>16</v>
      </c>
      <c r="E120" s="1" t="s">
        <v>18</v>
      </c>
      <c r="F120" s="1">
        <v>2.0</v>
      </c>
      <c r="G120" s="1">
        <v>2.0</v>
      </c>
      <c r="H120" s="1">
        <v>1.0</v>
      </c>
      <c r="I120" s="1" t="s">
        <v>17</v>
      </c>
      <c r="J120" s="1">
        <v>114.65</v>
      </c>
      <c r="K120" s="1">
        <v>6049.5</v>
      </c>
      <c r="L120" s="1" t="s">
        <v>18</v>
      </c>
      <c r="M120" s="2">
        <f t="shared" si="1"/>
        <v>52.76493676</v>
      </c>
      <c r="N120" s="3"/>
    </row>
    <row r="121" ht="15.75" customHeight="1">
      <c r="A121" s="1" t="s">
        <v>141</v>
      </c>
      <c r="B121" s="1" t="s">
        <v>15</v>
      </c>
      <c r="C121" s="1">
        <v>0.0</v>
      </c>
      <c r="D121" s="1" t="s">
        <v>18</v>
      </c>
      <c r="E121" s="1" t="s">
        <v>18</v>
      </c>
      <c r="F121" s="1">
        <v>1.0</v>
      </c>
      <c r="G121" s="1">
        <v>2.0</v>
      </c>
      <c r="H121" s="1">
        <v>0.0</v>
      </c>
      <c r="I121" s="1" t="s">
        <v>22</v>
      </c>
      <c r="J121" s="1">
        <v>105.1</v>
      </c>
      <c r="K121" s="1">
        <v>1582.75</v>
      </c>
      <c r="L121" s="1" t="s">
        <v>16</v>
      </c>
      <c r="M121" s="2">
        <f t="shared" si="1"/>
        <v>15.05946717</v>
      </c>
      <c r="N121" s="3"/>
    </row>
    <row r="122" ht="15.75" customHeight="1">
      <c r="A122" s="1" t="s">
        <v>142</v>
      </c>
      <c r="B122" s="1" t="s">
        <v>15</v>
      </c>
      <c r="C122" s="1">
        <v>0.0</v>
      </c>
      <c r="D122" s="1" t="s">
        <v>16</v>
      </c>
      <c r="E122" s="1" t="s">
        <v>16</v>
      </c>
      <c r="F122" s="1">
        <v>1.0</v>
      </c>
      <c r="G122" s="1">
        <v>0.0</v>
      </c>
      <c r="H122" s="1">
        <v>0.0</v>
      </c>
      <c r="I122" s="1" t="s">
        <v>28</v>
      </c>
      <c r="J122" s="1">
        <v>19.4</v>
      </c>
      <c r="K122" s="1">
        <v>198.1</v>
      </c>
      <c r="L122" s="1" t="s">
        <v>18</v>
      </c>
      <c r="M122" s="2">
        <f t="shared" si="1"/>
        <v>10.21134021</v>
      </c>
      <c r="N122" s="3"/>
    </row>
    <row r="123" ht="15.75" customHeight="1">
      <c r="A123" s="1" t="s">
        <v>143</v>
      </c>
      <c r="B123" s="1" t="s">
        <v>15</v>
      </c>
      <c r="C123" s="1">
        <v>0.0</v>
      </c>
      <c r="D123" s="1" t="s">
        <v>18</v>
      </c>
      <c r="E123" s="1" t="s">
        <v>18</v>
      </c>
      <c r="F123" s="1">
        <v>0.0</v>
      </c>
      <c r="G123" s="1">
        <v>1.0</v>
      </c>
      <c r="H123" s="1">
        <v>0.0</v>
      </c>
      <c r="I123" s="1" t="s">
        <v>22</v>
      </c>
      <c r="J123" s="1">
        <v>50.35</v>
      </c>
      <c r="K123" s="1">
        <v>1098.85</v>
      </c>
      <c r="L123" s="1" t="s">
        <v>18</v>
      </c>
      <c r="M123" s="2">
        <f t="shared" si="1"/>
        <v>21.82423039</v>
      </c>
      <c r="N123" s="3"/>
    </row>
    <row r="124" ht="15.75" customHeight="1">
      <c r="A124" s="1" t="s">
        <v>144</v>
      </c>
      <c r="B124" s="1" t="s">
        <v>15</v>
      </c>
      <c r="C124" s="1">
        <v>0.0</v>
      </c>
      <c r="D124" s="1" t="s">
        <v>16</v>
      </c>
      <c r="E124" s="1" t="s">
        <v>18</v>
      </c>
      <c r="F124" s="1">
        <v>0.0</v>
      </c>
      <c r="G124" s="1">
        <v>1.0</v>
      </c>
      <c r="H124" s="1">
        <v>2.0</v>
      </c>
      <c r="I124" s="1" t="s">
        <v>28</v>
      </c>
      <c r="J124" s="1">
        <v>57.8</v>
      </c>
      <c r="K124" s="1">
        <v>4039.3</v>
      </c>
      <c r="L124" s="1" t="s">
        <v>18</v>
      </c>
      <c r="M124" s="2">
        <f t="shared" si="1"/>
        <v>69.88408304</v>
      </c>
      <c r="N124" s="3"/>
    </row>
    <row r="125" ht="15.75" customHeight="1">
      <c r="A125" s="1" t="s">
        <v>145</v>
      </c>
      <c r="B125" s="1" t="s">
        <v>20</v>
      </c>
      <c r="C125" s="1">
        <v>0.0</v>
      </c>
      <c r="D125" s="1" t="s">
        <v>18</v>
      </c>
      <c r="E125" s="1" t="s">
        <v>18</v>
      </c>
      <c r="F125" s="1">
        <v>1.0</v>
      </c>
      <c r="G125" s="1">
        <v>2.0</v>
      </c>
      <c r="H125" s="1">
        <v>0.0</v>
      </c>
      <c r="I125" s="1" t="s">
        <v>26</v>
      </c>
      <c r="J125" s="1">
        <v>84.3</v>
      </c>
      <c r="K125" s="1">
        <v>2438.6</v>
      </c>
      <c r="L125" s="1" t="s">
        <v>18</v>
      </c>
      <c r="M125" s="2">
        <f t="shared" si="1"/>
        <v>28.92763938</v>
      </c>
      <c r="N125" s="3"/>
    </row>
    <row r="126" ht="15.75" customHeight="1">
      <c r="A126" s="1" t="s">
        <v>146</v>
      </c>
      <c r="B126" s="1" t="s">
        <v>20</v>
      </c>
      <c r="C126" s="1">
        <v>0.0</v>
      </c>
      <c r="D126" s="1" t="s">
        <v>16</v>
      </c>
      <c r="E126" s="1" t="s">
        <v>16</v>
      </c>
      <c r="F126" s="1">
        <v>2.0</v>
      </c>
      <c r="G126" s="1">
        <v>2.0</v>
      </c>
      <c r="H126" s="1">
        <v>1.0</v>
      </c>
      <c r="I126" s="1" t="s">
        <v>28</v>
      </c>
      <c r="J126" s="1">
        <v>100.55</v>
      </c>
      <c r="K126" s="1">
        <v>7113.75</v>
      </c>
      <c r="L126" s="1" t="s">
        <v>18</v>
      </c>
      <c r="M126" s="2">
        <f t="shared" si="1"/>
        <v>70.74838389</v>
      </c>
      <c r="N126" s="3"/>
    </row>
    <row r="127" ht="15.75" customHeight="1">
      <c r="A127" s="1" t="s">
        <v>147</v>
      </c>
      <c r="B127" s="1" t="s">
        <v>20</v>
      </c>
      <c r="C127" s="1">
        <v>0.0</v>
      </c>
      <c r="D127" s="1" t="s">
        <v>16</v>
      </c>
      <c r="E127" s="1" t="s">
        <v>18</v>
      </c>
      <c r="F127" s="1">
        <v>1.0</v>
      </c>
      <c r="G127" s="1">
        <v>0.0</v>
      </c>
      <c r="H127" s="1">
        <v>1.0</v>
      </c>
      <c r="I127" s="1" t="s">
        <v>26</v>
      </c>
      <c r="J127" s="1">
        <v>19.8</v>
      </c>
      <c r="K127" s="1">
        <v>576.65</v>
      </c>
      <c r="L127" s="1" t="s">
        <v>18</v>
      </c>
      <c r="M127" s="2">
        <f t="shared" si="1"/>
        <v>29.12373737</v>
      </c>
      <c r="N127" s="3"/>
    </row>
    <row r="128" ht="15.75" customHeight="1">
      <c r="A128" s="1" t="s">
        <v>148</v>
      </c>
      <c r="B128" s="1" t="s">
        <v>20</v>
      </c>
      <c r="C128" s="1">
        <v>0.0</v>
      </c>
      <c r="D128" s="1" t="s">
        <v>16</v>
      </c>
      <c r="E128" s="1" t="s">
        <v>16</v>
      </c>
      <c r="F128" s="1">
        <v>2.0</v>
      </c>
      <c r="G128" s="1">
        <v>2.0</v>
      </c>
      <c r="H128" s="1">
        <v>0.0</v>
      </c>
      <c r="I128" s="1" t="s">
        <v>28</v>
      </c>
      <c r="J128" s="1">
        <v>84.8</v>
      </c>
      <c r="K128" s="1">
        <v>371.9</v>
      </c>
      <c r="L128" s="1" t="s">
        <v>16</v>
      </c>
      <c r="M128" s="2">
        <f t="shared" si="1"/>
        <v>4.385613208</v>
      </c>
      <c r="N128" s="3"/>
    </row>
    <row r="129" ht="15.75" customHeight="1">
      <c r="A129" s="1" t="s">
        <v>149</v>
      </c>
      <c r="B129" s="1" t="s">
        <v>20</v>
      </c>
      <c r="C129" s="1">
        <v>0.0</v>
      </c>
      <c r="D129" s="1" t="s">
        <v>18</v>
      </c>
      <c r="E129" s="1" t="s">
        <v>18</v>
      </c>
      <c r="F129" s="1">
        <v>1.0</v>
      </c>
      <c r="G129" s="1">
        <v>2.0</v>
      </c>
      <c r="H129" s="1">
        <v>0.0</v>
      </c>
      <c r="I129" s="1" t="s">
        <v>22</v>
      </c>
      <c r="J129" s="1">
        <v>85.85</v>
      </c>
      <c r="K129" s="1">
        <v>167.3</v>
      </c>
      <c r="L129" s="1" t="s">
        <v>16</v>
      </c>
      <c r="M129" s="2">
        <f t="shared" si="1"/>
        <v>1.948747816</v>
      </c>
      <c r="N129" s="3"/>
    </row>
    <row r="130" ht="15.75" customHeight="1">
      <c r="A130" s="1" t="s">
        <v>150</v>
      </c>
      <c r="B130" s="1" t="s">
        <v>20</v>
      </c>
      <c r="C130" s="1">
        <v>0.0</v>
      </c>
      <c r="D130" s="1" t="s">
        <v>18</v>
      </c>
      <c r="E130" s="1" t="s">
        <v>16</v>
      </c>
      <c r="F130" s="1">
        <v>1.0</v>
      </c>
      <c r="G130" s="1">
        <v>0.0</v>
      </c>
      <c r="H130" s="1">
        <v>1.0</v>
      </c>
      <c r="I130" s="1" t="s">
        <v>28</v>
      </c>
      <c r="J130" s="1">
        <v>19.95</v>
      </c>
      <c r="K130" s="1">
        <v>219.5</v>
      </c>
      <c r="L130" s="1" t="s">
        <v>18</v>
      </c>
      <c r="M130" s="2">
        <f t="shared" si="1"/>
        <v>11.00250627</v>
      </c>
      <c r="N130" s="3"/>
    </row>
    <row r="131" ht="15.75" customHeight="1">
      <c r="A131" s="1" t="s">
        <v>151</v>
      </c>
      <c r="B131" s="1" t="s">
        <v>20</v>
      </c>
      <c r="C131" s="1">
        <v>1.0</v>
      </c>
      <c r="D131" s="1" t="s">
        <v>18</v>
      </c>
      <c r="E131" s="1" t="s">
        <v>18</v>
      </c>
      <c r="F131" s="1">
        <v>1.0</v>
      </c>
      <c r="G131" s="1">
        <v>2.0</v>
      </c>
      <c r="H131" s="1">
        <v>0.0</v>
      </c>
      <c r="I131" s="1" t="s">
        <v>22</v>
      </c>
      <c r="J131" s="1">
        <v>75.35</v>
      </c>
      <c r="K131" s="1">
        <v>273.4</v>
      </c>
      <c r="L131" s="1" t="s">
        <v>18</v>
      </c>
      <c r="M131" s="2">
        <f t="shared" si="1"/>
        <v>3.628400796</v>
      </c>
      <c r="N131" s="3"/>
    </row>
    <row r="132" ht="15.75" customHeight="1">
      <c r="A132" s="1" t="s">
        <v>152</v>
      </c>
      <c r="B132" s="1" t="s">
        <v>20</v>
      </c>
      <c r="C132" s="1">
        <v>1.0</v>
      </c>
      <c r="D132" s="1" t="s">
        <v>18</v>
      </c>
      <c r="E132" s="1" t="s">
        <v>18</v>
      </c>
      <c r="F132" s="1">
        <v>0.0</v>
      </c>
      <c r="G132" s="1">
        <v>1.0</v>
      </c>
      <c r="H132" s="1">
        <v>0.0</v>
      </c>
      <c r="I132" s="1" t="s">
        <v>26</v>
      </c>
      <c r="J132" s="1">
        <v>48.8</v>
      </c>
      <c r="K132" s="1">
        <v>2555.05</v>
      </c>
      <c r="L132" s="1" t="s">
        <v>18</v>
      </c>
      <c r="M132" s="2">
        <f t="shared" si="1"/>
        <v>52.35758197</v>
      </c>
      <c r="N132" s="3"/>
    </row>
    <row r="133" ht="15.75" customHeight="1">
      <c r="A133" s="1" t="s">
        <v>153</v>
      </c>
      <c r="B133" s="1" t="s">
        <v>20</v>
      </c>
      <c r="C133" s="1">
        <v>0.0</v>
      </c>
      <c r="D133" s="1" t="s">
        <v>18</v>
      </c>
      <c r="E133" s="1" t="s">
        <v>18</v>
      </c>
      <c r="F133" s="1">
        <v>2.0</v>
      </c>
      <c r="G133" s="1">
        <v>1.0</v>
      </c>
      <c r="H133" s="1">
        <v>0.0</v>
      </c>
      <c r="I133" s="1" t="s">
        <v>22</v>
      </c>
      <c r="J133" s="1">
        <v>47.15</v>
      </c>
      <c r="K133" s="1">
        <v>223.15</v>
      </c>
      <c r="L133" s="1" t="s">
        <v>16</v>
      </c>
      <c r="M133" s="2">
        <f t="shared" si="1"/>
        <v>4.732767762</v>
      </c>
      <c r="N133" s="3"/>
    </row>
    <row r="134" ht="15.75" customHeight="1">
      <c r="A134" s="1" t="s">
        <v>154</v>
      </c>
      <c r="B134" s="1" t="s">
        <v>20</v>
      </c>
      <c r="C134" s="1">
        <v>0.0</v>
      </c>
      <c r="D134" s="1" t="s">
        <v>16</v>
      </c>
      <c r="E134" s="1" t="s">
        <v>16</v>
      </c>
      <c r="F134" s="1">
        <v>1.0</v>
      </c>
      <c r="G134" s="1">
        <v>0.0</v>
      </c>
      <c r="H134" s="1">
        <v>2.0</v>
      </c>
      <c r="I134" s="1" t="s">
        <v>17</v>
      </c>
      <c r="J134" s="1">
        <v>20.15</v>
      </c>
      <c r="K134" s="1">
        <v>165.5</v>
      </c>
      <c r="L134" s="1" t="s">
        <v>18</v>
      </c>
      <c r="M134" s="2">
        <f t="shared" si="1"/>
        <v>8.213399504</v>
      </c>
      <c r="N134" s="3"/>
    </row>
    <row r="135" ht="15.75" customHeight="1">
      <c r="A135" s="1" t="s">
        <v>155</v>
      </c>
      <c r="B135" s="1" t="s">
        <v>15</v>
      </c>
      <c r="C135" s="1">
        <v>1.0</v>
      </c>
      <c r="D135" s="1" t="s">
        <v>18</v>
      </c>
      <c r="E135" s="1" t="s">
        <v>18</v>
      </c>
      <c r="F135" s="1">
        <v>1.0</v>
      </c>
      <c r="G135" s="1">
        <v>1.0</v>
      </c>
      <c r="H135" s="1">
        <v>0.0</v>
      </c>
      <c r="I135" s="1" t="s">
        <v>22</v>
      </c>
      <c r="J135" s="1">
        <v>44.3</v>
      </c>
      <c r="K135" s="1">
        <v>89.3</v>
      </c>
      <c r="L135" s="1" t="s">
        <v>18</v>
      </c>
      <c r="M135" s="2">
        <f t="shared" si="1"/>
        <v>2.015801354</v>
      </c>
      <c r="N135" s="3"/>
    </row>
    <row r="136" ht="15.75" customHeight="1">
      <c r="A136" s="1" t="s">
        <v>156</v>
      </c>
      <c r="B136" s="1" t="s">
        <v>20</v>
      </c>
      <c r="C136" s="1">
        <v>0.0</v>
      </c>
      <c r="D136" s="1" t="s">
        <v>18</v>
      </c>
      <c r="E136" s="1" t="s">
        <v>18</v>
      </c>
      <c r="F136" s="1">
        <v>1.0</v>
      </c>
      <c r="G136" s="1">
        <v>2.0</v>
      </c>
      <c r="H136" s="1">
        <v>0.0</v>
      </c>
      <c r="I136" s="1" t="s">
        <v>22</v>
      </c>
      <c r="J136" s="1">
        <v>84.3</v>
      </c>
      <c r="K136" s="1">
        <v>235.05</v>
      </c>
      <c r="L136" s="1" t="s">
        <v>18</v>
      </c>
      <c r="M136" s="2">
        <f t="shared" si="1"/>
        <v>2.788256228</v>
      </c>
      <c r="N136" s="3"/>
    </row>
    <row r="137" ht="15.75" customHeight="1">
      <c r="A137" s="1" t="s">
        <v>157</v>
      </c>
      <c r="B137" s="1" t="s">
        <v>20</v>
      </c>
      <c r="C137" s="1">
        <v>0.0</v>
      </c>
      <c r="D137" s="1" t="s">
        <v>18</v>
      </c>
      <c r="E137" s="1" t="s">
        <v>18</v>
      </c>
      <c r="F137" s="1">
        <v>2.0</v>
      </c>
      <c r="G137" s="1">
        <v>1.0</v>
      </c>
      <c r="H137" s="1">
        <v>0.0</v>
      </c>
      <c r="I137" s="1" t="s">
        <v>22</v>
      </c>
      <c r="J137" s="1">
        <v>59.55</v>
      </c>
      <c r="K137" s="1">
        <v>1144.6</v>
      </c>
      <c r="L137" s="1" t="s">
        <v>18</v>
      </c>
      <c r="M137" s="2">
        <f t="shared" si="1"/>
        <v>19.22082284</v>
      </c>
      <c r="N137" s="3"/>
    </row>
    <row r="138" ht="15.75" customHeight="1">
      <c r="A138" s="1" t="s">
        <v>158</v>
      </c>
      <c r="B138" s="1" t="s">
        <v>20</v>
      </c>
      <c r="C138" s="1">
        <v>0.0</v>
      </c>
      <c r="D138" s="1" t="s">
        <v>18</v>
      </c>
      <c r="E138" s="1" t="s">
        <v>18</v>
      </c>
      <c r="F138" s="1">
        <v>2.0</v>
      </c>
      <c r="G138" s="1">
        <v>1.0</v>
      </c>
      <c r="H138" s="1">
        <v>2.0</v>
      </c>
      <c r="I138" s="1" t="s">
        <v>28</v>
      </c>
      <c r="J138" s="1">
        <v>69.65</v>
      </c>
      <c r="K138" s="1">
        <v>4908.25</v>
      </c>
      <c r="L138" s="1" t="s">
        <v>18</v>
      </c>
      <c r="M138" s="2">
        <f t="shared" si="1"/>
        <v>70.47020818</v>
      </c>
      <c r="N138" s="3"/>
    </row>
    <row r="139" ht="15.75" customHeight="1">
      <c r="A139" s="1" t="s">
        <v>159</v>
      </c>
      <c r="B139" s="1" t="s">
        <v>20</v>
      </c>
      <c r="C139" s="1">
        <v>1.0</v>
      </c>
      <c r="D139" s="1" t="s">
        <v>16</v>
      </c>
      <c r="E139" s="1" t="s">
        <v>18</v>
      </c>
      <c r="F139" s="1">
        <v>0.0</v>
      </c>
      <c r="G139" s="1">
        <v>1.0</v>
      </c>
      <c r="H139" s="1">
        <v>1.0</v>
      </c>
      <c r="I139" s="1" t="s">
        <v>28</v>
      </c>
      <c r="J139" s="1">
        <v>36.1</v>
      </c>
      <c r="K139" s="1">
        <v>2298.9</v>
      </c>
      <c r="L139" s="1" t="s">
        <v>18</v>
      </c>
      <c r="M139" s="2">
        <f t="shared" si="1"/>
        <v>63.68144044</v>
      </c>
      <c r="N139" s="3"/>
    </row>
    <row r="140" ht="15.75" customHeight="1">
      <c r="A140" s="1" t="s">
        <v>160</v>
      </c>
      <c r="B140" s="1" t="s">
        <v>20</v>
      </c>
      <c r="C140" s="1">
        <v>0.0</v>
      </c>
      <c r="D140" s="1" t="s">
        <v>16</v>
      </c>
      <c r="E140" s="1" t="s">
        <v>18</v>
      </c>
      <c r="F140" s="1">
        <v>0.0</v>
      </c>
      <c r="G140" s="1">
        <v>1.0</v>
      </c>
      <c r="H140" s="1">
        <v>2.0</v>
      </c>
      <c r="I140" s="1" t="s">
        <v>28</v>
      </c>
      <c r="J140" s="1">
        <v>56.6</v>
      </c>
      <c r="K140" s="1">
        <v>3789.2</v>
      </c>
      <c r="L140" s="1" t="s">
        <v>18</v>
      </c>
      <c r="M140" s="2">
        <f t="shared" si="1"/>
        <v>66.94699647</v>
      </c>
      <c r="N140" s="3"/>
    </row>
    <row r="141" ht="15.75" customHeight="1">
      <c r="A141" s="1" t="s">
        <v>161</v>
      </c>
      <c r="B141" s="1" t="s">
        <v>20</v>
      </c>
      <c r="C141" s="1">
        <v>0.0</v>
      </c>
      <c r="D141" s="1" t="s">
        <v>18</v>
      </c>
      <c r="E141" s="1" t="s">
        <v>18</v>
      </c>
      <c r="F141" s="1">
        <v>1.0</v>
      </c>
      <c r="G141" s="1">
        <v>2.0</v>
      </c>
      <c r="H141" s="1">
        <v>0.0</v>
      </c>
      <c r="I141" s="1" t="s">
        <v>22</v>
      </c>
      <c r="J141" s="1">
        <v>75.9</v>
      </c>
      <c r="K141" s="1">
        <v>75.9</v>
      </c>
      <c r="L141" s="1" t="s">
        <v>16</v>
      </c>
      <c r="M141" s="2">
        <f t="shared" si="1"/>
        <v>1</v>
      </c>
      <c r="N141" s="3"/>
    </row>
    <row r="142" ht="15.75" customHeight="1">
      <c r="A142" s="1" t="s">
        <v>162</v>
      </c>
      <c r="B142" s="1" t="s">
        <v>15</v>
      </c>
      <c r="C142" s="1">
        <v>0.0</v>
      </c>
      <c r="D142" s="1" t="s">
        <v>18</v>
      </c>
      <c r="E142" s="1" t="s">
        <v>18</v>
      </c>
      <c r="F142" s="1">
        <v>2.0</v>
      </c>
      <c r="G142" s="1">
        <v>2.0</v>
      </c>
      <c r="H142" s="1">
        <v>1.0</v>
      </c>
      <c r="I142" s="1" t="s">
        <v>28</v>
      </c>
      <c r="J142" s="1">
        <v>79.2</v>
      </c>
      <c r="K142" s="1">
        <v>4765.0</v>
      </c>
      <c r="L142" s="1" t="s">
        <v>18</v>
      </c>
      <c r="M142" s="2">
        <f t="shared" si="1"/>
        <v>60.16414141</v>
      </c>
      <c r="N142" s="3"/>
    </row>
    <row r="143" ht="15.75" customHeight="1">
      <c r="A143" s="1" t="s">
        <v>163</v>
      </c>
      <c r="B143" s="1" t="s">
        <v>15</v>
      </c>
      <c r="C143" s="1">
        <v>0.0</v>
      </c>
      <c r="D143" s="1" t="s">
        <v>16</v>
      </c>
      <c r="E143" s="1" t="s">
        <v>16</v>
      </c>
      <c r="F143" s="1">
        <v>0.0</v>
      </c>
      <c r="G143" s="1">
        <v>1.0</v>
      </c>
      <c r="H143" s="1">
        <v>1.0</v>
      </c>
      <c r="I143" s="1" t="s">
        <v>26</v>
      </c>
      <c r="J143" s="1">
        <v>45.0</v>
      </c>
      <c r="K143" s="1">
        <v>2196.3</v>
      </c>
      <c r="L143" s="1" t="s">
        <v>18</v>
      </c>
      <c r="M143" s="2">
        <f t="shared" si="1"/>
        <v>48.80666667</v>
      </c>
      <c r="N143" s="3"/>
    </row>
    <row r="144" ht="15.75" customHeight="1">
      <c r="A144" s="1" t="s">
        <v>164</v>
      </c>
      <c r="B144" s="1" t="s">
        <v>15</v>
      </c>
      <c r="C144" s="1">
        <v>0.0</v>
      </c>
      <c r="D144" s="1" t="s">
        <v>18</v>
      </c>
      <c r="E144" s="1" t="s">
        <v>18</v>
      </c>
      <c r="F144" s="1">
        <v>1.0</v>
      </c>
      <c r="G144" s="1">
        <v>2.0</v>
      </c>
      <c r="H144" s="1">
        <v>0.0</v>
      </c>
      <c r="I144" s="1" t="s">
        <v>26</v>
      </c>
      <c r="J144" s="1">
        <v>85.55</v>
      </c>
      <c r="K144" s="1">
        <v>85.55</v>
      </c>
      <c r="L144" s="1" t="s">
        <v>16</v>
      </c>
      <c r="M144" s="2">
        <f t="shared" si="1"/>
        <v>1</v>
      </c>
      <c r="N144" s="3"/>
    </row>
    <row r="145" ht="15.75" customHeight="1">
      <c r="A145" s="1" t="s">
        <v>165</v>
      </c>
      <c r="B145" s="1" t="s">
        <v>20</v>
      </c>
      <c r="C145" s="1">
        <v>0.0</v>
      </c>
      <c r="D145" s="1" t="s">
        <v>18</v>
      </c>
      <c r="E145" s="1" t="s">
        <v>18</v>
      </c>
      <c r="F145" s="1">
        <v>2.0</v>
      </c>
      <c r="G145" s="1">
        <v>2.0</v>
      </c>
      <c r="H145" s="1">
        <v>0.0</v>
      </c>
      <c r="I145" s="1" t="s">
        <v>22</v>
      </c>
      <c r="J145" s="1">
        <v>93.35</v>
      </c>
      <c r="K145" s="1">
        <v>1444.65</v>
      </c>
      <c r="L145" s="1" t="s">
        <v>16</v>
      </c>
      <c r="M145" s="2">
        <f t="shared" si="1"/>
        <v>15.47562935</v>
      </c>
      <c r="N145" s="3"/>
    </row>
    <row r="146" ht="15.75" customHeight="1">
      <c r="A146" s="1" t="s">
        <v>166</v>
      </c>
      <c r="B146" s="1" t="s">
        <v>15</v>
      </c>
      <c r="C146" s="1">
        <v>0.0</v>
      </c>
      <c r="D146" s="1" t="s">
        <v>16</v>
      </c>
      <c r="E146" s="1" t="s">
        <v>18</v>
      </c>
      <c r="F146" s="1">
        <v>2.0</v>
      </c>
      <c r="G146" s="1">
        <v>2.0</v>
      </c>
      <c r="H146" s="1">
        <v>0.0</v>
      </c>
      <c r="I146" s="1" t="s">
        <v>28</v>
      </c>
      <c r="J146" s="1">
        <v>109.65</v>
      </c>
      <c r="K146" s="1">
        <v>5405.8</v>
      </c>
      <c r="L146" s="1" t="s">
        <v>18</v>
      </c>
      <c r="M146" s="2">
        <f t="shared" si="1"/>
        <v>49.3005016</v>
      </c>
      <c r="N146" s="3"/>
    </row>
    <row r="147" ht="15.75" customHeight="1">
      <c r="A147" s="1" t="s">
        <v>167</v>
      </c>
      <c r="B147" s="1" t="s">
        <v>20</v>
      </c>
      <c r="C147" s="1">
        <v>0.0</v>
      </c>
      <c r="D147" s="1" t="s">
        <v>16</v>
      </c>
      <c r="E147" s="1" t="s">
        <v>16</v>
      </c>
      <c r="F147" s="1">
        <v>2.0</v>
      </c>
      <c r="G147" s="1">
        <v>1.0</v>
      </c>
      <c r="H147" s="1">
        <v>2.0</v>
      </c>
      <c r="I147" s="1" t="s">
        <v>26</v>
      </c>
      <c r="J147" s="1">
        <v>89.7</v>
      </c>
      <c r="K147" s="1">
        <v>6339.3</v>
      </c>
      <c r="L147" s="1" t="s">
        <v>18</v>
      </c>
      <c r="M147" s="2">
        <f t="shared" si="1"/>
        <v>70.6722408</v>
      </c>
      <c r="N147" s="3"/>
    </row>
    <row r="148" ht="15.75" customHeight="1">
      <c r="A148" s="1" t="s">
        <v>168</v>
      </c>
      <c r="B148" s="1" t="s">
        <v>15</v>
      </c>
      <c r="C148" s="1">
        <v>0.0</v>
      </c>
      <c r="D148" s="1" t="s">
        <v>18</v>
      </c>
      <c r="E148" s="1" t="s">
        <v>18</v>
      </c>
      <c r="F148" s="1">
        <v>2.0</v>
      </c>
      <c r="G148" s="1">
        <v>2.0</v>
      </c>
      <c r="H148" s="1">
        <v>0.0</v>
      </c>
      <c r="I148" s="1" t="s">
        <v>17</v>
      </c>
      <c r="J148" s="1">
        <v>84.25</v>
      </c>
      <c r="K148" s="1">
        <v>3847.6</v>
      </c>
      <c r="L148" s="1" t="s">
        <v>18</v>
      </c>
      <c r="M148" s="2">
        <f t="shared" si="1"/>
        <v>45.66884273</v>
      </c>
      <c r="N148" s="3"/>
    </row>
    <row r="149" ht="15.75" customHeight="1">
      <c r="A149" s="1" t="s">
        <v>169</v>
      </c>
      <c r="B149" s="1" t="s">
        <v>15</v>
      </c>
      <c r="C149" s="1">
        <v>0.0</v>
      </c>
      <c r="D149" s="1" t="s">
        <v>16</v>
      </c>
      <c r="E149" s="1" t="s">
        <v>16</v>
      </c>
      <c r="F149" s="1">
        <v>2.0</v>
      </c>
      <c r="G149" s="1">
        <v>1.0</v>
      </c>
      <c r="H149" s="1">
        <v>2.0</v>
      </c>
      <c r="I149" s="1" t="s">
        <v>28</v>
      </c>
      <c r="J149" s="1">
        <v>92.65</v>
      </c>
      <c r="K149" s="1">
        <v>6733.0</v>
      </c>
      <c r="L149" s="1" t="s">
        <v>18</v>
      </c>
      <c r="M149" s="2">
        <f t="shared" si="1"/>
        <v>72.67134377</v>
      </c>
      <c r="N149" s="3"/>
    </row>
    <row r="150" ht="15.75" customHeight="1">
      <c r="A150" s="1" t="s">
        <v>170</v>
      </c>
      <c r="B150" s="1" t="s">
        <v>20</v>
      </c>
      <c r="C150" s="1">
        <v>0.0</v>
      </c>
      <c r="D150" s="1" t="s">
        <v>16</v>
      </c>
      <c r="E150" s="1" t="s">
        <v>16</v>
      </c>
      <c r="F150" s="1">
        <v>1.0</v>
      </c>
      <c r="G150" s="1">
        <v>0.0</v>
      </c>
      <c r="H150" s="1">
        <v>0.0</v>
      </c>
      <c r="I150" s="1" t="s">
        <v>17</v>
      </c>
      <c r="J150" s="1">
        <v>19.7</v>
      </c>
      <c r="K150" s="1">
        <v>19.7</v>
      </c>
      <c r="L150" s="1" t="s">
        <v>18</v>
      </c>
      <c r="M150" s="2">
        <f t="shared" si="1"/>
        <v>1</v>
      </c>
      <c r="N150" s="3"/>
    </row>
    <row r="151" ht="15.75" customHeight="1">
      <c r="A151" s="1" t="s">
        <v>171</v>
      </c>
      <c r="B151" s="1" t="s">
        <v>15</v>
      </c>
      <c r="C151" s="1">
        <v>0.0</v>
      </c>
      <c r="D151" s="1" t="s">
        <v>18</v>
      </c>
      <c r="E151" s="1" t="s">
        <v>18</v>
      </c>
      <c r="F151" s="1">
        <v>2.0</v>
      </c>
      <c r="G151" s="1">
        <v>1.0</v>
      </c>
      <c r="H151" s="1">
        <v>0.0</v>
      </c>
      <c r="I151" s="1" t="s">
        <v>22</v>
      </c>
      <c r="J151" s="1">
        <v>50.1</v>
      </c>
      <c r="K151" s="1">
        <v>50.1</v>
      </c>
      <c r="L151" s="1" t="s">
        <v>18</v>
      </c>
      <c r="M151" s="2">
        <f t="shared" si="1"/>
        <v>1</v>
      </c>
      <c r="N151" s="3"/>
    </row>
    <row r="152" ht="15.75" customHeight="1">
      <c r="A152" s="1" t="s">
        <v>172</v>
      </c>
      <c r="B152" s="1" t="s">
        <v>15</v>
      </c>
      <c r="C152" s="1">
        <v>1.0</v>
      </c>
      <c r="D152" s="1" t="s">
        <v>18</v>
      </c>
      <c r="E152" s="1" t="s">
        <v>18</v>
      </c>
      <c r="F152" s="1">
        <v>1.0</v>
      </c>
      <c r="G152" s="1">
        <v>2.0</v>
      </c>
      <c r="H152" s="1">
        <v>2.0</v>
      </c>
      <c r="I152" s="1" t="s">
        <v>28</v>
      </c>
      <c r="J152" s="1">
        <v>92.45</v>
      </c>
      <c r="K152" s="1">
        <v>6140.85</v>
      </c>
      <c r="L152" s="1" t="s">
        <v>18</v>
      </c>
      <c r="M152" s="2">
        <f t="shared" si="1"/>
        <v>66.42347215</v>
      </c>
      <c r="N152" s="3"/>
    </row>
    <row r="153" ht="15.75" customHeight="1">
      <c r="A153" s="1" t="s">
        <v>173</v>
      </c>
      <c r="B153" s="1" t="s">
        <v>15</v>
      </c>
      <c r="C153" s="1">
        <v>0.0</v>
      </c>
      <c r="D153" s="1" t="s">
        <v>16</v>
      </c>
      <c r="E153" s="1" t="s">
        <v>16</v>
      </c>
      <c r="F153" s="1">
        <v>2.0</v>
      </c>
      <c r="G153" s="1">
        <v>1.0</v>
      </c>
      <c r="H153" s="1">
        <v>2.0</v>
      </c>
      <c r="I153" s="1" t="s">
        <v>22</v>
      </c>
      <c r="J153" s="1">
        <v>79.65</v>
      </c>
      <c r="K153" s="1">
        <v>3870.3</v>
      </c>
      <c r="L153" s="1" t="s">
        <v>18</v>
      </c>
      <c r="M153" s="2">
        <f t="shared" si="1"/>
        <v>48.5913371</v>
      </c>
      <c r="N153" s="3"/>
    </row>
    <row r="154" ht="15.75" customHeight="1">
      <c r="A154" s="1" t="s">
        <v>174</v>
      </c>
      <c r="B154" s="1" t="s">
        <v>15</v>
      </c>
      <c r="C154" s="1">
        <v>0.0</v>
      </c>
      <c r="D154" s="1" t="s">
        <v>18</v>
      </c>
      <c r="E154" s="1" t="s">
        <v>18</v>
      </c>
      <c r="F154" s="1">
        <v>1.0</v>
      </c>
      <c r="G154" s="1">
        <v>2.0</v>
      </c>
      <c r="H154" s="1">
        <v>2.0</v>
      </c>
      <c r="I154" s="1" t="s">
        <v>22</v>
      </c>
      <c r="J154" s="1">
        <v>109.9</v>
      </c>
      <c r="K154" s="1">
        <v>7624.2</v>
      </c>
      <c r="L154" s="1" t="s">
        <v>18</v>
      </c>
      <c r="M154" s="2">
        <f t="shared" si="1"/>
        <v>69.37397634</v>
      </c>
      <c r="N154" s="3"/>
    </row>
    <row r="155" ht="15.75" customHeight="1">
      <c r="A155" s="1" t="s">
        <v>175</v>
      </c>
      <c r="B155" s="1" t="s">
        <v>20</v>
      </c>
      <c r="C155" s="1">
        <v>0.0</v>
      </c>
      <c r="D155" s="1" t="s">
        <v>16</v>
      </c>
      <c r="E155" s="1" t="s">
        <v>18</v>
      </c>
      <c r="F155" s="1">
        <v>2.0</v>
      </c>
      <c r="G155" s="1">
        <v>1.0</v>
      </c>
      <c r="H155" s="1">
        <v>1.0</v>
      </c>
      <c r="I155" s="1" t="s">
        <v>26</v>
      </c>
      <c r="J155" s="1">
        <v>81.4</v>
      </c>
      <c r="K155" s="1">
        <v>4354.45</v>
      </c>
      <c r="L155" s="1" t="s">
        <v>18</v>
      </c>
      <c r="M155" s="2">
        <f t="shared" si="1"/>
        <v>53.49447174</v>
      </c>
      <c r="N155" s="3"/>
    </row>
    <row r="156" ht="15.75" customHeight="1">
      <c r="A156" s="1" t="s">
        <v>176</v>
      </c>
      <c r="B156" s="1" t="s">
        <v>15</v>
      </c>
      <c r="C156" s="1">
        <v>0.0</v>
      </c>
      <c r="D156" s="1" t="s">
        <v>16</v>
      </c>
      <c r="E156" s="1" t="s">
        <v>16</v>
      </c>
      <c r="F156" s="1">
        <v>1.0</v>
      </c>
      <c r="G156" s="1">
        <v>1.0</v>
      </c>
      <c r="H156" s="1">
        <v>1.0</v>
      </c>
      <c r="I156" s="1" t="s">
        <v>26</v>
      </c>
      <c r="J156" s="1">
        <v>50.55</v>
      </c>
      <c r="K156" s="1">
        <v>3431.75</v>
      </c>
      <c r="L156" s="1" t="s">
        <v>18</v>
      </c>
      <c r="M156" s="2">
        <f t="shared" si="1"/>
        <v>67.88822948</v>
      </c>
      <c r="N156" s="3"/>
    </row>
    <row r="157" ht="15.75" customHeight="1">
      <c r="A157" s="1" t="s">
        <v>177</v>
      </c>
      <c r="B157" s="1" t="s">
        <v>15</v>
      </c>
      <c r="C157" s="1">
        <v>0.0</v>
      </c>
      <c r="D157" s="1" t="s">
        <v>16</v>
      </c>
      <c r="E157" s="1" t="s">
        <v>16</v>
      </c>
      <c r="F157" s="1">
        <v>1.0</v>
      </c>
      <c r="G157" s="1">
        <v>2.0</v>
      </c>
      <c r="H157" s="1">
        <v>0.0</v>
      </c>
      <c r="I157" s="1" t="s">
        <v>22</v>
      </c>
      <c r="J157" s="1">
        <v>81.05</v>
      </c>
      <c r="K157" s="1">
        <v>2227.1</v>
      </c>
      <c r="L157" s="1" t="s">
        <v>16</v>
      </c>
      <c r="M157" s="2">
        <f t="shared" si="1"/>
        <v>27.47809994</v>
      </c>
      <c r="N157" s="3"/>
    </row>
    <row r="158" ht="15.75" customHeight="1">
      <c r="A158" s="1" t="s">
        <v>178</v>
      </c>
      <c r="B158" s="1" t="s">
        <v>15</v>
      </c>
      <c r="C158" s="1">
        <v>0.0</v>
      </c>
      <c r="D158" s="1" t="s">
        <v>16</v>
      </c>
      <c r="E158" s="1" t="s">
        <v>16</v>
      </c>
      <c r="F158" s="1">
        <v>2.0</v>
      </c>
      <c r="G158" s="1">
        <v>1.0</v>
      </c>
      <c r="H158" s="1">
        <v>0.0</v>
      </c>
      <c r="I158" s="1" t="s">
        <v>28</v>
      </c>
      <c r="J158" s="1">
        <v>62.45</v>
      </c>
      <c r="K158" s="1">
        <v>2045.55</v>
      </c>
      <c r="L158" s="1" t="s">
        <v>18</v>
      </c>
      <c r="M158" s="2">
        <f t="shared" si="1"/>
        <v>32.755004</v>
      </c>
      <c r="N158" s="3"/>
    </row>
    <row r="159" ht="15.75" customHeight="1">
      <c r="A159" s="1" t="s">
        <v>179</v>
      </c>
      <c r="B159" s="1" t="s">
        <v>15</v>
      </c>
      <c r="C159" s="1">
        <v>1.0</v>
      </c>
      <c r="D159" s="1" t="s">
        <v>16</v>
      </c>
      <c r="E159" s="1" t="s">
        <v>18</v>
      </c>
      <c r="F159" s="1">
        <v>1.0</v>
      </c>
      <c r="G159" s="1">
        <v>2.0</v>
      </c>
      <c r="H159" s="1">
        <v>0.0</v>
      </c>
      <c r="I159" s="1" t="s">
        <v>28</v>
      </c>
      <c r="J159" s="1">
        <v>75.2</v>
      </c>
      <c r="K159" s="1">
        <v>1929.35</v>
      </c>
      <c r="L159" s="1" t="s">
        <v>16</v>
      </c>
      <c r="M159" s="2">
        <f t="shared" si="1"/>
        <v>25.65625</v>
      </c>
      <c r="N159" s="3"/>
    </row>
    <row r="160" ht="15.75" customHeight="1">
      <c r="A160" s="1" t="s">
        <v>180</v>
      </c>
      <c r="B160" s="1" t="s">
        <v>20</v>
      </c>
      <c r="C160" s="1">
        <v>0.0</v>
      </c>
      <c r="D160" s="1" t="s">
        <v>18</v>
      </c>
      <c r="E160" s="1" t="s">
        <v>18</v>
      </c>
      <c r="F160" s="1">
        <v>1.0</v>
      </c>
      <c r="G160" s="1">
        <v>2.0</v>
      </c>
      <c r="H160" s="1">
        <v>0.0</v>
      </c>
      <c r="I160" s="1" t="s">
        <v>22</v>
      </c>
      <c r="J160" s="1">
        <v>90.4</v>
      </c>
      <c r="K160" s="1">
        <v>268.45</v>
      </c>
      <c r="L160" s="1" t="s">
        <v>18</v>
      </c>
      <c r="M160" s="2">
        <f t="shared" si="1"/>
        <v>2.969579646</v>
      </c>
      <c r="N160" s="3"/>
    </row>
    <row r="161" ht="15.75" customHeight="1">
      <c r="A161" s="1" t="s">
        <v>181</v>
      </c>
      <c r="B161" s="1" t="s">
        <v>20</v>
      </c>
      <c r="C161" s="1">
        <v>0.0</v>
      </c>
      <c r="D161" s="1" t="s">
        <v>18</v>
      </c>
      <c r="E161" s="1" t="s">
        <v>18</v>
      </c>
      <c r="F161" s="1">
        <v>2.0</v>
      </c>
      <c r="G161" s="1">
        <v>2.0</v>
      </c>
      <c r="H161" s="1">
        <v>0.0</v>
      </c>
      <c r="I161" s="1" t="s">
        <v>22</v>
      </c>
      <c r="J161" s="1">
        <v>85.65</v>
      </c>
      <c r="K161" s="1">
        <v>181.5</v>
      </c>
      <c r="L161" s="1" t="s">
        <v>16</v>
      </c>
      <c r="M161" s="2">
        <f t="shared" si="1"/>
        <v>2.119089317</v>
      </c>
      <c r="N161" s="3"/>
    </row>
    <row r="162" ht="15.75" customHeight="1">
      <c r="A162" s="1" t="s">
        <v>182</v>
      </c>
      <c r="B162" s="1" t="s">
        <v>15</v>
      </c>
      <c r="C162" s="1">
        <v>0.0</v>
      </c>
      <c r="D162" s="1" t="s">
        <v>18</v>
      </c>
      <c r="E162" s="1" t="s">
        <v>16</v>
      </c>
      <c r="F162" s="1">
        <v>1.0</v>
      </c>
      <c r="G162" s="1">
        <v>1.0</v>
      </c>
      <c r="H162" s="1">
        <v>0.0</v>
      </c>
      <c r="I162" s="1" t="s">
        <v>17</v>
      </c>
      <c r="J162" s="1">
        <v>72.9</v>
      </c>
      <c r="K162" s="1">
        <v>651.4</v>
      </c>
      <c r="L162" s="1" t="s">
        <v>16</v>
      </c>
      <c r="M162" s="2">
        <f t="shared" si="1"/>
        <v>8.935528121</v>
      </c>
      <c r="N162" s="3"/>
    </row>
    <row r="163" ht="15.75" customHeight="1">
      <c r="A163" s="1" t="s">
        <v>183</v>
      </c>
      <c r="B163" s="1" t="s">
        <v>20</v>
      </c>
      <c r="C163" s="1">
        <v>0.0</v>
      </c>
      <c r="D163" s="1" t="s">
        <v>16</v>
      </c>
      <c r="E163" s="1" t="s">
        <v>16</v>
      </c>
      <c r="F163" s="1">
        <v>2.0</v>
      </c>
      <c r="G163" s="1">
        <v>1.0</v>
      </c>
      <c r="H163" s="1">
        <v>2.0</v>
      </c>
      <c r="I163" s="1" t="s">
        <v>26</v>
      </c>
      <c r="J163" s="1">
        <v>70.5</v>
      </c>
      <c r="K163" s="1">
        <v>3486.65</v>
      </c>
      <c r="L163" s="1" t="s">
        <v>18</v>
      </c>
      <c r="M163" s="2">
        <f t="shared" si="1"/>
        <v>49.45602837</v>
      </c>
      <c r="N163" s="3"/>
    </row>
    <row r="164" ht="15.75" customHeight="1">
      <c r="A164" s="1" t="s">
        <v>184</v>
      </c>
      <c r="B164" s="1" t="s">
        <v>15</v>
      </c>
      <c r="C164" s="1">
        <v>0.0</v>
      </c>
      <c r="D164" s="1" t="s">
        <v>16</v>
      </c>
      <c r="E164" s="1" t="s">
        <v>16</v>
      </c>
      <c r="F164" s="1">
        <v>1.0</v>
      </c>
      <c r="G164" s="1">
        <v>0.0</v>
      </c>
      <c r="H164" s="1">
        <v>2.0</v>
      </c>
      <c r="I164" s="1" t="s">
        <v>28</v>
      </c>
      <c r="J164" s="1">
        <v>20.1</v>
      </c>
      <c r="K164" s="1">
        <v>1389.6</v>
      </c>
      <c r="L164" s="1" t="s">
        <v>18</v>
      </c>
      <c r="M164" s="2">
        <f t="shared" si="1"/>
        <v>69.13432836</v>
      </c>
      <c r="N164" s="3"/>
    </row>
    <row r="165" ht="15.75" customHeight="1">
      <c r="A165" s="1" t="s">
        <v>185</v>
      </c>
      <c r="B165" s="1" t="s">
        <v>20</v>
      </c>
      <c r="C165" s="1">
        <v>1.0</v>
      </c>
      <c r="D165" s="1" t="s">
        <v>16</v>
      </c>
      <c r="E165" s="1" t="s">
        <v>18</v>
      </c>
      <c r="F165" s="1">
        <v>2.0</v>
      </c>
      <c r="G165" s="1">
        <v>2.0</v>
      </c>
      <c r="H165" s="1">
        <v>0.0</v>
      </c>
      <c r="I165" s="1" t="s">
        <v>22</v>
      </c>
      <c r="J165" s="1">
        <v>74.9</v>
      </c>
      <c r="K165" s="1">
        <v>2303.35</v>
      </c>
      <c r="L165" s="1" t="s">
        <v>16</v>
      </c>
      <c r="M165" s="2">
        <f t="shared" si="1"/>
        <v>30.75233645</v>
      </c>
      <c r="N165" s="3"/>
    </row>
    <row r="166" ht="15.75" customHeight="1">
      <c r="A166" s="1" t="s">
        <v>186</v>
      </c>
      <c r="B166" s="1" t="s">
        <v>15</v>
      </c>
      <c r="C166" s="1">
        <v>0.0</v>
      </c>
      <c r="D166" s="1" t="s">
        <v>16</v>
      </c>
      <c r="E166" s="1" t="s">
        <v>16</v>
      </c>
      <c r="F166" s="1">
        <v>1.0</v>
      </c>
      <c r="G166" s="1">
        <v>2.0</v>
      </c>
      <c r="H166" s="1">
        <v>0.0</v>
      </c>
      <c r="I166" s="1" t="s">
        <v>28</v>
      </c>
      <c r="J166" s="1">
        <v>100.7</v>
      </c>
      <c r="K166" s="1">
        <v>1522.7</v>
      </c>
      <c r="L166" s="1" t="s">
        <v>18</v>
      </c>
      <c r="M166" s="2">
        <f t="shared" si="1"/>
        <v>15.12115194</v>
      </c>
      <c r="N166" s="3"/>
    </row>
    <row r="167" ht="15.75" customHeight="1">
      <c r="A167" s="1" t="s">
        <v>187</v>
      </c>
      <c r="B167" s="1" t="s">
        <v>15</v>
      </c>
      <c r="C167" s="1">
        <v>0.0</v>
      </c>
      <c r="D167" s="1" t="s">
        <v>16</v>
      </c>
      <c r="E167" s="1" t="s">
        <v>16</v>
      </c>
      <c r="F167" s="1">
        <v>2.0</v>
      </c>
      <c r="G167" s="1">
        <v>2.0</v>
      </c>
      <c r="H167" s="1">
        <v>2.0</v>
      </c>
      <c r="I167" s="1" t="s">
        <v>28</v>
      </c>
      <c r="J167" s="1">
        <v>105.65</v>
      </c>
      <c r="K167" s="1">
        <v>6717.9</v>
      </c>
      <c r="L167" s="1" t="s">
        <v>18</v>
      </c>
      <c r="M167" s="2">
        <f t="shared" si="1"/>
        <v>63.58637009</v>
      </c>
      <c r="N167" s="3"/>
    </row>
    <row r="168" ht="15.75" customHeight="1">
      <c r="A168" s="1" t="s">
        <v>188</v>
      </c>
      <c r="B168" s="1" t="s">
        <v>20</v>
      </c>
      <c r="C168" s="1">
        <v>0.0</v>
      </c>
      <c r="D168" s="1" t="s">
        <v>16</v>
      </c>
      <c r="E168" s="1" t="s">
        <v>16</v>
      </c>
      <c r="F168" s="1">
        <v>2.0</v>
      </c>
      <c r="G168" s="1">
        <v>2.0</v>
      </c>
      <c r="H168" s="1">
        <v>2.0</v>
      </c>
      <c r="I168" s="1" t="s">
        <v>26</v>
      </c>
      <c r="J168" s="1">
        <v>114.3</v>
      </c>
      <c r="K168" s="1">
        <v>8058.55</v>
      </c>
      <c r="L168" s="1" t="s">
        <v>18</v>
      </c>
      <c r="M168" s="2">
        <f t="shared" si="1"/>
        <v>70.50349956</v>
      </c>
      <c r="N168" s="3"/>
    </row>
    <row r="169" ht="15.75" customHeight="1">
      <c r="A169" s="1" t="s">
        <v>189</v>
      </c>
      <c r="B169" s="1" t="s">
        <v>15</v>
      </c>
      <c r="C169" s="1">
        <v>0.0</v>
      </c>
      <c r="D169" s="1" t="s">
        <v>18</v>
      </c>
      <c r="E169" s="1" t="s">
        <v>18</v>
      </c>
      <c r="F169" s="1">
        <v>1.0</v>
      </c>
      <c r="G169" s="1">
        <v>0.0</v>
      </c>
      <c r="H169" s="1">
        <v>0.0</v>
      </c>
      <c r="I169" s="1" t="s">
        <v>22</v>
      </c>
      <c r="J169" s="1">
        <v>19.75</v>
      </c>
      <c r="K169" s="1">
        <v>58.85</v>
      </c>
      <c r="L169" s="1" t="s">
        <v>16</v>
      </c>
      <c r="M169" s="2">
        <f t="shared" si="1"/>
        <v>2.979746835</v>
      </c>
      <c r="N169" s="3"/>
    </row>
    <row r="170" ht="15.75" customHeight="1">
      <c r="A170" s="1" t="s">
        <v>190</v>
      </c>
      <c r="B170" s="1" t="s">
        <v>20</v>
      </c>
      <c r="C170" s="1">
        <v>0.0</v>
      </c>
      <c r="D170" s="1" t="s">
        <v>16</v>
      </c>
      <c r="E170" s="1" t="s">
        <v>16</v>
      </c>
      <c r="F170" s="1">
        <v>2.0</v>
      </c>
      <c r="G170" s="1">
        <v>0.0</v>
      </c>
      <c r="H170" s="1">
        <v>1.0</v>
      </c>
      <c r="I170" s="1" t="s">
        <v>17</v>
      </c>
      <c r="J170" s="1">
        <v>24.35</v>
      </c>
      <c r="K170" s="1">
        <v>538.5</v>
      </c>
      <c r="L170" s="1" t="s">
        <v>18</v>
      </c>
      <c r="M170" s="2">
        <f t="shared" si="1"/>
        <v>22.11498973</v>
      </c>
      <c r="N170" s="3"/>
    </row>
    <row r="171" ht="15.75" customHeight="1">
      <c r="A171" s="1" t="s">
        <v>191</v>
      </c>
      <c r="B171" s="1" t="s">
        <v>20</v>
      </c>
      <c r="C171" s="1">
        <v>0.0</v>
      </c>
      <c r="D171" s="1" t="s">
        <v>16</v>
      </c>
      <c r="E171" s="1" t="s">
        <v>16</v>
      </c>
      <c r="F171" s="1">
        <v>2.0</v>
      </c>
      <c r="G171" s="1">
        <v>1.0</v>
      </c>
      <c r="H171" s="1">
        <v>2.0</v>
      </c>
      <c r="I171" s="1" t="s">
        <v>28</v>
      </c>
      <c r="J171" s="1">
        <v>69.85</v>
      </c>
      <c r="K171" s="1">
        <v>5102.35</v>
      </c>
      <c r="L171" s="1" t="s">
        <v>18</v>
      </c>
      <c r="M171" s="2">
        <f t="shared" si="1"/>
        <v>73.04724409</v>
      </c>
      <c r="N171" s="3"/>
    </row>
    <row r="172" ht="15.75" customHeight="1">
      <c r="A172" s="1" t="s">
        <v>192</v>
      </c>
      <c r="B172" s="1" t="s">
        <v>20</v>
      </c>
      <c r="C172" s="1">
        <v>0.0</v>
      </c>
      <c r="D172" s="1" t="s">
        <v>16</v>
      </c>
      <c r="E172" s="1" t="s">
        <v>16</v>
      </c>
      <c r="F172" s="1">
        <v>0.0</v>
      </c>
      <c r="G172" s="1">
        <v>1.0</v>
      </c>
      <c r="H172" s="1">
        <v>0.0</v>
      </c>
      <c r="I172" s="1" t="s">
        <v>17</v>
      </c>
      <c r="J172" s="1">
        <v>58.85</v>
      </c>
      <c r="K172" s="1">
        <v>465.7</v>
      </c>
      <c r="L172" s="1" t="s">
        <v>18</v>
      </c>
      <c r="M172" s="2">
        <f t="shared" si="1"/>
        <v>7.913338997</v>
      </c>
      <c r="N172" s="3"/>
    </row>
    <row r="173" ht="15.75" customHeight="1">
      <c r="A173" s="1" t="s">
        <v>193</v>
      </c>
      <c r="B173" s="1" t="s">
        <v>20</v>
      </c>
      <c r="C173" s="1">
        <v>0.0</v>
      </c>
      <c r="D173" s="1" t="s">
        <v>16</v>
      </c>
      <c r="E173" s="1" t="s">
        <v>16</v>
      </c>
      <c r="F173" s="1">
        <v>1.0</v>
      </c>
      <c r="G173" s="1">
        <v>1.0</v>
      </c>
      <c r="H173" s="1">
        <v>0.0</v>
      </c>
      <c r="I173" s="1" t="s">
        <v>22</v>
      </c>
      <c r="J173" s="1">
        <v>54.4</v>
      </c>
      <c r="K173" s="1">
        <v>475.1</v>
      </c>
      <c r="L173" s="1" t="s">
        <v>18</v>
      </c>
      <c r="M173" s="2">
        <f t="shared" si="1"/>
        <v>8.733455882</v>
      </c>
      <c r="N173" s="3"/>
    </row>
    <row r="174" ht="15.75" customHeight="1">
      <c r="A174" s="1" t="s">
        <v>194</v>
      </c>
      <c r="B174" s="1" t="s">
        <v>20</v>
      </c>
      <c r="C174" s="1">
        <v>0.0</v>
      </c>
      <c r="D174" s="1" t="s">
        <v>16</v>
      </c>
      <c r="E174" s="1" t="s">
        <v>16</v>
      </c>
      <c r="F174" s="1">
        <v>0.0</v>
      </c>
      <c r="G174" s="1">
        <v>1.0</v>
      </c>
      <c r="H174" s="1">
        <v>2.0</v>
      </c>
      <c r="I174" s="1" t="s">
        <v>28</v>
      </c>
      <c r="J174" s="1">
        <v>50.55</v>
      </c>
      <c r="K174" s="1">
        <v>3364.55</v>
      </c>
      <c r="L174" s="1" t="s">
        <v>18</v>
      </c>
      <c r="M174" s="2">
        <f t="shared" si="1"/>
        <v>66.55885262</v>
      </c>
      <c r="N174" s="3"/>
    </row>
    <row r="175" ht="15.75" customHeight="1">
      <c r="A175" s="1" t="s">
        <v>195</v>
      </c>
      <c r="B175" s="1" t="s">
        <v>20</v>
      </c>
      <c r="C175" s="1">
        <v>0.0</v>
      </c>
      <c r="D175" s="1" t="s">
        <v>18</v>
      </c>
      <c r="E175" s="1" t="s">
        <v>18</v>
      </c>
      <c r="F175" s="1">
        <v>1.0</v>
      </c>
      <c r="G175" s="1">
        <v>0.0</v>
      </c>
      <c r="H175" s="1">
        <v>0.0</v>
      </c>
      <c r="I175" s="1" t="s">
        <v>17</v>
      </c>
      <c r="J175" s="1">
        <v>21.05</v>
      </c>
      <c r="K175" s="1">
        <v>113.85</v>
      </c>
      <c r="L175" s="1" t="s">
        <v>16</v>
      </c>
      <c r="M175" s="2">
        <f t="shared" si="1"/>
        <v>5.408551069</v>
      </c>
      <c r="N175" s="3"/>
    </row>
    <row r="176" ht="15.75" customHeight="1">
      <c r="A176" s="1" t="s">
        <v>196</v>
      </c>
      <c r="B176" s="1" t="s">
        <v>20</v>
      </c>
      <c r="C176" s="1">
        <v>0.0</v>
      </c>
      <c r="D176" s="1" t="s">
        <v>18</v>
      </c>
      <c r="E176" s="1" t="s">
        <v>18</v>
      </c>
      <c r="F176" s="1">
        <v>2.0</v>
      </c>
      <c r="G176" s="1">
        <v>2.0</v>
      </c>
      <c r="H176" s="1">
        <v>0.0</v>
      </c>
      <c r="I176" s="1" t="s">
        <v>28</v>
      </c>
      <c r="J176" s="1">
        <v>103.7</v>
      </c>
      <c r="K176" s="1">
        <v>5036.3</v>
      </c>
      <c r="L176" s="1" t="s">
        <v>16</v>
      </c>
      <c r="M176" s="2">
        <f t="shared" si="1"/>
        <v>48.56605593</v>
      </c>
      <c r="N176" s="3"/>
    </row>
    <row r="177" ht="15.75" customHeight="1">
      <c r="A177" s="1" t="s">
        <v>197</v>
      </c>
      <c r="B177" s="1" t="s">
        <v>20</v>
      </c>
      <c r="C177" s="1">
        <v>0.0</v>
      </c>
      <c r="D177" s="1" t="s">
        <v>16</v>
      </c>
      <c r="E177" s="1" t="s">
        <v>18</v>
      </c>
      <c r="F177" s="1">
        <v>1.0</v>
      </c>
      <c r="G177" s="1">
        <v>0.0</v>
      </c>
      <c r="H177" s="1">
        <v>2.0</v>
      </c>
      <c r="I177" s="1" t="s">
        <v>28</v>
      </c>
      <c r="J177" s="1">
        <v>19.95</v>
      </c>
      <c r="K177" s="1">
        <v>1234.8</v>
      </c>
      <c r="L177" s="1" t="s">
        <v>18</v>
      </c>
      <c r="M177" s="2">
        <f t="shared" si="1"/>
        <v>61.89473684</v>
      </c>
      <c r="N177" s="3"/>
    </row>
    <row r="178" ht="15.75" customHeight="1">
      <c r="A178" s="1" t="s">
        <v>198</v>
      </c>
      <c r="B178" s="1" t="s">
        <v>15</v>
      </c>
      <c r="C178" s="1">
        <v>1.0</v>
      </c>
      <c r="D178" s="1" t="s">
        <v>16</v>
      </c>
      <c r="E178" s="1" t="s">
        <v>16</v>
      </c>
      <c r="F178" s="1">
        <v>0.0</v>
      </c>
      <c r="G178" s="1">
        <v>1.0</v>
      </c>
      <c r="H178" s="1">
        <v>0.0</v>
      </c>
      <c r="I178" s="1" t="s">
        <v>17</v>
      </c>
      <c r="J178" s="1">
        <v>29.3</v>
      </c>
      <c r="K178" s="1">
        <v>355.9</v>
      </c>
      <c r="L178" s="1" t="s">
        <v>18</v>
      </c>
      <c r="M178" s="2">
        <f t="shared" si="1"/>
        <v>12.14675768</v>
      </c>
      <c r="N178" s="3"/>
    </row>
    <row r="179" ht="15.75" customHeight="1">
      <c r="A179" s="1" t="s">
        <v>199</v>
      </c>
      <c r="B179" s="1" t="s">
        <v>20</v>
      </c>
      <c r="C179" s="1">
        <v>0.0</v>
      </c>
      <c r="D179" s="1" t="s">
        <v>16</v>
      </c>
      <c r="E179" s="1" t="s">
        <v>16</v>
      </c>
      <c r="F179" s="1">
        <v>1.0</v>
      </c>
      <c r="G179" s="1">
        <v>1.0</v>
      </c>
      <c r="H179" s="1">
        <v>0.0</v>
      </c>
      <c r="I179" s="1" t="s">
        <v>26</v>
      </c>
      <c r="J179" s="1">
        <v>54.75</v>
      </c>
      <c r="K179" s="1">
        <v>1510.3</v>
      </c>
      <c r="L179" s="1" t="s">
        <v>18</v>
      </c>
      <c r="M179" s="2">
        <f t="shared" si="1"/>
        <v>27.58538813</v>
      </c>
      <c r="N179" s="3"/>
    </row>
    <row r="180" ht="15.75" customHeight="1">
      <c r="A180" s="1" t="s">
        <v>200</v>
      </c>
      <c r="B180" s="1" t="s">
        <v>15</v>
      </c>
      <c r="C180" s="1">
        <v>0.0</v>
      </c>
      <c r="D180" s="1" t="s">
        <v>18</v>
      </c>
      <c r="E180" s="1" t="s">
        <v>18</v>
      </c>
      <c r="F180" s="1">
        <v>1.0</v>
      </c>
      <c r="G180" s="1">
        <v>1.0</v>
      </c>
      <c r="H180" s="1">
        <v>0.0</v>
      </c>
      <c r="I180" s="1" t="s">
        <v>22</v>
      </c>
      <c r="J180" s="1">
        <v>60.55</v>
      </c>
      <c r="K180" s="1">
        <v>1982.6</v>
      </c>
      <c r="L180" s="1" t="s">
        <v>18</v>
      </c>
      <c r="M180" s="2">
        <f t="shared" si="1"/>
        <v>32.74318745</v>
      </c>
      <c r="N180" s="3"/>
    </row>
    <row r="181" ht="15.75" customHeight="1">
      <c r="A181" s="1" t="s">
        <v>201</v>
      </c>
      <c r="B181" s="1" t="s">
        <v>15</v>
      </c>
      <c r="C181" s="1">
        <v>0.0</v>
      </c>
      <c r="D181" s="1" t="s">
        <v>16</v>
      </c>
      <c r="E181" s="1" t="s">
        <v>16</v>
      </c>
      <c r="F181" s="1">
        <v>2.0</v>
      </c>
      <c r="G181" s="1">
        <v>1.0</v>
      </c>
      <c r="H181" s="1">
        <v>0.0</v>
      </c>
      <c r="I181" s="1" t="s">
        <v>22</v>
      </c>
      <c r="J181" s="1">
        <v>86.2</v>
      </c>
      <c r="K181" s="1">
        <v>4524.05</v>
      </c>
      <c r="L181" s="1" t="s">
        <v>18</v>
      </c>
      <c r="M181" s="2">
        <f t="shared" si="1"/>
        <v>52.48317865</v>
      </c>
      <c r="N181" s="3"/>
    </row>
    <row r="182" ht="15.75" customHeight="1">
      <c r="A182" s="1" t="s">
        <v>202</v>
      </c>
      <c r="B182" s="1" t="s">
        <v>20</v>
      </c>
      <c r="C182" s="1">
        <v>0.0</v>
      </c>
      <c r="D182" s="1" t="s">
        <v>18</v>
      </c>
      <c r="E182" s="1" t="s">
        <v>18</v>
      </c>
      <c r="F182" s="1">
        <v>2.0</v>
      </c>
      <c r="G182" s="1">
        <v>2.0</v>
      </c>
      <c r="H182" s="1">
        <v>0.0</v>
      </c>
      <c r="I182" s="1" t="s">
        <v>22</v>
      </c>
      <c r="J182" s="1">
        <v>95.45</v>
      </c>
      <c r="K182" s="1">
        <v>95.45</v>
      </c>
      <c r="L182" s="1" t="s">
        <v>16</v>
      </c>
      <c r="M182" s="2">
        <f t="shared" si="1"/>
        <v>1</v>
      </c>
      <c r="N182" s="3"/>
    </row>
    <row r="183" ht="15.75" customHeight="1">
      <c r="A183" s="1" t="s">
        <v>203</v>
      </c>
      <c r="B183" s="1" t="s">
        <v>20</v>
      </c>
      <c r="C183" s="1">
        <v>0.0</v>
      </c>
      <c r="D183" s="1" t="s">
        <v>18</v>
      </c>
      <c r="E183" s="1" t="s">
        <v>18</v>
      </c>
      <c r="F183" s="1">
        <v>1.0</v>
      </c>
      <c r="G183" s="1">
        <v>1.0</v>
      </c>
      <c r="H183" s="1">
        <v>0.0</v>
      </c>
      <c r="I183" s="1" t="s">
        <v>26</v>
      </c>
      <c r="J183" s="1">
        <v>63.95</v>
      </c>
      <c r="K183" s="1">
        <v>318.1</v>
      </c>
      <c r="L183" s="1" t="s">
        <v>18</v>
      </c>
      <c r="M183" s="2">
        <f t="shared" si="1"/>
        <v>4.974198593</v>
      </c>
      <c r="N183" s="3"/>
    </row>
    <row r="184" ht="15.75" customHeight="1">
      <c r="A184" s="1" t="s">
        <v>204</v>
      </c>
      <c r="B184" s="1" t="s">
        <v>20</v>
      </c>
      <c r="C184" s="1">
        <v>0.0</v>
      </c>
      <c r="D184" s="1" t="s">
        <v>18</v>
      </c>
      <c r="E184" s="1" t="s">
        <v>18</v>
      </c>
      <c r="F184" s="1">
        <v>1.0</v>
      </c>
      <c r="G184" s="1">
        <v>1.0</v>
      </c>
      <c r="H184" s="1">
        <v>1.0</v>
      </c>
      <c r="I184" s="1" t="s">
        <v>28</v>
      </c>
      <c r="J184" s="1">
        <v>65.35</v>
      </c>
      <c r="K184" s="1">
        <v>1231.85</v>
      </c>
      <c r="L184" s="1" t="s">
        <v>18</v>
      </c>
      <c r="M184" s="2">
        <f t="shared" si="1"/>
        <v>18.85003826</v>
      </c>
      <c r="N184" s="3"/>
    </row>
    <row r="185" ht="15.75" customHeight="1">
      <c r="A185" s="1" t="s">
        <v>205</v>
      </c>
      <c r="B185" s="1" t="s">
        <v>20</v>
      </c>
      <c r="C185" s="1">
        <v>0.0</v>
      </c>
      <c r="D185" s="1" t="s">
        <v>16</v>
      </c>
      <c r="E185" s="1" t="s">
        <v>16</v>
      </c>
      <c r="F185" s="1">
        <v>0.0</v>
      </c>
      <c r="G185" s="1">
        <v>1.0</v>
      </c>
      <c r="H185" s="1">
        <v>2.0</v>
      </c>
      <c r="I185" s="1" t="s">
        <v>17</v>
      </c>
      <c r="J185" s="1">
        <v>50.2</v>
      </c>
      <c r="K185" s="1">
        <v>2554.0</v>
      </c>
      <c r="L185" s="1" t="s">
        <v>18</v>
      </c>
      <c r="M185" s="2">
        <f t="shared" si="1"/>
        <v>50.87649402</v>
      </c>
      <c r="N185" s="3"/>
    </row>
    <row r="186" ht="15.75" customHeight="1">
      <c r="A186" s="1" t="s">
        <v>206</v>
      </c>
      <c r="B186" s="1" t="s">
        <v>15</v>
      </c>
      <c r="C186" s="1">
        <v>0.0</v>
      </c>
      <c r="D186" s="1" t="s">
        <v>16</v>
      </c>
      <c r="E186" s="1" t="s">
        <v>16</v>
      </c>
      <c r="F186" s="1">
        <v>0.0</v>
      </c>
      <c r="G186" s="1">
        <v>1.0</v>
      </c>
      <c r="H186" s="1">
        <v>2.0</v>
      </c>
      <c r="I186" s="1" t="s">
        <v>28</v>
      </c>
      <c r="J186" s="1">
        <v>63.8</v>
      </c>
      <c r="K186" s="1">
        <v>4684.3</v>
      </c>
      <c r="L186" s="1" t="s">
        <v>18</v>
      </c>
      <c r="M186" s="2">
        <f t="shared" si="1"/>
        <v>73.42163009</v>
      </c>
      <c r="N186" s="3"/>
    </row>
    <row r="187" ht="15.75" customHeight="1">
      <c r="A187" s="1" t="s">
        <v>207</v>
      </c>
      <c r="B187" s="1" t="s">
        <v>20</v>
      </c>
      <c r="C187" s="1">
        <v>0.0</v>
      </c>
      <c r="D187" s="1" t="s">
        <v>18</v>
      </c>
      <c r="E187" s="1" t="s">
        <v>18</v>
      </c>
      <c r="F187" s="1">
        <v>1.0</v>
      </c>
      <c r="G187" s="1">
        <v>0.0</v>
      </c>
      <c r="H187" s="1">
        <v>2.0</v>
      </c>
      <c r="I187" s="1" t="s">
        <v>28</v>
      </c>
      <c r="J187" s="1">
        <v>20.05</v>
      </c>
      <c r="K187" s="1">
        <v>614.45</v>
      </c>
      <c r="L187" s="1" t="s">
        <v>18</v>
      </c>
      <c r="M187" s="2">
        <f t="shared" si="1"/>
        <v>30.64588529</v>
      </c>
      <c r="N187" s="3"/>
    </row>
    <row r="188" ht="15.75" customHeight="1">
      <c r="A188" s="1" t="s">
        <v>208</v>
      </c>
      <c r="B188" s="1" t="s">
        <v>15</v>
      </c>
      <c r="C188" s="1">
        <v>0.0</v>
      </c>
      <c r="D188" s="1" t="s">
        <v>16</v>
      </c>
      <c r="E188" s="1" t="s">
        <v>18</v>
      </c>
      <c r="F188" s="1">
        <v>1.0</v>
      </c>
      <c r="G188" s="1">
        <v>2.0</v>
      </c>
      <c r="H188" s="1">
        <v>0.0</v>
      </c>
      <c r="I188" s="1" t="s">
        <v>22</v>
      </c>
      <c r="J188" s="1">
        <v>101.15</v>
      </c>
      <c r="K188" s="1">
        <v>842.9</v>
      </c>
      <c r="L188" s="1" t="s">
        <v>16</v>
      </c>
      <c r="M188" s="2">
        <f t="shared" si="1"/>
        <v>8.333168562</v>
      </c>
      <c r="N188" s="3"/>
    </row>
    <row r="189" ht="15.75" customHeight="1">
      <c r="A189" s="1" t="s">
        <v>209</v>
      </c>
      <c r="B189" s="1" t="s">
        <v>20</v>
      </c>
      <c r="C189" s="1">
        <v>0.0</v>
      </c>
      <c r="D189" s="1" t="s">
        <v>18</v>
      </c>
      <c r="E189" s="1" t="s">
        <v>18</v>
      </c>
      <c r="F189" s="1">
        <v>2.0</v>
      </c>
      <c r="G189" s="1">
        <v>1.0</v>
      </c>
      <c r="H189" s="1">
        <v>1.0</v>
      </c>
      <c r="I189" s="1" t="s">
        <v>17</v>
      </c>
      <c r="J189" s="1">
        <v>65.0</v>
      </c>
      <c r="K189" s="1">
        <v>2531.8</v>
      </c>
      <c r="L189" s="1" t="s">
        <v>18</v>
      </c>
      <c r="M189" s="2">
        <f t="shared" si="1"/>
        <v>38.95076923</v>
      </c>
      <c r="N189" s="3"/>
    </row>
    <row r="190" ht="15.75" customHeight="1">
      <c r="A190" s="1" t="s">
        <v>210</v>
      </c>
      <c r="B190" s="1" t="s">
        <v>20</v>
      </c>
      <c r="C190" s="1">
        <v>0.0</v>
      </c>
      <c r="D190" s="1" t="s">
        <v>18</v>
      </c>
      <c r="E190" s="1" t="s">
        <v>18</v>
      </c>
      <c r="F190" s="1">
        <v>1.0</v>
      </c>
      <c r="G190" s="1">
        <v>0.0</v>
      </c>
      <c r="H190" s="1">
        <v>0.0</v>
      </c>
      <c r="I190" s="1" t="s">
        <v>17</v>
      </c>
      <c r="J190" s="1">
        <v>19.25</v>
      </c>
      <c r="K190" s="1">
        <v>86.05</v>
      </c>
      <c r="L190" s="1" t="s">
        <v>18</v>
      </c>
      <c r="M190" s="2">
        <f t="shared" si="1"/>
        <v>4.47012987</v>
      </c>
      <c r="N190" s="3"/>
    </row>
    <row r="191" ht="15.75" customHeight="1">
      <c r="A191" s="1" t="s">
        <v>211</v>
      </c>
      <c r="B191" s="1" t="s">
        <v>15</v>
      </c>
      <c r="C191" s="1">
        <v>0.0</v>
      </c>
      <c r="D191" s="1" t="s">
        <v>18</v>
      </c>
      <c r="E191" s="1" t="s">
        <v>16</v>
      </c>
      <c r="F191" s="1">
        <v>0.0</v>
      </c>
      <c r="G191" s="1">
        <v>1.0</v>
      </c>
      <c r="H191" s="1">
        <v>1.0</v>
      </c>
      <c r="I191" s="1" t="s">
        <v>17</v>
      </c>
      <c r="J191" s="1">
        <v>36.05</v>
      </c>
      <c r="K191" s="1">
        <v>402.6</v>
      </c>
      <c r="L191" s="1" t="s">
        <v>18</v>
      </c>
      <c r="M191" s="2">
        <f t="shared" si="1"/>
        <v>11.16782247</v>
      </c>
      <c r="N191" s="3"/>
    </row>
    <row r="192" ht="15.75" customHeight="1">
      <c r="A192" s="1" t="s">
        <v>212</v>
      </c>
      <c r="B192" s="1" t="s">
        <v>20</v>
      </c>
      <c r="C192" s="1">
        <v>0.0</v>
      </c>
      <c r="D192" s="1" t="s">
        <v>18</v>
      </c>
      <c r="E192" s="1" t="s">
        <v>18</v>
      </c>
      <c r="F192" s="1">
        <v>1.0</v>
      </c>
      <c r="G192" s="1">
        <v>2.0</v>
      </c>
      <c r="H192" s="1">
        <v>0.0</v>
      </c>
      <c r="I192" s="1" t="s">
        <v>22</v>
      </c>
      <c r="J192" s="1">
        <v>96.1</v>
      </c>
      <c r="K192" s="1">
        <v>453.4</v>
      </c>
      <c r="L192" s="1" t="s">
        <v>16</v>
      </c>
      <c r="M192" s="2">
        <f t="shared" si="1"/>
        <v>4.718002081</v>
      </c>
      <c r="N192" s="3"/>
    </row>
    <row r="193" ht="15.75" customHeight="1">
      <c r="A193" s="1" t="s">
        <v>213</v>
      </c>
      <c r="B193" s="1" t="s">
        <v>15</v>
      </c>
      <c r="C193" s="1">
        <v>0.0</v>
      </c>
      <c r="D193" s="1" t="s">
        <v>18</v>
      </c>
      <c r="E193" s="1" t="s">
        <v>18</v>
      </c>
      <c r="F193" s="1">
        <v>1.0</v>
      </c>
      <c r="G193" s="1">
        <v>0.0</v>
      </c>
      <c r="H193" s="1">
        <v>1.0</v>
      </c>
      <c r="I193" s="1" t="s">
        <v>17</v>
      </c>
      <c r="J193" s="1">
        <v>19.05</v>
      </c>
      <c r="K193" s="1">
        <v>326.65</v>
      </c>
      <c r="L193" s="1" t="s">
        <v>18</v>
      </c>
      <c r="M193" s="2">
        <f t="shared" si="1"/>
        <v>17.14698163</v>
      </c>
      <c r="N193" s="3"/>
    </row>
    <row r="194" ht="15.75" customHeight="1">
      <c r="A194" s="1" t="s">
        <v>214</v>
      </c>
      <c r="B194" s="1" t="s">
        <v>20</v>
      </c>
      <c r="C194" s="1">
        <v>1.0</v>
      </c>
      <c r="D194" s="1" t="s">
        <v>18</v>
      </c>
      <c r="E194" s="1" t="s">
        <v>18</v>
      </c>
      <c r="F194" s="1">
        <v>2.0</v>
      </c>
      <c r="G194" s="1">
        <v>2.0</v>
      </c>
      <c r="H194" s="1">
        <v>1.0</v>
      </c>
      <c r="I194" s="1" t="s">
        <v>28</v>
      </c>
      <c r="J194" s="1">
        <v>105.75</v>
      </c>
      <c r="K194" s="1">
        <v>7382.85</v>
      </c>
      <c r="L194" s="1" t="s">
        <v>18</v>
      </c>
      <c r="M194" s="2">
        <f t="shared" si="1"/>
        <v>69.8141844</v>
      </c>
      <c r="N194" s="3"/>
    </row>
    <row r="195" ht="15.75" customHeight="1">
      <c r="A195" s="1" t="s">
        <v>215</v>
      </c>
      <c r="B195" s="1" t="s">
        <v>15</v>
      </c>
      <c r="C195" s="1">
        <v>0.0</v>
      </c>
      <c r="D195" s="1" t="s">
        <v>18</v>
      </c>
      <c r="E195" s="1" t="s">
        <v>18</v>
      </c>
      <c r="F195" s="1">
        <v>0.0</v>
      </c>
      <c r="G195" s="1">
        <v>1.0</v>
      </c>
      <c r="H195" s="1">
        <v>1.0</v>
      </c>
      <c r="I195" s="1" t="s">
        <v>26</v>
      </c>
      <c r="J195" s="1">
        <v>40.4</v>
      </c>
      <c r="K195" s="1">
        <v>422.6</v>
      </c>
      <c r="L195" s="1" t="s">
        <v>18</v>
      </c>
      <c r="M195" s="2">
        <f t="shared" si="1"/>
        <v>10.46039604</v>
      </c>
      <c r="N195" s="3"/>
    </row>
    <row r="196" ht="15.75" customHeight="1">
      <c r="A196" s="1" t="s">
        <v>216</v>
      </c>
      <c r="B196" s="1" t="s">
        <v>15</v>
      </c>
      <c r="C196" s="1">
        <v>0.0</v>
      </c>
      <c r="D196" s="1" t="s">
        <v>16</v>
      </c>
      <c r="E196" s="1" t="s">
        <v>16</v>
      </c>
      <c r="F196" s="1">
        <v>2.0</v>
      </c>
      <c r="G196" s="1">
        <v>2.0</v>
      </c>
      <c r="H196" s="1">
        <v>0.0</v>
      </c>
      <c r="I196" s="1" t="s">
        <v>22</v>
      </c>
      <c r="J196" s="1">
        <v>99.15</v>
      </c>
      <c r="K196" s="1">
        <v>6010.05</v>
      </c>
      <c r="L196" s="1" t="s">
        <v>16</v>
      </c>
      <c r="M196" s="2">
        <f t="shared" si="1"/>
        <v>60.61573374</v>
      </c>
      <c r="N196" s="3"/>
    </row>
    <row r="197" ht="15.75" customHeight="1">
      <c r="A197" s="1" t="s">
        <v>217</v>
      </c>
      <c r="B197" s="1" t="s">
        <v>15</v>
      </c>
      <c r="C197" s="1">
        <v>0.0</v>
      </c>
      <c r="D197" s="1" t="s">
        <v>16</v>
      </c>
      <c r="E197" s="1" t="s">
        <v>18</v>
      </c>
      <c r="F197" s="1">
        <v>1.0</v>
      </c>
      <c r="G197" s="1">
        <v>1.0</v>
      </c>
      <c r="H197" s="1">
        <v>1.0</v>
      </c>
      <c r="I197" s="1" t="s">
        <v>28</v>
      </c>
      <c r="J197" s="1">
        <v>84.8</v>
      </c>
      <c r="K197" s="1">
        <v>6046.1</v>
      </c>
      <c r="L197" s="1" t="s">
        <v>18</v>
      </c>
      <c r="M197" s="2">
        <f t="shared" si="1"/>
        <v>71.29834906</v>
      </c>
      <c r="N197" s="3"/>
    </row>
    <row r="198" ht="15.75" customHeight="1">
      <c r="A198" s="1" t="s">
        <v>218</v>
      </c>
      <c r="B198" s="1" t="s">
        <v>20</v>
      </c>
      <c r="C198" s="1">
        <v>0.0</v>
      </c>
      <c r="D198" s="1" t="s">
        <v>18</v>
      </c>
      <c r="E198" s="1" t="s">
        <v>18</v>
      </c>
      <c r="F198" s="1">
        <v>1.0</v>
      </c>
      <c r="G198" s="1">
        <v>0.0</v>
      </c>
      <c r="H198" s="1">
        <v>0.0</v>
      </c>
      <c r="I198" s="1" t="s">
        <v>17</v>
      </c>
      <c r="J198" s="1">
        <v>19.85</v>
      </c>
      <c r="K198" s="1">
        <v>178.8</v>
      </c>
      <c r="L198" s="1" t="s">
        <v>18</v>
      </c>
      <c r="M198" s="2">
        <f t="shared" si="1"/>
        <v>9.007556675</v>
      </c>
      <c r="N198" s="3"/>
    </row>
    <row r="199" ht="15.75" customHeight="1">
      <c r="A199" s="1" t="s">
        <v>219</v>
      </c>
      <c r="B199" s="1" t="s">
        <v>15</v>
      </c>
      <c r="C199" s="1">
        <v>0.0</v>
      </c>
      <c r="D199" s="1" t="s">
        <v>18</v>
      </c>
      <c r="E199" s="1" t="s">
        <v>18</v>
      </c>
      <c r="F199" s="1">
        <v>1.0</v>
      </c>
      <c r="G199" s="1">
        <v>1.0</v>
      </c>
      <c r="H199" s="1">
        <v>0.0</v>
      </c>
      <c r="I199" s="1" t="s">
        <v>22</v>
      </c>
      <c r="J199" s="1">
        <v>49.45</v>
      </c>
      <c r="K199" s="1">
        <v>314.6</v>
      </c>
      <c r="L199" s="1" t="s">
        <v>18</v>
      </c>
      <c r="M199" s="2">
        <f t="shared" si="1"/>
        <v>6.3619818</v>
      </c>
      <c r="N199" s="3"/>
    </row>
    <row r="200" ht="15.75" customHeight="1">
      <c r="A200" s="1" t="s">
        <v>220</v>
      </c>
      <c r="B200" s="1" t="s">
        <v>15</v>
      </c>
      <c r="C200" s="1">
        <v>0.0</v>
      </c>
      <c r="D200" s="1" t="s">
        <v>18</v>
      </c>
      <c r="E200" s="1" t="s">
        <v>18</v>
      </c>
      <c r="F200" s="1">
        <v>1.0</v>
      </c>
      <c r="G200" s="1">
        <v>2.0</v>
      </c>
      <c r="H200" s="1">
        <v>0.0</v>
      </c>
      <c r="I200" s="1" t="s">
        <v>28</v>
      </c>
      <c r="J200" s="1">
        <v>88.8</v>
      </c>
      <c r="K200" s="1">
        <v>2274.35</v>
      </c>
      <c r="L200" s="1" t="s">
        <v>16</v>
      </c>
      <c r="M200" s="2">
        <f t="shared" si="1"/>
        <v>25.61204955</v>
      </c>
      <c r="N200" s="3"/>
    </row>
    <row r="201" ht="15.75" customHeight="1">
      <c r="A201" s="1" t="s">
        <v>221</v>
      </c>
      <c r="B201" s="1" t="s">
        <v>15</v>
      </c>
      <c r="C201" s="1">
        <v>0.0</v>
      </c>
      <c r="D201" s="1" t="s">
        <v>18</v>
      </c>
      <c r="E201" s="1" t="s">
        <v>18</v>
      </c>
      <c r="F201" s="1">
        <v>1.0</v>
      </c>
      <c r="G201" s="1">
        <v>1.0</v>
      </c>
      <c r="H201" s="1">
        <v>0.0</v>
      </c>
      <c r="I201" s="1" t="s">
        <v>17</v>
      </c>
      <c r="J201" s="1">
        <v>55.15</v>
      </c>
      <c r="K201" s="1">
        <v>322.9</v>
      </c>
      <c r="L201" s="1" t="s">
        <v>18</v>
      </c>
      <c r="M201" s="2">
        <f t="shared" si="1"/>
        <v>5.85494107</v>
      </c>
      <c r="N201" s="3"/>
    </row>
    <row r="202" ht="15.75" customHeight="1">
      <c r="A202" s="1" t="s">
        <v>222</v>
      </c>
      <c r="B202" s="1" t="s">
        <v>20</v>
      </c>
      <c r="C202" s="1">
        <v>0.0</v>
      </c>
      <c r="D202" s="1" t="s">
        <v>18</v>
      </c>
      <c r="E202" s="1" t="s">
        <v>18</v>
      </c>
      <c r="F202" s="1">
        <v>1.0</v>
      </c>
      <c r="G202" s="1">
        <v>2.0</v>
      </c>
      <c r="H202" s="1">
        <v>0.0</v>
      </c>
      <c r="I202" s="1" t="s">
        <v>22</v>
      </c>
      <c r="J202" s="1">
        <v>84.8</v>
      </c>
      <c r="K202" s="1">
        <v>888.75</v>
      </c>
      <c r="L202" s="1" t="s">
        <v>18</v>
      </c>
      <c r="M202" s="2">
        <f t="shared" si="1"/>
        <v>10.48054245</v>
      </c>
      <c r="N202" s="3"/>
    </row>
    <row r="203" ht="15.75" customHeight="1">
      <c r="A203" s="1" t="s">
        <v>223</v>
      </c>
      <c r="B203" s="1" t="s">
        <v>20</v>
      </c>
      <c r="C203" s="1">
        <v>0.0</v>
      </c>
      <c r="D203" s="1" t="s">
        <v>16</v>
      </c>
      <c r="E203" s="1" t="s">
        <v>18</v>
      </c>
      <c r="F203" s="1">
        <v>1.0</v>
      </c>
      <c r="G203" s="1">
        <v>2.0</v>
      </c>
      <c r="H203" s="1">
        <v>0.0</v>
      </c>
      <c r="I203" s="1" t="s">
        <v>22</v>
      </c>
      <c r="J203" s="1">
        <v>80.55</v>
      </c>
      <c r="K203" s="1">
        <v>80.55</v>
      </c>
      <c r="L203" s="1" t="s">
        <v>16</v>
      </c>
      <c r="M203" s="2">
        <f t="shared" si="1"/>
        <v>1</v>
      </c>
      <c r="N203" s="3"/>
    </row>
    <row r="204" ht="15.75" customHeight="1">
      <c r="A204" s="1" t="s">
        <v>224</v>
      </c>
      <c r="B204" s="1" t="s">
        <v>15</v>
      </c>
      <c r="C204" s="1">
        <v>0.0</v>
      </c>
      <c r="D204" s="1" t="s">
        <v>16</v>
      </c>
      <c r="E204" s="1" t="s">
        <v>18</v>
      </c>
      <c r="F204" s="1">
        <v>1.0</v>
      </c>
      <c r="G204" s="1">
        <v>0.0</v>
      </c>
      <c r="H204" s="1">
        <v>2.0</v>
      </c>
      <c r="I204" s="1" t="s">
        <v>28</v>
      </c>
      <c r="J204" s="1">
        <v>20.15</v>
      </c>
      <c r="K204" s="1">
        <v>973.35</v>
      </c>
      <c r="L204" s="1" t="s">
        <v>18</v>
      </c>
      <c r="M204" s="2">
        <f t="shared" si="1"/>
        <v>48.30521092</v>
      </c>
      <c r="N204" s="3"/>
    </row>
    <row r="205" ht="15.75" customHeight="1">
      <c r="A205" s="1" t="s">
        <v>225</v>
      </c>
      <c r="B205" s="1" t="s">
        <v>15</v>
      </c>
      <c r="C205" s="1">
        <v>0.0</v>
      </c>
      <c r="D205" s="1" t="s">
        <v>16</v>
      </c>
      <c r="E205" s="1" t="s">
        <v>16</v>
      </c>
      <c r="F205" s="1">
        <v>1.0</v>
      </c>
      <c r="G205" s="1">
        <v>1.0</v>
      </c>
      <c r="H205" s="1">
        <v>0.0</v>
      </c>
      <c r="I205" s="1" t="s">
        <v>26</v>
      </c>
      <c r="J205" s="1">
        <v>58.7</v>
      </c>
      <c r="K205" s="1">
        <v>168.6</v>
      </c>
      <c r="L205" s="1" t="s">
        <v>18</v>
      </c>
      <c r="M205" s="2">
        <f t="shared" si="1"/>
        <v>2.872231687</v>
      </c>
      <c r="N205" s="3"/>
    </row>
    <row r="206" ht="15.75" customHeight="1">
      <c r="A206" s="1" t="s">
        <v>226</v>
      </c>
      <c r="B206" s="1" t="s">
        <v>15</v>
      </c>
      <c r="C206" s="1">
        <v>0.0</v>
      </c>
      <c r="D206" s="1" t="s">
        <v>18</v>
      </c>
      <c r="E206" s="1" t="s">
        <v>18</v>
      </c>
      <c r="F206" s="1">
        <v>1.0</v>
      </c>
      <c r="G206" s="1">
        <v>2.0</v>
      </c>
      <c r="H206" s="1">
        <v>2.0</v>
      </c>
      <c r="I206" s="1" t="s">
        <v>17</v>
      </c>
      <c r="J206" s="1">
        <v>99.5</v>
      </c>
      <c r="K206" s="1">
        <v>5424.25</v>
      </c>
      <c r="L206" s="1" t="s">
        <v>18</v>
      </c>
      <c r="M206" s="2">
        <f t="shared" si="1"/>
        <v>54.51507538</v>
      </c>
      <c r="N206" s="3"/>
    </row>
    <row r="207" ht="15.75" customHeight="1">
      <c r="A207" s="1" t="s">
        <v>227</v>
      </c>
      <c r="B207" s="1" t="s">
        <v>20</v>
      </c>
      <c r="C207" s="1">
        <v>0.0</v>
      </c>
      <c r="D207" s="1" t="s">
        <v>16</v>
      </c>
      <c r="E207" s="1" t="s">
        <v>16</v>
      </c>
      <c r="F207" s="1">
        <v>1.0</v>
      </c>
      <c r="G207" s="1">
        <v>2.0</v>
      </c>
      <c r="H207" s="1">
        <v>0.0</v>
      </c>
      <c r="I207" s="1" t="s">
        <v>22</v>
      </c>
      <c r="J207" s="1">
        <v>99.85</v>
      </c>
      <c r="K207" s="1">
        <v>2331.3</v>
      </c>
      <c r="L207" s="1" t="s">
        <v>16</v>
      </c>
      <c r="M207" s="2">
        <f t="shared" si="1"/>
        <v>23.34802203</v>
      </c>
      <c r="N207" s="3"/>
    </row>
    <row r="208" ht="15.75" customHeight="1">
      <c r="A208" s="1" t="s">
        <v>228</v>
      </c>
      <c r="B208" s="1" t="s">
        <v>20</v>
      </c>
      <c r="C208" s="1">
        <v>0.0</v>
      </c>
      <c r="D208" s="1" t="s">
        <v>18</v>
      </c>
      <c r="E208" s="1" t="s">
        <v>18</v>
      </c>
      <c r="F208" s="1">
        <v>1.0</v>
      </c>
      <c r="G208" s="1">
        <v>1.0</v>
      </c>
      <c r="H208" s="1">
        <v>0.0</v>
      </c>
      <c r="I208" s="1" t="s">
        <v>22</v>
      </c>
      <c r="J208" s="1">
        <v>45.35</v>
      </c>
      <c r="K208" s="1">
        <v>89.5</v>
      </c>
      <c r="L208" s="1" t="s">
        <v>16</v>
      </c>
      <c r="M208" s="2">
        <f t="shared" si="1"/>
        <v>1.97353914</v>
      </c>
      <c r="N208" s="3"/>
    </row>
    <row r="209" ht="15.75" customHeight="1">
      <c r="A209" s="1" t="s">
        <v>229</v>
      </c>
      <c r="B209" s="1" t="s">
        <v>20</v>
      </c>
      <c r="C209" s="1">
        <v>0.0</v>
      </c>
      <c r="D209" s="1" t="s">
        <v>18</v>
      </c>
      <c r="E209" s="1" t="s">
        <v>18</v>
      </c>
      <c r="F209" s="1">
        <v>1.0</v>
      </c>
      <c r="G209" s="1">
        <v>1.0</v>
      </c>
      <c r="H209" s="1">
        <v>0.0</v>
      </c>
      <c r="I209" s="1" t="s">
        <v>17</v>
      </c>
      <c r="J209" s="1">
        <v>48.55</v>
      </c>
      <c r="K209" s="1">
        <v>48.55</v>
      </c>
      <c r="L209" s="1" t="s">
        <v>16</v>
      </c>
      <c r="M209" s="2">
        <f t="shared" si="1"/>
        <v>1</v>
      </c>
      <c r="N209" s="3"/>
    </row>
    <row r="210" ht="15.75" customHeight="1">
      <c r="A210" s="1" t="s">
        <v>230</v>
      </c>
      <c r="B210" s="1" t="s">
        <v>20</v>
      </c>
      <c r="C210" s="1">
        <v>0.0</v>
      </c>
      <c r="D210" s="1" t="s">
        <v>18</v>
      </c>
      <c r="E210" s="1" t="s">
        <v>16</v>
      </c>
      <c r="F210" s="1">
        <v>2.0</v>
      </c>
      <c r="G210" s="1">
        <v>0.0</v>
      </c>
      <c r="H210" s="1">
        <v>2.0</v>
      </c>
      <c r="I210" s="1" t="s">
        <v>17</v>
      </c>
      <c r="J210" s="1">
        <v>26.4</v>
      </c>
      <c r="K210" s="1">
        <v>121.25</v>
      </c>
      <c r="L210" s="1" t="s">
        <v>18</v>
      </c>
      <c r="M210" s="2">
        <f t="shared" si="1"/>
        <v>4.59280303</v>
      </c>
      <c r="N210" s="3"/>
    </row>
    <row r="211" ht="15.75" customHeight="1">
      <c r="A211" s="1" t="s">
        <v>231</v>
      </c>
      <c r="B211" s="1" t="s">
        <v>15</v>
      </c>
      <c r="C211" s="1">
        <v>1.0</v>
      </c>
      <c r="D211" s="1" t="s">
        <v>16</v>
      </c>
      <c r="E211" s="1" t="s">
        <v>18</v>
      </c>
      <c r="F211" s="1">
        <v>2.0</v>
      </c>
      <c r="G211" s="1">
        <v>2.0</v>
      </c>
      <c r="H211" s="1">
        <v>0.0</v>
      </c>
      <c r="I211" s="1" t="s">
        <v>22</v>
      </c>
      <c r="J211" s="1">
        <v>100.2</v>
      </c>
      <c r="K211" s="1">
        <v>6851.65</v>
      </c>
      <c r="L211" s="1" t="s">
        <v>16</v>
      </c>
      <c r="M211" s="2">
        <f t="shared" si="1"/>
        <v>68.37974052</v>
      </c>
      <c r="N211" s="3"/>
    </row>
    <row r="212" ht="15.75" customHeight="1">
      <c r="A212" s="1" t="s">
        <v>232</v>
      </c>
      <c r="B212" s="1" t="s">
        <v>20</v>
      </c>
      <c r="C212" s="1">
        <v>0.0</v>
      </c>
      <c r="D212" s="1" t="s">
        <v>18</v>
      </c>
      <c r="E212" s="1" t="s">
        <v>18</v>
      </c>
      <c r="F212" s="1">
        <v>1.0</v>
      </c>
      <c r="G212" s="1">
        <v>2.0</v>
      </c>
      <c r="H212" s="1">
        <v>0.0</v>
      </c>
      <c r="I212" s="1" t="s">
        <v>22</v>
      </c>
      <c r="J212" s="1">
        <v>94.7</v>
      </c>
      <c r="K212" s="1">
        <v>740.3</v>
      </c>
      <c r="L212" s="1" t="s">
        <v>16</v>
      </c>
      <c r="M212" s="2">
        <f t="shared" si="1"/>
        <v>7.817317846</v>
      </c>
      <c r="N212" s="3"/>
    </row>
    <row r="213" ht="15.75" customHeight="1">
      <c r="A213" s="1" t="s">
        <v>233</v>
      </c>
      <c r="B213" s="1" t="s">
        <v>15</v>
      </c>
      <c r="C213" s="1">
        <v>0.0</v>
      </c>
      <c r="D213" s="1" t="s">
        <v>16</v>
      </c>
      <c r="E213" s="1" t="s">
        <v>18</v>
      </c>
      <c r="F213" s="1">
        <v>2.0</v>
      </c>
      <c r="G213" s="1">
        <v>2.0</v>
      </c>
      <c r="H213" s="1">
        <v>1.0</v>
      </c>
      <c r="I213" s="1" t="s">
        <v>22</v>
      </c>
      <c r="J213" s="1">
        <v>97.65</v>
      </c>
      <c r="K213" s="1">
        <v>6982.5</v>
      </c>
      <c r="L213" s="1" t="s">
        <v>18</v>
      </c>
      <c r="M213" s="2">
        <f t="shared" si="1"/>
        <v>71.50537634</v>
      </c>
      <c r="N213" s="3"/>
    </row>
    <row r="214" ht="15.75" customHeight="1">
      <c r="A214" s="1" t="s">
        <v>234</v>
      </c>
      <c r="B214" s="1" t="s">
        <v>20</v>
      </c>
      <c r="C214" s="1">
        <v>0.0</v>
      </c>
      <c r="D214" s="1" t="s">
        <v>16</v>
      </c>
      <c r="E214" s="1" t="s">
        <v>16</v>
      </c>
      <c r="F214" s="1">
        <v>2.0</v>
      </c>
      <c r="G214" s="1">
        <v>2.0</v>
      </c>
      <c r="H214" s="1">
        <v>1.0</v>
      </c>
      <c r="I214" s="1" t="s">
        <v>22</v>
      </c>
      <c r="J214" s="1">
        <v>100.0</v>
      </c>
      <c r="K214" s="1">
        <v>3835.55</v>
      </c>
      <c r="L214" s="1" t="s">
        <v>18</v>
      </c>
      <c r="M214" s="2">
        <f t="shared" si="1"/>
        <v>38.3555</v>
      </c>
      <c r="N214" s="3"/>
    </row>
    <row r="215" ht="15.75" customHeight="1">
      <c r="A215" s="1" t="s">
        <v>235</v>
      </c>
      <c r="B215" s="1" t="s">
        <v>15</v>
      </c>
      <c r="C215" s="1">
        <v>0.0</v>
      </c>
      <c r="D215" s="1" t="s">
        <v>18</v>
      </c>
      <c r="E215" s="1" t="s">
        <v>18</v>
      </c>
      <c r="F215" s="1">
        <v>1.0</v>
      </c>
      <c r="G215" s="1">
        <v>2.0</v>
      </c>
      <c r="H215" s="1">
        <v>0.0</v>
      </c>
      <c r="I215" s="1" t="s">
        <v>22</v>
      </c>
      <c r="J215" s="1">
        <v>70.1</v>
      </c>
      <c r="K215" s="1">
        <v>70.1</v>
      </c>
      <c r="L215" s="1" t="s">
        <v>16</v>
      </c>
      <c r="M215" s="2">
        <f t="shared" si="1"/>
        <v>1</v>
      </c>
      <c r="N215" s="3"/>
    </row>
    <row r="216" ht="15.75" customHeight="1">
      <c r="A216" s="1" t="s">
        <v>236</v>
      </c>
      <c r="B216" s="1" t="s">
        <v>15</v>
      </c>
      <c r="C216" s="1">
        <v>0.0</v>
      </c>
      <c r="D216" s="1" t="s">
        <v>18</v>
      </c>
      <c r="E216" s="1" t="s">
        <v>18</v>
      </c>
      <c r="F216" s="1">
        <v>1.0</v>
      </c>
      <c r="G216" s="1">
        <v>2.0</v>
      </c>
      <c r="H216" s="1">
        <v>0.0</v>
      </c>
      <c r="I216" s="1" t="s">
        <v>22</v>
      </c>
      <c r="J216" s="1">
        <v>97.9</v>
      </c>
      <c r="K216" s="1">
        <v>315.3</v>
      </c>
      <c r="L216" s="1" t="s">
        <v>16</v>
      </c>
      <c r="M216" s="2">
        <f t="shared" si="1"/>
        <v>3.220633299</v>
      </c>
      <c r="N216" s="3"/>
    </row>
    <row r="217" ht="15.75" customHeight="1">
      <c r="A217" s="1" t="s">
        <v>237</v>
      </c>
      <c r="B217" s="1" t="s">
        <v>20</v>
      </c>
      <c r="C217" s="1">
        <v>0.0</v>
      </c>
      <c r="D217" s="1" t="s">
        <v>16</v>
      </c>
      <c r="E217" s="1" t="s">
        <v>18</v>
      </c>
      <c r="F217" s="1">
        <v>2.0</v>
      </c>
      <c r="G217" s="1">
        <v>2.0</v>
      </c>
      <c r="H217" s="1">
        <v>1.0</v>
      </c>
      <c r="I217" s="1" t="s">
        <v>28</v>
      </c>
      <c r="J217" s="1">
        <v>102.5</v>
      </c>
      <c r="K217" s="1">
        <v>6157.6</v>
      </c>
      <c r="L217" s="1" t="s">
        <v>18</v>
      </c>
      <c r="M217" s="2">
        <f t="shared" si="1"/>
        <v>60.07414634</v>
      </c>
      <c r="N217" s="3"/>
    </row>
    <row r="218" ht="15.75" customHeight="1">
      <c r="A218" s="1" t="s">
        <v>238</v>
      </c>
      <c r="B218" s="1" t="s">
        <v>15</v>
      </c>
      <c r="C218" s="1">
        <v>0.0</v>
      </c>
      <c r="D218" s="1" t="s">
        <v>16</v>
      </c>
      <c r="E218" s="1" t="s">
        <v>18</v>
      </c>
      <c r="F218" s="1">
        <v>1.0</v>
      </c>
      <c r="G218" s="1">
        <v>2.0</v>
      </c>
      <c r="H218" s="1">
        <v>0.0</v>
      </c>
      <c r="I218" s="1" t="s">
        <v>22</v>
      </c>
      <c r="J218" s="1">
        <v>69.95</v>
      </c>
      <c r="K218" s="1">
        <v>330.15</v>
      </c>
      <c r="L218" s="1" t="s">
        <v>16</v>
      </c>
      <c r="M218" s="2">
        <f t="shared" si="1"/>
        <v>4.719799857</v>
      </c>
      <c r="N218" s="3"/>
    </row>
    <row r="219" ht="15.75" customHeight="1">
      <c r="A219" s="1" t="s">
        <v>239</v>
      </c>
      <c r="B219" s="1" t="s">
        <v>20</v>
      </c>
      <c r="C219" s="1">
        <v>1.0</v>
      </c>
      <c r="D219" s="1" t="s">
        <v>18</v>
      </c>
      <c r="E219" s="1" t="s">
        <v>18</v>
      </c>
      <c r="F219" s="1">
        <v>2.0</v>
      </c>
      <c r="G219" s="1">
        <v>2.0</v>
      </c>
      <c r="H219" s="1">
        <v>0.0</v>
      </c>
      <c r="I219" s="1" t="s">
        <v>22</v>
      </c>
      <c r="J219" s="1">
        <v>81.35</v>
      </c>
      <c r="K219" s="1">
        <v>233.7</v>
      </c>
      <c r="L219" s="1" t="s">
        <v>16</v>
      </c>
      <c r="M219" s="2">
        <f t="shared" si="1"/>
        <v>2.872771973</v>
      </c>
      <c r="N219" s="3"/>
    </row>
    <row r="220" ht="15.75" customHeight="1">
      <c r="A220" s="1" t="s">
        <v>240</v>
      </c>
      <c r="B220" s="1" t="s">
        <v>15</v>
      </c>
      <c r="C220" s="1">
        <v>0.0</v>
      </c>
      <c r="D220" s="1" t="s">
        <v>16</v>
      </c>
      <c r="E220" s="1" t="s">
        <v>18</v>
      </c>
      <c r="F220" s="1">
        <v>2.0</v>
      </c>
      <c r="G220" s="1">
        <v>1.0</v>
      </c>
      <c r="H220" s="1">
        <v>1.0</v>
      </c>
      <c r="I220" s="1" t="s">
        <v>26</v>
      </c>
      <c r="J220" s="1">
        <v>66.05</v>
      </c>
      <c r="K220" s="1">
        <v>3462.1</v>
      </c>
      <c r="L220" s="1" t="s">
        <v>18</v>
      </c>
      <c r="M220" s="2">
        <f t="shared" si="1"/>
        <v>52.41635125</v>
      </c>
      <c r="N220" s="3"/>
    </row>
    <row r="221" ht="15.75" customHeight="1">
      <c r="A221" s="1" t="s">
        <v>241</v>
      </c>
      <c r="B221" s="1" t="s">
        <v>20</v>
      </c>
      <c r="C221" s="1">
        <v>0.0</v>
      </c>
      <c r="D221" s="1" t="s">
        <v>18</v>
      </c>
      <c r="E221" s="1" t="s">
        <v>18</v>
      </c>
      <c r="F221" s="1">
        <v>0.0</v>
      </c>
      <c r="G221" s="1">
        <v>1.0</v>
      </c>
      <c r="H221" s="1">
        <v>2.0</v>
      </c>
      <c r="I221" s="1" t="s">
        <v>26</v>
      </c>
      <c r="J221" s="1">
        <v>61.2</v>
      </c>
      <c r="K221" s="1">
        <v>4390.25</v>
      </c>
      <c r="L221" s="1" t="s">
        <v>18</v>
      </c>
      <c r="M221" s="2">
        <f t="shared" si="1"/>
        <v>71.73611111</v>
      </c>
      <c r="N221" s="3"/>
    </row>
    <row r="222" ht="15.75" customHeight="1">
      <c r="A222" s="1" t="s">
        <v>242</v>
      </c>
      <c r="B222" s="1" t="s">
        <v>20</v>
      </c>
      <c r="C222" s="1">
        <v>1.0</v>
      </c>
      <c r="D222" s="1" t="s">
        <v>16</v>
      </c>
      <c r="E222" s="1" t="s">
        <v>18</v>
      </c>
      <c r="F222" s="1">
        <v>1.0</v>
      </c>
      <c r="G222" s="1">
        <v>1.0</v>
      </c>
      <c r="H222" s="1">
        <v>2.0</v>
      </c>
      <c r="I222" s="1" t="s">
        <v>28</v>
      </c>
      <c r="J222" s="1">
        <v>74.4</v>
      </c>
      <c r="K222" s="1">
        <v>5360.75</v>
      </c>
      <c r="L222" s="1" t="s">
        <v>18</v>
      </c>
      <c r="M222" s="2">
        <f t="shared" si="1"/>
        <v>72.0530914</v>
      </c>
      <c r="N222" s="3"/>
    </row>
    <row r="223" ht="15.75" customHeight="1">
      <c r="A223" s="1" t="s">
        <v>243</v>
      </c>
      <c r="B223" s="1" t="s">
        <v>15</v>
      </c>
      <c r="C223" s="1">
        <v>0.0</v>
      </c>
      <c r="D223" s="1" t="s">
        <v>18</v>
      </c>
      <c r="E223" s="1" t="s">
        <v>18</v>
      </c>
      <c r="F223" s="1">
        <v>2.0</v>
      </c>
      <c r="G223" s="1">
        <v>2.0</v>
      </c>
      <c r="H223" s="1">
        <v>0.0</v>
      </c>
      <c r="I223" s="1" t="s">
        <v>22</v>
      </c>
      <c r="J223" s="1">
        <v>106.3</v>
      </c>
      <c r="K223" s="1">
        <v>4443.45</v>
      </c>
      <c r="L223" s="1" t="s">
        <v>16</v>
      </c>
      <c r="M223" s="2">
        <f t="shared" si="1"/>
        <v>41.80103481</v>
      </c>
      <c r="N223" s="3"/>
    </row>
    <row r="224" ht="15.75" customHeight="1">
      <c r="A224" s="1" t="s">
        <v>244</v>
      </c>
      <c r="B224" s="1" t="s">
        <v>20</v>
      </c>
      <c r="C224" s="1">
        <v>0.0</v>
      </c>
      <c r="D224" s="1" t="s">
        <v>18</v>
      </c>
      <c r="E224" s="1" t="s">
        <v>18</v>
      </c>
      <c r="F224" s="1">
        <v>0.0</v>
      </c>
      <c r="G224" s="1">
        <v>1.0</v>
      </c>
      <c r="H224" s="1">
        <v>2.0</v>
      </c>
      <c r="I224" s="1" t="s">
        <v>28</v>
      </c>
      <c r="J224" s="1">
        <v>39.6</v>
      </c>
      <c r="K224" s="1">
        <v>2424.5</v>
      </c>
      <c r="L224" s="1" t="s">
        <v>18</v>
      </c>
      <c r="M224" s="2">
        <f t="shared" si="1"/>
        <v>61.22474747</v>
      </c>
      <c r="N224" s="3"/>
    </row>
    <row r="225" ht="15.75" customHeight="1">
      <c r="A225" s="1" t="s">
        <v>245</v>
      </c>
      <c r="B225" s="1" t="s">
        <v>15</v>
      </c>
      <c r="C225" s="1">
        <v>0.0</v>
      </c>
      <c r="D225" s="1" t="s">
        <v>18</v>
      </c>
      <c r="E225" s="1" t="s">
        <v>18</v>
      </c>
      <c r="F225" s="1">
        <v>1.0</v>
      </c>
      <c r="G225" s="1">
        <v>2.0</v>
      </c>
      <c r="H225" s="1">
        <v>0.0</v>
      </c>
      <c r="I225" s="1" t="s">
        <v>22</v>
      </c>
      <c r="J225" s="1">
        <v>89.3</v>
      </c>
      <c r="K225" s="1">
        <v>577.6</v>
      </c>
      <c r="L225" s="1" t="s">
        <v>16</v>
      </c>
      <c r="M225" s="2">
        <f t="shared" si="1"/>
        <v>6.468085106</v>
      </c>
      <c r="N225" s="3"/>
    </row>
    <row r="226" ht="15.75" customHeight="1">
      <c r="A226" s="1" t="s">
        <v>246</v>
      </c>
      <c r="B226" s="1" t="s">
        <v>15</v>
      </c>
      <c r="C226" s="1">
        <v>0.0</v>
      </c>
      <c r="D226" s="1" t="s">
        <v>16</v>
      </c>
      <c r="E226" s="1" t="s">
        <v>18</v>
      </c>
      <c r="F226" s="1">
        <v>2.0</v>
      </c>
      <c r="G226" s="1">
        <v>2.0</v>
      </c>
      <c r="H226" s="1">
        <v>2.0</v>
      </c>
      <c r="I226" s="1" t="s">
        <v>26</v>
      </c>
      <c r="J226" s="1">
        <v>108.9</v>
      </c>
      <c r="K226" s="1">
        <v>4854.3</v>
      </c>
      <c r="L226" s="1" t="s">
        <v>18</v>
      </c>
      <c r="M226" s="2">
        <f t="shared" si="1"/>
        <v>44.57575758</v>
      </c>
      <c r="N226" s="3"/>
    </row>
    <row r="227" ht="15.75" customHeight="1">
      <c r="A227" s="1" t="s">
        <v>247</v>
      </c>
      <c r="B227" s="1" t="s">
        <v>15</v>
      </c>
      <c r="C227" s="1">
        <v>0.0</v>
      </c>
      <c r="D227" s="1" t="s">
        <v>18</v>
      </c>
      <c r="E227" s="1" t="s">
        <v>18</v>
      </c>
      <c r="F227" s="1">
        <v>1.0</v>
      </c>
      <c r="G227" s="1">
        <v>0.0</v>
      </c>
      <c r="H227" s="1">
        <v>0.0</v>
      </c>
      <c r="I227" s="1" t="s">
        <v>17</v>
      </c>
      <c r="J227" s="1">
        <v>19.9</v>
      </c>
      <c r="K227" s="1">
        <v>320.45</v>
      </c>
      <c r="L227" s="1" t="s">
        <v>18</v>
      </c>
      <c r="M227" s="2">
        <f t="shared" si="1"/>
        <v>16.10301508</v>
      </c>
      <c r="N227" s="3"/>
    </row>
    <row r="228" ht="15.75" customHeight="1">
      <c r="A228" s="1" t="s">
        <v>248</v>
      </c>
      <c r="B228" s="1" t="s">
        <v>15</v>
      </c>
      <c r="C228" s="1">
        <v>0.0</v>
      </c>
      <c r="D228" s="1" t="s">
        <v>16</v>
      </c>
      <c r="E228" s="1" t="s">
        <v>18</v>
      </c>
      <c r="F228" s="1">
        <v>2.0</v>
      </c>
      <c r="G228" s="1">
        <v>2.0</v>
      </c>
      <c r="H228" s="1">
        <v>0.0</v>
      </c>
      <c r="I228" s="1" t="s">
        <v>26</v>
      </c>
      <c r="J228" s="1">
        <v>102.1</v>
      </c>
      <c r="K228" s="1">
        <v>5885.4</v>
      </c>
      <c r="L228" s="1" t="s">
        <v>16</v>
      </c>
      <c r="M228" s="2">
        <f t="shared" si="1"/>
        <v>57.64348678</v>
      </c>
      <c r="N228" s="3"/>
    </row>
    <row r="229" ht="15.75" customHeight="1">
      <c r="A229" s="1" t="s">
        <v>249</v>
      </c>
      <c r="B229" s="1" t="s">
        <v>20</v>
      </c>
      <c r="C229" s="1">
        <v>0.0</v>
      </c>
      <c r="D229" s="1" t="s">
        <v>16</v>
      </c>
      <c r="E229" s="1" t="s">
        <v>16</v>
      </c>
      <c r="F229" s="1">
        <v>1.0</v>
      </c>
      <c r="G229" s="1">
        <v>0.0</v>
      </c>
      <c r="H229" s="1">
        <v>2.0</v>
      </c>
      <c r="I229" s="1" t="s">
        <v>26</v>
      </c>
      <c r="J229" s="1">
        <v>19.6</v>
      </c>
      <c r="K229" s="1">
        <v>426.65</v>
      </c>
      <c r="L229" s="1" t="s">
        <v>18</v>
      </c>
      <c r="M229" s="2">
        <f t="shared" si="1"/>
        <v>21.76785714</v>
      </c>
      <c r="N229" s="3"/>
    </row>
    <row r="230" ht="15.75" customHeight="1">
      <c r="A230" s="1" t="s">
        <v>250</v>
      </c>
      <c r="B230" s="1" t="s">
        <v>15</v>
      </c>
      <c r="C230" s="1">
        <v>1.0</v>
      </c>
      <c r="D230" s="1" t="s">
        <v>16</v>
      </c>
      <c r="E230" s="1" t="s">
        <v>16</v>
      </c>
      <c r="F230" s="1">
        <v>1.0</v>
      </c>
      <c r="G230" s="1">
        <v>2.0</v>
      </c>
      <c r="H230" s="1">
        <v>0.0</v>
      </c>
      <c r="I230" s="1" t="s">
        <v>22</v>
      </c>
      <c r="J230" s="1">
        <v>98.9</v>
      </c>
      <c r="K230" s="1">
        <v>2911.3</v>
      </c>
      <c r="L230" s="1" t="s">
        <v>16</v>
      </c>
      <c r="M230" s="2">
        <f t="shared" si="1"/>
        <v>29.43680485</v>
      </c>
      <c r="N230" s="3"/>
    </row>
    <row r="231" ht="15.75" customHeight="1">
      <c r="A231" s="1" t="s">
        <v>251</v>
      </c>
      <c r="B231" s="1" t="s">
        <v>20</v>
      </c>
      <c r="C231" s="1">
        <v>0.0</v>
      </c>
      <c r="D231" s="1" t="s">
        <v>16</v>
      </c>
      <c r="E231" s="1" t="s">
        <v>18</v>
      </c>
      <c r="F231" s="1">
        <v>1.0</v>
      </c>
      <c r="G231" s="1">
        <v>1.0</v>
      </c>
      <c r="H231" s="1">
        <v>0.0</v>
      </c>
      <c r="I231" s="1" t="s">
        <v>28</v>
      </c>
      <c r="J231" s="1">
        <v>45.9</v>
      </c>
      <c r="K231" s="1">
        <v>521.9</v>
      </c>
      <c r="L231" s="1" t="s">
        <v>18</v>
      </c>
      <c r="M231" s="2">
        <f t="shared" si="1"/>
        <v>11.37037037</v>
      </c>
      <c r="N231" s="3"/>
    </row>
    <row r="232" ht="15.75" customHeight="1">
      <c r="A232" s="1" t="s">
        <v>252</v>
      </c>
      <c r="B232" s="1" t="s">
        <v>15</v>
      </c>
      <c r="C232" s="1">
        <v>1.0</v>
      </c>
      <c r="D232" s="1" t="s">
        <v>18</v>
      </c>
      <c r="E232" s="1" t="s">
        <v>18</v>
      </c>
      <c r="F232" s="1">
        <v>2.0</v>
      </c>
      <c r="G232" s="1">
        <v>2.0</v>
      </c>
      <c r="H232" s="1">
        <v>2.0</v>
      </c>
      <c r="I232" s="1" t="s">
        <v>28</v>
      </c>
      <c r="J232" s="1">
        <v>99.9</v>
      </c>
      <c r="K232" s="1">
        <v>5706.3</v>
      </c>
      <c r="L232" s="1" t="s">
        <v>18</v>
      </c>
      <c r="M232" s="2">
        <f t="shared" si="1"/>
        <v>57.12012012</v>
      </c>
      <c r="N232" s="3"/>
    </row>
    <row r="233" ht="15.75" customHeight="1">
      <c r="A233" s="1" t="s">
        <v>253</v>
      </c>
      <c r="B233" s="1" t="s">
        <v>15</v>
      </c>
      <c r="C233" s="1">
        <v>0.0</v>
      </c>
      <c r="D233" s="1" t="s">
        <v>18</v>
      </c>
      <c r="E233" s="1" t="s">
        <v>16</v>
      </c>
      <c r="F233" s="1">
        <v>1.0</v>
      </c>
      <c r="G233" s="1">
        <v>0.0</v>
      </c>
      <c r="H233" s="1">
        <v>0.0</v>
      </c>
      <c r="I233" s="1" t="s">
        <v>26</v>
      </c>
      <c r="J233" s="1">
        <v>20.05</v>
      </c>
      <c r="K233" s="1">
        <v>471.7</v>
      </c>
      <c r="L233" s="1" t="s">
        <v>18</v>
      </c>
      <c r="M233" s="2">
        <f t="shared" si="1"/>
        <v>23.52618454</v>
      </c>
      <c r="N233" s="3"/>
    </row>
    <row r="234" ht="15.75" customHeight="1">
      <c r="A234" s="1" t="s">
        <v>254</v>
      </c>
      <c r="B234" s="1" t="s">
        <v>15</v>
      </c>
      <c r="C234" s="1">
        <v>0.0</v>
      </c>
      <c r="D234" s="1" t="s">
        <v>18</v>
      </c>
      <c r="E234" s="1" t="s">
        <v>18</v>
      </c>
      <c r="F234" s="1">
        <v>0.0</v>
      </c>
      <c r="G234" s="1">
        <v>1.0</v>
      </c>
      <c r="H234" s="1">
        <v>2.0</v>
      </c>
      <c r="I234" s="1" t="s">
        <v>26</v>
      </c>
      <c r="J234" s="1">
        <v>64.35</v>
      </c>
      <c r="K234" s="1">
        <v>4539.6</v>
      </c>
      <c r="L234" s="1" t="s">
        <v>18</v>
      </c>
      <c r="M234" s="2">
        <f t="shared" si="1"/>
        <v>70.54545455</v>
      </c>
      <c r="N234" s="3"/>
    </row>
    <row r="235" ht="15.75" customHeight="1">
      <c r="A235" s="1" t="s">
        <v>255</v>
      </c>
      <c r="B235" s="1" t="s">
        <v>15</v>
      </c>
      <c r="C235" s="1">
        <v>0.0</v>
      </c>
      <c r="D235" s="1" t="s">
        <v>18</v>
      </c>
      <c r="E235" s="1" t="s">
        <v>18</v>
      </c>
      <c r="F235" s="1">
        <v>1.0</v>
      </c>
      <c r="G235" s="1">
        <v>0.0</v>
      </c>
      <c r="H235" s="1">
        <v>2.0</v>
      </c>
      <c r="I235" s="1" t="s">
        <v>26</v>
      </c>
      <c r="J235" s="1">
        <v>19.65</v>
      </c>
      <c r="K235" s="1">
        <v>830.25</v>
      </c>
      <c r="L235" s="1" t="s">
        <v>18</v>
      </c>
      <c r="M235" s="2">
        <f t="shared" si="1"/>
        <v>42.2519084</v>
      </c>
      <c r="N235" s="3"/>
    </row>
    <row r="236" ht="15.75" customHeight="1">
      <c r="A236" s="1" t="s">
        <v>256</v>
      </c>
      <c r="B236" s="1" t="s">
        <v>20</v>
      </c>
      <c r="C236" s="1">
        <v>0.0</v>
      </c>
      <c r="D236" s="1" t="s">
        <v>18</v>
      </c>
      <c r="E236" s="1" t="s">
        <v>18</v>
      </c>
      <c r="F236" s="1">
        <v>2.0</v>
      </c>
      <c r="G236" s="1">
        <v>2.0</v>
      </c>
      <c r="H236" s="1">
        <v>0.0</v>
      </c>
      <c r="I236" s="1" t="s">
        <v>22</v>
      </c>
      <c r="J236" s="1">
        <v>84.9</v>
      </c>
      <c r="K236" s="1">
        <v>3067.2</v>
      </c>
      <c r="L236" s="1" t="s">
        <v>16</v>
      </c>
      <c r="M236" s="2">
        <f t="shared" si="1"/>
        <v>36.12720848</v>
      </c>
      <c r="N236" s="3"/>
    </row>
    <row r="237" ht="15.75" customHeight="1">
      <c r="A237" s="1" t="s">
        <v>257</v>
      </c>
      <c r="B237" s="1" t="s">
        <v>20</v>
      </c>
      <c r="C237" s="1">
        <v>0.0</v>
      </c>
      <c r="D237" s="1" t="s">
        <v>18</v>
      </c>
      <c r="E237" s="1" t="s">
        <v>18</v>
      </c>
      <c r="F237" s="1">
        <v>2.0</v>
      </c>
      <c r="G237" s="1">
        <v>2.0</v>
      </c>
      <c r="H237" s="1">
        <v>0.0</v>
      </c>
      <c r="I237" s="1" t="s">
        <v>26</v>
      </c>
      <c r="J237" s="1">
        <v>108.15</v>
      </c>
      <c r="K237" s="1">
        <v>3432.9</v>
      </c>
      <c r="L237" s="1" t="s">
        <v>16</v>
      </c>
      <c r="M237" s="2">
        <f t="shared" si="1"/>
        <v>31.74202497</v>
      </c>
      <c r="N237" s="3"/>
    </row>
    <row r="238" ht="15.75" customHeight="1">
      <c r="A238" s="1" t="s">
        <v>258</v>
      </c>
      <c r="B238" s="1" t="s">
        <v>20</v>
      </c>
      <c r="C238" s="1">
        <v>0.0</v>
      </c>
      <c r="D238" s="1" t="s">
        <v>16</v>
      </c>
      <c r="E238" s="1" t="s">
        <v>16</v>
      </c>
      <c r="F238" s="1">
        <v>2.0</v>
      </c>
      <c r="G238" s="1">
        <v>1.0</v>
      </c>
      <c r="H238" s="1">
        <v>2.0</v>
      </c>
      <c r="I238" s="1" t="s">
        <v>28</v>
      </c>
      <c r="J238" s="1">
        <v>86.85</v>
      </c>
      <c r="K238" s="1">
        <v>6263.8</v>
      </c>
      <c r="L238" s="1" t="s">
        <v>18</v>
      </c>
      <c r="M238" s="2">
        <f t="shared" si="1"/>
        <v>72.12204951</v>
      </c>
      <c r="N238" s="3"/>
    </row>
    <row r="239" ht="15.75" customHeight="1">
      <c r="A239" s="1" t="s">
        <v>259</v>
      </c>
      <c r="B239" s="1" t="s">
        <v>20</v>
      </c>
      <c r="C239" s="1">
        <v>0.0</v>
      </c>
      <c r="D239" s="1" t="s">
        <v>16</v>
      </c>
      <c r="E239" s="1" t="s">
        <v>18</v>
      </c>
      <c r="F239" s="1">
        <v>2.0</v>
      </c>
      <c r="G239" s="1">
        <v>2.0</v>
      </c>
      <c r="H239" s="1">
        <v>0.0</v>
      </c>
      <c r="I239" s="1" t="s">
        <v>22</v>
      </c>
      <c r="J239" s="1">
        <v>102.55</v>
      </c>
      <c r="K239" s="1">
        <v>1742.5</v>
      </c>
      <c r="L239" s="1" t="s">
        <v>18</v>
      </c>
      <c r="M239" s="2">
        <f t="shared" si="1"/>
        <v>16.99171136</v>
      </c>
      <c r="N239" s="3"/>
    </row>
    <row r="240" ht="15.75" customHeight="1">
      <c r="A240" s="1" t="s">
        <v>260</v>
      </c>
      <c r="B240" s="1" t="s">
        <v>20</v>
      </c>
      <c r="C240" s="1">
        <v>0.0</v>
      </c>
      <c r="D240" s="1" t="s">
        <v>16</v>
      </c>
      <c r="E240" s="1" t="s">
        <v>18</v>
      </c>
      <c r="F240" s="1">
        <v>1.0</v>
      </c>
      <c r="G240" s="1">
        <v>2.0</v>
      </c>
      <c r="H240" s="1">
        <v>0.0</v>
      </c>
      <c r="I240" s="1" t="s">
        <v>22</v>
      </c>
      <c r="J240" s="1">
        <v>78.2</v>
      </c>
      <c r="K240" s="1">
        <v>1468.75</v>
      </c>
      <c r="L240" s="1" t="s">
        <v>18</v>
      </c>
      <c r="M240" s="2">
        <f t="shared" si="1"/>
        <v>18.78196931</v>
      </c>
      <c r="N240" s="3"/>
    </row>
    <row r="241" ht="15.75" customHeight="1">
      <c r="A241" s="1" t="s">
        <v>261</v>
      </c>
      <c r="B241" s="1" t="s">
        <v>15</v>
      </c>
      <c r="C241" s="1">
        <v>0.0</v>
      </c>
      <c r="D241" s="1" t="s">
        <v>18</v>
      </c>
      <c r="E241" s="1" t="s">
        <v>18</v>
      </c>
      <c r="F241" s="1">
        <v>2.0</v>
      </c>
      <c r="G241" s="1">
        <v>2.0</v>
      </c>
      <c r="H241" s="1">
        <v>0.0</v>
      </c>
      <c r="I241" s="1" t="s">
        <v>28</v>
      </c>
      <c r="J241" s="1">
        <v>91.2</v>
      </c>
      <c r="K241" s="1">
        <v>3382.3</v>
      </c>
      <c r="L241" s="1" t="s">
        <v>18</v>
      </c>
      <c r="M241" s="2">
        <f t="shared" si="1"/>
        <v>37.08662281</v>
      </c>
      <c r="N241" s="3"/>
    </row>
    <row r="242" ht="15.75" customHeight="1">
      <c r="A242" s="1" t="s">
        <v>262</v>
      </c>
      <c r="B242" s="1" t="s">
        <v>20</v>
      </c>
      <c r="C242" s="1">
        <v>0.0</v>
      </c>
      <c r="D242" s="1" t="s">
        <v>18</v>
      </c>
      <c r="E242" s="1" t="s">
        <v>18</v>
      </c>
      <c r="F242" s="1">
        <v>1.0</v>
      </c>
      <c r="G242" s="1">
        <v>0.0</v>
      </c>
      <c r="H242" s="1">
        <v>0.0</v>
      </c>
      <c r="I242" s="1" t="s">
        <v>17</v>
      </c>
      <c r="J242" s="1">
        <v>19.35</v>
      </c>
      <c r="K242" s="1">
        <v>46.35</v>
      </c>
      <c r="L242" s="1" t="s">
        <v>18</v>
      </c>
      <c r="M242" s="2">
        <f t="shared" si="1"/>
        <v>2.395348837</v>
      </c>
      <c r="N242" s="3"/>
    </row>
    <row r="243" ht="15.75" customHeight="1">
      <c r="A243" s="1" t="s">
        <v>263</v>
      </c>
      <c r="B243" s="1" t="s">
        <v>15</v>
      </c>
      <c r="C243" s="1">
        <v>0.0</v>
      </c>
      <c r="D243" s="1" t="s">
        <v>16</v>
      </c>
      <c r="E243" s="1" t="s">
        <v>16</v>
      </c>
      <c r="F243" s="1">
        <v>1.0</v>
      </c>
      <c r="G243" s="1">
        <v>2.0</v>
      </c>
      <c r="H243" s="1">
        <v>1.0</v>
      </c>
      <c r="I243" s="1" t="s">
        <v>28</v>
      </c>
      <c r="J243" s="1">
        <v>70.4</v>
      </c>
      <c r="K243" s="1">
        <v>1992.2</v>
      </c>
      <c r="L243" s="1" t="s">
        <v>18</v>
      </c>
      <c r="M243" s="2">
        <f t="shared" si="1"/>
        <v>28.29829545</v>
      </c>
      <c r="N243" s="3"/>
    </row>
    <row r="244" ht="15.75" customHeight="1">
      <c r="A244" s="1" t="s">
        <v>264</v>
      </c>
      <c r="B244" s="1" t="s">
        <v>20</v>
      </c>
      <c r="C244" s="1">
        <v>0.0</v>
      </c>
      <c r="D244" s="1" t="s">
        <v>18</v>
      </c>
      <c r="E244" s="1" t="s">
        <v>18</v>
      </c>
      <c r="F244" s="1">
        <v>0.0</v>
      </c>
      <c r="G244" s="1">
        <v>1.0</v>
      </c>
      <c r="H244" s="1">
        <v>1.0</v>
      </c>
      <c r="I244" s="1" t="s">
        <v>17</v>
      </c>
      <c r="J244" s="1">
        <v>39.55</v>
      </c>
      <c r="K244" s="1">
        <v>373.0</v>
      </c>
      <c r="L244" s="1" t="s">
        <v>18</v>
      </c>
      <c r="M244" s="2">
        <f t="shared" si="1"/>
        <v>9.431099874</v>
      </c>
      <c r="N244" s="3"/>
    </row>
    <row r="245" ht="15.75" customHeight="1">
      <c r="A245" s="1" t="s">
        <v>265</v>
      </c>
      <c r="B245" s="1" t="s">
        <v>15</v>
      </c>
      <c r="C245" s="1">
        <v>0.0</v>
      </c>
      <c r="D245" s="1" t="s">
        <v>18</v>
      </c>
      <c r="E245" s="1" t="s">
        <v>18</v>
      </c>
      <c r="F245" s="1">
        <v>1.0</v>
      </c>
      <c r="G245" s="1">
        <v>1.0</v>
      </c>
      <c r="H245" s="1">
        <v>0.0</v>
      </c>
      <c r="I245" s="1" t="s">
        <v>22</v>
      </c>
      <c r="J245" s="1">
        <v>50.15</v>
      </c>
      <c r="K245" s="1">
        <v>50.15</v>
      </c>
      <c r="L245" s="1" t="s">
        <v>18</v>
      </c>
      <c r="M245" s="2">
        <f t="shared" si="1"/>
        <v>1</v>
      </c>
      <c r="N245" s="3"/>
    </row>
    <row r="246" ht="15.75" customHeight="1">
      <c r="A246" s="1" t="s">
        <v>266</v>
      </c>
      <c r="B246" s="1" t="s">
        <v>20</v>
      </c>
      <c r="C246" s="1">
        <v>0.0</v>
      </c>
      <c r="D246" s="1" t="s">
        <v>16</v>
      </c>
      <c r="E246" s="1" t="s">
        <v>18</v>
      </c>
      <c r="F246" s="1">
        <v>1.0</v>
      </c>
      <c r="G246" s="1">
        <v>0.0</v>
      </c>
      <c r="H246" s="1">
        <v>2.0</v>
      </c>
      <c r="I246" s="1" t="s">
        <v>26</v>
      </c>
      <c r="J246" s="1">
        <v>20.4</v>
      </c>
      <c r="K246" s="1">
        <v>1414.45</v>
      </c>
      <c r="L246" s="1" t="s">
        <v>18</v>
      </c>
      <c r="M246" s="2">
        <f t="shared" si="1"/>
        <v>69.33578431</v>
      </c>
      <c r="N246" s="3"/>
    </row>
    <row r="247" ht="15.75" customHeight="1">
      <c r="A247" s="1" t="s">
        <v>267</v>
      </c>
      <c r="B247" s="1" t="s">
        <v>15</v>
      </c>
      <c r="C247" s="1">
        <v>0.0</v>
      </c>
      <c r="D247" s="1" t="s">
        <v>18</v>
      </c>
      <c r="E247" s="1" t="s">
        <v>18</v>
      </c>
      <c r="F247" s="1">
        <v>1.0</v>
      </c>
      <c r="G247" s="1">
        <v>1.0</v>
      </c>
      <c r="H247" s="1">
        <v>0.0</v>
      </c>
      <c r="I247" s="1" t="s">
        <v>22</v>
      </c>
      <c r="J247" s="1">
        <v>44.6</v>
      </c>
      <c r="K247" s="1">
        <v>122.7</v>
      </c>
      <c r="L247" s="1" t="s">
        <v>18</v>
      </c>
      <c r="M247" s="2">
        <f t="shared" si="1"/>
        <v>2.751121076</v>
      </c>
      <c r="N247" s="3"/>
    </row>
    <row r="248" ht="15.75" customHeight="1">
      <c r="A248" s="1" t="s">
        <v>268</v>
      </c>
      <c r="B248" s="1" t="s">
        <v>15</v>
      </c>
      <c r="C248" s="1">
        <v>0.0</v>
      </c>
      <c r="D248" s="1" t="s">
        <v>18</v>
      </c>
      <c r="E248" s="1" t="s">
        <v>18</v>
      </c>
      <c r="F248" s="1">
        <v>0.0</v>
      </c>
      <c r="G248" s="1">
        <v>1.0</v>
      </c>
      <c r="H248" s="1">
        <v>0.0</v>
      </c>
      <c r="I248" s="1" t="s">
        <v>22</v>
      </c>
      <c r="J248" s="1">
        <v>34.7</v>
      </c>
      <c r="K248" s="1">
        <v>34.7</v>
      </c>
      <c r="L248" s="1" t="s">
        <v>16</v>
      </c>
      <c r="M248" s="2">
        <f t="shared" si="1"/>
        <v>1</v>
      </c>
      <c r="N248" s="3"/>
    </row>
    <row r="249" ht="15.75" customHeight="1">
      <c r="A249" s="1" t="s">
        <v>269</v>
      </c>
      <c r="B249" s="1" t="s">
        <v>20</v>
      </c>
      <c r="C249" s="1">
        <v>0.0</v>
      </c>
      <c r="D249" s="1" t="s">
        <v>16</v>
      </c>
      <c r="E249" s="1" t="s">
        <v>18</v>
      </c>
      <c r="F249" s="1">
        <v>1.0</v>
      </c>
      <c r="G249" s="1">
        <v>2.0</v>
      </c>
      <c r="H249" s="1">
        <v>0.0</v>
      </c>
      <c r="I249" s="1" t="s">
        <v>22</v>
      </c>
      <c r="J249" s="1">
        <v>93.6</v>
      </c>
      <c r="K249" s="1">
        <v>3366.05</v>
      </c>
      <c r="L249" s="1" t="s">
        <v>18</v>
      </c>
      <c r="M249" s="2">
        <f t="shared" si="1"/>
        <v>35.96207265</v>
      </c>
      <c r="N249" s="3"/>
    </row>
    <row r="250" ht="15.75" customHeight="1">
      <c r="A250" s="1" t="s">
        <v>270</v>
      </c>
      <c r="B250" s="1" t="s">
        <v>20</v>
      </c>
      <c r="C250" s="1">
        <v>0.0</v>
      </c>
      <c r="D250" s="1" t="s">
        <v>18</v>
      </c>
      <c r="E250" s="1" t="s">
        <v>18</v>
      </c>
      <c r="F250" s="1">
        <v>2.0</v>
      </c>
      <c r="G250" s="1">
        <v>2.0</v>
      </c>
      <c r="H250" s="1">
        <v>0.0</v>
      </c>
      <c r="I250" s="1" t="s">
        <v>22</v>
      </c>
      <c r="J250" s="1">
        <v>90.6</v>
      </c>
      <c r="K250" s="1">
        <v>1943.2</v>
      </c>
      <c r="L250" s="1" t="s">
        <v>16</v>
      </c>
      <c r="M250" s="2">
        <f t="shared" si="1"/>
        <v>21.44812362</v>
      </c>
      <c r="N250" s="3"/>
    </row>
    <row r="251" ht="15.75" customHeight="1">
      <c r="A251" s="1" t="s">
        <v>271</v>
      </c>
      <c r="B251" s="1" t="s">
        <v>20</v>
      </c>
      <c r="C251" s="1">
        <v>0.0</v>
      </c>
      <c r="D251" s="1" t="s">
        <v>16</v>
      </c>
      <c r="E251" s="1" t="s">
        <v>16</v>
      </c>
      <c r="F251" s="1">
        <v>1.0</v>
      </c>
      <c r="G251" s="1">
        <v>1.0</v>
      </c>
      <c r="H251" s="1">
        <v>0.0</v>
      </c>
      <c r="I251" s="1" t="s">
        <v>17</v>
      </c>
      <c r="J251" s="1">
        <v>57.95</v>
      </c>
      <c r="K251" s="1">
        <v>1271.8</v>
      </c>
      <c r="L251" s="1" t="s">
        <v>18</v>
      </c>
      <c r="M251" s="2">
        <f t="shared" si="1"/>
        <v>21.94650561</v>
      </c>
      <c r="N251" s="3"/>
    </row>
    <row r="252" ht="15.75" customHeight="1">
      <c r="A252" s="1" t="s">
        <v>272</v>
      </c>
      <c r="B252" s="1" t="s">
        <v>15</v>
      </c>
      <c r="C252" s="1">
        <v>0.0</v>
      </c>
      <c r="D252" s="1" t="s">
        <v>16</v>
      </c>
      <c r="E252" s="1" t="s">
        <v>18</v>
      </c>
      <c r="F252" s="1">
        <v>2.0</v>
      </c>
      <c r="G252" s="1">
        <v>2.0</v>
      </c>
      <c r="H252" s="1">
        <v>2.0</v>
      </c>
      <c r="I252" s="1" t="s">
        <v>26</v>
      </c>
      <c r="J252" s="1">
        <v>112.1</v>
      </c>
      <c r="K252" s="1">
        <v>7965.95</v>
      </c>
      <c r="L252" s="1" t="s">
        <v>18</v>
      </c>
      <c r="M252" s="2">
        <f t="shared" si="1"/>
        <v>71.06110616</v>
      </c>
      <c r="N252" s="3"/>
    </row>
    <row r="253" ht="15.75" customHeight="1">
      <c r="A253" s="1" t="s">
        <v>273</v>
      </c>
      <c r="B253" s="1" t="s">
        <v>15</v>
      </c>
      <c r="C253" s="1">
        <v>0.0</v>
      </c>
      <c r="D253" s="1" t="s">
        <v>16</v>
      </c>
      <c r="E253" s="1" t="s">
        <v>16</v>
      </c>
      <c r="F253" s="1">
        <v>2.0</v>
      </c>
      <c r="G253" s="1">
        <v>2.0</v>
      </c>
      <c r="H253" s="1">
        <v>0.0</v>
      </c>
      <c r="I253" s="1" t="s">
        <v>22</v>
      </c>
      <c r="J253" s="1">
        <v>88.25</v>
      </c>
      <c r="K253" s="1">
        <v>1460.65</v>
      </c>
      <c r="L253" s="1" t="s">
        <v>16</v>
      </c>
      <c r="M253" s="2">
        <f t="shared" si="1"/>
        <v>16.55127479</v>
      </c>
      <c r="N253" s="3"/>
    </row>
    <row r="254" ht="15.75" customHeight="1">
      <c r="A254" s="1" t="s">
        <v>274</v>
      </c>
      <c r="B254" s="1" t="s">
        <v>15</v>
      </c>
      <c r="C254" s="1">
        <v>0.0</v>
      </c>
      <c r="D254" s="1" t="s">
        <v>18</v>
      </c>
      <c r="E254" s="1" t="s">
        <v>18</v>
      </c>
      <c r="F254" s="1">
        <v>1.0</v>
      </c>
      <c r="G254" s="1">
        <v>2.0</v>
      </c>
      <c r="H254" s="1">
        <v>0.0</v>
      </c>
      <c r="I254" s="1" t="s">
        <v>22</v>
      </c>
      <c r="J254" s="1">
        <v>85.8</v>
      </c>
      <c r="K254" s="1">
        <v>272.2</v>
      </c>
      <c r="L254" s="1" t="s">
        <v>16</v>
      </c>
      <c r="M254" s="2">
        <f t="shared" si="1"/>
        <v>3.172494172</v>
      </c>
      <c r="N254" s="3"/>
    </row>
    <row r="255" ht="15.75" customHeight="1">
      <c r="A255" s="1" t="s">
        <v>275</v>
      </c>
      <c r="B255" s="1" t="s">
        <v>20</v>
      </c>
      <c r="C255" s="1">
        <v>0.0</v>
      </c>
      <c r="D255" s="1" t="s">
        <v>16</v>
      </c>
      <c r="E255" s="1" t="s">
        <v>18</v>
      </c>
      <c r="F255" s="1">
        <v>1.0</v>
      </c>
      <c r="G255" s="1">
        <v>1.0</v>
      </c>
      <c r="H255" s="1">
        <v>1.0</v>
      </c>
      <c r="I255" s="1" t="s">
        <v>26</v>
      </c>
      <c r="J255" s="1">
        <v>60.3</v>
      </c>
      <c r="K255" s="1">
        <v>3563.8</v>
      </c>
      <c r="L255" s="1" t="s">
        <v>16</v>
      </c>
      <c r="M255" s="2">
        <f t="shared" si="1"/>
        <v>59.10116086</v>
      </c>
      <c r="N255" s="3"/>
    </row>
    <row r="256" ht="15.75" customHeight="1">
      <c r="A256" s="1" t="s">
        <v>276</v>
      </c>
      <c r="B256" s="1" t="s">
        <v>20</v>
      </c>
      <c r="C256" s="1">
        <v>0.0</v>
      </c>
      <c r="D256" s="1" t="s">
        <v>16</v>
      </c>
      <c r="E256" s="1" t="s">
        <v>16</v>
      </c>
      <c r="F256" s="1">
        <v>1.0</v>
      </c>
      <c r="G256" s="1">
        <v>1.0</v>
      </c>
      <c r="H256" s="1">
        <v>2.0</v>
      </c>
      <c r="I256" s="1" t="s">
        <v>26</v>
      </c>
      <c r="J256" s="1">
        <v>81.35</v>
      </c>
      <c r="K256" s="1">
        <v>5398.6</v>
      </c>
      <c r="L256" s="1" t="s">
        <v>18</v>
      </c>
      <c r="M256" s="2">
        <f t="shared" si="1"/>
        <v>66.36263061</v>
      </c>
      <c r="N256" s="3"/>
    </row>
    <row r="257" ht="15.75" customHeight="1">
      <c r="A257" s="1" t="s">
        <v>277</v>
      </c>
      <c r="B257" s="1" t="s">
        <v>20</v>
      </c>
      <c r="C257" s="1">
        <v>1.0</v>
      </c>
      <c r="D257" s="1" t="s">
        <v>18</v>
      </c>
      <c r="E257" s="1" t="s">
        <v>18</v>
      </c>
      <c r="F257" s="1">
        <v>1.0</v>
      </c>
      <c r="G257" s="1">
        <v>2.0</v>
      </c>
      <c r="H257" s="1">
        <v>1.0</v>
      </c>
      <c r="I257" s="1" t="s">
        <v>22</v>
      </c>
      <c r="J257" s="1">
        <v>99.85</v>
      </c>
      <c r="K257" s="1">
        <v>3343.15</v>
      </c>
      <c r="L257" s="1" t="s">
        <v>18</v>
      </c>
      <c r="M257" s="2">
        <f t="shared" si="1"/>
        <v>33.48172258</v>
      </c>
      <c r="N257" s="3"/>
    </row>
    <row r="258" ht="15.75" customHeight="1">
      <c r="A258" s="1" t="s">
        <v>278</v>
      </c>
      <c r="B258" s="1" t="s">
        <v>20</v>
      </c>
      <c r="C258" s="1">
        <v>0.0</v>
      </c>
      <c r="D258" s="1" t="s">
        <v>18</v>
      </c>
      <c r="E258" s="1" t="s">
        <v>18</v>
      </c>
      <c r="F258" s="1">
        <v>1.0</v>
      </c>
      <c r="G258" s="1">
        <v>0.0</v>
      </c>
      <c r="H258" s="1">
        <v>0.0</v>
      </c>
      <c r="I258" s="1" t="s">
        <v>26</v>
      </c>
      <c r="J258" s="1">
        <v>20.0</v>
      </c>
      <c r="K258" s="1">
        <v>198.7</v>
      </c>
      <c r="L258" s="1" t="s">
        <v>18</v>
      </c>
      <c r="M258" s="2">
        <f t="shared" si="1"/>
        <v>9.935</v>
      </c>
      <c r="N258" s="3"/>
    </row>
    <row r="259" ht="15.75" customHeight="1">
      <c r="A259" s="1" t="s">
        <v>279</v>
      </c>
      <c r="B259" s="1" t="s">
        <v>15</v>
      </c>
      <c r="C259" s="1">
        <v>0.0</v>
      </c>
      <c r="D259" s="1" t="s">
        <v>18</v>
      </c>
      <c r="E259" s="1" t="s">
        <v>18</v>
      </c>
      <c r="F259" s="1">
        <v>2.0</v>
      </c>
      <c r="G259" s="1">
        <v>1.0</v>
      </c>
      <c r="H259" s="1">
        <v>2.0</v>
      </c>
      <c r="I259" s="1" t="s">
        <v>26</v>
      </c>
      <c r="J259" s="1">
        <v>85.35</v>
      </c>
      <c r="K259" s="1">
        <v>5897.4</v>
      </c>
      <c r="L259" s="1" t="s">
        <v>18</v>
      </c>
      <c r="M259" s="2">
        <f t="shared" si="1"/>
        <v>69.09666081</v>
      </c>
      <c r="N259" s="3"/>
    </row>
    <row r="260" ht="15.75" customHeight="1">
      <c r="A260" s="1" t="s">
        <v>280</v>
      </c>
      <c r="B260" s="1" t="s">
        <v>20</v>
      </c>
      <c r="C260" s="1">
        <v>0.0</v>
      </c>
      <c r="D260" s="1" t="s">
        <v>18</v>
      </c>
      <c r="E260" s="1" t="s">
        <v>18</v>
      </c>
      <c r="F260" s="1">
        <v>0.0</v>
      </c>
      <c r="G260" s="1">
        <v>1.0</v>
      </c>
      <c r="H260" s="1">
        <v>1.0</v>
      </c>
      <c r="I260" s="1" t="s">
        <v>26</v>
      </c>
      <c r="J260" s="1">
        <v>62.05</v>
      </c>
      <c r="K260" s="1">
        <v>2511.55</v>
      </c>
      <c r="L260" s="1" t="s">
        <v>18</v>
      </c>
      <c r="M260" s="2">
        <f t="shared" si="1"/>
        <v>40.47622885</v>
      </c>
      <c r="N260" s="3"/>
    </row>
    <row r="261" ht="15.75" customHeight="1">
      <c r="A261" s="1" t="s">
        <v>281</v>
      </c>
      <c r="B261" s="1" t="s">
        <v>20</v>
      </c>
      <c r="C261" s="1">
        <v>0.0</v>
      </c>
      <c r="D261" s="1" t="s">
        <v>18</v>
      </c>
      <c r="E261" s="1" t="s">
        <v>18</v>
      </c>
      <c r="F261" s="1">
        <v>1.0</v>
      </c>
      <c r="G261" s="1">
        <v>1.0</v>
      </c>
      <c r="H261" s="1">
        <v>0.0</v>
      </c>
      <c r="I261" s="1" t="s">
        <v>26</v>
      </c>
      <c r="J261" s="1">
        <v>64.4</v>
      </c>
      <c r="K261" s="1">
        <v>1398.6</v>
      </c>
      <c r="L261" s="1" t="s">
        <v>18</v>
      </c>
      <c r="M261" s="2">
        <f t="shared" si="1"/>
        <v>21.7173913</v>
      </c>
      <c r="N261" s="3"/>
    </row>
    <row r="262" ht="15.75" customHeight="1">
      <c r="A262" s="1" t="s">
        <v>282</v>
      </c>
      <c r="B262" s="1" t="s">
        <v>15</v>
      </c>
      <c r="C262" s="1">
        <v>0.0</v>
      </c>
      <c r="D262" s="1" t="s">
        <v>16</v>
      </c>
      <c r="E262" s="1" t="s">
        <v>16</v>
      </c>
      <c r="F262" s="1">
        <v>1.0</v>
      </c>
      <c r="G262" s="1">
        <v>0.0</v>
      </c>
      <c r="H262" s="1">
        <v>2.0</v>
      </c>
      <c r="I262" s="1" t="s">
        <v>17</v>
      </c>
      <c r="J262" s="1">
        <v>19.4</v>
      </c>
      <c r="K262" s="1">
        <v>967.85</v>
      </c>
      <c r="L262" s="1" t="s">
        <v>18</v>
      </c>
      <c r="M262" s="2">
        <f t="shared" si="1"/>
        <v>49.88917526</v>
      </c>
      <c r="N262" s="3"/>
    </row>
    <row r="263" ht="15.75" customHeight="1">
      <c r="A263" s="1" t="s">
        <v>283</v>
      </c>
      <c r="B263" s="1" t="s">
        <v>15</v>
      </c>
      <c r="C263" s="1">
        <v>0.0</v>
      </c>
      <c r="D263" s="1" t="s">
        <v>16</v>
      </c>
      <c r="E263" s="1" t="s">
        <v>18</v>
      </c>
      <c r="F263" s="1">
        <v>1.0</v>
      </c>
      <c r="G263" s="1">
        <v>2.0</v>
      </c>
      <c r="H263" s="1">
        <v>0.0</v>
      </c>
      <c r="I263" s="1" t="s">
        <v>22</v>
      </c>
      <c r="J263" s="1">
        <v>74.4</v>
      </c>
      <c r="K263" s="1">
        <v>139.4</v>
      </c>
      <c r="L263" s="1" t="s">
        <v>16</v>
      </c>
      <c r="M263" s="2">
        <f t="shared" si="1"/>
        <v>1.873655914</v>
      </c>
      <c r="N263" s="3"/>
    </row>
    <row r="264" ht="15.75" customHeight="1">
      <c r="A264" s="1" t="s">
        <v>284</v>
      </c>
      <c r="B264" s="1" t="s">
        <v>15</v>
      </c>
      <c r="C264" s="1">
        <v>1.0</v>
      </c>
      <c r="D264" s="1" t="s">
        <v>16</v>
      </c>
      <c r="E264" s="1" t="s">
        <v>18</v>
      </c>
      <c r="F264" s="1">
        <v>1.0</v>
      </c>
      <c r="G264" s="1">
        <v>2.0</v>
      </c>
      <c r="H264" s="1">
        <v>0.0</v>
      </c>
      <c r="I264" s="1" t="s">
        <v>17</v>
      </c>
      <c r="J264" s="1">
        <v>70.45</v>
      </c>
      <c r="K264" s="1">
        <v>70.45</v>
      </c>
      <c r="L264" s="1" t="s">
        <v>16</v>
      </c>
      <c r="M264" s="2">
        <f t="shared" si="1"/>
        <v>1</v>
      </c>
      <c r="N264" s="3"/>
    </row>
    <row r="265" ht="15.75" customHeight="1">
      <c r="A265" s="1" t="s">
        <v>285</v>
      </c>
      <c r="B265" s="1" t="s">
        <v>15</v>
      </c>
      <c r="C265" s="1">
        <v>0.0</v>
      </c>
      <c r="D265" s="1" t="s">
        <v>16</v>
      </c>
      <c r="E265" s="1" t="s">
        <v>18</v>
      </c>
      <c r="F265" s="1">
        <v>2.0</v>
      </c>
      <c r="G265" s="1">
        <v>2.0</v>
      </c>
      <c r="H265" s="1">
        <v>2.0</v>
      </c>
      <c r="I265" s="1" t="s">
        <v>26</v>
      </c>
      <c r="J265" s="1">
        <v>105.0</v>
      </c>
      <c r="K265" s="1">
        <v>7589.8</v>
      </c>
      <c r="L265" s="1" t="s">
        <v>18</v>
      </c>
      <c r="M265" s="2">
        <f t="shared" si="1"/>
        <v>72.28380952</v>
      </c>
      <c r="N265" s="3"/>
    </row>
    <row r="266" ht="15.75" customHeight="1">
      <c r="A266" s="1" t="s">
        <v>286</v>
      </c>
      <c r="B266" s="1" t="s">
        <v>20</v>
      </c>
      <c r="C266" s="1">
        <v>0.0</v>
      </c>
      <c r="D266" s="1" t="s">
        <v>16</v>
      </c>
      <c r="E266" s="1" t="s">
        <v>16</v>
      </c>
      <c r="F266" s="1">
        <v>2.0</v>
      </c>
      <c r="G266" s="1">
        <v>0.0</v>
      </c>
      <c r="H266" s="1">
        <v>2.0</v>
      </c>
      <c r="I266" s="1" t="s">
        <v>26</v>
      </c>
      <c r="J266" s="1">
        <v>25.15</v>
      </c>
      <c r="K266" s="1">
        <v>1790.15</v>
      </c>
      <c r="L266" s="1" t="s">
        <v>18</v>
      </c>
      <c r="M266" s="2">
        <f t="shared" si="1"/>
        <v>71.17892644</v>
      </c>
      <c r="N266" s="3"/>
    </row>
    <row r="267" ht="15.75" customHeight="1">
      <c r="A267" s="1" t="s">
        <v>287</v>
      </c>
      <c r="B267" s="1" t="s">
        <v>15</v>
      </c>
      <c r="C267" s="1">
        <v>0.0</v>
      </c>
      <c r="D267" s="1" t="s">
        <v>18</v>
      </c>
      <c r="E267" s="1" t="s">
        <v>18</v>
      </c>
      <c r="F267" s="1">
        <v>1.0</v>
      </c>
      <c r="G267" s="1">
        <v>0.0</v>
      </c>
      <c r="H267" s="1">
        <v>0.0</v>
      </c>
      <c r="I267" s="1" t="s">
        <v>17</v>
      </c>
      <c r="J267" s="1">
        <v>19.3</v>
      </c>
      <c r="K267" s="1">
        <v>44.4</v>
      </c>
      <c r="L267" s="1" t="s">
        <v>18</v>
      </c>
      <c r="M267" s="2">
        <f t="shared" si="1"/>
        <v>2.300518135</v>
      </c>
      <c r="N267" s="3"/>
    </row>
    <row r="268" ht="15.75" customHeight="1">
      <c r="A268" s="1" t="s">
        <v>288</v>
      </c>
      <c r="B268" s="1" t="s">
        <v>20</v>
      </c>
      <c r="C268" s="1">
        <v>0.0</v>
      </c>
      <c r="D268" s="1" t="s">
        <v>18</v>
      </c>
      <c r="E268" s="1" t="s">
        <v>16</v>
      </c>
      <c r="F268" s="1">
        <v>1.0</v>
      </c>
      <c r="G268" s="1">
        <v>1.0</v>
      </c>
      <c r="H268" s="1">
        <v>0.0</v>
      </c>
      <c r="I268" s="1" t="s">
        <v>28</v>
      </c>
      <c r="J268" s="1">
        <v>55.3</v>
      </c>
      <c r="K268" s="1">
        <v>1284.2</v>
      </c>
      <c r="L268" s="1" t="s">
        <v>18</v>
      </c>
      <c r="M268" s="2">
        <f t="shared" si="1"/>
        <v>23.22242315</v>
      </c>
      <c r="N268" s="3"/>
    </row>
    <row r="269" ht="15.75" customHeight="1">
      <c r="A269" s="1" t="s">
        <v>289</v>
      </c>
      <c r="B269" s="1" t="s">
        <v>20</v>
      </c>
      <c r="C269" s="1">
        <v>0.0</v>
      </c>
      <c r="D269" s="1" t="s">
        <v>16</v>
      </c>
      <c r="E269" s="1" t="s">
        <v>18</v>
      </c>
      <c r="F269" s="1">
        <v>2.0</v>
      </c>
      <c r="G269" s="1">
        <v>2.0</v>
      </c>
      <c r="H269" s="1">
        <v>0.0</v>
      </c>
      <c r="I269" s="1" t="s">
        <v>22</v>
      </c>
      <c r="J269" s="1">
        <v>95.4</v>
      </c>
      <c r="K269" s="1">
        <v>3474.2</v>
      </c>
      <c r="L269" s="1" t="s">
        <v>18</v>
      </c>
      <c r="M269" s="2">
        <f t="shared" si="1"/>
        <v>36.41719078</v>
      </c>
      <c r="N269" s="3"/>
    </row>
    <row r="270" ht="15.75" customHeight="1">
      <c r="A270" s="1" t="s">
        <v>290</v>
      </c>
      <c r="B270" s="1" t="s">
        <v>20</v>
      </c>
      <c r="C270" s="1">
        <v>1.0</v>
      </c>
      <c r="D270" s="1" t="s">
        <v>16</v>
      </c>
      <c r="E270" s="1" t="s">
        <v>18</v>
      </c>
      <c r="F270" s="1">
        <v>2.0</v>
      </c>
      <c r="G270" s="1">
        <v>2.0</v>
      </c>
      <c r="H270" s="1">
        <v>0.0</v>
      </c>
      <c r="I270" s="1" t="s">
        <v>28</v>
      </c>
      <c r="J270" s="1">
        <v>93.85</v>
      </c>
      <c r="K270" s="1">
        <v>5574.75</v>
      </c>
      <c r="L270" s="1" t="s">
        <v>16</v>
      </c>
      <c r="M270" s="2">
        <f t="shared" si="1"/>
        <v>59.40063932</v>
      </c>
      <c r="N270" s="3"/>
    </row>
    <row r="271" ht="15.75" customHeight="1">
      <c r="A271" s="1" t="s">
        <v>291</v>
      </c>
      <c r="B271" s="1" t="s">
        <v>20</v>
      </c>
      <c r="C271" s="1">
        <v>0.0</v>
      </c>
      <c r="D271" s="1" t="s">
        <v>18</v>
      </c>
      <c r="E271" s="1" t="s">
        <v>18</v>
      </c>
      <c r="F271" s="1">
        <v>1.0</v>
      </c>
      <c r="G271" s="1">
        <v>0.0</v>
      </c>
      <c r="H271" s="1">
        <v>2.0</v>
      </c>
      <c r="I271" s="1" t="s">
        <v>28</v>
      </c>
      <c r="J271" s="1">
        <v>20.5</v>
      </c>
      <c r="K271" s="1">
        <v>1430.95</v>
      </c>
      <c r="L271" s="1" t="s">
        <v>18</v>
      </c>
      <c r="M271" s="2">
        <f t="shared" si="1"/>
        <v>69.80243902</v>
      </c>
      <c r="N271" s="3"/>
    </row>
    <row r="272" ht="15.75" customHeight="1">
      <c r="A272" s="1" t="s">
        <v>292</v>
      </c>
      <c r="B272" s="1" t="s">
        <v>20</v>
      </c>
      <c r="C272" s="1">
        <v>0.0</v>
      </c>
      <c r="D272" s="1" t="s">
        <v>16</v>
      </c>
      <c r="E272" s="1" t="s">
        <v>16</v>
      </c>
      <c r="F272" s="1">
        <v>2.0</v>
      </c>
      <c r="G272" s="1">
        <v>2.0</v>
      </c>
      <c r="H272" s="1">
        <v>2.0</v>
      </c>
      <c r="I272" s="1" t="s">
        <v>28</v>
      </c>
      <c r="J272" s="1">
        <v>105.55</v>
      </c>
      <c r="K272" s="1">
        <v>7542.25</v>
      </c>
      <c r="L272" s="1" t="s">
        <v>18</v>
      </c>
      <c r="M272" s="2">
        <f t="shared" si="1"/>
        <v>71.45665561</v>
      </c>
      <c r="N272" s="3"/>
    </row>
    <row r="273" ht="15.75" customHeight="1">
      <c r="A273" s="1" t="s">
        <v>293</v>
      </c>
      <c r="B273" s="1" t="s">
        <v>15</v>
      </c>
      <c r="C273" s="1">
        <v>0.0</v>
      </c>
      <c r="D273" s="1" t="s">
        <v>18</v>
      </c>
      <c r="E273" s="1" t="s">
        <v>18</v>
      </c>
      <c r="F273" s="1">
        <v>2.0</v>
      </c>
      <c r="G273" s="1">
        <v>2.0</v>
      </c>
      <c r="H273" s="1">
        <v>0.0</v>
      </c>
      <c r="I273" s="1" t="s">
        <v>28</v>
      </c>
      <c r="J273" s="1">
        <v>101.9</v>
      </c>
      <c r="K273" s="1">
        <v>3545.35</v>
      </c>
      <c r="L273" s="1" t="s">
        <v>16</v>
      </c>
      <c r="M273" s="2">
        <f t="shared" si="1"/>
        <v>34.79244357</v>
      </c>
      <c r="N273" s="3"/>
    </row>
    <row r="274" ht="15.75" customHeight="1">
      <c r="A274" s="1" t="s">
        <v>294</v>
      </c>
      <c r="B274" s="1" t="s">
        <v>15</v>
      </c>
      <c r="C274" s="1">
        <v>0.0</v>
      </c>
      <c r="D274" s="1" t="s">
        <v>16</v>
      </c>
      <c r="E274" s="1" t="s">
        <v>16</v>
      </c>
      <c r="F274" s="1">
        <v>2.0</v>
      </c>
      <c r="G274" s="1">
        <v>0.0</v>
      </c>
      <c r="H274" s="1">
        <v>2.0</v>
      </c>
      <c r="I274" s="1" t="s">
        <v>28</v>
      </c>
      <c r="J274" s="1">
        <v>24.45</v>
      </c>
      <c r="K274" s="1">
        <v>1709.1</v>
      </c>
      <c r="L274" s="1" t="s">
        <v>18</v>
      </c>
      <c r="M274" s="2">
        <f t="shared" si="1"/>
        <v>69.90184049</v>
      </c>
      <c r="N274" s="3"/>
    </row>
    <row r="275" ht="15.75" customHeight="1">
      <c r="A275" s="1" t="s">
        <v>295</v>
      </c>
      <c r="B275" s="1" t="s">
        <v>20</v>
      </c>
      <c r="C275" s="1">
        <v>0.0</v>
      </c>
      <c r="D275" s="1" t="s">
        <v>16</v>
      </c>
      <c r="E275" s="1" t="s">
        <v>18</v>
      </c>
      <c r="F275" s="1">
        <v>1.0</v>
      </c>
      <c r="G275" s="1">
        <v>0.0</v>
      </c>
      <c r="H275" s="1">
        <v>2.0</v>
      </c>
      <c r="I275" s="1" t="s">
        <v>26</v>
      </c>
      <c r="J275" s="1">
        <v>19.7</v>
      </c>
      <c r="K275" s="1">
        <v>1421.9</v>
      </c>
      <c r="L275" s="1" t="s">
        <v>18</v>
      </c>
      <c r="M275" s="2">
        <f t="shared" si="1"/>
        <v>72.17766497</v>
      </c>
      <c r="N275" s="3"/>
    </row>
    <row r="276" ht="15.75" customHeight="1">
      <c r="A276" s="1" t="s">
        <v>296</v>
      </c>
      <c r="B276" s="1" t="s">
        <v>20</v>
      </c>
      <c r="C276" s="1">
        <v>0.0</v>
      </c>
      <c r="D276" s="1" t="s">
        <v>18</v>
      </c>
      <c r="E276" s="1" t="s">
        <v>18</v>
      </c>
      <c r="F276" s="1">
        <v>2.0</v>
      </c>
      <c r="G276" s="1">
        <v>2.0</v>
      </c>
      <c r="H276" s="1">
        <v>0.0</v>
      </c>
      <c r="I276" s="1" t="s">
        <v>22</v>
      </c>
      <c r="J276" s="1">
        <v>74.4</v>
      </c>
      <c r="K276" s="1">
        <v>229.55</v>
      </c>
      <c r="L276" s="1" t="s">
        <v>16</v>
      </c>
      <c r="M276" s="2">
        <f t="shared" si="1"/>
        <v>3.085349462</v>
      </c>
      <c r="N276" s="3"/>
    </row>
    <row r="277" ht="15.75" customHeight="1">
      <c r="A277" s="1" t="s">
        <v>297</v>
      </c>
      <c r="B277" s="1" t="s">
        <v>15</v>
      </c>
      <c r="C277" s="1">
        <v>1.0</v>
      </c>
      <c r="D277" s="1" t="s">
        <v>16</v>
      </c>
      <c r="E277" s="1" t="s">
        <v>18</v>
      </c>
      <c r="F277" s="1">
        <v>2.0</v>
      </c>
      <c r="G277" s="1">
        <v>2.0</v>
      </c>
      <c r="H277" s="1">
        <v>1.0</v>
      </c>
      <c r="I277" s="1" t="s">
        <v>26</v>
      </c>
      <c r="J277" s="1">
        <v>101.5</v>
      </c>
      <c r="K277" s="1">
        <v>5373.1</v>
      </c>
      <c r="L277" s="1" t="s">
        <v>16</v>
      </c>
      <c r="M277" s="2">
        <f t="shared" si="1"/>
        <v>52.93694581</v>
      </c>
      <c r="N277" s="3"/>
    </row>
    <row r="278" ht="15.75" customHeight="1">
      <c r="A278" s="1" t="s">
        <v>298</v>
      </c>
      <c r="B278" s="1" t="s">
        <v>20</v>
      </c>
      <c r="C278" s="1">
        <v>0.0</v>
      </c>
      <c r="D278" s="1" t="s">
        <v>16</v>
      </c>
      <c r="E278" s="1" t="s">
        <v>18</v>
      </c>
      <c r="F278" s="1">
        <v>2.0</v>
      </c>
      <c r="G278" s="1">
        <v>2.0</v>
      </c>
      <c r="H278" s="1">
        <v>0.0</v>
      </c>
      <c r="I278" s="1" t="s">
        <v>22</v>
      </c>
      <c r="J278" s="1">
        <v>95.75</v>
      </c>
      <c r="K278" s="1">
        <v>5742.9</v>
      </c>
      <c r="L278" s="1" t="s">
        <v>16</v>
      </c>
      <c r="M278" s="2">
        <f t="shared" si="1"/>
        <v>59.97806789</v>
      </c>
      <c r="N278" s="3"/>
    </row>
    <row r="279" ht="15.75" customHeight="1">
      <c r="A279" s="1" t="s">
        <v>299</v>
      </c>
      <c r="B279" s="1" t="s">
        <v>15</v>
      </c>
      <c r="C279" s="1">
        <v>0.0</v>
      </c>
      <c r="D279" s="1" t="s">
        <v>16</v>
      </c>
      <c r="E279" s="1" t="s">
        <v>18</v>
      </c>
      <c r="F279" s="1">
        <v>2.0</v>
      </c>
      <c r="G279" s="1">
        <v>2.0</v>
      </c>
      <c r="H279" s="1">
        <v>1.0</v>
      </c>
      <c r="I279" s="1" t="s">
        <v>26</v>
      </c>
      <c r="J279" s="1">
        <v>110.65</v>
      </c>
      <c r="K279" s="1">
        <v>6526.65</v>
      </c>
      <c r="L279" s="1" t="s">
        <v>18</v>
      </c>
      <c r="M279" s="2">
        <f t="shared" si="1"/>
        <v>58.98463624</v>
      </c>
      <c r="N279" s="3"/>
    </row>
    <row r="280" ht="15.75" customHeight="1">
      <c r="A280" s="1" t="s">
        <v>300</v>
      </c>
      <c r="B280" s="1" t="s">
        <v>15</v>
      </c>
      <c r="C280" s="1">
        <v>0.0</v>
      </c>
      <c r="D280" s="1" t="s">
        <v>16</v>
      </c>
      <c r="E280" s="1" t="s">
        <v>18</v>
      </c>
      <c r="F280" s="1">
        <v>1.0</v>
      </c>
      <c r="G280" s="1">
        <v>2.0</v>
      </c>
      <c r="H280" s="1">
        <v>0.0</v>
      </c>
      <c r="I280" s="1" t="s">
        <v>28</v>
      </c>
      <c r="J280" s="1">
        <v>83.85</v>
      </c>
      <c r="K280" s="1">
        <v>2674.15</v>
      </c>
      <c r="L280" s="1" t="s">
        <v>18</v>
      </c>
      <c r="M280" s="2">
        <f t="shared" si="1"/>
        <v>31.89206917</v>
      </c>
      <c r="N280" s="3"/>
    </row>
    <row r="281" ht="15.75" customHeight="1">
      <c r="A281" s="1" t="s">
        <v>301</v>
      </c>
      <c r="B281" s="1" t="s">
        <v>15</v>
      </c>
      <c r="C281" s="1">
        <v>0.0</v>
      </c>
      <c r="D281" s="1" t="s">
        <v>18</v>
      </c>
      <c r="E281" s="1" t="s">
        <v>18</v>
      </c>
      <c r="F281" s="1">
        <v>2.0</v>
      </c>
      <c r="G281" s="1">
        <v>1.0</v>
      </c>
      <c r="H281" s="1">
        <v>0.0</v>
      </c>
      <c r="I281" s="1" t="s">
        <v>22</v>
      </c>
      <c r="J281" s="1">
        <v>60.25</v>
      </c>
      <c r="K281" s="1">
        <v>170.5</v>
      </c>
      <c r="L281" s="1" t="s">
        <v>18</v>
      </c>
      <c r="M281" s="2">
        <f t="shared" si="1"/>
        <v>2.829875519</v>
      </c>
      <c r="N281" s="3"/>
    </row>
    <row r="282" ht="15.75" customHeight="1">
      <c r="A282" s="1" t="s">
        <v>302</v>
      </c>
      <c r="B282" s="1" t="s">
        <v>20</v>
      </c>
      <c r="C282" s="1">
        <v>0.0</v>
      </c>
      <c r="D282" s="1" t="s">
        <v>18</v>
      </c>
      <c r="E282" s="1" t="s">
        <v>18</v>
      </c>
      <c r="F282" s="1">
        <v>1.0</v>
      </c>
      <c r="G282" s="1">
        <v>1.0</v>
      </c>
      <c r="H282" s="1">
        <v>2.0</v>
      </c>
      <c r="I282" s="1" t="s">
        <v>22</v>
      </c>
      <c r="J282" s="1">
        <v>59.2</v>
      </c>
      <c r="K282" s="1">
        <v>3175.85</v>
      </c>
      <c r="L282" s="1" t="s">
        <v>18</v>
      </c>
      <c r="M282" s="2">
        <f t="shared" si="1"/>
        <v>53.64611486</v>
      </c>
      <c r="N282" s="3"/>
    </row>
    <row r="283" ht="15.75" customHeight="1">
      <c r="A283" s="1" t="s">
        <v>303</v>
      </c>
      <c r="B283" s="1" t="s">
        <v>15</v>
      </c>
      <c r="C283" s="1">
        <v>0.0</v>
      </c>
      <c r="D283" s="1" t="s">
        <v>18</v>
      </c>
      <c r="E283" s="1" t="s">
        <v>18</v>
      </c>
      <c r="F283" s="1">
        <v>1.0</v>
      </c>
      <c r="G283" s="1">
        <v>1.0</v>
      </c>
      <c r="H283" s="1">
        <v>0.0</v>
      </c>
      <c r="I283" s="1" t="s">
        <v>17</v>
      </c>
      <c r="J283" s="1">
        <v>44.4</v>
      </c>
      <c r="K283" s="1">
        <v>44.4</v>
      </c>
      <c r="L283" s="1" t="s">
        <v>16</v>
      </c>
      <c r="M283" s="2">
        <f t="shared" si="1"/>
        <v>1</v>
      </c>
      <c r="N283" s="3"/>
    </row>
    <row r="284" ht="15.75" customHeight="1">
      <c r="A284" s="1" t="s">
        <v>304</v>
      </c>
      <c r="B284" s="1" t="s">
        <v>20</v>
      </c>
      <c r="C284" s="1">
        <v>0.0</v>
      </c>
      <c r="D284" s="1" t="s">
        <v>16</v>
      </c>
      <c r="E284" s="1" t="s">
        <v>18</v>
      </c>
      <c r="F284" s="1">
        <v>1.0</v>
      </c>
      <c r="G284" s="1">
        <v>2.0</v>
      </c>
      <c r="H284" s="1">
        <v>0.0</v>
      </c>
      <c r="I284" s="1" t="s">
        <v>26</v>
      </c>
      <c r="J284" s="1">
        <v>85.3</v>
      </c>
      <c r="K284" s="1">
        <v>4297.95</v>
      </c>
      <c r="L284" s="1" t="s">
        <v>18</v>
      </c>
      <c r="M284" s="2">
        <f t="shared" si="1"/>
        <v>50.3862837</v>
      </c>
      <c r="N284" s="3"/>
    </row>
    <row r="285" ht="15.75" customHeight="1">
      <c r="A285" s="1" t="s">
        <v>305</v>
      </c>
      <c r="B285" s="1" t="s">
        <v>20</v>
      </c>
      <c r="C285" s="1">
        <v>0.0</v>
      </c>
      <c r="D285" s="1" t="s">
        <v>18</v>
      </c>
      <c r="E285" s="1" t="s">
        <v>16</v>
      </c>
      <c r="F285" s="1">
        <v>0.0</v>
      </c>
      <c r="G285" s="1">
        <v>1.0</v>
      </c>
      <c r="H285" s="1">
        <v>0.0</v>
      </c>
      <c r="I285" s="1" t="s">
        <v>17</v>
      </c>
      <c r="J285" s="1">
        <v>25.5</v>
      </c>
      <c r="K285" s="1">
        <v>215.2</v>
      </c>
      <c r="L285" s="1" t="s">
        <v>16</v>
      </c>
      <c r="M285" s="2">
        <f t="shared" si="1"/>
        <v>8.439215686</v>
      </c>
      <c r="N285" s="3"/>
    </row>
    <row r="286" ht="15.75" customHeight="1">
      <c r="A286" s="1" t="s">
        <v>306</v>
      </c>
      <c r="B286" s="1" t="s">
        <v>15</v>
      </c>
      <c r="C286" s="1">
        <v>1.0</v>
      </c>
      <c r="D286" s="1" t="s">
        <v>18</v>
      </c>
      <c r="E286" s="1" t="s">
        <v>18</v>
      </c>
      <c r="F286" s="1">
        <v>2.0</v>
      </c>
      <c r="G286" s="1">
        <v>2.0</v>
      </c>
      <c r="H286" s="1">
        <v>0.0</v>
      </c>
      <c r="I286" s="1" t="s">
        <v>22</v>
      </c>
      <c r="J286" s="1">
        <v>99.75</v>
      </c>
      <c r="K286" s="1">
        <v>4036.0</v>
      </c>
      <c r="L286" s="1" t="s">
        <v>18</v>
      </c>
      <c r="M286" s="2">
        <f t="shared" si="1"/>
        <v>40.46115288</v>
      </c>
      <c r="N286" s="3"/>
    </row>
    <row r="287" ht="15.75" customHeight="1">
      <c r="A287" s="1" t="s">
        <v>307</v>
      </c>
      <c r="B287" s="1" t="s">
        <v>20</v>
      </c>
      <c r="C287" s="1">
        <v>0.0</v>
      </c>
      <c r="D287" s="1" t="s">
        <v>16</v>
      </c>
      <c r="E287" s="1" t="s">
        <v>18</v>
      </c>
      <c r="F287" s="1">
        <v>2.0</v>
      </c>
      <c r="G287" s="1">
        <v>1.0</v>
      </c>
      <c r="H287" s="1">
        <v>2.0</v>
      </c>
      <c r="I287" s="1" t="s">
        <v>26</v>
      </c>
      <c r="J287" s="1">
        <v>66.1</v>
      </c>
      <c r="K287" s="1">
        <v>4428.45</v>
      </c>
      <c r="L287" s="1" t="s">
        <v>18</v>
      </c>
      <c r="M287" s="2">
        <f t="shared" si="1"/>
        <v>66.99621785</v>
      </c>
      <c r="N287" s="3"/>
    </row>
    <row r="288" ht="15.75" customHeight="1">
      <c r="A288" s="1" t="s">
        <v>308</v>
      </c>
      <c r="B288" s="1" t="s">
        <v>15</v>
      </c>
      <c r="C288" s="1">
        <v>0.0</v>
      </c>
      <c r="D288" s="1" t="s">
        <v>16</v>
      </c>
      <c r="E288" s="1" t="s">
        <v>16</v>
      </c>
      <c r="F288" s="1">
        <v>1.0</v>
      </c>
      <c r="G288" s="1">
        <v>0.0</v>
      </c>
      <c r="H288" s="1">
        <v>1.0</v>
      </c>
      <c r="I288" s="1" t="s">
        <v>17</v>
      </c>
      <c r="J288" s="1">
        <v>20.55</v>
      </c>
      <c r="K288" s="1">
        <v>295.95</v>
      </c>
      <c r="L288" s="1" t="s">
        <v>18</v>
      </c>
      <c r="M288" s="2">
        <f t="shared" si="1"/>
        <v>14.40145985</v>
      </c>
      <c r="N288" s="3"/>
    </row>
    <row r="289" ht="15.75" customHeight="1">
      <c r="A289" s="1" t="s">
        <v>309</v>
      </c>
      <c r="B289" s="1" t="s">
        <v>15</v>
      </c>
      <c r="C289" s="1">
        <v>0.0</v>
      </c>
      <c r="D289" s="1" t="s">
        <v>16</v>
      </c>
      <c r="E289" s="1" t="s">
        <v>18</v>
      </c>
      <c r="F289" s="1">
        <v>2.0</v>
      </c>
      <c r="G289" s="1">
        <v>2.0</v>
      </c>
      <c r="H289" s="1">
        <v>1.0</v>
      </c>
      <c r="I289" s="1" t="s">
        <v>22</v>
      </c>
      <c r="J289" s="1">
        <v>98.85</v>
      </c>
      <c r="K289" s="1">
        <v>4947.55</v>
      </c>
      <c r="L289" s="1" t="s">
        <v>18</v>
      </c>
      <c r="M289" s="2">
        <f t="shared" si="1"/>
        <v>50.05108751</v>
      </c>
      <c r="N289" s="3"/>
    </row>
    <row r="290" ht="15.75" customHeight="1">
      <c r="A290" s="1" t="s">
        <v>310</v>
      </c>
      <c r="B290" s="1" t="s">
        <v>20</v>
      </c>
      <c r="C290" s="1">
        <v>1.0</v>
      </c>
      <c r="D290" s="1" t="s">
        <v>18</v>
      </c>
      <c r="E290" s="1" t="s">
        <v>18</v>
      </c>
      <c r="F290" s="1">
        <v>1.0</v>
      </c>
      <c r="G290" s="1">
        <v>1.0</v>
      </c>
      <c r="H290" s="1">
        <v>0.0</v>
      </c>
      <c r="I290" s="1" t="s">
        <v>17</v>
      </c>
      <c r="J290" s="1">
        <v>49.2</v>
      </c>
      <c r="K290" s="1">
        <v>447.9</v>
      </c>
      <c r="L290" s="1" t="s">
        <v>18</v>
      </c>
      <c r="M290" s="2">
        <f t="shared" si="1"/>
        <v>9.103658537</v>
      </c>
      <c r="N290" s="3"/>
    </row>
    <row r="291" ht="15.75" customHeight="1">
      <c r="A291" s="1" t="s">
        <v>311</v>
      </c>
      <c r="B291" s="1" t="s">
        <v>15</v>
      </c>
      <c r="C291" s="1">
        <v>0.0</v>
      </c>
      <c r="D291" s="1" t="s">
        <v>18</v>
      </c>
      <c r="E291" s="1" t="s">
        <v>18</v>
      </c>
      <c r="F291" s="1">
        <v>1.0</v>
      </c>
      <c r="G291" s="1">
        <v>0.0</v>
      </c>
      <c r="H291" s="1">
        <v>0.0</v>
      </c>
      <c r="I291" s="1" t="s">
        <v>17</v>
      </c>
      <c r="J291" s="1">
        <v>20.9</v>
      </c>
      <c r="K291" s="1">
        <v>20.9</v>
      </c>
      <c r="L291" s="1" t="s">
        <v>16</v>
      </c>
      <c r="M291" s="2">
        <f t="shared" si="1"/>
        <v>1</v>
      </c>
      <c r="N291" s="3"/>
    </row>
    <row r="292" ht="15.75" customHeight="1">
      <c r="A292" s="1" t="s">
        <v>312</v>
      </c>
      <c r="B292" s="1" t="s">
        <v>20</v>
      </c>
      <c r="C292" s="1">
        <v>0.0</v>
      </c>
      <c r="D292" s="1" t="s">
        <v>18</v>
      </c>
      <c r="E292" s="1" t="s">
        <v>18</v>
      </c>
      <c r="F292" s="1">
        <v>1.0</v>
      </c>
      <c r="G292" s="1">
        <v>0.0</v>
      </c>
      <c r="H292" s="1">
        <v>1.0</v>
      </c>
      <c r="I292" s="1" t="s">
        <v>28</v>
      </c>
      <c r="J292" s="1">
        <v>19.5</v>
      </c>
      <c r="K292" s="1">
        <v>516.3</v>
      </c>
      <c r="L292" s="1" t="s">
        <v>18</v>
      </c>
      <c r="M292" s="2">
        <f t="shared" si="1"/>
        <v>26.47692308</v>
      </c>
      <c r="N292" s="3"/>
    </row>
    <row r="293" ht="15.75" customHeight="1">
      <c r="A293" s="1" t="s">
        <v>313</v>
      </c>
      <c r="B293" s="1" t="s">
        <v>20</v>
      </c>
      <c r="C293" s="1">
        <v>0.0</v>
      </c>
      <c r="D293" s="1" t="s">
        <v>16</v>
      </c>
      <c r="E293" s="1" t="s">
        <v>18</v>
      </c>
      <c r="F293" s="1">
        <v>1.0</v>
      </c>
      <c r="G293" s="1">
        <v>2.0</v>
      </c>
      <c r="H293" s="1">
        <v>0.0</v>
      </c>
      <c r="I293" s="1" t="s">
        <v>28</v>
      </c>
      <c r="J293" s="1">
        <v>87.0</v>
      </c>
      <c r="K293" s="1">
        <v>1850.65</v>
      </c>
      <c r="L293" s="1" t="s">
        <v>18</v>
      </c>
      <c r="M293" s="2">
        <f t="shared" si="1"/>
        <v>21.27183908</v>
      </c>
      <c r="N293" s="3"/>
    </row>
    <row r="294" ht="15.75" customHeight="1">
      <c r="A294" s="1" t="s">
        <v>314</v>
      </c>
      <c r="B294" s="1" t="s">
        <v>20</v>
      </c>
      <c r="C294" s="1">
        <v>0.0</v>
      </c>
      <c r="D294" s="1" t="s">
        <v>18</v>
      </c>
      <c r="E294" s="1" t="s">
        <v>18</v>
      </c>
      <c r="F294" s="1">
        <v>2.0</v>
      </c>
      <c r="G294" s="1">
        <v>1.0</v>
      </c>
      <c r="H294" s="1">
        <v>0.0</v>
      </c>
      <c r="I294" s="1" t="s">
        <v>22</v>
      </c>
      <c r="J294" s="1">
        <v>49.0</v>
      </c>
      <c r="K294" s="1">
        <v>749.25</v>
      </c>
      <c r="L294" s="1" t="s">
        <v>18</v>
      </c>
      <c r="M294" s="2">
        <f t="shared" si="1"/>
        <v>15.29081633</v>
      </c>
      <c r="N294" s="3"/>
    </row>
    <row r="295" ht="15.75" customHeight="1">
      <c r="A295" s="1" t="s">
        <v>315</v>
      </c>
      <c r="B295" s="1" t="s">
        <v>15</v>
      </c>
      <c r="C295" s="1">
        <v>0.0</v>
      </c>
      <c r="D295" s="1" t="s">
        <v>16</v>
      </c>
      <c r="E295" s="1" t="s">
        <v>16</v>
      </c>
      <c r="F295" s="1">
        <v>1.0</v>
      </c>
      <c r="G295" s="1">
        <v>2.0</v>
      </c>
      <c r="H295" s="1">
        <v>1.0</v>
      </c>
      <c r="I295" s="1" t="s">
        <v>28</v>
      </c>
      <c r="J295" s="1">
        <v>90.1</v>
      </c>
      <c r="K295" s="1">
        <v>2598.95</v>
      </c>
      <c r="L295" s="1" t="s">
        <v>16</v>
      </c>
      <c r="M295" s="2">
        <f t="shared" si="1"/>
        <v>28.84517203</v>
      </c>
      <c r="N295" s="3"/>
    </row>
    <row r="296" ht="15.75" customHeight="1">
      <c r="A296" s="1" t="s">
        <v>316</v>
      </c>
      <c r="B296" s="1" t="s">
        <v>20</v>
      </c>
      <c r="C296" s="1">
        <v>0.0</v>
      </c>
      <c r="D296" s="1" t="s">
        <v>18</v>
      </c>
      <c r="E296" s="1" t="s">
        <v>18</v>
      </c>
      <c r="F296" s="1">
        <v>1.0</v>
      </c>
      <c r="G296" s="1">
        <v>2.0</v>
      </c>
      <c r="H296" s="1">
        <v>0.0</v>
      </c>
      <c r="I296" s="1" t="s">
        <v>17</v>
      </c>
      <c r="J296" s="1">
        <v>90.7</v>
      </c>
      <c r="K296" s="1">
        <v>237.65</v>
      </c>
      <c r="L296" s="1" t="s">
        <v>18</v>
      </c>
      <c r="M296" s="2">
        <f t="shared" si="1"/>
        <v>2.620176406</v>
      </c>
      <c r="N296" s="3"/>
    </row>
    <row r="297" ht="15.75" customHeight="1">
      <c r="A297" s="1" t="s">
        <v>317</v>
      </c>
      <c r="B297" s="1" t="s">
        <v>15</v>
      </c>
      <c r="C297" s="1">
        <v>0.0</v>
      </c>
      <c r="D297" s="1" t="s">
        <v>16</v>
      </c>
      <c r="E297" s="1" t="s">
        <v>18</v>
      </c>
      <c r="F297" s="1">
        <v>2.0</v>
      </c>
      <c r="G297" s="1">
        <v>2.0</v>
      </c>
      <c r="H297" s="1">
        <v>0.0</v>
      </c>
      <c r="I297" s="1" t="s">
        <v>22</v>
      </c>
      <c r="J297" s="1">
        <v>100.5</v>
      </c>
      <c r="K297" s="1">
        <v>4707.1</v>
      </c>
      <c r="L297" s="1" t="s">
        <v>18</v>
      </c>
      <c r="M297" s="2">
        <f t="shared" si="1"/>
        <v>46.83681592</v>
      </c>
      <c r="N297" s="3"/>
    </row>
    <row r="298" ht="15.75" customHeight="1">
      <c r="A298" s="1" t="s">
        <v>318</v>
      </c>
      <c r="B298" s="1" t="s">
        <v>15</v>
      </c>
      <c r="C298" s="1">
        <v>0.0</v>
      </c>
      <c r="D298" s="1" t="s">
        <v>18</v>
      </c>
      <c r="E298" s="1" t="s">
        <v>18</v>
      </c>
      <c r="F298" s="1">
        <v>2.0</v>
      </c>
      <c r="G298" s="1">
        <v>1.0</v>
      </c>
      <c r="H298" s="1">
        <v>2.0</v>
      </c>
      <c r="I298" s="1" t="s">
        <v>17</v>
      </c>
      <c r="J298" s="1">
        <v>85.25</v>
      </c>
      <c r="K298" s="1">
        <v>5714.2</v>
      </c>
      <c r="L298" s="1" t="s">
        <v>18</v>
      </c>
      <c r="M298" s="2">
        <f t="shared" si="1"/>
        <v>67.028739</v>
      </c>
      <c r="N298" s="3"/>
    </row>
    <row r="299" ht="15.75" customHeight="1">
      <c r="A299" s="1" t="s">
        <v>319</v>
      </c>
      <c r="B299" s="1" t="s">
        <v>15</v>
      </c>
      <c r="C299" s="1">
        <v>1.0</v>
      </c>
      <c r="D299" s="1" t="s">
        <v>18</v>
      </c>
      <c r="E299" s="1" t="s">
        <v>18</v>
      </c>
      <c r="F299" s="1">
        <v>1.0</v>
      </c>
      <c r="G299" s="1">
        <v>2.0</v>
      </c>
      <c r="H299" s="1">
        <v>0.0</v>
      </c>
      <c r="I299" s="1" t="s">
        <v>22</v>
      </c>
      <c r="J299" s="1">
        <v>74.7</v>
      </c>
      <c r="K299" s="1">
        <v>1294.6</v>
      </c>
      <c r="L299" s="1" t="s">
        <v>18</v>
      </c>
      <c r="M299" s="2">
        <f t="shared" si="1"/>
        <v>17.33065596</v>
      </c>
      <c r="N299" s="3"/>
    </row>
    <row r="300" ht="15.75" customHeight="1">
      <c r="A300" s="1" t="s">
        <v>320</v>
      </c>
      <c r="B300" s="1" t="s">
        <v>20</v>
      </c>
      <c r="C300" s="1">
        <v>0.0</v>
      </c>
      <c r="D300" s="1" t="s">
        <v>16</v>
      </c>
      <c r="E300" s="1" t="s">
        <v>18</v>
      </c>
      <c r="F300" s="1">
        <v>1.0</v>
      </c>
      <c r="G300" s="1">
        <v>1.0</v>
      </c>
      <c r="H300" s="1">
        <v>2.0</v>
      </c>
      <c r="I300" s="1" t="s">
        <v>26</v>
      </c>
      <c r="J300" s="1">
        <v>60.15</v>
      </c>
      <c r="K300" s="1">
        <v>3753.2</v>
      </c>
      <c r="L300" s="1" t="s">
        <v>18</v>
      </c>
      <c r="M300" s="2">
        <f t="shared" si="1"/>
        <v>62.39733998</v>
      </c>
      <c r="N300" s="3"/>
    </row>
    <row r="301" ht="15.75" customHeight="1">
      <c r="A301" s="1" t="s">
        <v>321</v>
      </c>
      <c r="B301" s="1" t="s">
        <v>15</v>
      </c>
      <c r="C301" s="1">
        <v>0.0</v>
      </c>
      <c r="D301" s="1" t="s">
        <v>18</v>
      </c>
      <c r="E301" s="1" t="s">
        <v>18</v>
      </c>
      <c r="F301" s="1">
        <v>2.0</v>
      </c>
      <c r="G301" s="1">
        <v>1.0</v>
      </c>
      <c r="H301" s="1">
        <v>1.0</v>
      </c>
      <c r="I301" s="1" t="s">
        <v>22</v>
      </c>
      <c r="J301" s="1">
        <v>80.55</v>
      </c>
      <c r="K301" s="1">
        <v>3263.9</v>
      </c>
      <c r="L301" s="1" t="s">
        <v>18</v>
      </c>
      <c r="M301" s="2">
        <f t="shared" si="1"/>
        <v>40.52017381</v>
      </c>
      <c r="N301" s="3"/>
    </row>
    <row r="302" ht="15.75" customHeight="1">
      <c r="A302" s="1" t="s">
        <v>322</v>
      </c>
      <c r="B302" s="1" t="s">
        <v>15</v>
      </c>
      <c r="C302" s="1">
        <v>0.0</v>
      </c>
      <c r="D302" s="1" t="s">
        <v>18</v>
      </c>
      <c r="E302" s="1" t="s">
        <v>18</v>
      </c>
      <c r="F302" s="1">
        <v>2.0</v>
      </c>
      <c r="G302" s="1">
        <v>1.0</v>
      </c>
      <c r="H302" s="1">
        <v>0.0</v>
      </c>
      <c r="I302" s="1" t="s">
        <v>17</v>
      </c>
      <c r="J302" s="1">
        <v>50.15</v>
      </c>
      <c r="K302" s="1">
        <v>2139.1</v>
      </c>
      <c r="L302" s="1" t="s">
        <v>18</v>
      </c>
      <c r="M302" s="2">
        <f t="shared" si="1"/>
        <v>42.65403789</v>
      </c>
      <c r="N302" s="3"/>
    </row>
    <row r="303" ht="15.75" customHeight="1">
      <c r="A303" s="1" t="s">
        <v>323</v>
      </c>
      <c r="B303" s="1" t="s">
        <v>15</v>
      </c>
      <c r="C303" s="1">
        <v>0.0</v>
      </c>
      <c r="D303" s="1" t="s">
        <v>18</v>
      </c>
      <c r="E303" s="1" t="s">
        <v>18</v>
      </c>
      <c r="F303" s="1">
        <v>1.0</v>
      </c>
      <c r="G303" s="1">
        <v>2.0</v>
      </c>
      <c r="H303" s="1">
        <v>1.0</v>
      </c>
      <c r="I303" s="1" t="s">
        <v>26</v>
      </c>
      <c r="J303" s="1">
        <v>94.45</v>
      </c>
      <c r="K303" s="1">
        <v>5042.75</v>
      </c>
      <c r="L303" s="1" t="s">
        <v>18</v>
      </c>
      <c r="M303" s="2">
        <f t="shared" si="1"/>
        <v>53.3906829</v>
      </c>
      <c r="N303" s="3"/>
    </row>
    <row r="304" ht="15.75" customHeight="1">
      <c r="A304" s="1" t="s">
        <v>324</v>
      </c>
      <c r="B304" s="1" t="s">
        <v>20</v>
      </c>
      <c r="C304" s="1">
        <v>0.0</v>
      </c>
      <c r="D304" s="1" t="s">
        <v>16</v>
      </c>
      <c r="E304" s="1" t="s">
        <v>18</v>
      </c>
      <c r="F304" s="1">
        <v>1.0</v>
      </c>
      <c r="G304" s="1">
        <v>0.0</v>
      </c>
      <c r="H304" s="1">
        <v>2.0</v>
      </c>
      <c r="I304" s="1" t="s">
        <v>17</v>
      </c>
      <c r="J304" s="1">
        <v>20.05</v>
      </c>
      <c r="K304" s="1">
        <v>1036.0</v>
      </c>
      <c r="L304" s="1" t="s">
        <v>18</v>
      </c>
      <c r="M304" s="2">
        <f t="shared" si="1"/>
        <v>51.67082294</v>
      </c>
      <c r="N304" s="3"/>
    </row>
    <row r="305" ht="15.75" customHeight="1">
      <c r="A305" s="1" t="s">
        <v>325</v>
      </c>
      <c r="B305" s="1" t="s">
        <v>15</v>
      </c>
      <c r="C305" s="1">
        <v>1.0</v>
      </c>
      <c r="D305" s="1" t="s">
        <v>16</v>
      </c>
      <c r="E305" s="1" t="s">
        <v>18</v>
      </c>
      <c r="F305" s="1">
        <v>2.0</v>
      </c>
      <c r="G305" s="1">
        <v>2.0</v>
      </c>
      <c r="H305" s="1">
        <v>1.0</v>
      </c>
      <c r="I305" s="1" t="s">
        <v>28</v>
      </c>
      <c r="J305" s="1">
        <v>115.6</v>
      </c>
      <c r="K305" s="1">
        <v>6431.05</v>
      </c>
      <c r="L305" s="1" t="s">
        <v>18</v>
      </c>
      <c r="M305" s="2">
        <f t="shared" si="1"/>
        <v>55.63192042</v>
      </c>
      <c r="N305" s="3"/>
    </row>
    <row r="306" ht="15.75" customHeight="1">
      <c r="A306" s="1" t="s">
        <v>326</v>
      </c>
      <c r="B306" s="1" t="s">
        <v>15</v>
      </c>
      <c r="C306" s="1">
        <v>0.0</v>
      </c>
      <c r="D306" s="1" t="s">
        <v>16</v>
      </c>
      <c r="E306" s="1" t="s">
        <v>18</v>
      </c>
      <c r="F306" s="1">
        <v>0.0</v>
      </c>
      <c r="G306" s="1">
        <v>1.0</v>
      </c>
      <c r="H306" s="1">
        <v>0.0</v>
      </c>
      <c r="I306" s="1" t="s">
        <v>28</v>
      </c>
      <c r="J306" s="1">
        <v>45.3</v>
      </c>
      <c r="K306" s="1">
        <v>2145.0</v>
      </c>
      <c r="L306" s="1" t="s">
        <v>16</v>
      </c>
      <c r="M306" s="2">
        <f t="shared" si="1"/>
        <v>47.35099338</v>
      </c>
      <c r="N306" s="3"/>
    </row>
    <row r="307" ht="15.75" customHeight="1">
      <c r="A307" s="1" t="s">
        <v>327</v>
      </c>
      <c r="B307" s="1" t="s">
        <v>20</v>
      </c>
      <c r="C307" s="1">
        <v>0.0</v>
      </c>
      <c r="D307" s="1" t="s">
        <v>18</v>
      </c>
      <c r="E307" s="1" t="s">
        <v>18</v>
      </c>
      <c r="F307" s="1">
        <v>2.0</v>
      </c>
      <c r="G307" s="1">
        <v>2.0</v>
      </c>
      <c r="H307" s="1">
        <v>0.0</v>
      </c>
      <c r="I307" s="1" t="s">
        <v>28</v>
      </c>
      <c r="J307" s="1">
        <v>99.65</v>
      </c>
      <c r="K307" s="1">
        <v>2404.85</v>
      </c>
      <c r="L307" s="1" t="s">
        <v>18</v>
      </c>
      <c r="M307" s="2">
        <f t="shared" si="1"/>
        <v>24.13296538</v>
      </c>
      <c r="N307" s="3"/>
    </row>
    <row r="308" ht="15.75" customHeight="1">
      <c r="A308" s="1" t="s">
        <v>328</v>
      </c>
      <c r="B308" s="1" t="s">
        <v>20</v>
      </c>
      <c r="C308" s="1">
        <v>0.0</v>
      </c>
      <c r="D308" s="1" t="s">
        <v>18</v>
      </c>
      <c r="E308" s="1" t="s">
        <v>18</v>
      </c>
      <c r="F308" s="1">
        <v>1.0</v>
      </c>
      <c r="G308" s="1">
        <v>2.0</v>
      </c>
      <c r="H308" s="1">
        <v>2.0</v>
      </c>
      <c r="I308" s="1" t="s">
        <v>28</v>
      </c>
      <c r="J308" s="1">
        <v>80.6</v>
      </c>
      <c r="K308" s="1">
        <v>2651.1</v>
      </c>
      <c r="L308" s="1" t="s">
        <v>18</v>
      </c>
      <c r="M308" s="2">
        <f t="shared" si="1"/>
        <v>32.89205955</v>
      </c>
      <c r="N308" s="3"/>
    </row>
    <row r="309" ht="15.75" customHeight="1">
      <c r="A309" s="1" t="s">
        <v>329</v>
      </c>
      <c r="B309" s="1" t="s">
        <v>20</v>
      </c>
      <c r="C309" s="1">
        <v>0.0</v>
      </c>
      <c r="D309" s="1" t="s">
        <v>16</v>
      </c>
      <c r="E309" s="1" t="s">
        <v>18</v>
      </c>
      <c r="F309" s="1">
        <v>2.0</v>
      </c>
      <c r="G309" s="1">
        <v>1.0</v>
      </c>
      <c r="H309" s="1">
        <v>2.0</v>
      </c>
      <c r="I309" s="1" t="s">
        <v>22</v>
      </c>
      <c r="J309" s="1">
        <v>85.25</v>
      </c>
      <c r="K309" s="1">
        <v>5538.35</v>
      </c>
      <c r="L309" s="1" t="s">
        <v>18</v>
      </c>
      <c r="M309" s="2">
        <f t="shared" si="1"/>
        <v>64.9659824</v>
      </c>
      <c r="N309" s="3"/>
    </row>
    <row r="310" ht="15.75" customHeight="1">
      <c r="A310" s="1" t="s">
        <v>330</v>
      </c>
      <c r="B310" s="1" t="s">
        <v>15</v>
      </c>
      <c r="C310" s="1">
        <v>0.0</v>
      </c>
      <c r="D310" s="1" t="s">
        <v>16</v>
      </c>
      <c r="E310" s="1" t="s">
        <v>16</v>
      </c>
      <c r="F310" s="1">
        <v>1.0</v>
      </c>
      <c r="G310" s="1">
        <v>2.0</v>
      </c>
      <c r="H310" s="1">
        <v>0.0</v>
      </c>
      <c r="I310" s="1" t="s">
        <v>22</v>
      </c>
      <c r="J310" s="1">
        <v>69.55</v>
      </c>
      <c r="K310" s="1">
        <v>200.2</v>
      </c>
      <c r="L310" s="1" t="s">
        <v>18</v>
      </c>
      <c r="M310" s="2">
        <f t="shared" si="1"/>
        <v>2.878504673</v>
      </c>
      <c r="N310" s="3"/>
    </row>
    <row r="311" ht="15.75" customHeight="1">
      <c r="A311" s="1" t="s">
        <v>331</v>
      </c>
      <c r="B311" s="1" t="s">
        <v>15</v>
      </c>
      <c r="C311" s="1">
        <v>0.0</v>
      </c>
      <c r="D311" s="1" t="s">
        <v>18</v>
      </c>
      <c r="E311" s="1" t="s">
        <v>18</v>
      </c>
      <c r="F311" s="1">
        <v>0.0</v>
      </c>
      <c r="G311" s="1">
        <v>1.0</v>
      </c>
      <c r="H311" s="1">
        <v>2.0</v>
      </c>
      <c r="I311" s="1" t="s">
        <v>17</v>
      </c>
      <c r="J311" s="1">
        <v>35.4</v>
      </c>
      <c r="K311" s="1">
        <v>450.4</v>
      </c>
      <c r="L311" s="1" t="s">
        <v>18</v>
      </c>
      <c r="M311" s="2">
        <f t="shared" si="1"/>
        <v>12.72316384</v>
      </c>
      <c r="N311" s="3"/>
    </row>
    <row r="312" ht="15.75" customHeight="1">
      <c r="A312" s="1" t="s">
        <v>332</v>
      </c>
      <c r="B312" s="1" t="s">
        <v>20</v>
      </c>
      <c r="C312" s="1">
        <v>0.0</v>
      </c>
      <c r="D312" s="1" t="s">
        <v>16</v>
      </c>
      <c r="E312" s="1" t="s">
        <v>16</v>
      </c>
      <c r="F312" s="1">
        <v>2.0</v>
      </c>
      <c r="G312" s="1">
        <v>1.0</v>
      </c>
      <c r="H312" s="1">
        <v>2.0</v>
      </c>
      <c r="I312" s="1" t="s">
        <v>26</v>
      </c>
      <c r="J312" s="1">
        <v>83.5</v>
      </c>
      <c r="K312" s="1">
        <v>5435.0</v>
      </c>
      <c r="L312" s="1" t="s">
        <v>18</v>
      </c>
      <c r="M312" s="2">
        <f t="shared" si="1"/>
        <v>65.08982036</v>
      </c>
      <c r="N312" s="3"/>
    </row>
    <row r="313" ht="15.75" customHeight="1">
      <c r="A313" s="1" t="s">
        <v>333</v>
      </c>
      <c r="B313" s="1" t="s">
        <v>15</v>
      </c>
      <c r="C313" s="1">
        <v>0.0</v>
      </c>
      <c r="D313" s="1" t="s">
        <v>16</v>
      </c>
      <c r="E313" s="1" t="s">
        <v>16</v>
      </c>
      <c r="F313" s="1">
        <v>1.0</v>
      </c>
      <c r="G313" s="1">
        <v>2.0</v>
      </c>
      <c r="H313" s="1">
        <v>0.0</v>
      </c>
      <c r="I313" s="1" t="s">
        <v>22</v>
      </c>
      <c r="J313" s="1">
        <v>83.8</v>
      </c>
      <c r="K313" s="1">
        <v>1900.25</v>
      </c>
      <c r="L313" s="1" t="s">
        <v>16</v>
      </c>
      <c r="M313" s="2">
        <f t="shared" si="1"/>
        <v>22.67601432</v>
      </c>
      <c r="N313" s="3"/>
    </row>
    <row r="314" ht="15.75" customHeight="1">
      <c r="A314" s="1" t="s">
        <v>334</v>
      </c>
      <c r="B314" s="1" t="s">
        <v>20</v>
      </c>
      <c r="C314" s="1">
        <v>0.0</v>
      </c>
      <c r="D314" s="1" t="s">
        <v>18</v>
      </c>
      <c r="E314" s="1" t="s">
        <v>16</v>
      </c>
      <c r="F314" s="1">
        <v>2.0</v>
      </c>
      <c r="G314" s="1">
        <v>0.0</v>
      </c>
      <c r="H314" s="1">
        <v>2.0</v>
      </c>
      <c r="I314" s="1" t="s">
        <v>26</v>
      </c>
      <c r="J314" s="1">
        <v>25.6</v>
      </c>
      <c r="K314" s="1">
        <v>1334.5</v>
      </c>
      <c r="L314" s="1" t="s">
        <v>18</v>
      </c>
      <c r="M314" s="2">
        <f t="shared" si="1"/>
        <v>52.12890625</v>
      </c>
      <c r="N314" s="3"/>
    </row>
    <row r="315" ht="15.75" customHeight="1">
      <c r="A315" s="1" t="s">
        <v>335</v>
      </c>
      <c r="B315" s="1" t="s">
        <v>20</v>
      </c>
      <c r="C315" s="1">
        <v>0.0</v>
      </c>
      <c r="D315" s="1" t="s">
        <v>18</v>
      </c>
      <c r="E315" s="1" t="s">
        <v>18</v>
      </c>
      <c r="F315" s="1">
        <v>1.0</v>
      </c>
      <c r="G315" s="1">
        <v>0.0</v>
      </c>
      <c r="H315" s="1">
        <v>0.0</v>
      </c>
      <c r="I315" s="1" t="s">
        <v>26</v>
      </c>
      <c r="J315" s="1">
        <v>20.75</v>
      </c>
      <c r="K315" s="1">
        <v>67.1</v>
      </c>
      <c r="L315" s="1" t="s">
        <v>18</v>
      </c>
      <c r="M315" s="2">
        <f t="shared" si="1"/>
        <v>3.23373494</v>
      </c>
      <c r="N315" s="3"/>
    </row>
    <row r="316" ht="15.75" customHeight="1">
      <c r="A316" s="1" t="s">
        <v>336</v>
      </c>
      <c r="B316" s="1" t="s">
        <v>20</v>
      </c>
      <c r="C316" s="1">
        <v>0.0</v>
      </c>
      <c r="D316" s="1" t="s">
        <v>18</v>
      </c>
      <c r="E316" s="1" t="s">
        <v>18</v>
      </c>
      <c r="F316" s="1">
        <v>1.0</v>
      </c>
      <c r="G316" s="1">
        <v>1.0</v>
      </c>
      <c r="H316" s="1">
        <v>0.0</v>
      </c>
      <c r="I316" s="1" t="s">
        <v>28</v>
      </c>
      <c r="J316" s="1">
        <v>56.75</v>
      </c>
      <c r="K316" s="1">
        <v>503.25</v>
      </c>
      <c r="L316" s="1" t="s">
        <v>18</v>
      </c>
      <c r="M316" s="2">
        <f t="shared" si="1"/>
        <v>8.86784141</v>
      </c>
      <c r="N316" s="3"/>
    </row>
    <row r="317" ht="15.75" customHeight="1">
      <c r="A317" s="1" t="s">
        <v>337</v>
      </c>
      <c r="B317" s="1" t="s">
        <v>15</v>
      </c>
      <c r="C317" s="1">
        <v>0.0</v>
      </c>
      <c r="D317" s="1" t="s">
        <v>16</v>
      </c>
      <c r="E317" s="1" t="s">
        <v>16</v>
      </c>
      <c r="F317" s="1">
        <v>1.0</v>
      </c>
      <c r="G317" s="1">
        <v>0.0</v>
      </c>
      <c r="H317" s="1">
        <v>2.0</v>
      </c>
      <c r="I317" s="1" t="s">
        <v>28</v>
      </c>
      <c r="J317" s="1">
        <v>20.1</v>
      </c>
      <c r="K317" s="1">
        <v>1460.85</v>
      </c>
      <c r="L317" s="1" t="s">
        <v>18</v>
      </c>
      <c r="M317" s="2">
        <f t="shared" si="1"/>
        <v>72.67910448</v>
      </c>
      <c r="N317" s="3"/>
    </row>
    <row r="318" ht="15.75" customHeight="1">
      <c r="A318" s="1" t="s">
        <v>338</v>
      </c>
      <c r="B318" s="1" t="s">
        <v>20</v>
      </c>
      <c r="C318" s="1">
        <v>0.0</v>
      </c>
      <c r="D318" s="1" t="s">
        <v>18</v>
      </c>
      <c r="E318" s="1" t="s">
        <v>18</v>
      </c>
      <c r="F318" s="1">
        <v>1.0</v>
      </c>
      <c r="G318" s="1">
        <v>2.0</v>
      </c>
      <c r="H318" s="1">
        <v>0.0</v>
      </c>
      <c r="I318" s="1" t="s">
        <v>26</v>
      </c>
      <c r="J318" s="1">
        <v>98.8</v>
      </c>
      <c r="K318" s="1">
        <v>2807.1</v>
      </c>
      <c r="L318" s="1" t="s">
        <v>18</v>
      </c>
      <c r="M318" s="2">
        <f t="shared" si="1"/>
        <v>28.41194332</v>
      </c>
      <c r="N318" s="3"/>
    </row>
    <row r="319" ht="15.75" customHeight="1">
      <c r="A319" s="1" t="s">
        <v>339</v>
      </c>
      <c r="B319" s="1" t="s">
        <v>15</v>
      </c>
      <c r="C319" s="1">
        <v>1.0</v>
      </c>
      <c r="D319" s="1" t="s">
        <v>16</v>
      </c>
      <c r="E319" s="1" t="s">
        <v>18</v>
      </c>
      <c r="F319" s="1">
        <v>2.0</v>
      </c>
      <c r="G319" s="1">
        <v>2.0</v>
      </c>
      <c r="H319" s="1">
        <v>1.0</v>
      </c>
      <c r="I319" s="1" t="s">
        <v>22</v>
      </c>
      <c r="J319" s="1">
        <v>104.85</v>
      </c>
      <c r="K319" s="1">
        <v>6312.9</v>
      </c>
      <c r="L319" s="1" t="s">
        <v>18</v>
      </c>
      <c r="M319" s="2">
        <f t="shared" si="1"/>
        <v>60.20886981</v>
      </c>
      <c r="N319" s="3"/>
    </row>
    <row r="320" ht="15.75" customHeight="1">
      <c r="A320" s="1" t="s">
        <v>340</v>
      </c>
      <c r="B320" s="1" t="s">
        <v>20</v>
      </c>
      <c r="C320" s="1">
        <v>0.0</v>
      </c>
      <c r="D320" s="1" t="s">
        <v>16</v>
      </c>
      <c r="E320" s="1" t="s">
        <v>18</v>
      </c>
      <c r="F320" s="1">
        <v>2.0</v>
      </c>
      <c r="G320" s="1">
        <v>1.0</v>
      </c>
      <c r="H320" s="1">
        <v>1.0</v>
      </c>
      <c r="I320" s="1" t="s">
        <v>22</v>
      </c>
      <c r="J320" s="1">
        <v>73.0</v>
      </c>
      <c r="K320" s="1">
        <v>3001.2</v>
      </c>
      <c r="L320" s="1" t="s">
        <v>16</v>
      </c>
      <c r="M320" s="2">
        <f t="shared" si="1"/>
        <v>41.11232877</v>
      </c>
      <c r="N320" s="3"/>
    </row>
    <row r="321" ht="15.75" customHeight="1">
      <c r="A321" s="1" t="s">
        <v>341</v>
      </c>
      <c r="B321" s="1" t="s">
        <v>20</v>
      </c>
      <c r="C321" s="1">
        <v>0.0</v>
      </c>
      <c r="D321" s="1" t="s">
        <v>18</v>
      </c>
      <c r="E321" s="1" t="s">
        <v>18</v>
      </c>
      <c r="F321" s="1">
        <v>2.0</v>
      </c>
      <c r="G321" s="1">
        <v>2.0</v>
      </c>
      <c r="H321" s="1">
        <v>0.0</v>
      </c>
      <c r="I321" s="1" t="s">
        <v>22</v>
      </c>
      <c r="J321" s="1">
        <v>77.85</v>
      </c>
      <c r="K321" s="1">
        <v>3365.85</v>
      </c>
      <c r="L321" s="1" t="s">
        <v>16</v>
      </c>
      <c r="M321" s="2">
        <f t="shared" si="1"/>
        <v>43.23506744</v>
      </c>
      <c r="N321" s="3"/>
    </row>
    <row r="322" ht="15.75" customHeight="1">
      <c r="A322" s="1" t="s">
        <v>342</v>
      </c>
      <c r="B322" s="1" t="s">
        <v>15</v>
      </c>
      <c r="C322" s="1">
        <v>0.0</v>
      </c>
      <c r="D322" s="1" t="s">
        <v>18</v>
      </c>
      <c r="E322" s="1" t="s">
        <v>16</v>
      </c>
      <c r="F322" s="1">
        <v>1.0</v>
      </c>
      <c r="G322" s="1">
        <v>2.0</v>
      </c>
      <c r="H322" s="1">
        <v>2.0</v>
      </c>
      <c r="I322" s="1" t="s">
        <v>22</v>
      </c>
      <c r="J322" s="1">
        <v>105.45</v>
      </c>
      <c r="K322" s="1">
        <v>2715.3</v>
      </c>
      <c r="L322" s="1" t="s">
        <v>18</v>
      </c>
      <c r="M322" s="2">
        <f t="shared" si="1"/>
        <v>25.74964438</v>
      </c>
      <c r="N322" s="3"/>
    </row>
    <row r="323" ht="15.75" customHeight="1">
      <c r="A323" s="1" t="s">
        <v>343</v>
      </c>
      <c r="B323" s="1" t="s">
        <v>15</v>
      </c>
      <c r="C323" s="1">
        <v>0.0</v>
      </c>
      <c r="D323" s="1" t="s">
        <v>16</v>
      </c>
      <c r="E323" s="1" t="s">
        <v>18</v>
      </c>
      <c r="F323" s="1">
        <v>1.0</v>
      </c>
      <c r="G323" s="1">
        <v>2.0</v>
      </c>
      <c r="H323" s="1">
        <v>0.0</v>
      </c>
      <c r="I323" s="1" t="s">
        <v>22</v>
      </c>
      <c r="J323" s="1">
        <v>96.8</v>
      </c>
      <c r="K323" s="1">
        <v>1743.05</v>
      </c>
      <c r="L323" s="1" t="s">
        <v>18</v>
      </c>
      <c r="M323" s="2">
        <f t="shared" si="1"/>
        <v>18.00671488</v>
      </c>
      <c r="N323" s="3"/>
    </row>
    <row r="324" ht="15.75" customHeight="1">
      <c r="A324" s="1" t="s">
        <v>344</v>
      </c>
      <c r="B324" s="1" t="s">
        <v>15</v>
      </c>
      <c r="C324" s="1">
        <v>0.0</v>
      </c>
      <c r="D324" s="1" t="s">
        <v>16</v>
      </c>
      <c r="E324" s="1" t="s">
        <v>16</v>
      </c>
      <c r="F324" s="1">
        <v>2.0</v>
      </c>
      <c r="G324" s="1">
        <v>0.0</v>
      </c>
      <c r="H324" s="1">
        <v>2.0</v>
      </c>
      <c r="I324" s="1" t="s">
        <v>26</v>
      </c>
      <c r="J324" s="1">
        <v>24.25</v>
      </c>
      <c r="K324" s="1">
        <v>1784.5</v>
      </c>
      <c r="L324" s="1" t="s">
        <v>18</v>
      </c>
      <c r="M324" s="2">
        <f t="shared" si="1"/>
        <v>73.58762887</v>
      </c>
      <c r="N324" s="3"/>
    </row>
    <row r="325" ht="15.75" customHeight="1">
      <c r="A325" s="1" t="s">
        <v>345</v>
      </c>
      <c r="B325" s="1" t="s">
        <v>15</v>
      </c>
      <c r="C325" s="1">
        <v>1.0</v>
      </c>
      <c r="D325" s="1" t="s">
        <v>18</v>
      </c>
      <c r="E325" s="1" t="s">
        <v>18</v>
      </c>
      <c r="F325" s="1">
        <v>2.0</v>
      </c>
      <c r="G325" s="1">
        <v>2.0</v>
      </c>
      <c r="H325" s="1">
        <v>1.0</v>
      </c>
      <c r="I325" s="1" t="s">
        <v>28</v>
      </c>
      <c r="J325" s="1">
        <v>102.15</v>
      </c>
      <c r="K325" s="1">
        <v>4735.35</v>
      </c>
      <c r="L325" s="1" t="s">
        <v>18</v>
      </c>
      <c r="M325" s="2">
        <f t="shared" si="1"/>
        <v>46.35682819</v>
      </c>
      <c r="N325" s="3"/>
    </row>
    <row r="326" ht="15.75" customHeight="1">
      <c r="A326" s="1" t="s">
        <v>346</v>
      </c>
      <c r="B326" s="1" t="s">
        <v>20</v>
      </c>
      <c r="C326" s="1">
        <v>0.0</v>
      </c>
      <c r="D326" s="1" t="s">
        <v>18</v>
      </c>
      <c r="E326" s="1" t="s">
        <v>18</v>
      </c>
      <c r="F326" s="1">
        <v>1.0</v>
      </c>
      <c r="G326" s="1">
        <v>1.0</v>
      </c>
      <c r="H326" s="1">
        <v>1.0</v>
      </c>
      <c r="I326" s="1" t="s">
        <v>28</v>
      </c>
      <c r="J326" s="1">
        <v>64.85</v>
      </c>
      <c r="K326" s="1">
        <v>2010.95</v>
      </c>
      <c r="L326" s="1" t="s">
        <v>18</v>
      </c>
      <c r="M326" s="2">
        <f t="shared" si="1"/>
        <v>31.00925212</v>
      </c>
      <c r="N326" s="3"/>
    </row>
    <row r="327" ht="15.75" customHeight="1">
      <c r="A327" s="1" t="s">
        <v>347</v>
      </c>
      <c r="B327" s="1" t="s">
        <v>20</v>
      </c>
      <c r="C327" s="1">
        <v>0.0</v>
      </c>
      <c r="D327" s="1" t="s">
        <v>18</v>
      </c>
      <c r="E327" s="1" t="s">
        <v>18</v>
      </c>
      <c r="F327" s="1">
        <v>2.0</v>
      </c>
      <c r="G327" s="1">
        <v>0.0</v>
      </c>
      <c r="H327" s="1">
        <v>0.0</v>
      </c>
      <c r="I327" s="1" t="s">
        <v>28</v>
      </c>
      <c r="J327" s="1">
        <v>25.25</v>
      </c>
      <c r="K327" s="1">
        <v>996.45</v>
      </c>
      <c r="L327" s="1" t="s">
        <v>18</v>
      </c>
      <c r="M327" s="2">
        <f t="shared" si="1"/>
        <v>39.46336634</v>
      </c>
      <c r="N327" s="3"/>
    </row>
    <row r="328" ht="15.75" customHeight="1">
      <c r="A328" s="1" t="s">
        <v>348</v>
      </c>
      <c r="B328" s="1" t="s">
        <v>20</v>
      </c>
      <c r="C328" s="1">
        <v>0.0</v>
      </c>
      <c r="D328" s="1" t="s">
        <v>16</v>
      </c>
      <c r="E328" s="1" t="s">
        <v>16</v>
      </c>
      <c r="F328" s="1">
        <v>2.0</v>
      </c>
      <c r="G328" s="1">
        <v>0.0</v>
      </c>
      <c r="H328" s="1">
        <v>2.0</v>
      </c>
      <c r="I328" s="1" t="s">
        <v>26</v>
      </c>
      <c r="J328" s="1">
        <v>24.75</v>
      </c>
      <c r="K328" s="1">
        <v>1715.1</v>
      </c>
      <c r="L328" s="1" t="s">
        <v>18</v>
      </c>
      <c r="M328" s="2">
        <f t="shared" si="1"/>
        <v>69.2969697</v>
      </c>
      <c r="N328" s="3"/>
    </row>
    <row r="329" ht="15.75" customHeight="1">
      <c r="A329" s="1" t="s">
        <v>349</v>
      </c>
      <c r="B329" s="1" t="s">
        <v>20</v>
      </c>
      <c r="C329" s="1">
        <v>0.0</v>
      </c>
      <c r="D329" s="1" t="s">
        <v>16</v>
      </c>
      <c r="E329" s="1" t="s">
        <v>18</v>
      </c>
      <c r="F329" s="1">
        <v>2.0</v>
      </c>
      <c r="G329" s="1">
        <v>2.0</v>
      </c>
      <c r="H329" s="1">
        <v>0.0</v>
      </c>
      <c r="I329" s="1" t="s">
        <v>22</v>
      </c>
      <c r="J329" s="1">
        <v>96.75</v>
      </c>
      <c r="K329" s="1">
        <v>5238.9</v>
      </c>
      <c r="L329" s="1" t="s">
        <v>16</v>
      </c>
      <c r="M329" s="2">
        <f t="shared" si="1"/>
        <v>54.14883721</v>
      </c>
      <c r="N329" s="3"/>
    </row>
    <row r="330" ht="15.75" customHeight="1">
      <c r="A330" s="1" t="s">
        <v>350</v>
      </c>
      <c r="B330" s="1" t="s">
        <v>20</v>
      </c>
      <c r="C330" s="1">
        <v>0.0</v>
      </c>
      <c r="D330" s="1" t="s">
        <v>16</v>
      </c>
      <c r="E330" s="1" t="s">
        <v>16</v>
      </c>
      <c r="F330" s="1">
        <v>1.0</v>
      </c>
      <c r="G330" s="1">
        <v>0.0</v>
      </c>
      <c r="H330" s="1">
        <v>2.0</v>
      </c>
      <c r="I330" s="1" t="s">
        <v>17</v>
      </c>
      <c r="J330" s="1">
        <v>19.65</v>
      </c>
      <c r="K330" s="1">
        <v>225.75</v>
      </c>
      <c r="L330" s="1" t="s">
        <v>18</v>
      </c>
      <c r="M330" s="2">
        <f t="shared" si="1"/>
        <v>11.48854962</v>
      </c>
      <c r="N330" s="3"/>
    </row>
    <row r="331" ht="15.75" customHeight="1">
      <c r="A331" s="1" t="s">
        <v>351</v>
      </c>
      <c r="B331" s="1" t="s">
        <v>15</v>
      </c>
      <c r="C331" s="1">
        <v>0.0</v>
      </c>
      <c r="D331" s="1" t="s">
        <v>18</v>
      </c>
      <c r="E331" s="1" t="s">
        <v>18</v>
      </c>
      <c r="F331" s="1">
        <v>1.0</v>
      </c>
      <c r="G331" s="1">
        <v>1.0</v>
      </c>
      <c r="H331" s="1">
        <v>2.0</v>
      </c>
      <c r="I331" s="1" t="s">
        <v>28</v>
      </c>
      <c r="J331" s="1">
        <v>74.45</v>
      </c>
      <c r="K331" s="1">
        <v>3721.9</v>
      </c>
      <c r="L331" s="1" t="s">
        <v>18</v>
      </c>
      <c r="M331" s="2">
        <f t="shared" si="1"/>
        <v>49.9919409</v>
      </c>
      <c r="N331" s="3"/>
    </row>
    <row r="332" ht="15.75" customHeight="1">
      <c r="A332" s="1" t="s">
        <v>352</v>
      </c>
      <c r="B332" s="1" t="s">
        <v>20</v>
      </c>
      <c r="C332" s="1">
        <v>0.0</v>
      </c>
      <c r="D332" s="1" t="s">
        <v>16</v>
      </c>
      <c r="E332" s="1" t="s">
        <v>18</v>
      </c>
      <c r="F332" s="1">
        <v>2.0</v>
      </c>
      <c r="G332" s="1">
        <v>2.0</v>
      </c>
      <c r="H332" s="1">
        <v>0.0</v>
      </c>
      <c r="I332" s="1" t="s">
        <v>28</v>
      </c>
      <c r="J332" s="1">
        <v>99.4</v>
      </c>
      <c r="K332" s="1">
        <v>5943.65</v>
      </c>
      <c r="L332" s="1" t="s">
        <v>18</v>
      </c>
      <c r="M332" s="2">
        <f t="shared" si="1"/>
        <v>59.79527163</v>
      </c>
      <c r="N332" s="3"/>
    </row>
    <row r="333" ht="15.75" customHeight="1">
      <c r="A333" s="1" t="s">
        <v>353</v>
      </c>
      <c r="B333" s="1" t="s">
        <v>20</v>
      </c>
      <c r="C333" s="1">
        <v>0.0</v>
      </c>
      <c r="D333" s="1" t="s">
        <v>16</v>
      </c>
      <c r="E333" s="1" t="s">
        <v>16</v>
      </c>
      <c r="F333" s="1">
        <v>1.0</v>
      </c>
      <c r="G333" s="1">
        <v>0.0</v>
      </c>
      <c r="H333" s="1">
        <v>0.0</v>
      </c>
      <c r="I333" s="1" t="s">
        <v>17</v>
      </c>
      <c r="J333" s="1">
        <v>19.15</v>
      </c>
      <c r="K333" s="1">
        <v>477.6</v>
      </c>
      <c r="L333" s="1" t="s">
        <v>18</v>
      </c>
      <c r="M333" s="2">
        <f t="shared" si="1"/>
        <v>24.93994778</v>
      </c>
      <c r="N333" s="3"/>
    </row>
    <row r="334" ht="15.75" customHeight="1">
      <c r="A334" s="1" t="s">
        <v>354</v>
      </c>
      <c r="B334" s="1" t="s">
        <v>15</v>
      </c>
      <c r="C334" s="1">
        <v>0.0</v>
      </c>
      <c r="D334" s="1" t="s">
        <v>18</v>
      </c>
      <c r="E334" s="1" t="s">
        <v>18</v>
      </c>
      <c r="F334" s="1">
        <v>1.0</v>
      </c>
      <c r="G334" s="1">
        <v>2.0</v>
      </c>
      <c r="H334" s="1">
        <v>0.0</v>
      </c>
      <c r="I334" s="1" t="s">
        <v>22</v>
      </c>
      <c r="J334" s="1">
        <v>69.5</v>
      </c>
      <c r="K334" s="1">
        <v>69.5</v>
      </c>
      <c r="L334" s="1" t="s">
        <v>16</v>
      </c>
      <c r="M334" s="2">
        <f t="shared" si="1"/>
        <v>1</v>
      </c>
      <c r="N334" s="3"/>
    </row>
    <row r="335" ht="15.75" customHeight="1">
      <c r="A335" s="1" t="s">
        <v>355</v>
      </c>
      <c r="B335" s="1" t="s">
        <v>15</v>
      </c>
      <c r="C335" s="1">
        <v>0.0</v>
      </c>
      <c r="D335" s="1" t="s">
        <v>18</v>
      </c>
      <c r="E335" s="1" t="s">
        <v>16</v>
      </c>
      <c r="F335" s="1">
        <v>1.0</v>
      </c>
      <c r="G335" s="1">
        <v>1.0</v>
      </c>
      <c r="H335" s="1">
        <v>1.0</v>
      </c>
      <c r="I335" s="1" t="s">
        <v>22</v>
      </c>
      <c r="J335" s="1">
        <v>49.45</v>
      </c>
      <c r="K335" s="1">
        <v>1119.35</v>
      </c>
      <c r="L335" s="1" t="s">
        <v>18</v>
      </c>
      <c r="M335" s="2">
        <f t="shared" si="1"/>
        <v>22.63599596</v>
      </c>
      <c r="N335" s="3"/>
    </row>
    <row r="336" ht="15.75" customHeight="1">
      <c r="A336" s="1" t="s">
        <v>356</v>
      </c>
      <c r="B336" s="1" t="s">
        <v>20</v>
      </c>
      <c r="C336" s="1">
        <v>0.0</v>
      </c>
      <c r="D336" s="1" t="s">
        <v>18</v>
      </c>
      <c r="E336" s="1" t="s">
        <v>18</v>
      </c>
      <c r="F336" s="1">
        <v>2.0</v>
      </c>
      <c r="G336" s="1">
        <v>2.0</v>
      </c>
      <c r="H336" s="1">
        <v>0.0</v>
      </c>
      <c r="I336" s="1" t="s">
        <v>22</v>
      </c>
      <c r="J336" s="1">
        <v>73.7</v>
      </c>
      <c r="K336" s="1">
        <v>1558.7</v>
      </c>
      <c r="L336" s="1" t="s">
        <v>18</v>
      </c>
      <c r="M336" s="2">
        <f t="shared" si="1"/>
        <v>21.14925373</v>
      </c>
      <c r="N336" s="3"/>
    </row>
    <row r="337" ht="15.75" customHeight="1">
      <c r="A337" s="1" t="s">
        <v>357</v>
      </c>
      <c r="B337" s="1" t="s">
        <v>15</v>
      </c>
      <c r="C337" s="1">
        <v>0.0</v>
      </c>
      <c r="D337" s="1" t="s">
        <v>18</v>
      </c>
      <c r="E337" s="1" t="s">
        <v>18</v>
      </c>
      <c r="F337" s="1">
        <v>1.0</v>
      </c>
      <c r="G337" s="1">
        <v>2.0</v>
      </c>
      <c r="H337" s="1">
        <v>0.0</v>
      </c>
      <c r="I337" s="1" t="s">
        <v>22</v>
      </c>
      <c r="J337" s="1">
        <v>79.7</v>
      </c>
      <c r="K337" s="1">
        <v>79.7</v>
      </c>
      <c r="L337" s="1" t="s">
        <v>16</v>
      </c>
      <c r="M337" s="2">
        <f t="shared" si="1"/>
        <v>1</v>
      </c>
      <c r="N337" s="3"/>
    </row>
    <row r="338" ht="15.75" customHeight="1">
      <c r="A338" s="1" t="s">
        <v>358</v>
      </c>
      <c r="B338" s="1" t="s">
        <v>20</v>
      </c>
      <c r="C338" s="1">
        <v>1.0</v>
      </c>
      <c r="D338" s="1" t="s">
        <v>16</v>
      </c>
      <c r="E338" s="1" t="s">
        <v>18</v>
      </c>
      <c r="F338" s="1">
        <v>2.0</v>
      </c>
      <c r="G338" s="1">
        <v>2.0</v>
      </c>
      <c r="H338" s="1">
        <v>0.0</v>
      </c>
      <c r="I338" s="1" t="s">
        <v>28</v>
      </c>
      <c r="J338" s="1">
        <v>79.9</v>
      </c>
      <c r="K338" s="1">
        <v>343.95</v>
      </c>
      <c r="L338" s="1" t="s">
        <v>16</v>
      </c>
      <c r="M338" s="2">
        <f t="shared" si="1"/>
        <v>4.304755945</v>
      </c>
      <c r="N338" s="3"/>
    </row>
    <row r="339" ht="15.75" customHeight="1">
      <c r="A339" s="1" t="s">
        <v>359</v>
      </c>
      <c r="B339" s="1" t="s">
        <v>20</v>
      </c>
      <c r="C339" s="1">
        <v>0.0</v>
      </c>
      <c r="D339" s="1" t="s">
        <v>16</v>
      </c>
      <c r="E339" s="1" t="s">
        <v>18</v>
      </c>
      <c r="F339" s="1">
        <v>1.0</v>
      </c>
      <c r="G339" s="1">
        <v>1.0</v>
      </c>
      <c r="H339" s="1">
        <v>1.0</v>
      </c>
      <c r="I339" s="1" t="s">
        <v>28</v>
      </c>
      <c r="J339" s="1">
        <v>74.4</v>
      </c>
      <c r="K339" s="1">
        <v>1712.9</v>
      </c>
      <c r="L339" s="1" t="s">
        <v>18</v>
      </c>
      <c r="M339" s="2">
        <f t="shared" si="1"/>
        <v>23.02284946</v>
      </c>
      <c r="N339" s="3"/>
    </row>
    <row r="340" ht="15.75" customHeight="1">
      <c r="A340" s="1" t="s">
        <v>360</v>
      </c>
      <c r="B340" s="1" t="s">
        <v>15</v>
      </c>
      <c r="C340" s="1">
        <v>1.0</v>
      </c>
      <c r="D340" s="1" t="s">
        <v>18</v>
      </c>
      <c r="E340" s="1" t="s">
        <v>18</v>
      </c>
      <c r="F340" s="1">
        <v>2.0</v>
      </c>
      <c r="G340" s="1">
        <v>2.0</v>
      </c>
      <c r="H340" s="1">
        <v>0.0</v>
      </c>
      <c r="I340" s="1" t="s">
        <v>26</v>
      </c>
      <c r="J340" s="1">
        <v>88.3</v>
      </c>
      <c r="K340" s="1">
        <v>2467.75</v>
      </c>
      <c r="L340" s="1" t="s">
        <v>16</v>
      </c>
      <c r="M340" s="2">
        <f t="shared" si="1"/>
        <v>27.94733862</v>
      </c>
      <c r="N340" s="3"/>
    </row>
    <row r="341" ht="15.75" customHeight="1">
      <c r="A341" s="1" t="s">
        <v>361</v>
      </c>
      <c r="B341" s="1" t="s">
        <v>15</v>
      </c>
      <c r="C341" s="1">
        <v>0.0</v>
      </c>
      <c r="D341" s="1" t="s">
        <v>16</v>
      </c>
      <c r="E341" s="1" t="s">
        <v>18</v>
      </c>
      <c r="F341" s="1">
        <v>1.0</v>
      </c>
      <c r="G341" s="1">
        <v>0.0</v>
      </c>
      <c r="H341" s="1">
        <v>2.0</v>
      </c>
      <c r="I341" s="1" t="s">
        <v>28</v>
      </c>
      <c r="J341" s="1">
        <v>19.8</v>
      </c>
      <c r="K341" s="1">
        <v>1397.65</v>
      </c>
      <c r="L341" s="1" t="s">
        <v>18</v>
      </c>
      <c r="M341" s="2">
        <f t="shared" si="1"/>
        <v>70.58838384</v>
      </c>
      <c r="N341" s="3"/>
    </row>
    <row r="342" ht="15.75" customHeight="1">
      <c r="A342" s="1" t="s">
        <v>362</v>
      </c>
      <c r="B342" s="1" t="s">
        <v>15</v>
      </c>
      <c r="C342" s="1">
        <v>1.0</v>
      </c>
      <c r="D342" s="1" t="s">
        <v>18</v>
      </c>
      <c r="E342" s="1" t="s">
        <v>18</v>
      </c>
      <c r="F342" s="1">
        <v>1.0</v>
      </c>
      <c r="G342" s="1">
        <v>2.0</v>
      </c>
      <c r="H342" s="1">
        <v>0.0</v>
      </c>
      <c r="I342" s="1" t="s">
        <v>26</v>
      </c>
      <c r="J342" s="1">
        <v>75.55</v>
      </c>
      <c r="K342" s="1">
        <v>349.65</v>
      </c>
      <c r="L342" s="1" t="s">
        <v>16</v>
      </c>
      <c r="M342" s="2">
        <f t="shared" si="1"/>
        <v>4.628060887</v>
      </c>
      <c r="N342" s="3"/>
    </row>
    <row r="343" ht="15.75" customHeight="1">
      <c r="A343" s="1" t="s">
        <v>363</v>
      </c>
      <c r="B343" s="1" t="s">
        <v>20</v>
      </c>
      <c r="C343" s="1">
        <v>0.0</v>
      </c>
      <c r="D343" s="1" t="s">
        <v>16</v>
      </c>
      <c r="E343" s="1" t="s">
        <v>16</v>
      </c>
      <c r="F343" s="1">
        <v>1.0</v>
      </c>
      <c r="G343" s="1">
        <v>0.0</v>
      </c>
      <c r="H343" s="1">
        <v>2.0</v>
      </c>
      <c r="I343" s="1" t="s">
        <v>17</v>
      </c>
      <c r="J343" s="1">
        <v>20.2</v>
      </c>
      <c r="K343" s="1">
        <v>917.45</v>
      </c>
      <c r="L343" s="1" t="s">
        <v>18</v>
      </c>
      <c r="M343" s="2">
        <f t="shared" si="1"/>
        <v>45.41831683</v>
      </c>
      <c r="N343" s="3"/>
    </row>
    <row r="344" ht="15.75" customHeight="1">
      <c r="A344" s="1" t="s">
        <v>364</v>
      </c>
      <c r="B344" s="1" t="s">
        <v>15</v>
      </c>
      <c r="C344" s="1">
        <v>0.0</v>
      </c>
      <c r="D344" s="1" t="s">
        <v>16</v>
      </c>
      <c r="E344" s="1" t="s">
        <v>16</v>
      </c>
      <c r="F344" s="1">
        <v>1.0</v>
      </c>
      <c r="G344" s="1">
        <v>2.0</v>
      </c>
      <c r="H344" s="1">
        <v>0.0</v>
      </c>
      <c r="I344" s="1" t="s">
        <v>22</v>
      </c>
      <c r="J344" s="1">
        <v>71.65</v>
      </c>
      <c r="K344" s="1">
        <v>135.75</v>
      </c>
      <c r="L344" s="1" t="s">
        <v>18</v>
      </c>
      <c r="M344" s="2">
        <f t="shared" si="1"/>
        <v>1.894626657</v>
      </c>
      <c r="N344" s="3"/>
    </row>
    <row r="345" ht="15.75" customHeight="1">
      <c r="A345" s="1" t="s">
        <v>365</v>
      </c>
      <c r="B345" s="1" t="s">
        <v>15</v>
      </c>
      <c r="C345" s="1">
        <v>0.0</v>
      </c>
      <c r="D345" s="1" t="s">
        <v>16</v>
      </c>
      <c r="E345" s="1" t="s">
        <v>16</v>
      </c>
      <c r="F345" s="1">
        <v>1.0</v>
      </c>
      <c r="G345" s="1">
        <v>0.0</v>
      </c>
      <c r="H345" s="1">
        <v>2.0</v>
      </c>
      <c r="I345" s="1" t="s">
        <v>28</v>
      </c>
      <c r="J345" s="1">
        <v>20.1</v>
      </c>
      <c r="K345" s="1">
        <v>1087.7</v>
      </c>
      <c r="L345" s="1" t="s">
        <v>18</v>
      </c>
      <c r="M345" s="2">
        <f t="shared" si="1"/>
        <v>54.11442786</v>
      </c>
      <c r="N345" s="3"/>
    </row>
    <row r="346" ht="15.75" customHeight="1">
      <c r="A346" s="1" t="s">
        <v>366</v>
      </c>
      <c r="B346" s="1" t="s">
        <v>15</v>
      </c>
      <c r="C346" s="1">
        <v>0.0</v>
      </c>
      <c r="D346" s="1" t="s">
        <v>18</v>
      </c>
      <c r="E346" s="1" t="s">
        <v>18</v>
      </c>
      <c r="F346" s="1">
        <v>1.0</v>
      </c>
      <c r="G346" s="1">
        <v>2.0</v>
      </c>
      <c r="H346" s="1">
        <v>0.0</v>
      </c>
      <c r="I346" s="1" t="s">
        <v>17</v>
      </c>
      <c r="J346" s="1">
        <v>71.1</v>
      </c>
      <c r="K346" s="1">
        <v>71.1</v>
      </c>
      <c r="L346" s="1" t="s">
        <v>16</v>
      </c>
      <c r="M346" s="2">
        <f t="shared" si="1"/>
        <v>1</v>
      </c>
      <c r="N346" s="3"/>
    </row>
    <row r="347" ht="15.75" customHeight="1">
      <c r="A347" s="1" t="s">
        <v>367</v>
      </c>
      <c r="B347" s="1" t="s">
        <v>15</v>
      </c>
      <c r="C347" s="1">
        <v>1.0</v>
      </c>
      <c r="D347" s="1" t="s">
        <v>16</v>
      </c>
      <c r="E347" s="1" t="s">
        <v>18</v>
      </c>
      <c r="F347" s="1">
        <v>2.0</v>
      </c>
      <c r="G347" s="1">
        <v>2.0</v>
      </c>
      <c r="H347" s="1">
        <v>1.0</v>
      </c>
      <c r="I347" s="1" t="s">
        <v>26</v>
      </c>
      <c r="J347" s="1">
        <v>100.5</v>
      </c>
      <c r="K347" s="1">
        <v>6029.0</v>
      </c>
      <c r="L347" s="1" t="s">
        <v>18</v>
      </c>
      <c r="M347" s="2">
        <f t="shared" si="1"/>
        <v>59.99004975</v>
      </c>
      <c r="N347" s="3"/>
    </row>
    <row r="348" ht="15.75" customHeight="1">
      <c r="A348" s="1" t="s">
        <v>368</v>
      </c>
      <c r="B348" s="1" t="s">
        <v>20</v>
      </c>
      <c r="C348" s="1">
        <v>0.0</v>
      </c>
      <c r="D348" s="1" t="s">
        <v>16</v>
      </c>
      <c r="E348" s="1" t="s">
        <v>16</v>
      </c>
      <c r="F348" s="1">
        <v>2.0</v>
      </c>
      <c r="G348" s="1">
        <v>1.0</v>
      </c>
      <c r="H348" s="1">
        <v>2.0</v>
      </c>
      <c r="I348" s="1" t="s">
        <v>26</v>
      </c>
      <c r="J348" s="1">
        <v>62.8</v>
      </c>
      <c r="K348" s="1">
        <v>2278.75</v>
      </c>
      <c r="L348" s="1" t="s">
        <v>18</v>
      </c>
      <c r="M348" s="2">
        <f t="shared" si="1"/>
        <v>36.28582803</v>
      </c>
      <c r="N348" s="3"/>
    </row>
    <row r="349" ht="15.75" customHeight="1">
      <c r="A349" s="1" t="s">
        <v>369</v>
      </c>
      <c r="B349" s="1" t="s">
        <v>20</v>
      </c>
      <c r="C349" s="1">
        <v>0.0</v>
      </c>
      <c r="D349" s="1" t="s">
        <v>18</v>
      </c>
      <c r="E349" s="1" t="s">
        <v>16</v>
      </c>
      <c r="F349" s="1">
        <v>1.0</v>
      </c>
      <c r="G349" s="1">
        <v>2.0</v>
      </c>
      <c r="H349" s="1">
        <v>0.0</v>
      </c>
      <c r="I349" s="1" t="s">
        <v>17</v>
      </c>
      <c r="J349" s="1">
        <v>70.45</v>
      </c>
      <c r="K349" s="1">
        <v>70.45</v>
      </c>
      <c r="L349" s="1" t="s">
        <v>16</v>
      </c>
      <c r="M349" s="2">
        <f t="shared" si="1"/>
        <v>1</v>
      </c>
      <c r="N349" s="3"/>
    </row>
    <row r="350" ht="15.75" customHeight="1">
      <c r="A350" s="1" t="s">
        <v>370</v>
      </c>
      <c r="B350" s="1" t="s">
        <v>20</v>
      </c>
      <c r="C350" s="1">
        <v>0.0</v>
      </c>
      <c r="D350" s="1" t="s">
        <v>16</v>
      </c>
      <c r="E350" s="1" t="s">
        <v>16</v>
      </c>
      <c r="F350" s="1">
        <v>1.0</v>
      </c>
      <c r="G350" s="1">
        <v>2.0</v>
      </c>
      <c r="H350" s="1">
        <v>1.0</v>
      </c>
      <c r="I350" s="1" t="s">
        <v>28</v>
      </c>
      <c r="J350" s="1">
        <v>100.35</v>
      </c>
      <c r="K350" s="1">
        <v>2799.0</v>
      </c>
      <c r="L350" s="1" t="s">
        <v>18</v>
      </c>
      <c r="M350" s="2">
        <f t="shared" si="1"/>
        <v>27.89237668</v>
      </c>
      <c r="N350" s="3"/>
    </row>
    <row r="351" ht="15.75" customHeight="1">
      <c r="A351" s="1" t="s">
        <v>371</v>
      </c>
      <c r="B351" s="1" t="s">
        <v>15</v>
      </c>
      <c r="C351" s="1">
        <v>1.0</v>
      </c>
      <c r="D351" s="1" t="s">
        <v>18</v>
      </c>
      <c r="E351" s="1" t="s">
        <v>18</v>
      </c>
      <c r="F351" s="1">
        <v>1.0</v>
      </c>
      <c r="G351" s="1">
        <v>0.0</v>
      </c>
      <c r="H351" s="1">
        <v>0.0</v>
      </c>
      <c r="I351" s="1" t="s">
        <v>17</v>
      </c>
      <c r="J351" s="1">
        <v>20.3</v>
      </c>
      <c r="K351" s="1">
        <v>459.95</v>
      </c>
      <c r="L351" s="1" t="s">
        <v>18</v>
      </c>
      <c r="M351" s="2">
        <f t="shared" si="1"/>
        <v>22.65763547</v>
      </c>
      <c r="N351" s="3"/>
    </row>
    <row r="352" ht="15.75" customHeight="1">
      <c r="A352" s="1" t="s">
        <v>372</v>
      </c>
      <c r="B352" s="1" t="s">
        <v>15</v>
      </c>
      <c r="C352" s="1">
        <v>0.0</v>
      </c>
      <c r="D352" s="1" t="s">
        <v>18</v>
      </c>
      <c r="E352" s="1" t="s">
        <v>18</v>
      </c>
      <c r="F352" s="1">
        <v>2.0</v>
      </c>
      <c r="G352" s="1">
        <v>2.0</v>
      </c>
      <c r="H352" s="1">
        <v>1.0</v>
      </c>
      <c r="I352" s="1" t="s">
        <v>22</v>
      </c>
      <c r="J352" s="1">
        <v>92.05</v>
      </c>
      <c r="K352" s="1">
        <v>5755.8</v>
      </c>
      <c r="L352" s="1" t="s">
        <v>18</v>
      </c>
      <c r="M352" s="2">
        <f t="shared" si="1"/>
        <v>62.52906029</v>
      </c>
      <c r="N352" s="3"/>
    </row>
    <row r="353" ht="15.75" customHeight="1">
      <c r="A353" s="1" t="s">
        <v>373</v>
      </c>
      <c r="B353" s="1" t="s">
        <v>15</v>
      </c>
      <c r="C353" s="1">
        <v>0.0</v>
      </c>
      <c r="D353" s="1" t="s">
        <v>18</v>
      </c>
      <c r="E353" s="1" t="s">
        <v>16</v>
      </c>
      <c r="F353" s="1">
        <v>1.0</v>
      </c>
      <c r="G353" s="1">
        <v>0.0</v>
      </c>
      <c r="H353" s="1">
        <v>1.0</v>
      </c>
      <c r="I353" s="1" t="s">
        <v>28</v>
      </c>
      <c r="J353" s="1">
        <v>20.15</v>
      </c>
      <c r="K353" s="1">
        <v>390.85</v>
      </c>
      <c r="L353" s="1" t="s">
        <v>16</v>
      </c>
      <c r="M353" s="2">
        <f t="shared" si="1"/>
        <v>19.39702233</v>
      </c>
      <c r="N353" s="3"/>
    </row>
    <row r="354" ht="15.75" customHeight="1">
      <c r="A354" s="1" t="s">
        <v>374</v>
      </c>
      <c r="B354" s="1" t="s">
        <v>15</v>
      </c>
      <c r="C354" s="1">
        <v>0.0</v>
      </c>
      <c r="D354" s="1" t="s">
        <v>18</v>
      </c>
      <c r="E354" s="1" t="s">
        <v>18</v>
      </c>
      <c r="F354" s="1">
        <v>1.0</v>
      </c>
      <c r="G354" s="1">
        <v>1.0</v>
      </c>
      <c r="H354" s="1">
        <v>0.0</v>
      </c>
      <c r="I354" s="1" t="s">
        <v>22</v>
      </c>
      <c r="J354" s="1">
        <v>54.2</v>
      </c>
      <c r="K354" s="1">
        <v>308.25</v>
      </c>
      <c r="L354" s="1" t="s">
        <v>16</v>
      </c>
      <c r="M354" s="2">
        <f t="shared" si="1"/>
        <v>5.687269373</v>
      </c>
      <c r="N354" s="3"/>
    </row>
    <row r="355" ht="15.75" customHeight="1">
      <c r="A355" s="1" t="s">
        <v>375</v>
      </c>
      <c r="B355" s="1" t="s">
        <v>15</v>
      </c>
      <c r="C355" s="1">
        <v>0.0</v>
      </c>
      <c r="D355" s="1" t="s">
        <v>16</v>
      </c>
      <c r="E355" s="1" t="s">
        <v>16</v>
      </c>
      <c r="F355" s="1">
        <v>1.0</v>
      </c>
      <c r="G355" s="1">
        <v>0.0</v>
      </c>
      <c r="H355" s="1">
        <v>0.0</v>
      </c>
      <c r="I355" s="1" t="s">
        <v>17</v>
      </c>
      <c r="J355" s="1">
        <v>20.35</v>
      </c>
      <c r="K355" s="1">
        <v>442.6</v>
      </c>
      <c r="L355" s="1" t="s">
        <v>18</v>
      </c>
      <c r="M355" s="2">
        <f t="shared" si="1"/>
        <v>21.74938575</v>
      </c>
      <c r="N355" s="3"/>
    </row>
    <row r="356" ht="15.75" customHeight="1">
      <c r="A356" s="1" t="s">
        <v>376</v>
      </c>
      <c r="B356" s="1" t="s">
        <v>15</v>
      </c>
      <c r="C356" s="1">
        <v>0.0</v>
      </c>
      <c r="D356" s="1" t="s">
        <v>18</v>
      </c>
      <c r="E356" s="1" t="s">
        <v>18</v>
      </c>
      <c r="F356" s="1">
        <v>1.0</v>
      </c>
      <c r="G356" s="1">
        <v>2.0</v>
      </c>
      <c r="H356" s="1">
        <v>0.0</v>
      </c>
      <c r="I356" s="1" t="s">
        <v>17</v>
      </c>
      <c r="J356" s="1">
        <v>70.75</v>
      </c>
      <c r="K356" s="1">
        <v>70.75</v>
      </c>
      <c r="L356" s="1" t="s">
        <v>16</v>
      </c>
      <c r="M356" s="2">
        <f t="shared" si="1"/>
        <v>1</v>
      </c>
      <c r="N356" s="3"/>
    </row>
    <row r="357" ht="15.75" customHeight="1">
      <c r="A357" s="1" t="s">
        <v>377</v>
      </c>
      <c r="B357" s="1" t="s">
        <v>20</v>
      </c>
      <c r="C357" s="1">
        <v>0.0</v>
      </c>
      <c r="D357" s="1" t="s">
        <v>18</v>
      </c>
      <c r="E357" s="1" t="s">
        <v>18</v>
      </c>
      <c r="F357" s="1">
        <v>1.0</v>
      </c>
      <c r="G357" s="1">
        <v>2.0</v>
      </c>
      <c r="H357" s="1">
        <v>1.0</v>
      </c>
      <c r="I357" s="1" t="s">
        <v>28</v>
      </c>
      <c r="J357" s="1">
        <v>102.35</v>
      </c>
      <c r="K357" s="1">
        <v>3626.1</v>
      </c>
      <c r="L357" s="1" t="s">
        <v>16</v>
      </c>
      <c r="M357" s="2">
        <f t="shared" si="1"/>
        <v>35.42843185</v>
      </c>
      <c r="N357" s="3"/>
    </row>
    <row r="358" ht="15.75" customHeight="1">
      <c r="A358" s="1" t="s">
        <v>378</v>
      </c>
      <c r="B358" s="1" t="s">
        <v>15</v>
      </c>
      <c r="C358" s="1">
        <v>1.0</v>
      </c>
      <c r="D358" s="1" t="s">
        <v>18</v>
      </c>
      <c r="E358" s="1" t="s">
        <v>18</v>
      </c>
      <c r="F358" s="1">
        <v>0.0</v>
      </c>
      <c r="G358" s="1">
        <v>1.0</v>
      </c>
      <c r="H358" s="1">
        <v>0.0</v>
      </c>
      <c r="I358" s="1" t="s">
        <v>22</v>
      </c>
      <c r="J358" s="1">
        <v>50.5</v>
      </c>
      <c r="K358" s="1">
        <v>2566.3</v>
      </c>
      <c r="L358" s="1" t="s">
        <v>18</v>
      </c>
      <c r="M358" s="2">
        <f t="shared" si="1"/>
        <v>50.81782178</v>
      </c>
      <c r="N358" s="3"/>
    </row>
    <row r="359" ht="15.75" customHeight="1">
      <c r="A359" s="1" t="s">
        <v>379</v>
      </c>
      <c r="B359" s="1" t="s">
        <v>15</v>
      </c>
      <c r="C359" s="1">
        <v>0.0</v>
      </c>
      <c r="D359" s="1" t="s">
        <v>16</v>
      </c>
      <c r="E359" s="1" t="s">
        <v>18</v>
      </c>
      <c r="F359" s="1">
        <v>2.0</v>
      </c>
      <c r="G359" s="1">
        <v>2.0</v>
      </c>
      <c r="H359" s="1">
        <v>0.0</v>
      </c>
      <c r="I359" s="1" t="s">
        <v>22</v>
      </c>
      <c r="J359" s="1">
        <v>85.0</v>
      </c>
      <c r="K359" s="1">
        <v>2624.25</v>
      </c>
      <c r="L359" s="1" t="s">
        <v>16</v>
      </c>
      <c r="M359" s="2">
        <f t="shared" si="1"/>
        <v>30.87352941</v>
      </c>
      <c r="N359" s="3"/>
    </row>
    <row r="360" ht="15.75" customHeight="1">
      <c r="A360" s="1" t="s">
        <v>380</v>
      </c>
      <c r="B360" s="1" t="s">
        <v>20</v>
      </c>
      <c r="C360" s="1">
        <v>0.0</v>
      </c>
      <c r="D360" s="1" t="s">
        <v>16</v>
      </c>
      <c r="E360" s="1" t="s">
        <v>18</v>
      </c>
      <c r="F360" s="1">
        <v>0.0</v>
      </c>
      <c r="G360" s="1">
        <v>1.0</v>
      </c>
      <c r="H360" s="1">
        <v>2.0</v>
      </c>
      <c r="I360" s="1" t="s">
        <v>28</v>
      </c>
      <c r="J360" s="1">
        <v>42.1</v>
      </c>
      <c r="K360" s="1">
        <v>2962.0</v>
      </c>
      <c r="L360" s="1" t="s">
        <v>18</v>
      </c>
      <c r="M360" s="2">
        <f t="shared" si="1"/>
        <v>70.35629454</v>
      </c>
      <c r="N360" s="3"/>
    </row>
    <row r="361" ht="15.75" customHeight="1">
      <c r="A361" s="1" t="s">
        <v>381</v>
      </c>
      <c r="B361" s="1" t="s">
        <v>20</v>
      </c>
      <c r="C361" s="1">
        <v>1.0</v>
      </c>
      <c r="D361" s="1" t="s">
        <v>18</v>
      </c>
      <c r="E361" s="1" t="s">
        <v>18</v>
      </c>
      <c r="F361" s="1">
        <v>2.0</v>
      </c>
      <c r="G361" s="1">
        <v>2.0</v>
      </c>
      <c r="H361" s="1">
        <v>0.0</v>
      </c>
      <c r="I361" s="1" t="s">
        <v>22</v>
      </c>
      <c r="J361" s="1">
        <v>75.65</v>
      </c>
      <c r="K361" s="1">
        <v>1146.65</v>
      </c>
      <c r="L361" s="1" t="s">
        <v>16</v>
      </c>
      <c r="M361" s="2">
        <f t="shared" si="1"/>
        <v>15.15730337</v>
      </c>
      <c r="N361" s="3"/>
    </row>
    <row r="362" ht="15.75" customHeight="1">
      <c r="A362" s="1" t="s">
        <v>382</v>
      </c>
      <c r="B362" s="1" t="s">
        <v>20</v>
      </c>
      <c r="C362" s="1">
        <v>0.0</v>
      </c>
      <c r="D362" s="1" t="s">
        <v>18</v>
      </c>
      <c r="E362" s="1" t="s">
        <v>16</v>
      </c>
      <c r="F362" s="1">
        <v>2.0</v>
      </c>
      <c r="G362" s="1">
        <v>2.0</v>
      </c>
      <c r="H362" s="1">
        <v>2.0</v>
      </c>
      <c r="I362" s="1" t="s">
        <v>22</v>
      </c>
      <c r="J362" s="1">
        <v>114.6</v>
      </c>
      <c r="K362" s="1">
        <v>7882.5</v>
      </c>
      <c r="L362" s="1" t="s">
        <v>18</v>
      </c>
      <c r="M362" s="2">
        <f t="shared" si="1"/>
        <v>68.78272251</v>
      </c>
      <c r="N362" s="3"/>
    </row>
    <row r="363" ht="15.75" customHeight="1">
      <c r="A363" s="1" t="s">
        <v>383</v>
      </c>
      <c r="B363" s="1" t="s">
        <v>20</v>
      </c>
      <c r="C363" s="1">
        <v>0.0</v>
      </c>
      <c r="D363" s="1" t="s">
        <v>18</v>
      </c>
      <c r="E363" s="1" t="s">
        <v>16</v>
      </c>
      <c r="F363" s="1">
        <v>2.0</v>
      </c>
      <c r="G363" s="1">
        <v>1.0</v>
      </c>
      <c r="H363" s="1">
        <v>2.0</v>
      </c>
      <c r="I363" s="1" t="s">
        <v>28</v>
      </c>
      <c r="J363" s="1">
        <v>65.7</v>
      </c>
      <c r="K363" s="1">
        <v>4378.9</v>
      </c>
      <c r="L363" s="1" t="s">
        <v>18</v>
      </c>
      <c r="M363" s="2">
        <f t="shared" si="1"/>
        <v>66.6499239</v>
      </c>
      <c r="N363" s="3"/>
    </row>
    <row r="364" ht="15.75" customHeight="1">
      <c r="A364" s="1" t="s">
        <v>384</v>
      </c>
      <c r="B364" s="1" t="s">
        <v>20</v>
      </c>
      <c r="C364" s="1">
        <v>1.0</v>
      </c>
      <c r="D364" s="1" t="s">
        <v>16</v>
      </c>
      <c r="E364" s="1" t="s">
        <v>18</v>
      </c>
      <c r="F364" s="1">
        <v>2.0</v>
      </c>
      <c r="G364" s="1">
        <v>2.0</v>
      </c>
      <c r="H364" s="1">
        <v>0.0</v>
      </c>
      <c r="I364" s="1" t="s">
        <v>22</v>
      </c>
      <c r="J364" s="1">
        <v>74.0</v>
      </c>
      <c r="K364" s="1">
        <v>4052.4</v>
      </c>
      <c r="L364" s="1" t="s">
        <v>18</v>
      </c>
      <c r="M364" s="2">
        <f t="shared" si="1"/>
        <v>54.76216216</v>
      </c>
      <c r="N364" s="3"/>
    </row>
    <row r="365" ht="15.75" customHeight="1">
      <c r="A365" s="1" t="s">
        <v>385</v>
      </c>
      <c r="B365" s="1" t="s">
        <v>15</v>
      </c>
      <c r="C365" s="1">
        <v>1.0</v>
      </c>
      <c r="D365" s="1" t="s">
        <v>16</v>
      </c>
      <c r="E365" s="1" t="s">
        <v>18</v>
      </c>
      <c r="F365" s="1">
        <v>2.0</v>
      </c>
      <c r="G365" s="1">
        <v>2.0</v>
      </c>
      <c r="H365" s="1">
        <v>0.0</v>
      </c>
      <c r="I365" s="1" t="s">
        <v>22</v>
      </c>
      <c r="J365" s="1">
        <v>85.45</v>
      </c>
      <c r="K365" s="1">
        <v>4874.7</v>
      </c>
      <c r="L365" s="1" t="s">
        <v>16</v>
      </c>
      <c r="M365" s="2">
        <f t="shared" si="1"/>
        <v>57.04739614</v>
      </c>
      <c r="N365" s="3"/>
    </row>
    <row r="366" ht="15.75" customHeight="1">
      <c r="A366" s="1" t="s">
        <v>386</v>
      </c>
      <c r="B366" s="1" t="s">
        <v>20</v>
      </c>
      <c r="C366" s="1">
        <v>1.0</v>
      </c>
      <c r="D366" s="1" t="s">
        <v>16</v>
      </c>
      <c r="E366" s="1" t="s">
        <v>18</v>
      </c>
      <c r="F366" s="1">
        <v>2.0</v>
      </c>
      <c r="G366" s="1">
        <v>1.0</v>
      </c>
      <c r="H366" s="1">
        <v>1.0</v>
      </c>
      <c r="I366" s="1" t="s">
        <v>26</v>
      </c>
      <c r="J366" s="1">
        <v>71.1</v>
      </c>
      <c r="K366" s="1">
        <v>4140.1</v>
      </c>
      <c r="L366" s="1" t="s">
        <v>18</v>
      </c>
      <c r="M366" s="2">
        <f t="shared" si="1"/>
        <v>58.22925457</v>
      </c>
      <c r="N366" s="3"/>
    </row>
    <row r="367" ht="15.75" customHeight="1">
      <c r="A367" s="1" t="s">
        <v>387</v>
      </c>
      <c r="B367" s="1" t="s">
        <v>15</v>
      </c>
      <c r="C367" s="1">
        <v>0.0</v>
      </c>
      <c r="D367" s="1" t="s">
        <v>16</v>
      </c>
      <c r="E367" s="1" t="s">
        <v>18</v>
      </c>
      <c r="F367" s="1">
        <v>2.0</v>
      </c>
      <c r="G367" s="1">
        <v>2.0</v>
      </c>
      <c r="H367" s="1">
        <v>2.0</v>
      </c>
      <c r="I367" s="1" t="s">
        <v>22</v>
      </c>
      <c r="J367" s="1">
        <v>109.55</v>
      </c>
      <c r="K367" s="1">
        <v>8165.1</v>
      </c>
      <c r="L367" s="1" t="s">
        <v>18</v>
      </c>
      <c r="M367" s="2">
        <f t="shared" si="1"/>
        <v>74.53308991</v>
      </c>
      <c r="N367" s="3"/>
    </row>
    <row r="368" ht="15.75" customHeight="1">
      <c r="A368" s="1" t="s">
        <v>388</v>
      </c>
      <c r="B368" s="1" t="s">
        <v>15</v>
      </c>
      <c r="C368" s="1">
        <v>0.0</v>
      </c>
      <c r="D368" s="1" t="s">
        <v>16</v>
      </c>
      <c r="E368" s="1" t="s">
        <v>18</v>
      </c>
      <c r="F368" s="1">
        <v>1.0</v>
      </c>
      <c r="G368" s="1">
        <v>0.0</v>
      </c>
      <c r="H368" s="1">
        <v>0.0</v>
      </c>
      <c r="I368" s="1" t="s">
        <v>17</v>
      </c>
      <c r="J368" s="1">
        <v>20.5</v>
      </c>
      <c r="K368" s="1">
        <v>563.05</v>
      </c>
      <c r="L368" s="1" t="s">
        <v>18</v>
      </c>
      <c r="M368" s="2">
        <f t="shared" si="1"/>
        <v>27.46585366</v>
      </c>
      <c r="N368" s="3"/>
    </row>
    <row r="369" ht="15.75" customHeight="1">
      <c r="A369" s="1" t="s">
        <v>389</v>
      </c>
      <c r="B369" s="1" t="s">
        <v>20</v>
      </c>
      <c r="C369" s="1">
        <v>0.0</v>
      </c>
      <c r="D369" s="1" t="s">
        <v>16</v>
      </c>
      <c r="E369" s="1" t="s">
        <v>18</v>
      </c>
      <c r="F369" s="1">
        <v>1.0</v>
      </c>
      <c r="G369" s="1">
        <v>1.0</v>
      </c>
      <c r="H369" s="1">
        <v>2.0</v>
      </c>
      <c r="I369" s="1" t="s">
        <v>28</v>
      </c>
      <c r="J369" s="1">
        <v>74.55</v>
      </c>
      <c r="K369" s="1">
        <v>4191.45</v>
      </c>
      <c r="L369" s="1" t="s">
        <v>18</v>
      </c>
      <c r="M369" s="2">
        <f t="shared" si="1"/>
        <v>56.22334004</v>
      </c>
      <c r="N369" s="3"/>
    </row>
    <row r="370" ht="15.75" customHeight="1">
      <c r="A370" s="1" t="s">
        <v>390</v>
      </c>
      <c r="B370" s="1" t="s">
        <v>20</v>
      </c>
      <c r="C370" s="1">
        <v>1.0</v>
      </c>
      <c r="D370" s="1" t="s">
        <v>16</v>
      </c>
      <c r="E370" s="1" t="s">
        <v>16</v>
      </c>
      <c r="F370" s="1">
        <v>2.0</v>
      </c>
      <c r="G370" s="1">
        <v>2.0</v>
      </c>
      <c r="H370" s="1">
        <v>0.0</v>
      </c>
      <c r="I370" s="1" t="s">
        <v>22</v>
      </c>
      <c r="J370" s="1">
        <v>79.85</v>
      </c>
      <c r="K370" s="1">
        <v>1857.75</v>
      </c>
      <c r="L370" s="1" t="s">
        <v>18</v>
      </c>
      <c r="M370" s="2">
        <f t="shared" si="1"/>
        <v>23.26549781</v>
      </c>
      <c r="N370" s="3"/>
    </row>
    <row r="371" ht="15.75" customHeight="1">
      <c r="A371" s="1" t="s">
        <v>391</v>
      </c>
      <c r="B371" s="1" t="s">
        <v>15</v>
      </c>
      <c r="C371" s="1">
        <v>0.0</v>
      </c>
      <c r="D371" s="1" t="s">
        <v>16</v>
      </c>
      <c r="E371" s="1" t="s">
        <v>18</v>
      </c>
      <c r="F371" s="1">
        <v>1.0</v>
      </c>
      <c r="G371" s="1">
        <v>1.0</v>
      </c>
      <c r="H371" s="1">
        <v>0.0</v>
      </c>
      <c r="I371" s="1" t="s">
        <v>17</v>
      </c>
      <c r="J371" s="1">
        <v>62.15</v>
      </c>
      <c r="K371" s="1">
        <v>113.1</v>
      </c>
      <c r="L371" s="1" t="s">
        <v>18</v>
      </c>
      <c r="M371" s="2">
        <f t="shared" si="1"/>
        <v>1.819790829</v>
      </c>
      <c r="N371" s="3"/>
    </row>
    <row r="372" ht="15.75" customHeight="1">
      <c r="A372" s="1" t="s">
        <v>392</v>
      </c>
      <c r="B372" s="1" t="s">
        <v>20</v>
      </c>
      <c r="C372" s="1">
        <v>0.0</v>
      </c>
      <c r="D372" s="1" t="s">
        <v>18</v>
      </c>
      <c r="E372" s="1" t="s">
        <v>16</v>
      </c>
      <c r="F372" s="1">
        <v>1.0</v>
      </c>
      <c r="G372" s="1">
        <v>0.0</v>
      </c>
      <c r="H372" s="1">
        <v>0.0</v>
      </c>
      <c r="I372" s="1" t="s">
        <v>26</v>
      </c>
      <c r="J372" s="1">
        <v>21.05</v>
      </c>
      <c r="K372" s="1">
        <v>235.8</v>
      </c>
      <c r="L372" s="1" t="s">
        <v>18</v>
      </c>
      <c r="M372" s="2">
        <f t="shared" si="1"/>
        <v>11.20190024</v>
      </c>
      <c r="N372" s="3"/>
    </row>
    <row r="373" ht="15.75" customHeight="1">
      <c r="A373" s="1" t="s">
        <v>393</v>
      </c>
      <c r="B373" s="1" t="s">
        <v>20</v>
      </c>
      <c r="C373" s="1">
        <v>1.0</v>
      </c>
      <c r="D373" s="1" t="s">
        <v>18</v>
      </c>
      <c r="E373" s="1" t="s">
        <v>18</v>
      </c>
      <c r="F373" s="1">
        <v>2.0</v>
      </c>
      <c r="G373" s="1">
        <v>2.0</v>
      </c>
      <c r="H373" s="1">
        <v>1.0</v>
      </c>
      <c r="I373" s="1" t="s">
        <v>28</v>
      </c>
      <c r="J373" s="1">
        <v>79.6</v>
      </c>
      <c r="K373" s="1">
        <v>3974.7</v>
      </c>
      <c r="L373" s="1" t="s">
        <v>18</v>
      </c>
      <c r="M373" s="2">
        <f t="shared" si="1"/>
        <v>49.93341709</v>
      </c>
      <c r="N373" s="3"/>
    </row>
    <row r="374" ht="15.75" customHeight="1">
      <c r="A374" s="1" t="s">
        <v>394</v>
      </c>
      <c r="B374" s="1" t="s">
        <v>20</v>
      </c>
      <c r="C374" s="1">
        <v>0.0</v>
      </c>
      <c r="D374" s="1" t="s">
        <v>18</v>
      </c>
      <c r="E374" s="1" t="s">
        <v>18</v>
      </c>
      <c r="F374" s="1">
        <v>1.0</v>
      </c>
      <c r="G374" s="1">
        <v>1.0</v>
      </c>
      <c r="H374" s="1">
        <v>0.0</v>
      </c>
      <c r="I374" s="1" t="s">
        <v>17</v>
      </c>
      <c r="J374" s="1">
        <v>73.35</v>
      </c>
      <c r="K374" s="1">
        <v>931.55</v>
      </c>
      <c r="L374" s="1" t="s">
        <v>18</v>
      </c>
      <c r="M374" s="2">
        <f t="shared" si="1"/>
        <v>12.70006817</v>
      </c>
      <c r="N374" s="3"/>
    </row>
    <row r="375" ht="15.75" customHeight="1">
      <c r="A375" s="1" t="s">
        <v>395</v>
      </c>
      <c r="B375" s="1" t="s">
        <v>20</v>
      </c>
      <c r="C375" s="1">
        <v>0.0</v>
      </c>
      <c r="D375" s="1" t="s">
        <v>18</v>
      </c>
      <c r="E375" s="1" t="s">
        <v>18</v>
      </c>
      <c r="F375" s="1">
        <v>1.0</v>
      </c>
      <c r="G375" s="1">
        <v>1.0</v>
      </c>
      <c r="H375" s="1">
        <v>2.0</v>
      </c>
      <c r="I375" s="1" t="s">
        <v>28</v>
      </c>
      <c r="J375" s="1">
        <v>70.1</v>
      </c>
      <c r="K375" s="1">
        <v>4048.95</v>
      </c>
      <c r="L375" s="1" t="s">
        <v>18</v>
      </c>
      <c r="M375" s="2">
        <f t="shared" si="1"/>
        <v>57.7596291</v>
      </c>
      <c r="N375" s="3"/>
    </row>
    <row r="376" ht="15.75" customHeight="1">
      <c r="A376" s="1" t="s">
        <v>396</v>
      </c>
      <c r="B376" s="1" t="s">
        <v>15</v>
      </c>
      <c r="C376" s="1">
        <v>0.0</v>
      </c>
      <c r="D376" s="1" t="s">
        <v>16</v>
      </c>
      <c r="E376" s="1" t="s">
        <v>16</v>
      </c>
      <c r="F376" s="1">
        <v>1.0</v>
      </c>
      <c r="G376" s="1">
        <v>1.0</v>
      </c>
      <c r="H376" s="1">
        <v>1.0</v>
      </c>
      <c r="I376" s="1" t="s">
        <v>26</v>
      </c>
      <c r="J376" s="1">
        <v>54.4</v>
      </c>
      <c r="K376" s="1">
        <v>957.1</v>
      </c>
      <c r="L376" s="1" t="s">
        <v>18</v>
      </c>
      <c r="M376" s="2">
        <f t="shared" si="1"/>
        <v>17.59375</v>
      </c>
      <c r="N376" s="3"/>
    </row>
    <row r="377" ht="15.75" customHeight="1">
      <c r="A377" s="1" t="s">
        <v>397</v>
      </c>
      <c r="B377" s="1" t="s">
        <v>15</v>
      </c>
      <c r="C377" s="1">
        <v>0.0</v>
      </c>
      <c r="D377" s="1" t="s">
        <v>16</v>
      </c>
      <c r="E377" s="1" t="s">
        <v>18</v>
      </c>
      <c r="F377" s="1">
        <v>1.0</v>
      </c>
      <c r="G377" s="1">
        <v>0.0</v>
      </c>
      <c r="H377" s="1">
        <v>2.0</v>
      </c>
      <c r="I377" s="1" t="s">
        <v>17</v>
      </c>
      <c r="J377" s="1">
        <v>19.55</v>
      </c>
      <c r="K377" s="1">
        <v>521.8</v>
      </c>
      <c r="L377" s="1" t="s">
        <v>18</v>
      </c>
      <c r="M377" s="2">
        <f t="shared" si="1"/>
        <v>26.69053708</v>
      </c>
      <c r="N377" s="3"/>
    </row>
    <row r="378" ht="15.75" customHeight="1">
      <c r="A378" s="1" t="s">
        <v>398</v>
      </c>
      <c r="B378" s="1" t="s">
        <v>15</v>
      </c>
      <c r="C378" s="1">
        <v>0.0</v>
      </c>
      <c r="D378" s="1" t="s">
        <v>16</v>
      </c>
      <c r="E378" s="1" t="s">
        <v>16</v>
      </c>
      <c r="F378" s="1">
        <v>2.0</v>
      </c>
      <c r="G378" s="1">
        <v>1.0</v>
      </c>
      <c r="H378" s="1">
        <v>2.0</v>
      </c>
      <c r="I378" s="1" t="s">
        <v>17</v>
      </c>
      <c r="J378" s="1">
        <v>74.55</v>
      </c>
      <c r="K378" s="1">
        <v>5430.65</v>
      </c>
      <c r="L378" s="1" t="s">
        <v>18</v>
      </c>
      <c r="M378" s="2">
        <f t="shared" si="1"/>
        <v>72.84574111</v>
      </c>
      <c r="N378" s="3"/>
    </row>
    <row r="379" ht="15.75" customHeight="1">
      <c r="A379" s="1" t="s">
        <v>399</v>
      </c>
      <c r="B379" s="1" t="s">
        <v>20</v>
      </c>
      <c r="C379" s="1">
        <v>0.0</v>
      </c>
      <c r="D379" s="1" t="s">
        <v>16</v>
      </c>
      <c r="E379" s="1" t="s">
        <v>16</v>
      </c>
      <c r="F379" s="1">
        <v>2.0</v>
      </c>
      <c r="G379" s="1">
        <v>0.0</v>
      </c>
      <c r="H379" s="1">
        <v>2.0</v>
      </c>
      <c r="I379" s="1" t="s">
        <v>26</v>
      </c>
      <c r="J379" s="1">
        <v>23.9</v>
      </c>
      <c r="K379" s="1">
        <v>1626.4</v>
      </c>
      <c r="L379" s="1" t="s">
        <v>18</v>
      </c>
      <c r="M379" s="2">
        <f t="shared" si="1"/>
        <v>68.05020921</v>
      </c>
      <c r="N379" s="3"/>
    </row>
    <row r="380" ht="15.75" customHeight="1">
      <c r="A380" s="1" t="s">
        <v>400</v>
      </c>
      <c r="B380" s="1" t="s">
        <v>15</v>
      </c>
      <c r="C380" s="1">
        <v>0.0</v>
      </c>
      <c r="D380" s="1" t="s">
        <v>18</v>
      </c>
      <c r="E380" s="1" t="s">
        <v>18</v>
      </c>
      <c r="F380" s="1">
        <v>0.0</v>
      </c>
      <c r="G380" s="1">
        <v>1.0</v>
      </c>
      <c r="H380" s="1">
        <v>2.0</v>
      </c>
      <c r="I380" s="1" t="s">
        <v>28</v>
      </c>
      <c r="J380" s="1">
        <v>44.6</v>
      </c>
      <c r="K380" s="1">
        <v>3058.15</v>
      </c>
      <c r="L380" s="1" t="s">
        <v>18</v>
      </c>
      <c r="M380" s="2">
        <f t="shared" si="1"/>
        <v>68.56838565</v>
      </c>
      <c r="N380" s="3"/>
    </row>
    <row r="381" ht="15.75" customHeight="1">
      <c r="A381" s="1" t="s">
        <v>401</v>
      </c>
      <c r="B381" s="1" t="s">
        <v>20</v>
      </c>
      <c r="C381" s="1">
        <v>0.0</v>
      </c>
      <c r="D381" s="1" t="s">
        <v>18</v>
      </c>
      <c r="E381" s="1" t="s">
        <v>18</v>
      </c>
      <c r="F381" s="1">
        <v>2.0</v>
      </c>
      <c r="G381" s="1">
        <v>2.0</v>
      </c>
      <c r="H381" s="1">
        <v>0.0</v>
      </c>
      <c r="I381" s="1" t="s">
        <v>22</v>
      </c>
      <c r="J381" s="1">
        <v>95.5</v>
      </c>
      <c r="K381" s="1">
        <v>829.1</v>
      </c>
      <c r="L381" s="1" t="s">
        <v>16</v>
      </c>
      <c r="M381" s="2">
        <f t="shared" si="1"/>
        <v>8.681675393</v>
      </c>
      <c r="N381" s="3"/>
    </row>
    <row r="382" ht="15.75" customHeight="1">
      <c r="A382" s="1" t="s">
        <v>402</v>
      </c>
      <c r="B382" s="1" t="s">
        <v>15</v>
      </c>
      <c r="C382" s="1">
        <v>0.0</v>
      </c>
      <c r="D382" s="1" t="s">
        <v>16</v>
      </c>
      <c r="E382" s="1" t="s">
        <v>16</v>
      </c>
      <c r="F382" s="1">
        <v>2.0</v>
      </c>
      <c r="G382" s="1">
        <v>2.0</v>
      </c>
      <c r="H382" s="1">
        <v>0.0</v>
      </c>
      <c r="I382" s="1" t="s">
        <v>28</v>
      </c>
      <c r="J382" s="1">
        <v>95.5</v>
      </c>
      <c r="K382" s="1">
        <v>1916.2</v>
      </c>
      <c r="L382" s="1" t="s">
        <v>18</v>
      </c>
      <c r="M382" s="2">
        <f t="shared" si="1"/>
        <v>20.06492147</v>
      </c>
      <c r="N382" s="3"/>
    </row>
    <row r="383" ht="15.75" customHeight="1">
      <c r="A383" s="1" t="s">
        <v>403</v>
      </c>
      <c r="B383" s="1" t="s">
        <v>20</v>
      </c>
      <c r="C383" s="1">
        <v>0.0</v>
      </c>
      <c r="D383" s="1" t="s">
        <v>18</v>
      </c>
      <c r="E383" s="1" t="s">
        <v>18</v>
      </c>
      <c r="F383" s="1">
        <v>2.0</v>
      </c>
      <c r="G383" s="1">
        <v>1.0</v>
      </c>
      <c r="H383" s="1">
        <v>1.0</v>
      </c>
      <c r="I383" s="1" t="s">
        <v>26</v>
      </c>
      <c r="J383" s="1">
        <v>78.6</v>
      </c>
      <c r="K383" s="1">
        <v>5356.45</v>
      </c>
      <c r="L383" s="1" t="s">
        <v>16</v>
      </c>
      <c r="M383" s="2">
        <f t="shared" si="1"/>
        <v>68.14821883</v>
      </c>
      <c r="N383" s="3"/>
    </row>
    <row r="384" ht="15.75" customHeight="1">
      <c r="A384" s="1" t="s">
        <v>404</v>
      </c>
      <c r="B384" s="1" t="s">
        <v>20</v>
      </c>
      <c r="C384" s="1">
        <v>0.0</v>
      </c>
      <c r="D384" s="1" t="s">
        <v>18</v>
      </c>
      <c r="E384" s="1" t="s">
        <v>18</v>
      </c>
      <c r="F384" s="1">
        <v>2.0</v>
      </c>
      <c r="G384" s="1">
        <v>2.0</v>
      </c>
      <c r="H384" s="1">
        <v>1.0</v>
      </c>
      <c r="I384" s="1" t="s">
        <v>26</v>
      </c>
      <c r="J384" s="1">
        <v>104.5</v>
      </c>
      <c r="K384" s="1">
        <v>6590.8</v>
      </c>
      <c r="L384" s="1" t="s">
        <v>18</v>
      </c>
      <c r="M384" s="2">
        <f t="shared" si="1"/>
        <v>63.06985646</v>
      </c>
      <c r="N384" s="3"/>
    </row>
    <row r="385" ht="15.75" customHeight="1">
      <c r="A385" s="1" t="s">
        <v>405</v>
      </c>
      <c r="B385" s="1" t="s">
        <v>15</v>
      </c>
      <c r="C385" s="1">
        <v>0.0</v>
      </c>
      <c r="D385" s="1" t="s">
        <v>18</v>
      </c>
      <c r="E385" s="1" t="s">
        <v>18</v>
      </c>
      <c r="F385" s="1">
        <v>1.0</v>
      </c>
      <c r="G385" s="1">
        <v>1.0</v>
      </c>
      <c r="H385" s="1">
        <v>0.0</v>
      </c>
      <c r="I385" s="1" t="s">
        <v>22</v>
      </c>
      <c r="J385" s="1">
        <v>61.4</v>
      </c>
      <c r="K385" s="1">
        <v>438.9</v>
      </c>
      <c r="L385" s="1" t="s">
        <v>18</v>
      </c>
      <c r="M385" s="2">
        <f t="shared" si="1"/>
        <v>7.148208469</v>
      </c>
      <c r="N385" s="3"/>
    </row>
    <row r="386" ht="15.75" customHeight="1">
      <c r="A386" s="1" t="s">
        <v>406</v>
      </c>
      <c r="B386" s="1" t="s">
        <v>15</v>
      </c>
      <c r="C386" s="1">
        <v>0.0</v>
      </c>
      <c r="D386" s="1" t="s">
        <v>16</v>
      </c>
      <c r="E386" s="1" t="s">
        <v>16</v>
      </c>
      <c r="F386" s="1">
        <v>0.0</v>
      </c>
      <c r="G386" s="1">
        <v>1.0</v>
      </c>
      <c r="H386" s="1">
        <v>2.0</v>
      </c>
      <c r="I386" s="1" t="s">
        <v>26</v>
      </c>
      <c r="J386" s="1">
        <v>43.95</v>
      </c>
      <c r="K386" s="1">
        <v>2960.1</v>
      </c>
      <c r="L386" s="1" t="s">
        <v>18</v>
      </c>
      <c r="M386" s="2">
        <f t="shared" si="1"/>
        <v>67.35153584</v>
      </c>
      <c r="N386" s="3"/>
    </row>
    <row r="387" ht="15.75" customHeight="1">
      <c r="A387" s="1" t="s">
        <v>407</v>
      </c>
      <c r="B387" s="1" t="s">
        <v>20</v>
      </c>
      <c r="C387" s="1">
        <v>0.0</v>
      </c>
      <c r="D387" s="1" t="s">
        <v>16</v>
      </c>
      <c r="E387" s="1" t="s">
        <v>16</v>
      </c>
      <c r="F387" s="1">
        <v>2.0</v>
      </c>
      <c r="G387" s="1">
        <v>0.0</v>
      </c>
      <c r="H387" s="1">
        <v>0.0</v>
      </c>
      <c r="I387" s="1" t="s">
        <v>28</v>
      </c>
      <c r="J387" s="1">
        <v>25.9</v>
      </c>
      <c r="K387" s="1">
        <v>135.0</v>
      </c>
      <c r="L387" s="1" t="s">
        <v>16</v>
      </c>
      <c r="M387" s="2">
        <f t="shared" si="1"/>
        <v>5.212355212</v>
      </c>
      <c r="N387" s="3"/>
    </row>
    <row r="388" ht="15.75" customHeight="1">
      <c r="A388" s="1" t="s">
        <v>408</v>
      </c>
      <c r="B388" s="1" t="s">
        <v>15</v>
      </c>
      <c r="C388" s="1">
        <v>0.0</v>
      </c>
      <c r="D388" s="1" t="s">
        <v>18</v>
      </c>
      <c r="E388" s="1" t="s">
        <v>18</v>
      </c>
      <c r="F388" s="1">
        <v>1.0</v>
      </c>
      <c r="G388" s="1">
        <v>2.0</v>
      </c>
      <c r="H388" s="1">
        <v>0.0</v>
      </c>
      <c r="I388" s="1" t="s">
        <v>22</v>
      </c>
      <c r="J388" s="1">
        <v>80.55</v>
      </c>
      <c r="K388" s="1">
        <v>653.9</v>
      </c>
      <c r="L388" s="1" t="s">
        <v>18</v>
      </c>
      <c r="M388" s="2">
        <f t="shared" si="1"/>
        <v>8.117939168</v>
      </c>
      <c r="N388" s="3"/>
    </row>
    <row r="389" ht="15.75" customHeight="1">
      <c r="A389" s="1" t="s">
        <v>409</v>
      </c>
      <c r="B389" s="1" t="s">
        <v>15</v>
      </c>
      <c r="C389" s="1">
        <v>0.0</v>
      </c>
      <c r="D389" s="1" t="s">
        <v>16</v>
      </c>
      <c r="E389" s="1" t="s">
        <v>16</v>
      </c>
      <c r="F389" s="1">
        <v>2.0</v>
      </c>
      <c r="G389" s="1">
        <v>2.0</v>
      </c>
      <c r="H389" s="1">
        <v>2.0</v>
      </c>
      <c r="I389" s="1" t="s">
        <v>17</v>
      </c>
      <c r="J389" s="1">
        <v>99.65</v>
      </c>
      <c r="K389" s="1">
        <v>4630.2</v>
      </c>
      <c r="L389" s="1" t="s">
        <v>18</v>
      </c>
      <c r="M389" s="2">
        <f t="shared" si="1"/>
        <v>46.46462619</v>
      </c>
      <c r="N389" s="3"/>
    </row>
    <row r="390" ht="15.75" customHeight="1">
      <c r="A390" s="1" t="s">
        <v>410</v>
      </c>
      <c r="B390" s="1" t="s">
        <v>20</v>
      </c>
      <c r="C390" s="1">
        <v>1.0</v>
      </c>
      <c r="D390" s="1" t="s">
        <v>16</v>
      </c>
      <c r="E390" s="1" t="s">
        <v>18</v>
      </c>
      <c r="F390" s="1">
        <v>1.0</v>
      </c>
      <c r="G390" s="1">
        <v>2.0</v>
      </c>
      <c r="H390" s="1">
        <v>1.0</v>
      </c>
      <c r="I390" s="1" t="s">
        <v>22</v>
      </c>
      <c r="J390" s="1">
        <v>97.95</v>
      </c>
      <c r="K390" s="1">
        <v>5867.0</v>
      </c>
      <c r="L390" s="1" t="s">
        <v>18</v>
      </c>
      <c r="M390" s="2">
        <f t="shared" si="1"/>
        <v>59.8979071</v>
      </c>
      <c r="N390" s="3"/>
    </row>
    <row r="391" ht="15.75" customHeight="1">
      <c r="A391" s="1" t="s">
        <v>411</v>
      </c>
      <c r="B391" s="1" t="s">
        <v>20</v>
      </c>
      <c r="C391" s="1">
        <v>1.0</v>
      </c>
      <c r="D391" s="1" t="s">
        <v>16</v>
      </c>
      <c r="E391" s="1" t="s">
        <v>18</v>
      </c>
      <c r="F391" s="1">
        <v>2.0</v>
      </c>
      <c r="G391" s="1">
        <v>2.0</v>
      </c>
      <c r="H391" s="1">
        <v>0.0</v>
      </c>
      <c r="I391" s="1" t="s">
        <v>22</v>
      </c>
      <c r="J391" s="1">
        <v>95.55</v>
      </c>
      <c r="K391" s="1">
        <v>2510.2</v>
      </c>
      <c r="L391" s="1" t="s">
        <v>16</v>
      </c>
      <c r="M391" s="2">
        <f t="shared" si="1"/>
        <v>26.27106227</v>
      </c>
      <c r="N391" s="3"/>
    </row>
    <row r="392" ht="15.75" customHeight="1">
      <c r="A392" s="1" t="s">
        <v>412</v>
      </c>
      <c r="B392" s="1" t="s">
        <v>15</v>
      </c>
      <c r="C392" s="1">
        <v>0.0</v>
      </c>
      <c r="D392" s="1" t="s">
        <v>16</v>
      </c>
      <c r="E392" s="1" t="s">
        <v>18</v>
      </c>
      <c r="F392" s="1">
        <v>2.0</v>
      </c>
      <c r="G392" s="1">
        <v>2.0</v>
      </c>
      <c r="H392" s="1">
        <v>0.0</v>
      </c>
      <c r="I392" s="1" t="s">
        <v>22</v>
      </c>
      <c r="J392" s="1">
        <v>90.7</v>
      </c>
      <c r="K392" s="1">
        <v>1374.9</v>
      </c>
      <c r="L392" s="1" t="s">
        <v>18</v>
      </c>
      <c r="M392" s="2">
        <f t="shared" si="1"/>
        <v>15.15876516</v>
      </c>
      <c r="N392" s="3"/>
    </row>
    <row r="393" ht="15.75" customHeight="1">
      <c r="A393" s="1" t="s">
        <v>413</v>
      </c>
      <c r="B393" s="1" t="s">
        <v>15</v>
      </c>
      <c r="C393" s="1">
        <v>0.0</v>
      </c>
      <c r="D393" s="1" t="s">
        <v>16</v>
      </c>
      <c r="E393" s="1" t="s">
        <v>16</v>
      </c>
      <c r="F393" s="1">
        <v>1.0</v>
      </c>
      <c r="G393" s="1">
        <v>2.0</v>
      </c>
      <c r="H393" s="1">
        <v>0.0</v>
      </c>
      <c r="I393" s="1" t="s">
        <v>22</v>
      </c>
      <c r="J393" s="1">
        <v>83.3</v>
      </c>
      <c r="K393" s="1">
        <v>1845.9</v>
      </c>
      <c r="L393" s="1" t="s">
        <v>16</v>
      </c>
      <c r="M393" s="2">
        <f t="shared" si="1"/>
        <v>22.15966387</v>
      </c>
      <c r="N393" s="3"/>
    </row>
    <row r="394" ht="15.75" customHeight="1">
      <c r="A394" s="1" t="s">
        <v>414</v>
      </c>
      <c r="B394" s="1" t="s">
        <v>15</v>
      </c>
      <c r="C394" s="1">
        <v>0.0</v>
      </c>
      <c r="D394" s="1" t="s">
        <v>16</v>
      </c>
      <c r="E394" s="1" t="s">
        <v>16</v>
      </c>
      <c r="F394" s="1">
        <v>2.0</v>
      </c>
      <c r="G394" s="1">
        <v>2.0</v>
      </c>
      <c r="H394" s="1">
        <v>1.0</v>
      </c>
      <c r="I394" s="1" t="s">
        <v>28</v>
      </c>
      <c r="J394" s="1">
        <v>101.6</v>
      </c>
      <c r="K394" s="1">
        <v>3930.55</v>
      </c>
      <c r="L394" s="1" t="s">
        <v>18</v>
      </c>
      <c r="M394" s="2">
        <f t="shared" si="1"/>
        <v>38.68651575</v>
      </c>
      <c r="N394" s="3"/>
    </row>
    <row r="395" ht="15.75" customHeight="1">
      <c r="A395" s="1" t="s">
        <v>415</v>
      </c>
      <c r="B395" s="1" t="s">
        <v>15</v>
      </c>
      <c r="C395" s="1">
        <v>1.0</v>
      </c>
      <c r="D395" s="1" t="s">
        <v>18</v>
      </c>
      <c r="E395" s="1" t="s">
        <v>18</v>
      </c>
      <c r="F395" s="1">
        <v>1.0</v>
      </c>
      <c r="G395" s="1">
        <v>2.0</v>
      </c>
      <c r="H395" s="1">
        <v>0.0</v>
      </c>
      <c r="I395" s="1" t="s">
        <v>22</v>
      </c>
      <c r="J395" s="1">
        <v>72.75</v>
      </c>
      <c r="K395" s="1">
        <v>317.75</v>
      </c>
      <c r="L395" s="1" t="s">
        <v>18</v>
      </c>
      <c r="M395" s="2">
        <f t="shared" si="1"/>
        <v>4.367697595</v>
      </c>
      <c r="N395" s="3"/>
    </row>
    <row r="396" ht="15.75" customHeight="1">
      <c r="A396" s="1" t="s">
        <v>416</v>
      </c>
      <c r="B396" s="1" t="s">
        <v>15</v>
      </c>
      <c r="C396" s="1">
        <v>0.0</v>
      </c>
      <c r="D396" s="1" t="s">
        <v>18</v>
      </c>
      <c r="E396" s="1" t="s">
        <v>18</v>
      </c>
      <c r="F396" s="1">
        <v>2.0</v>
      </c>
      <c r="G396" s="1">
        <v>2.0</v>
      </c>
      <c r="H396" s="1">
        <v>0.0</v>
      </c>
      <c r="I396" s="1" t="s">
        <v>26</v>
      </c>
      <c r="J396" s="1">
        <v>88.95</v>
      </c>
      <c r="K396" s="1">
        <v>2072.75</v>
      </c>
      <c r="L396" s="1" t="s">
        <v>18</v>
      </c>
      <c r="M396" s="2">
        <f t="shared" si="1"/>
        <v>23.30241709</v>
      </c>
      <c r="N396" s="3"/>
    </row>
    <row r="397" ht="15.75" customHeight="1">
      <c r="A397" s="1" t="s">
        <v>417</v>
      </c>
      <c r="B397" s="1" t="s">
        <v>15</v>
      </c>
      <c r="C397" s="1">
        <v>0.0</v>
      </c>
      <c r="D397" s="1" t="s">
        <v>18</v>
      </c>
      <c r="E397" s="1" t="s">
        <v>18</v>
      </c>
      <c r="F397" s="1">
        <v>1.0</v>
      </c>
      <c r="G397" s="1">
        <v>0.0</v>
      </c>
      <c r="H397" s="1">
        <v>2.0</v>
      </c>
      <c r="I397" s="1" t="s">
        <v>17</v>
      </c>
      <c r="J397" s="1">
        <v>20.3</v>
      </c>
      <c r="K397" s="1">
        <v>743.05</v>
      </c>
      <c r="L397" s="1" t="s">
        <v>18</v>
      </c>
      <c r="M397" s="2">
        <f t="shared" si="1"/>
        <v>36.60344828</v>
      </c>
      <c r="N397" s="3"/>
    </row>
    <row r="398" ht="15.75" customHeight="1">
      <c r="A398" s="1" t="s">
        <v>418</v>
      </c>
      <c r="B398" s="1" t="s">
        <v>15</v>
      </c>
      <c r="C398" s="1">
        <v>0.0</v>
      </c>
      <c r="D398" s="1" t="s">
        <v>18</v>
      </c>
      <c r="E398" s="1" t="s">
        <v>18</v>
      </c>
      <c r="F398" s="1">
        <v>2.0</v>
      </c>
      <c r="G398" s="1">
        <v>1.0</v>
      </c>
      <c r="H398" s="1">
        <v>0.0</v>
      </c>
      <c r="I398" s="1" t="s">
        <v>28</v>
      </c>
      <c r="J398" s="1">
        <v>78.35</v>
      </c>
      <c r="K398" s="1">
        <v>1837.9</v>
      </c>
      <c r="L398" s="1" t="s">
        <v>18</v>
      </c>
      <c r="M398" s="2">
        <f t="shared" si="1"/>
        <v>23.45756222</v>
      </c>
      <c r="N398" s="3"/>
    </row>
    <row r="399" ht="15.75" customHeight="1">
      <c r="A399" s="1" t="s">
        <v>419</v>
      </c>
      <c r="B399" s="1" t="s">
        <v>20</v>
      </c>
      <c r="C399" s="1">
        <v>0.0</v>
      </c>
      <c r="D399" s="1" t="s">
        <v>16</v>
      </c>
      <c r="E399" s="1" t="s">
        <v>18</v>
      </c>
      <c r="F399" s="1">
        <v>1.0</v>
      </c>
      <c r="G399" s="1">
        <v>2.0</v>
      </c>
      <c r="H399" s="1">
        <v>0.0</v>
      </c>
      <c r="I399" s="1" t="s">
        <v>22</v>
      </c>
      <c r="J399" s="1">
        <v>80.0</v>
      </c>
      <c r="K399" s="1">
        <v>3168.75</v>
      </c>
      <c r="L399" s="1" t="s">
        <v>18</v>
      </c>
      <c r="M399" s="2">
        <f t="shared" si="1"/>
        <v>39.609375</v>
      </c>
      <c r="N399" s="3"/>
    </row>
    <row r="400" ht="15.75" customHeight="1">
      <c r="A400" s="1" t="s">
        <v>420</v>
      </c>
      <c r="B400" s="1" t="s">
        <v>15</v>
      </c>
      <c r="C400" s="1">
        <v>0.0</v>
      </c>
      <c r="D400" s="1" t="s">
        <v>18</v>
      </c>
      <c r="E400" s="1" t="s">
        <v>18</v>
      </c>
      <c r="F400" s="1">
        <v>1.0</v>
      </c>
      <c r="G400" s="1">
        <v>1.0</v>
      </c>
      <c r="H400" s="1">
        <v>0.0</v>
      </c>
      <c r="I400" s="1" t="s">
        <v>22</v>
      </c>
      <c r="J400" s="1">
        <v>49.85</v>
      </c>
      <c r="K400" s="1">
        <v>365.55</v>
      </c>
      <c r="L400" s="1" t="s">
        <v>16</v>
      </c>
      <c r="M400" s="2">
        <f t="shared" si="1"/>
        <v>7.332998997</v>
      </c>
      <c r="N400" s="3"/>
    </row>
    <row r="401" ht="15.75" customHeight="1">
      <c r="A401" s="1" t="s">
        <v>421</v>
      </c>
      <c r="B401" s="1" t="s">
        <v>20</v>
      </c>
      <c r="C401" s="1">
        <v>0.0</v>
      </c>
      <c r="D401" s="1" t="s">
        <v>16</v>
      </c>
      <c r="E401" s="1" t="s">
        <v>16</v>
      </c>
      <c r="F401" s="1">
        <v>1.0</v>
      </c>
      <c r="G401" s="1">
        <v>0.0</v>
      </c>
      <c r="H401" s="1">
        <v>0.0</v>
      </c>
      <c r="I401" s="1" t="s">
        <v>17</v>
      </c>
      <c r="J401" s="1">
        <v>19.85</v>
      </c>
      <c r="K401" s="1">
        <v>252.0</v>
      </c>
      <c r="L401" s="1" t="s">
        <v>18</v>
      </c>
      <c r="M401" s="2">
        <f t="shared" si="1"/>
        <v>12.69521411</v>
      </c>
      <c r="N401" s="3"/>
    </row>
    <row r="402" ht="15.75" customHeight="1">
      <c r="A402" s="1" t="s">
        <v>422</v>
      </c>
      <c r="B402" s="1" t="s">
        <v>20</v>
      </c>
      <c r="C402" s="1">
        <v>0.0</v>
      </c>
      <c r="D402" s="1" t="s">
        <v>16</v>
      </c>
      <c r="E402" s="1" t="s">
        <v>16</v>
      </c>
      <c r="F402" s="1">
        <v>2.0</v>
      </c>
      <c r="G402" s="1">
        <v>2.0</v>
      </c>
      <c r="H402" s="1">
        <v>0.0</v>
      </c>
      <c r="I402" s="1" t="s">
        <v>22</v>
      </c>
      <c r="J402" s="1">
        <v>91.8</v>
      </c>
      <c r="K402" s="1">
        <v>5960.5</v>
      </c>
      <c r="L402" s="1" t="s">
        <v>18</v>
      </c>
      <c r="M402" s="2">
        <f t="shared" si="1"/>
        <v>64.9291939</v>
      </c>
      <c r="N402" s="3"/>
    </row>
    <row r="403" ht="15.75" customHeight="1">
      <c r="A403" s="1" t="s">
        <v>423</v>
      </c>
      <c r="B403" s="1" t="s">
        <v>15</v>
      </c>
      <c r="C403" s="1">
        <v>0.0</v>
      </c>
      <c r="D403" s="1" t="s">
        <v>16</v>
      </c>
      <c r="E403" s="1" t="s">
        <v>16</v>
      </c>
      <c r="F403" s="1">
        <v>1.0</v>
      </c>
      <c r="G403" s="1">
        <v>2.0</v>
      </c>
      <c r="H403" s="1">
        <v>0.0</v>
      </c>
      <c r="I403" s="1" t="s">
        <v>22</v>
      </c>
      <c r="J403" s="1">
        <v>100.15</v>
      </c>
      <c r="K403" s="1">
        <v>6283.3</v>
      </c>
      <c r="L403" s="1" t="s">
        <v>16</v>
      </c>
      <c r="M403" s="2">
        <f t="shared" si="1"/>
        <v>62.73889166</v>
      </c>
      <c r="N403" s="3"/>
    </row>
    <row r="404" ht="15.75" customHeight="1">
      <c r="A404" s="1" t="s">
        <v>424</v>
      </c>
      <c r="B404" s="1" t="s">
        <v>15</v>
      </c>
      <c r="C404" s="1">
        <v>0.0</v>
      </c>
      <c r="D404" s="1" t="s">
        <v>16</v>
      </c>
      <c r="E404" s="1" t="s">
        <v>18</v>
      </c>
      <c r="F404" s="1">
        <v>1.0</v>
      </c>
      <c r="G404" s="1">
        <v>2.0</v>
      </c>
      <c r="H404" s="1">
        <v>0.0</v>
      </c>
      <c r="I404" s="1" t="s">
        <v>28</v>
      </c>
      <c r="J404" s="1">
        <v>69.8</v>
      </c>
      <c r="K404" s="1">
        <v>1540.35</v>
      </c>
      <c r="L404" s="1" t="s">
        <v>18</v>
      </c>
      <c r="M404" s="2">
        <f t="shared" si="1"/>
        <v>22.06805158</v>
      </c>
      <c r="N404" s="3"/>
    </row>
    <row r="405" ht="15.75" customHeight="1">
      <c r="A405" s="1" t="s">
        <v>425</v>
      </c>
      <c r="B405" s="1" t="s">
        <v>20</v>
      </c>
      <c r="C405" s="1">
        <v>0.0</v>
      </c>
      <c r="D405" s="1" t="s">
        <v>16</v>
      </c>
      <c r="E405" s="1" t="s">
        <v>18</v>
      </c>
      <c r="F405" s="1">
        <v>0.0</v>
      </c>
      <c r="G405" s="1">
        <v>1.0</v>
      </c>
      <c r="H405" s="1">
        <v>0.0</v>
      </c>
      <c r="I405" s="1" t="s">
        <v>22</v>
      </c>
      <c r="J405" s="1">
        <v>46.35</v>
      </c>
      <c r="K405" s="1">
        <v>667.7</v>
      </c>
      <c r="L405" s="1" t="s">
        <v>16</v>
      </c>
      <c r="M405" s="2">
        <f t="shared" si="1"/>
        <v>14.40560949</v>
      </c>
      <c r="N405" s="3"/>
    </row>
    <row r="406" ht="15.75" customHeight="1">
      <c r="A406" s="1" t="s">
        <v>426</v>
      </c>
      <c r="B406" s="1" t="s">
        <v>15</v>
      </c>
      <c r="C406" s="1">
        <v>0.0</v>
      </c>
      <c r="D406" s="1" t="s">
        <v>18</v>
      </c>
      <c r="E406" s="1" t="s">
        <v>18</v>
      </c>
      <c r="F406" s="1">
        <v>1.0</v>
      </c>
      <c r="G406" s="1">
        <v>1.0</v>
      </c>
      <c r="H406" s="1">
        <v>2.0</v>
      </c>
      <c r="I406" s="1" t="s">
        <v>17</v>
      </c>
      <c r="J406" s="1">
        <v>69.75</v>
      </c>
      <c r="K406" s="1">
        <v>3894.4</v>
      </c>
      <c r="L406" s="1" t="s">
        <v>18</v>
      </c>
      <c r="M406" s="2">
        <f t="shared" si="1"/>
        <v>55.83369176</v>
      </c>
      <c r="N406" s="3"/>
    </row>
    <row r="407" ht="15.75" customHeight="1">
      <c r="A407" s="1" t="s">
        <v>427</v>
      </c>
      <c r="B407" s="1" t="s">
        <v>20</v>
      </c>
      <c r="C407" s="1">
        <v>0.0</v>
      </c>
      <c r="D407" s="1" t="s">
        <v>18</v>
      </c>
      <c r="E407" s="1" t="s">
        <v>16</v>
      </c>
      <c r="F407" s="1">
        <v>1.0</v>
      </c>
      <c r="G407" s="1">
        <v>1.0</v>
      </c>
      <c r="H407" s="1">
        <v>0.0</v>
      </c>
      <c r="I407" s="1" t="s">
        <v>17</v>
      </c>
      <c r="J407" s="1">
        <v>69.85</v>
      </c>
      <c r="K407" s="1">
        <v>837.5</v>
      </c>
      <c r="L407" s="1" t="s">
        <v>18</v>
      </c>
      <c r="M407" s="2">
        <f t="shared" si="1"/>
        <v>11.98997853</v>
      </c>
      <c r="N407" s="3"/>
    </row>
    <row r="408" ht="15.75" customHeight="1">
      <c r="A408" s="1" t="s">
        <v>428</v>
      </c>
      <c r="B408" s="1" t="s">
        <v>15</v>
      </c>
      <c r="C408" s="1">
        <v>0.0</v>
      </c>
      <c r="D408" s="1" t="s">
        <v>16</v>
      </c>
      <c r="E408" s="1" t="s">
        <v>16</v>
      </c>
      <c r="F408" s="1">
        <v>2.0</v>
      </c>
      <c r="G408" s="1">
        <v>0.0</v>
      </c>
      <c r="H408" s="1">
        <v>2.0</v>
      </c>
      <c r="I408" s="1" t="s">
        <v>17</v>
      </c>
      <c r="J408" s="1">
        <v>25.45</v>
      </c>
      <c r="K408" s="1">
        <v>1534.05</v>
      </c>
      <c r="L408" s="1" t="s">
        <v>18</v>
      </c>
      <c r="M408" s="2">
        <f t="shared" si="1"/>
        <v>60.27701375</v>
      </c>
      <c r="N408" s="3"/>
    </row>
    <row r="409" ht="15.75" customHeight="1">
      <c r="A409" s="1" t="s">
        <v>429</v>
      </c>
      <c r="B409" s="1" t="s">
        <v>15</v>
      </c>
      <c r="C409" s="1">
        <v>0.0</v>
      </c>
      <c r="D409" s="1" t="s">
        <v>16</v>
      </c>
      <c r="E409" s="1" t="s">
        <v>16</v>
      </c>
      <c r="F409" s="1">
        <v>1.0</v>
      </c>
      <c r="G409" s="1">
        <v>1.0</v>
      </c>
      <c r="H409" s="1">
        <v>2.0</v>
      </c>
      <c r="I409" s="1" t="s">
        <v>26</v>
      </c>
      <c r="J409" s="1">
        <v>75.95</v>
      </c>
      <c r="K409" s="1">
        <v>4542.35</v>
      </c>
      <c r="L409" s="1" t="s">
        <v>18</v>
      </c>
      <c r="M409" s="2">
        <f t="shared" si="1"/>
        <v>59.80710994</v>
      </c>
      <c r="N409" s="3"/>
    </row>
    <row r="410" ht="15.75" customHeight="1">
      <c r="A410" s="1" t="s">
        <v>430</v>
      </c>
      <c r="B410" s="1" t="s">
        <v>20</v>
      </c>
      <c r="C410" s="1">
        <v>0.0</v>
      </c>
      <c r="D410" s="1" t="s">
        <v>18</v>
      </c>
      <c r="E410" s="1" t="s">
        <v>16</v>
      </c>
      <c r="F410" s="1">
        <v>1.0</v>
      </c>
      <c r="G410" s="1">
        <v>0.0</v>
      </c>
      <c r="H410" s="1">
        <v>2.0</v>
      </c>
      <c r="I410" s="1" t="s">
        <v>28</v>
      </c>
      <c r="J410" s="1">
        <v>19.75</v>
      </c>
      <c r="K410" s="1">
        <v>1052.35</v>
      </c>
      <c r="L410" s="1" t="s">
        <v>16</v>
      </c>
      <c r="M410" s="2">
        <f t="shared" si="1"/>
        <v>53.2835443</v>
      </c>
      <c r="N410" s="3"/>
    </row>
    <row r="411" ht="15.75" customHeight="1">
      <c r="A411" s="1" t="s">
        <v>431</v>
      </c>
      <c r="B411" s="1" t="s">
        <v>20</v>
      </c>
      <c r="C411" s="1">
        <v>0.0</v>
      </c>
      <c r="D411" s="1" t="s">
        <v>16</v>
      </c>
      <c r="E411" s="1" t="s">
        <v>16</v>
      </c>
      <c r="F411" s="1">
        <v>2.0</v>
      </c>
      <c r="G411" s="1">
        <v>1.0</v>
      </c>
      <c r="H411" s="1">
        <v>1.0</v>
      </c>
      <c r="I411" s="1" t="s">
        <v>26</v>
      </c>
      <c r="J411" s="1">
        <v>78.75</v>
      </c>
      <c r="K411" s="1">
        <v>3600.65</v>
      </c>
      <c r="L411" s="1" t="s">
        <v>18</v>
      </c>
      <c r="M411" s="2">
        <f t="shared" si="1"/>
        <v>45.72253968</v>
      </c>
      <c r="N411" s="3"/>
    </row>
    <row r="412" ht="15.75" customHeight="1">
      <c r="A412" s="1" t="s">
        <v>432</v>
      </c>
      <c r="B412" s="1" t="s">
        <v>20</v>
      </c>
      <c r="C412" s="1">
        <v>0.0</v>
      </c>
      <c r="D412" s="1" t="s">
        <v>16</v>
      </c>
      <c r="E412" s="1" t="s">
        <v>18</v>
      </c>
      <c r="F412" s="1">
        <v>1.0</v>
      </c>
      <c r="G412" s="1">
        <v>0.0</v>
      </c>
      <c r="H412" s="1">
        <v>2.0</v>
      </c>
      <c r="I412" s="1" t="s">
        <v>22</v>
      </c>
      <c r="J412" s="1">
        <v>19.8</v>
      </c>
      <c r="K412" s="1">
        <v>1013.2</v>
      </c>
      <c r="L412" s="1" t="s">
        <v>18</v>
      </c>
      <c r="M412" s="2">
        <f t="shared" si="1"/>
        <v>51.17171717</v>
      </c>
      <c r="N412" s="3"/>
    </row>
    <row r="413" ht="15.75" customHeight="1">
      <c r="A413" s="1" t="s">
        <v>433</v>
      </c>
      <c r="B413" s="1" t="s">
        <v>20</v>
      </c>
      <c r="C413" s="1">
        <v>0.0</v>
      </c>
      <c r="D413" s="1" t="s">
        <v>16</v>
      </c>
      <c r="E413" s="1" t="s">
        <v>18</v>
      </c>
      <c r="F413" s="1">
        <v>1.0</v>
      </c>
      <c r="G413" s="1">
        <v>2.0</v>
      </c>
      <c r="H413" s="1">
        <v>0.0</v>
      </c>
      <c r="I413" s="1" t="s">
        <v>17</v>
      </c>
      <c r="J413" s="1">
        <v>89.0</v>
      </c>
      <c r="K413" s="1">
        <v>1820.45</v>
      </c>
      <c r="L413" s="1" t="s">
        <v>16</v>
      </c>
      <c r="M413" s="2">
        <f t="shared" si="1"/>
        <v>20.45449438</v>
      </c>
      <c r="N413" s="3"/>
    </row>
    <row r="414" ht="15.75" customHeight="1">
      <c r="A414" s="1" t="s">
        <v>434</v>
      </c>
      <c r="B414" s="1" t="s">
        <v>15</v>
      </c>
      <c r="C414" s="1">
        <v>1.0</v>
      </c>
      <c r="D414" s="1" t="s">
        <v>18</v>
      </c>
      <c r="E414" s="1" t="s">
        <v>18</v>
      </c>
      <c r="F414" s="1">
        <v>0.0</v>
      </c>
      <c r="G414" s="1">
        <v>1.0</v>
      </c>
      <c r="H414" s="1">
        <v>0.0</v>
      </c>
      <c r="I414" s="1" t="s">
        <v>22</v>
      </c>
      <c r="J414" s="1">
        <v>25.25</v>
      </c>
      <c r="K414" s="1">
        <v>25.25</v>
      </c>
      <c r="L414" s="1" t="s">
        <v>16</v>
      </c>
      <c r="M414" s="2">
        <f t="shared" si="1"/>
        <v>1</v>
      </c>
      <c r="N414" s="3"/>
    </row>
    <row r="415" ht="15.75" customHeight="1">
      <c r="A415" s="1" t="s">
        <v>435</v>
      </c>
      <c r="B415" s="1" t="s">
        <v>15</v>
      </c>
      <c r="C415" s="1">
        <v>0.0</v>
      </c>
      <c r="D415" s="1" t="s">
        <v>16</v>
      </c>
      <c r="E415" s="1" t="s">
        <v>16</v>
      </c>
      <c r="F415" s="1">
        <v>1.0</v>
      </c>
      <c r="G415" s="1">
        <v>0.0</v>
      </c>
      <c r="H415" s="1">
        <v>2.0</v>
      </c>
      <c r="I415" s="1" t="s">
        <v>17</v>
      </c>
      <c r="J415" s="1">
        <v>19.2</v>
      </c>
      <c r="K415" s="1">
        <v>1401.4</v>
      </c>
      <c r="L415" s="1" t="s">
        <v>18</v>
      </c>
      <c r="M415" s="2">
        <f t="shared" si="1"/>
        <v>72.98958333</v>
      </c>
      <c r="N415" s="3"/>
    </row>
    <row r="416" ht="15.75" customHeight="1">
      <c r="A416" s="1" t="s">
        <v>436</v>
      </c>
      <c r="B416" s="1" t="s">
        <v>20</v>
      </c>
      <c r="C416" s="1">
        <v>1.0</v>
      </c>
      <c r="D416" s="1" t="s">
        <v>16</v>
      </c>
      <c r="E416" s="1" t="s">
        <v>18</v>
      </c>
      <c r="F416" s="1">
        <v>0.0</v>
      </c>
      <c r="G416" s="1">
        <v>1.0</v>
      </c>
      <c r="H416" s="1">
        <v>0.0</v>
      </c>
      <c r="I416" s="1" t="s">
        <v>22</v>
      </c>
      <c r="J416" s="1">
        <v>25.05</v>
      </c>
      <c r="K416" s="1">
        <v>25.05</v>
      </c>
      <c r="L416" s="1" t="s">
        <v>16</v>
      </c>
      <c r="M416" s="2">
        <f t="shared" si="1"/>
        <v>1</v>
      </c>
      <c r="N416" s="3"/>
    </row>
    <row r="417" ht="15.75" customHeight="1">
      <c r="A417" s="1" t="s">
        <v>437</v>
      </c>
      <c r="B417" s="1" t="s">
        <v>15</v>
      </c>
      <c r="C417" s="1">
        <v>0.0</v>
      </c>
      <c r="D417" s="1" t="s">
        <v>16</v>
      </c>
      <c r="E417" s="1" t="s">
        <v>18</v>
      </c>
      <c r="F417" s="1">
        <v>0.0</v>
      </c>
      <c r="G417" s="1">
        <v>1.0</v>
      </c>
      <c r="H417" s="1">
        <v>2.0</v>
      </c>
      <c r="I417" s="1" t="s">
        <v>22</v>
      </c>
      <c r="J417" s="1">
        <v>47.85</v>
      </c>
      <c r="K417" s="1">
        <v>3147.5</v>
      </c>
      <c r="L417" s="1" t="s">
        <v>16</v>
      </c>
      <c r="M417" s="2">
        <f t="shared" si="1"/>
        <v>65.7784744</v>
      </c>
      <c r="N417" s="3"/>
    </row>
    <row r="418" ht="15.75" customHeight="1">
      <c r="A418" s="1" t="s">
        <v>438</v>
      </c>
      <c r="B418" s="1" t="s">
        <v>20</v>
      </c>
      <c r="C418" s="1">
        <v>0.0</v>
      </c>
      <c r="D418" s="1" t="s">
        <v>18</v>
      </c>
      <c r="E418" s="1" t="s">
        <v>16</v>
      </c>
      <c r="F418" s="1">
        <v>2.0</v>
      </c>
      <c r="G418" s="1">
        <v>2.0</v>
      </c>
      <c r="H418" s="1">
        <v>0.0</v>
      </c>
      <c r="I418" s="1" t="s">
        <v>26</v>
      </c>
      <c r="J418" s="1">
        <v>75.2</v>
      </c>
      <c r="K418" s="1">
        <v>3678.3</v>
      </c>
      <c r="L418" s="1" t="s">
        <v>16</v>
      </c>
      <c r="M418" s="2">
        <f t="shared" si="1"/>
        <v>48.91356383</v>
      </c>
      <c r="N418" s="3"/>
    </row>
    <row r="419" ht="15.75" customHeight="1">
      <c r="A419" s="1" t="s">
        <v>439</v>
      </c>
      <c r="B419" s="1" t="s">
        <v>20</v>
      </c>
      <c r="C419" s="1">
        <v>0.0</v>
      </c>
      <c r="D419" s="1" t="s">
        <v>18</v>
      </c>
      <c r="E419" s="1" t="s">
        <v>16</v>
      </c>
      <c r="F419" s="1">
        <v>1.0</v>
      </c>
      <c r="G419" s="1">
        <v>2.0</v>
      </c>
      <c r="H419" s="1">
        <v>0.0</v>
      </c>
      <c r="I419" s="1" t="s">
        <v>28</v>
      </c>
      <c r="J419" s="1">
        <v>74.9</v>
      </c>
      <c r="K419" s="1">
        <v>2068.55</v>
      </c>
      <c r="L419" s="1" t="s">
        <v>16</v>
      </c>
      <c r="M419" s="2">
        <f t="shared" si="1"/>
        <v>27.61748999</v>
      </c>
      <c r="N419" s="3"/>
    </row>
    <row r="420" ht="15.75" customHeight="1">
      <c r="A420" s="1" t="s">
        <v>440</v>
      </c>
      <c r="B420" s="1" t="s">
        <v>20</v>
      </c>
      <c r="C420" s="1">
        <v>0.0</v>
      </c>
      <c r="D420" s="1" t="s">
        <v>16</v>
      </c>
      <c r="E420" s="1" t="s">
        <v>18</v>
      </c>
      <c r="F420" s="1">
        <v>2.0</v>
      </c>
      <c r="G420" s="1">
        <v>2.0</v>
      </c>
      <c r="H420" s="1">
        <v>2.0</v>
      </c>
      <c r="I420" s="1" t="s">
        <v>26</v>
      </c>
      <c r="J420" s="1">
        <v>111.9</v>
      </c>
      <c r="K420" s="1">
        <v>8071.05</v>
      </c>
      <c r="L420" s="1" t="s">
        <v>18</v>
      </c>
      <c r="M420" s="2">
        <f t="shared" si="1"/>
        <v>72.12734584</v>
      </c>
      <c r="N420" s="3"/>
    </row>
    <row r="421" ht="15.75" customHeight="1">
      <c r="A421" s="1" t="s">
        <v>441</v>
      </c>
      <c r="B421" s="1" t="s">
        <v>15</v>
      </c>
      <c r="C421" s="1">
        <v>0.0</v>
      </c>
      <c r="D421" s="1" t="s">
        <v>18</v>
      </c>
      <c r="E421" s="1" t="s">
        <v>18</v>
      </c>
      <c r="F421" s="1">
        <v>1.0</v>
      </c>
      <c r="G421" s="1">
        <v>2.0</v>
      </c>
      <c r="H421" s="1">
        <v>0.0</v>
      </c>
      <c r="I421" s="1" t="s">
        <v>17</v>
      </c>
      <c r="J421" s="1">
        <v>81.9</v>
      </c>
      <c r="K421" s="1">
        <v>1028.9</v>
      </c>
      <c r="L421" s="1" t="s">
        <v>18</v>
      </c>
      <c r="M421" s="2">
        <f t="shared" si="1"/>
        <v>12.56288156</v>
      </c>
      <c r="N421" s="3"/>
    </row>
    <row r="422" ht="15.75" customHeight="1">
      <c r="A422" s="1" t="s">
        <v>442</v>
      </c>
      <c r="B422" s="1" t="s">
        <v>20</v>
      </c>
      <c r="C422" s="1">
        <v>0.0</v>
      </c>
      <c r="D422" s="1" t="s">
        <v>16</v>
      </c>
      <c r="E422" s="1" t="s">
        <v>16</v>
      </c>
      <c r="F422" s="1">
        <v>1.0</v>
      </c>
      <c r="G422" s="1">
        <v>0.0</v>
      </c>
      <c r="H422" s="1">
        <v>0.0</v>
      </c>
      <c r="I422" s="1" t="s">
        <v>17</v>
      </c>
      <c r="J422" s="1">
        <v>18.85</v>
      </c>
      <c r="K422" s="1">
        <v>84.2</v>
      </c>
      <c r="L422" s="1" t="s">
        <v>18</v>
      </c>
      <c r="M422" s="2">
        <f t="shared" si="1"/>
        <v>4.466843501</v>
      </c>
      <c r="N422" s="3"/>
    </row>
    <row r="423" ht="15.75" customHeight="1">
      <c r="A423" s="1" t="s">
        <v>443</v>
      </c>
      <c r="B423" s="1" t="s">
        <v>15</v>
      </c>
      <c r="C423" s="1">
        <v>0.0</v>
      </c>
      <c r="D423" s="1" t="s">
        <v>18</v>
      </c>
      <c r="E423" s="1" t="s">
        <v>18</v>
      </c>
      <c r="F423" s="1">
        <v>1.0</v>
      </c>
      <c r="G423" s="1">
        <v>0.0</v>
      </c>
      <c r="H423" s="1">
        <v>2.0</v>
      </c>
      <c r="I423" s="1" t="s">
        <v>17</v>
      </c>
      <c r="J423" s="1">
        <v>18.7</v>
      </c>
      <c r="K423" s="1">
        <v>1005.7</v>
      </c>
      <c r="L423" s="1" t="s">
        <v>18</v>
      </c>
      <c r="M423" s="2">
        <f t="shared" si="1"/>
        <v>53.78074866</v>
      </c>
      <c r="N423" s="3"/>
    </row>
    <row r="424" ht="15.75" customHeight="1">
      <c r="A424" s="1" t="s">
        <v>444</v>
      </c>
      <c r="B424" s="1" t="s">
        <v>15</v>
      </c>
      <c r="C424" s="1">
        <v>0.0</v>
      </c>
      <c r="D424" s="1" t="s">
        <v>16</v>
      </c>
      <c r="E424" s="1" t="s">
        <v>18</v>
      </c>
      <c r="F424" s="1">
        <v>2.0</v>
      </c>
      <c r="G424" s="1">
        <v>2.0</v>
      </c>
      <c r="H424" s="1">
        <v>0.0</v>
      </c>
      <c r="I424" s="1" t="s">
        <v>28</v>
      </c>
      <c r="J424" s="1">
        <v>81.55</v>
      </c>
      <c r="K424" s="1">
        <v>5029.05</v>
      </c>
      <c r="L424" s="1" t="s">
        <v>18</v>
      </c>
      <c r="M424" s="2">
        <f t="shared" si="1"/>
        <v>61.66830166</v>
      </c>
      <c r="N424" s="3"/>
    </row>
    <row r="425" ht="15.75" customHeight="1">
      <c r="A425" s="1" t="s">
        <v>445</v>
      </c>
      <c r="B425" s="1" t="s">
        <v>15</v>
      </c>
      <c r="C425" s="1">
        <v>0.0</v>
      </c>
      <c r="D425" s="1" t="s">
        <v>18</v>
      </c>
      <c r="E425" s="1" t="s">
        <v>18</v>
      </c>
      <c r="F425" s="1">
        <v>0.0</v>
      </c>
      <c r="G425" s="1">
        <v>1.0</v>
      </c>
      <c r="H425" s="1">
        <v>2.0</v>
      </c>
      <c r="I425" s="1" t="s">
        <v>17</v>
      </c>
      <c r="J425" s="1">
        <v>29.6</v>
      </c>
      <c r="K425" s="1">
        <v>299.05</v>
      </c>
      <c r="L425" s="1" t="s">
        <v>18</v>
      </c>
      <c r="M425" s="2">
        <f t="shared" si="1"/>
        <v>10.10304054</v>
      </c>
      <c r="N425" s="3"/>
    </row>
    <row r="426" ht="15.75" customHeight="1">
      <c r="A426" s="1" t="s">
        <v>446</v>
      </c>
      <c r="B426" s="1" t="s">
        <v>20</v>
      </c>
      <c r="C426" s="1">
        <v>0.0</v>
      </c>
      <c r="D426" s="1" t="s">
        <v>16</v>
      </c>
      <c r="E426" s="1" t="s">
        <v>18</v>
      </c>
      <c r="F426" s="1">
        <v>1.0</v>
      </c>
      <c r="G426" s="1">
        <v>0.0</v>
      </c>
      <c r="H426" s="1">
        <v>1.0</v>
      </c>
      <c r="I426" s="1" t="s">
        <v>26</v>
      </c>
      <c r="J426" s="1">
        <v>19.95</v>
      </c>
      <c r="K426" s="1">
        <v>1126.75</v>
      </c>
      <c r="L426" s="1" t="s">
        <v>18</v>
      </c>
      <c r="M426" s="2">
        <f t="shared" si="1"/>
        <v>56.47869674</v>
      </c>
      <c r="N426" s="3"/>
    </row>
    <row r="427" ht="15.75" customHeight="1">
      <c r="A427" s="1" t="s">
        <v>447</v>
      </c>
      <c r="B427" s="1" t="s">
        <v>20</v>
      </c>
      <c r="C427" s="1">
        <v>0.0</v>
      </c>
      <c r="D427" s="1" t="s">
        <v>18</v>
      </c>
      <c r="E427" s="1" t="s">
        <v>18</v>
      </c>
      <c r="F427" s="1">
        <v>1.0</v>
      </c>
      <c r="G427" s="1">
        <v>1.0</v>
      </c>
      <c r="H427" s="1">
        <v>0.0</v>
      </c>
      <c r="I427" s="1" t="s">
        <v>22</v>
      </c>
      <c r="J427" s="1">
        <v>45.55</v>
      </c>
      <c r="K427" s="1">
        <v>402.6</v>
      </c>
      <c r="L427" s="1" t="s">
        <v>16</v>
      </c>
      <c r="M427" s="2">
        <f t="shared" si="1"/>
        <v>8.838638858</v>
      </c>
      <c r="N427" s="3"/>
    </row>
    <row r="428" ht="15.75" customHeight="1">
      <c r="A428" s="1" t="s">
        <v>448</v>
      </c>
      <c r="B428" s="1" t="s">
        <v>20</v>
      </c>
      <c r="C428" s="1">
        <v>0.0</v>
      </c>
      <c r="D428" s="1" t="s">
        <v>18</v>
      </c>
      <c r="E428" s="1" t="s">
        <v>18</v>
      </c>
      <c r="F428" s="1">
        <v>2.0</v>
      </c>
      <c r="G428" s="1">
        <v>2.0</v>
      </c>
      <c r="H428" s="1">
        <v>1.0</v>
      </c>
      <c r="I428" s="1" t="s">
        <v>22</v>
      </c>
      <c r="J428" s="1">
        <v>93.55</v>
      </c>
      <c r="K428" s="1">
        <v>6069.25</v>
      </c>
      <c r="L428" s="1" t="s">
        <v>18</v>
      </c>
      <c r="M428" s="2">
        <f t="shared" si="1"/>
        <v>64.87707108</v>
      </c>
      <c r="N428" s="3"/>
    </row>
    <row r="429" ht="15.75" customHeight="1">
      <c r="A429" s="1" t="s">
        <v>449</v>
      </c>
      <c r="B429" s="1" t="s">
        <v>15</v>
      </c>
      <c r="C429" s="1">
        <v>0.0</v>
      </c>
      <c r="D429" s="1" t="s">
        <v>18</v>
      </c>
      <c r="E429" s="1" t="s">
        <v>18</v>
      </c>
      <c r="F429" s="1">
        <v>1.0</v>
      </c>
      <c r="G429" s="1">
        <v>1.0</v>
      </c>
      <c r="H429" s="1">
        <v>0.0</v>
      </c>
      <c r="I429" s="1" t="s">
        <v>28</v>
      </c>
      <c r="J429" s="1">
        <v>48.45</v>
      </c>
      <c r="K429" s="1">
        <v>48.45</v>
      </c>
      <c r="L429" s="1" t="s">
        <v>18</v>
      </c>
      <c r="M429" s="2">
        <f t="shared" si="1"/>
        <v>1</v>
      </c>
      <c r="N429" s="3"/>
    </row>
    <row r="430" ht="15.75" customHeight="1">
      <c r="A430" s="1" t="s">
        <v>450</v>
      </c>
      <c r="B430" s="1" t="s">
        <v>15</v>
      </c>
      <c r="C430" s="1">
        <v>1.0</v>
      </c>
      <c r="D430" s="1" t="s">
        <v>18</v>
      </c>
      <c r="E430" s="1" t="s">
        <v>18</v>
      </c>
      <c r="F430" s="1">
        <v>0.0</v>
      </c>
      <c r="G430" s="1">
        <v>1.0</v>
      </c>
      <c r="H430" s="1">
        <v>0.0</v>
      </c>
      <c r="I430" s="1" t="s">
        <v>22</v>
      </c>
      <c r="J430" s="1">
        <v>41.9</v>
      </c>
      <c r="K430" s="1">
        <v>840.1</v>
      </c>
      <c r="L430" s="1" t="s">
        <v>16</v>
      </c>
      <c r="M430" s="2">
        <f t="shared" si="1"/>
        <v>20.05011933</v>
      </c>
      <c r="N430" s="3"/>
    </row>
    <row r="431" ht="15.75" customHeight="1">
      <c r="A431" s="1" t="s">
        <v>451</v>
      </c>
      <c r="B431" s="1" t="s">
        <v>15</v>
      </c>
      <c r="C431" s="1">
        <v>0.0</v>
      </c>
      <c r="D431" s="1" t="s">
        <v>16</v>
      </c>
      <c r="E431" s="1" t="s">
        <v>16</v>
      </c>
      <c r="F431" s="1">
        <v>1.0</v>
      </c>
      <c r="G431" s="1">
        <v>0.0</v>
      </c>
      <c r="H431" s="1">
        <v>2.0</v>
      </c>
      <c r="I431" s="1" t="s">
        <v>17</v>
      </c>
      <c r="J431" s="1">
        <v>20.2</v>
      </c>
      <c r="K431" s="1">
        <v>558.8</v>
      </c>
      <c r="L431" s="1" t="s">
        <v>18</v>
      </c>
      <c r="M431" s="2">
        <f t="shared" si="1"/>
        <v>27.66336634</v>
      </c>
      <c r="N431" s="3"/>
    </row>
    <row r="432" ht="15.75" customHeight="1">
      <c r="A432" s="1" t="s">
        <v>452</v>
      </c>
      <c r="B432" s="1" t="s">
        <v>15</v>
      </c>
      <c r="C432" s="1">
        <v>0.0</v>
      </c>
      <c r="D432" s="1" t="s">
        <v>16</v>
      </c>
      <c r="E432" s="1" t="s">
        <v>18</v>
      </c>
      <c r="F432" s="1">
        <v>2.0</v>
      </c>
      <c r="G432" s="1">
        <v>0.0</v>
      </c>
      <c r="H432" s="1">
        <v>2.0</v>
      </c>
      <c r="I432" s="1" t="s">
        <v>26</v>
      </c>
      <c r="J432" s="1">
        <v>24.15</v>
      </c>
      <c r="K432" s="1">
        <v>1776.45</v>
      </c>
      <c r="L432" s="1" t="s">
        <v>18</v>
      </c>
      <c r="M432" s="2">
        <f t="shared" si="1"/>
        <v>73.55900621</v>
      </c>
      <c r="N432" s="3"/>
    </row>
    <row r="433" ht="15.75" customHeight="1">
      <c r="A433" s="1" t="s">
        <v>453</v>
      </c>
      <c r="B433" s="1" t="s">
        <v>20</v>
      </c>
      <c r="C433" s="1">
        <v>0.0</v>
      </c>
      <c r="D433" s="1" t="s">
        <v>16</v>
      </c>
      <c r="E433" s="1" t="s">
        <v>16</v>
      </c>
      <c r="F433" s="1">
        <v>1.0</v>
      </c>
      <c r="G433" s="1">
        <v>1.0</v>
      </c>
      <c r="H433" s="1">
        <v>1.0</v>
      </c>
      <c r="I433" s="1" t="s">
        <v>28</v>
      </c>
      <c r="J433" s="1">
        <v>67.5</v>
      </c>
      <c r="K433" s="1">
        <v>1544.05</v>
      </c>
      <c r="L433" s="1" t="s">
        <v>16</v>
      </c>
      <c r="M433" s="2">
        <f t="shared" si="1"/>
        <v>22.87481481</v>
      </c>
      <c r="N433" s="3"/>
    </row>
    <row r="434" ht="15.75" customHeight="1">
      <c r="A434" s="1" t="s">
        <v>454</v>
      </c>
      <c r="B434" s="1" t="s">
        <v>15</v>
      </c>
      <c r="C434" s="1">
        <v>0.0</v>
      </c>
      <c r="D434" s="1" t="s">
        <v>18</v>
      </c>
      <c r="E434" s="1" t="s">
        <v>18</v>
      </c>
      <c r="F434" s="1">
        <v>2.0</v>
      </c>
      <c r="G434" s="1">
        <v>2.0</v>
      </c>
      <c r="H434" s="1">
        <v>0.0</v>
      </c>
      <c r="I434" s="1" t="s">
        <v>28</v>
      </c>
      <c r="J434" s="1">
        <v>90.05</v>
      </c>
      <c r="K434" s="1">
        <v>2169.8</v>
      </c>
      <c r="L434" s="1" t="s">
        <v>16</v>
      </c>
      <c r="M434" s="2">
        <f t="shared" si="1"/>
        <v>24.0955025</v>
      </c>
      <c r="N434" s="3"/>
    </row>
    <row r="435" ht="15.75" customHeight="1">
      <c r="A435" s="1" t="s">
        <v>455</v>
      </c>
      <c r="B435" s="1" t="s">
        <v>20</v>
      </c>
      <c r="C435" s="1">
        <v>0.0</v>
      </c>
      <c r="D435" s="1" t="s">
        <v>16</v>
      </c>
      <c r="E435" s="1" t="s">
        <v>18</v>
      </c>
      <c r="F435" s="1">
        <v>2.0</v>
      </c>
      <c r="G435" s="1">
        <v>1.0</v>
      </c>
      <c r="H435" s="1">
        <v>1.0</v>
      </c>
      <c r="I435" s="1" t="s">
        <v>26</v>
      </c>
      <c r="J435" s="1">
        <v>70.75</v>
      </c>
      <c r="K435" s="1">
        <v>2921.75</v>
      </c>
      <c r="L435" s="1" t="s">
        <v>18</v>
      </c>
      <c r="M435" s="2">
        <f t="shared" si="1"/>
        <v>41.29681979</v>
      </c>
      <c r="N435" s="3"/>
    </row>
    <row r="436" ht="15.75" customHeight="1">
      <c r="A436" s="1" t="s">
        <v>456</v>
      </c>
      <c r="B436" s="1" t="s">
        <v>20</v>
      </c>
      <c r="C436" s="1">
        <v>0.0</v>
      </c>
      <c r="D436" s="1" t="s">
        <v>18</v>
      </c>
      <c r="E436" s="1" t="s">
        <v>18</v>
      </c>
      <c r="F436" s="1">
        <v>2.0</v>
      </c>
      <c r="G436" s="1">
        <v>2.0</v>
      </c>
      <c r="H436" s="1">
        <v>0.0</v>
      </c>
      <c r="I436" s="1" t="s">
        <v>22</v>
      </c>
      <c r="J436" s="1">
        <v>76.5</v>
      </c>
      <c r="K436" s="1">
        <v>162.45</v>
      </c>
      <c r="L436" s="1" t="s">
        <v>16</v>
      </c>
      <c r="M436" s="2">
        <f t="shared" si="1"/>
        <v>2.123529412</v>
      </c>
      <c r="N436" s="3"/>
    </row>
    <row r="437" ht="15.75" customHeight="1">
      <c r="A437" s="1" t="s">
        <v>457</v>
      </c>
      <c r="B437" s="1" t="s">
        <v>20</v>
      </c>
      <c r="C437" s="1">
        <v>0.0</v>
      </c>
      <c r="D437" s="1" t="s">
        <v>16</v>
      </c>
      <c r="E437" s="1" t="s">
        <v>16</v>
      </c>
      <c r="F437" s="1">
        <v>1.0</v>
      </c>
      <c r="G437" s="1">
        <v>2.0</v>
      </c>
      <c r="H437" s="1">
        <v>0.0</v>
      </c>
      <c r="I437" s="1" t="s">
        <v>22</v>
      </c>
      <c r="J437" s="1">
        <v>84.05</v>
      </c>
      <c r="K437" s="1">
        <v>1095.3</v>
      </c>
      <c r="L437" s="1" t="s">
        <v>16</v>
      </c>
      <c r="M437" s="2">
        <f t="shared" si="1"/>
        <v>13.03152885</v>
      </c>
      <c r="N437" s="3"/>
    </row>
    <row r="438" ht="15.75" customHeight="1">
      <c r="A438" s="1" t="s">
        <v>458</v>
      </c>
      <c r="B438" s="1" t="s">
        <v>15</v>
      </c>
      <c r="C438" s="1">
        <v>0.0</v>
      </c>
      <c r="D438" s="1" t="s">
        <v>18</v>
      </c>
      <c r="E438" s="1" t="s">
        <v>18</v>
      </c>
      <c r="F438" s="1">
        <v>2.0</v>
      </c>
      <c r="G438" s="1">
        <v>2.0</v>
      </c>
      <c r="H438" s="1">
        <v>0.0</v>
      </c>
      <c r="I438" s="1" t="s">
        <v>26</v>
      </c>
      <c r="J438" s="1">
        <v>95.6</v>
      </c>
      <c r="K438" s="1">
        <v>1555.65</v>
      </c>
      <c r="L438" s="1" t="s">
        <v>16</v>
      </c>
      <c r="M438" s="2">
        <f t="shared" si="1"/>
        <v>16.27248954</v>
      </c>
      <c r="N438" s="3"/>
    </row>
    <row r="439" ht="15.75" customHeight="1">
      <c r="A439" s="1" t="s">
        <v>459</v>
      </c>
      <c r="B439" s="1" t="s">
        <v>15</v>
      </c>
      <c r="C439" s="1">
        <v>0.0</v>
      </c>
      <c r="D439" s="1" t="s">
        <v>18</v>
      </c>
      <c r="E439" s="1" t="s">
        <v>18</v>
      </c>
      <c r="F439" s="1">
        <v>2.0</v>
      </c>
      <c r="G439" s="1">
        <v>2.0</v>
      </c>
      <c r="H439" s="1">
        <v>0.0</v>
      </c>
      <c r="I439" s="1" t="s">
        <v>26</v>
      </c>
      <c r="J439" s="1">
        <v>102.95</v>
      </c>
      <c r="K439" s="1">
        <v>6886.25</v>
      </c>
      <c r="L439" s="1" t="s">
        <v>16</v>
      </c>
      <c r="M439" s="2">
        <f t="shared" si="1"/>
        <v>66.88926663</v>
      </c>
      <c r="N439" s="3"/>
    </row>
    <row r="440" ht="15.75" customHeight="1">
      <c r="A440" s="1" t="s">
        <v>460</v>
      </c>
      <c r="B440" s="1" t="s">
        <v>20</v>
      </c>
      <c r="C440" s="1">
        <v>0.0</v>
      </c>
      <c r="D440" s="1" t="s">
        <v>16</v>
      </c>
      <c r="E440" s="1" t="s">
        <v>16</v>
      </c>
      <c r="F440" s="1">
        <v>1.0</v>
      </c>
      <c r="G440" s="1">
        <v>0.0</v>
      </c>
      <c r="H440" s="1">
        <v>2.0</v>
      </c>
      <c r="I440" s="1" t="s">
        <v>28</v>
      </c>
      <c r="J440" s="1">
        <v>21.0</v>
      </c>
      <c r="K440" s="1">
        <v>1493.75</v>
      </c>
      <c r="L440" s="1" t="s">
        <v>18</v>
      </c>
      <c r="M440" s="2">
        <f t="shared" si="1"/>
        <v>71.13095238</v>
      </c>
      <c r="N440" s="3"/>
    </row>
    <row r="441" ht="15.75" customHeight="1">
      <c r="A441" s="1" t="s">
        <v>461</v>
      </c>
      <c r="B441" s="1" t="s">
        <v>20</v>
      </c>
      <c r="C441" s="1">
        <v>0.0</v>
      </c>
      <c r="D441" s="1" t="s">
        <v>18</v>
      </c>
      <c r="E441" s="1" t="s">
        <v>18</v>
      </c>
      <c r="F441" s="1">
        <v>1.0</v>
      </c>
      <c r="G441" s="1">
        <v>2.0</v>
      </c>
      <c r="H441" s="1">
        <v>0.0</v>
      </c>
      <c r="I441" s="1" t="s">
        <v>17</v>
      </c>
      <c r="J441" s="1">
        <v>82.3</v>
      </c>
      <c r="K441" s="1">
        <v>214.4</v>
      </c>
      <c r="L441" s="1" t="s">
        <v>18</v>
      </c>
      <c r="M441" s="2">
        <f t="shared" si="1"/>
        <v>2.605103281</v>
      </c>
      <c r="N441" s="3"/>
    </row>
    <row r="442" ht="15.75" customHeight="1">
      <c r="A442" s="1" t="s">
        <v>462</v>
      </c>
      <c r="B442" s="1" t="s">
        <v>15</v>
      </c>
      <c r="C442" s="1">
        <v>1.0</v>
      </c>
      <c r="D442" s="1" t="s">
        <v>16</v>
      </c>
      <c r="E442" s="1" t="s">
        <v>18</v>
      </c>
      <c r="F442" s="1">
        <v>2.0</v>
      </c>
      <c r="G442" s="1">
        <v>2.0</v>
      </c>
      <c r="H442" s="1">
        <v>0.0</v>
      </c>
      <c r="I442" s="1" t="s">
        <v>22</v>
      </c>
      <c r="J442" s="1">
        <v>80.35</v>
      </c>
      <c r="K442" s="1">
        <v>3825.85</v>
      </c>
      <c r="L442" s="1" t="s">
        <v>16</v>
      </c>
      <c r="M442" s="2">
        <f t="shared" si="1"/>
        <v>47.61481021</v>
      </c>
      <c r="N442" s="3"/>
    </row>
    <row r="443" ht="15.75" customHeight="1">
      <c r="A443" s="1" t="s">
        <v>463</v>
      </c>
      <c r="B443" s="1" t="s">
        <v>20</v>
      </c>
      <c r="C443" s="1">
        <v>1.0</v>
      </c>
      <c r="D443" s="1" t="s">
        <v>18</v>
      </c>
      <c r="E443" s="1" t="s">
        <v>18</v>
      </c>
      <c r="F443" s="1">
        <v>1.0</v>
      </c>
      <c r="G443" s="1">
        <v>2.0</v>
      </c>
      <c r="H443" s="1">
        <v>0.0</v>
      </c>
      <c r="I443" s="1" t="s">
        <v>22</v>
      </c>
      <c r="J443" s="1">
        <v>70.65</v>
      </c>
      <c r="K443" s="1">
        <v>293.85</v>
      </c>
      <c r="L443" s="1" t="s">
        <v>18</v>
      </c>
      <c r="M443" s="2">
        <f t="shared" si="1"/>
        <v>4.159235669</v>
      </c>
      <c r="N443" s="3"/>
    </row>
    <row r="444" ht="15.75" customHeight="1">
      <c r="A444" s="1" t="s">
        <v>464</v>
      </c>
      <c r="B444" s="1" t="s">
        <v>15</v>
      </c>
      <c r="C444" s="1">
        <v>1.0</v>
      </c>
      <c r="D444" s="1" t="s">
        <v>18</v>
      </c>
      <c r="E444" s="1" t="s">
        <v>18</v>
      </c>
      <c r="F444" s="1">
        <v>1.0</v>
      </c>
      <c r="G444" s="1">
        <v>2.0</v>
      </c>
      <c r="H444" s="1">
        <v>0.0</v>
      </c>
      <c r="I444" s="1" t="s">
        <v>22</v>
      </c>
      <c r="J444" s="1">
        <v>73.55</v>
      </c>
      <c r="K444" s="1">
        <v>1359.45</v>
      </c>
      <c r="L444" s="1" t="s">
        <v>18</v>
      </c>
      <c r="M444" s="2">
        <f t="shared" si="1"/>
        <v>18.48334466</v>
      </c>
      <c r="N444" s="3"/>
    </row>
    <row r="445" ht="15.75" customHeight="1">
      <c r="A445" s="1" t="s">
        <v>465</v>
      </c>
      <c r="B445" s="1" t="s">
        <v>20</v>
      </c>
      <c r="C445" s="1">
        <v>0.0</v>
      </c>
      <c r="D445" s="1" t="s">
        <v>16</v>
      </c>
      <c r="E445" s="1" t="s">
        <v>16</v>
      </c>
      <c r="F445" s="1">
        <v>2.0</v>
      </c>
      <c r="G445" s="1">
        <v>2.0</v>
      </c>
      <c r="H445" s="1">
        <v>0.0</v>
      </c>
      <c r="I445" s="1" t="s">
        <v>22</v>
      </c>
      <c r="J445" s="1">
        <v>104.4</v>
      </c>
      <c r="K445" s="1">
        <v>2157.95</v>
      </c>
      <c r="L445" s="1" t="s">
        <v>16</v>
      </c>
      <c r="M445" s="2">
        <f t="shared" si="1"/>
        <v>20.67001916</v>
      </c>
      <c r="N445" s="3"/>
    </row>
    <row r="446" ht="15.75" customHeight="1">
      <c r="A446" s="1" t="s">
        <v>466</v>
      </c>
      <c r="B446" s="1" t="s">
        <v>15</v>
      </c>
      <c r="C446" s="1">
        <v>0.0</v>
      </c>
      <c r="D446" s="1" t="s">
        <v>16</v>
      </c>
      <c r="E446" s="1" t="s">
        <v>16</v>
      </c>
      <c r="F446" s="1">
        <v>1.0</v>
      </c>
      <c r="G446" s="1">
        <v>1.0</v>
      </c>
      <c r="H446" s="1">
        <v>1.0</v>
      </c>
      <c r="I446" s="1" t="s">
        <v>28</v>
      </c>
      <c r="J446" s="1">
        <v>70.75</v>
      </c>
      <c r="K446" s="1">
        <v>4263.45</v>
      </c>
      <c r="L446" s="1" t="s">
        <v>18</v>
      </c>
      <c r="M446" s="2">
        <f t="shared" si="1"/>
        <v>60.26077739</v>
      </c>
      <c r="N446" s="3"/>
    </row>
    <row r="447" ht="15.75" customHeight="1">
      <c r="A447" s="1" t="s">
        <v>467</v>
      </c>
      <c r="B447" s="1" t="s">
        <v>20</v>
      </c>
      <c r="C447" s="1">
        <v>0.0</v>
      </c>
      <c r="D447" s="1" t="s">
        <v>18</v>
      </c>
      <c r="E447" s="1" t="s">
        <v>18</v>
      </c>
      <c r="F447" s="1">
        <v>2.0</v>
      </c>
      <c r="G447" s="1">
        <v>2.0</v>
      </c>
      <c r="H447" s="1">
        <v>0.0</v>
      </c>
      <c r="I447" s="1" t="s">
        <v>28</v>
      </c>
      <c r="J447" s="1">
        <v>98.05</v>
      </c>
      <c r="K447" s="1">
        <v>713.0</v>
      </c>
      <c r="L447" s="1" t="s">
        <v>16</v>
      </c>
      <c r="M447" s="2">
        <f t="shared" si="1"/>
        <v>7.271800102</v>
      </c>
      <c r="N447" s="3"/>
    </row>
    <row r="448" ht="15.75" customHeight="1">
      <c r="A448" s="1" t="s">
        <v>468</v>
      </c>
      <c r="B448" s="1" t="s">
        <v>20</v>
      </c>
      <c r="C448" s="1">
        <v>0.0</v>
      </c>
      <c r="D448" s="1" t="s">
        <v>18</v>
      </c>
      <c r="E448" s="1" t="s">
        <v>18</v>
      </c>
      <c r="F448" s="1">
        <v>1.0</v>
      </c>
      <c r="G448" s="1">
        <v>1.0</v>
      </c>
      <c r="H448" s="1">
        <v>0.0</v>
      </c>
      <c r="I448" s="1" t="s">
        <v>28</v>
      </c>
      <c r="J448" s="1">
        <v>48.95</v>
      </c>
      <c r="K448" s="1">
        <v>1323.7</v>
      </c>
      <c r="L448" s="1" t="s">
        <v>18</v>
      </c>
      <c r="M448" s="2">
        <f t="shared" si="1"/>
        <v>27.04187947</v>
      </c>
      <c r="N448" s="3"/>
    </row>
    <row r="449" ht="15.75" customHeight="1">
      <c r="A449" s="1" t="s">
        <v>469</v>
      </c>
      <c r="B449" s="1" t="s">
        <v>15</v>
      </c>
      <c r="C449" s="1">
        <v>0.0</v>
      </c>
      <c r="D449" s="1" t="s">
        <v>16</v>
      </c>
      <c r="E449" s="1" t="s">
        <v>18</v>
      </c>
      <c r="F449" s="1">
        <v>2.0</v>
      </c>
      <c r="G449" s="1">
        <v>1.0</v>
      </c>
      <c r="H449" s="1">
        <v>1.0</v>
      </c>
      <c r="I449" s="1" t="s">
        <v>28</v>
      </c>
      <c r="J449" s="1">
        <v>60.6</v>
      </c>
      <c r="K449" s="1">
        <v>2985.25</v>
      </c>
      <c r="L449" s="1" t="s">
        <v>18</v>
      </c>
      <c r="M449" s="2">
        <f t="shared" si="1"/>
        <v>49.26155116</v>
      </c>
      <c r="N449" s="3"/>
    </row>
    <row r="450" ht="15.75" customHeight="1">
      <c r="A450" s="1" t="s">
        <v>470</v>
      </c>
      <c r="B450" s="1" t="s">
        <v>20</v>
      </c>
      <c r="C450" s="1">
        <v>0.0</v>
      </c>
      <c r="D450" s="1" t="s">
        <v>16</v>
      </c>
      <c r="E450" s="1" t="s">
        <v>16</v>
      </c>
      <c r="F450" s="1">
        <v>2.0</v>
      </c>
      <c r="G450" s="1">
        <v>1.0</v>
      </c>
      <c r="H450" s="1">
        <v>1.0</v>
      </c>
      <c r="I450" s="1" t="s">
        <v>17</v>
      </c>
      <c r="J450" s="1">
        <v>78.75</v>
      </c>
      <c r="K450" s="1">
        <v>3942.45</v>
      </c>
      <c r="L450" s="1" t="s">
        <v>18</v>
      </c>
      <c r="M450" s="2">
        <f t="shared" si="1"/>
        <v>50.06285714</v>
      </c>
      <c r="N450" s="3"/>
    </row>
    <row r="451" ht="15.75" customHeight="1">
      <c r="A451" s="1" t="s">
        <v>471</v>
      </c>
      <c r="B451" s="1" t="s">
        <v>15</v>
      </c>
      <c r="C451" s="1">
        <v>0.0</v>
      </c>
      <c r="D451" s="1" t="s">
        <v>16</v>
      </c>
      <c r="E451" s="1" t="s">
        <v>16</v>
      </c>
      <c r="F451" s="1">
        <v>1.0</v>
      </c>
      <c r="G451" s="1">
        <v>0.0</v>
      </c>
      <c r="H451" s="1">
        <v>1.0</v>
      </c>
      <c r="I451" s="1" t="s">
        <v>26</v>
      </c>
      <c r="J451" s="1">
        <v>19.0</v>
      </c>
      <c r="K451" s="1">
        <v>105.5</v>
      </c>
      <c r="L451" s="1" t="s">
        <v>18</v>
      </c>
      <c r="M451" s="2">
        <f t="shared" si="1"/>
        <v>5.552631579</v>
      </c>
      <c r="N451" s="3"/>
    </row>
    <row r="452" ht="15.75" customHeight="1">
      <c r="A452" s="1" t="s">
        <v>472</v>
      </c>
      <c r="B452" s="1" t="s">
        <v>20</v>
      </c>
      <c r="C452" s="1">
        <v>0.0</v>
      </c>
      <c r="D452" s="1" t="s">
        <v>16</v>
      </c>
      <c r="E452" s="1" t="s">
        <v>18</v>
      </c>
      <c r="F452" s="1">
        <v>1.0</v>
      </c>
      <c r="G452" s="1">
        <v>1.0</v>
      </c>
      <c r="H452" s="1">
        <v>1.0</v>
      </c>
      <c r="I452" s="1" t="s">
        <v>26</v>
      </c>
      <c r="J452" s="1">
        <v>56.25</v>
      </c>
      <c r="K452" s="1">
        <v>1292.2</v>
      </c>
      <c r="L452" s="1" t="s">
        <v>18</v>
      </c>
      <c r="M452" s="2">
        <f t="shared" si="1"/>
        <v>22.97244444</v>
      </c>
      <c r="N452" s="3"/>
    </row>
    <row r="453" ht="15.75" customHeight="1">
      <c r="A453" s="1" t="s">
        <v>473</v>
      </c>
      <c r="B453" s="1" t="s">
        <v>15</v>
      </c>
      <c r="C453" s="1">
        <v>1.0</v>
      </c>
      <c r="D453" s="1" t="s">
        <v>18</v>
      </c>
      <c r="E453" s="1" t="s">
        <v>18</v>
      </c>
      <c r="F453" s="1">
        <v>0.0</v>
      </c>
      <c r="G453" s="1">
        <v>1.0</v>
      </c>
      <c r="H453" s="1">
        <v>0.0</v>
      </c>
      <c r="I453" s="1" t="s">
        <v>17</v>
      </c>
      <c r="J453" s="1">
        <v>25.8</v>
      </c>
      <c r="K453" s="1">
        <v>25.8</v>
      </c>
      <c r="L453" s="1" t="s">
        <v>16</v>
      </c>
      <c r="M453" s="2">
        <f t="shared" si="1"/>
        <v>1</v>
      </c>
      <c r="N453" s="3"/>
    </row>
    <row r="454" ht="15.75" customHeight="1">
      <c r="A454" s="1" t="s">
        <v>474</v>
      </c>
      <c r="B454" s="1" t="s">
        <v>20</v>
      </c>
      <c r="C454" s="1">
        <v>0.0</v>
      </c>
      <c r="D454" s="1" t="s">
        <v>16</v>
      </c>
      <c r="E454" s="1" t="s">
        <v>18</v>
      </c>
      <c r="F454" s="1">
        <v>2.0</v>
      </c>
      <c r="G454" s="1">
        <v>2.0</v>
      </c>
      <c r="H454" s="1">
        <v>2.0</v>
      </c>
      <c r="I454" s="1" t="s">
        <v>22</v>
      </c>
      <c r="J454" s="1">
        <v>99.4</v>
      </c>
      <c r="K454" s="1">
        <v>7285.7</v>
      </c>
      <c r="L454" s="1" t="s">
        <v>18</v>
      </c>
      <c r="M454" s="2">
        <f t="shared" si="1"/>
        <v>73.29678068</v>
      </c>
      <c r="N454" s="3"/>
    </row>
    <row r="455" ht="15.75" customHeight="1">
      <c r="A455" s="1" t="s">
        <v>475</v>
      </c>
      <c r="B455" s="1" t="s">
        <v>20</v>
      </c>
      <c r="C455" s="1">
        <v>1.0</v>
      </c>
      <c r="D455" s="1" t="s">
        <v>16</v>
      </c>
      <c r="E455" s="1" t="s">
        <v>18</v>
      </c>
      <c r="F455" s="1">
        <v>1.0</v>
      </c>
      <c r="G455" s="1">
        <v>2.0</v>
      </c>
      <c r="H455" s="1">
        <v>0.0</v>
      </c>
      <c r="I455" s="1" t="s">
        <v>26</v>
      </c>
      <c r="J455" s="1">
        <v>85.2</v>
      </c>
      <c r="K455" s="1">
        <v>2874.45</v>
      </c>
      <c r="L455" s="1" t="s">
        <v>18</v>
      </c>
      <c r="M455" s="2">
        <f t="shared" si="1"/>
        <v>33.73767606</v>
      </c>
      <c r="N455" s="3"/>
    </row>
    <row r="456" ht="15.75" customHeight="1">
      <c r="A456" s="1" t="s">
        <v>476</v>
      </c>
      <c r="B456" s="1" t="s">
        <v>15</v>
      </c>
      <c r="C456" s="1">
        <v>0.0</v>
      </c>
      <c r="D456" s="1" t="s">
        <v>16</v>
      </c>
      <c r="E456" s="1" t="s">
        <v>18</v>
      </c>
      <c r="F456" s="1">
        <v>2.0</v>
      </c>
      <c r="G456" s="1">
        <v>1.0</v>
      </c>
      <c r="H456" s="1">
        <v>1.0</v>
      </c>
      <c r="I456" s="1" t="s">
        <v>17</v>
      </c>
      <c r="J456" s="1">
        <v>69.55</v>
      </c>
      <c r="K456" s="1">
        <v>3435.6</v>
      </c>
      <c r="L456" s="1" t="s">
        <v>18</v>
      </c>
      <c r="M456" s="2">
        <f t="shared" si="1"/>
        <v>49.39755572</v>
      </c>
      <c r="N456" s="3"/>
    </row>
    <row r="457" ht="15.75" customHeight="1">
      <c r="A457" s="1" t="s">
        <v>477</v>
      </c>
      <c r="B457" s="1" t="s">
        <v>15</v>
      </c>
      <c r="C457" s="1">
        <v>0.0</v>
      </c>
      <c r="D457" s="1" t="s">
        <v>16</v>
      </c>
      <c r="E457" s="1" t="s">
        <v>18</v>
      </c>
      <c r="F457" s="1">
        <v>0.0</v>
      </c>
      <c r="G457" s="1">
        <v>1.0</v>
      </c>
      <c r="H457" s="1">
        <v>0.0</v>
      </c>
      <c r="I457" s="1" t="s">
        <v>22</v>
      </c>
      <c r="J457" s="1">
        <v>28.5</v>
      </c>
      <c r="K457" s="1">
        <v>629.35</v>
      </c>
      <c r="L457" s="1" t="s">
        <v>18</v>
      </c>
      <c r="M457" s="2">
        <f t="shared" si="1"/>
        <v>22.08245614</v>
      </c>
      <c r="N457" s="3"/>
    </row>
    <row r="458" ht="15.75" customHeight="1">
      <c r="A458" s="1" t="s">
        <v>478</v>
      </c>
      <c r="B458" s="1" t="s">
        <v>20</v>
      </c>
      <c r="C458" s="1">
        <v>0.0</v>
      </c>
      <c r="D458" s="1" t="s">
        <v>18</v>
      </c>
      <c r="E458" s="1" t="s">
        <v>18</v>
      </c>
      <c r="F458" s="1">
        <v>2.0</v>
      </c>
      <c r="G458" s="1">
        <v>2.0</v>
      </c>
      <c r="H458" s="1">
        <v>1.0</v>
      </c>
      <c r="I458" s="1" t="s">
        <v>26</v>
      </c>
      <c r="J458" s="1">
        <v>97.65</v>
      </c>
      <c r="K458" s="1">
        <v>6687.85</v>
      </c>
      <c r="L458" s="1" t="s">
        <v>18</v>
      </c>
      <c r="M458" s="2">
        <f t="shared" si="1"/>
        <v>68.48796723</v>
      </c>
      <c r="N458" s="3"/>
    </row>
    <row r="459" ht="15.75" customHeight="1">
      <c r="A459" s="1" t="s">
        <v>479</v>
      </c>
      <c r="B459" s="1" t="s">
        <v>15</v>
      </c>
      <c r="C459" s="1">
        <v>0.0</v>
      </c>
      <c r="D459" s="1" t="s">
        <v>18</v>
      </c>
      <c r="E459" s="1" t="s">
        <v>18</v>
      </c>
      <c r="F459" s="1">
        <v>1.0</v>
      </c>
      <c r="G459" s="1">
        <v>0.0</v>
      </c>
      <c r="H459" s="1">
        <v>0.0</v>
      </c>
      <c r="I459" s="1" t="s">
        <v>17</v>
      </c>
      <c r="J459" s="1">
        <v>20.25</v>
      </c>
      <c r="K459" s="1">
        <v>20.25</v>
      </c>
      <c r="L459" s="1" t="s">
        <v>18</v>
      </c>
      <c r="M459" s="2">
        <f t="shared" si="1"/>
        <v>1</v>
      </c>
      <c r="N459" s="3"/>
    </row>
    <row r="460" ht="15.75" customHeight="1">
      <c r="A460" s="1" t="s">
        <v>480</v>
      </c>
      <c r="B460" s="1" t="s">
        <v>20</v>
      </c>
      <c r="C460" s="1">
        <v>0.0</v>
      </c>
      <c r="D460" s="1" t="s">
        <v>18</v>
      </c>
      <c r="E460" s="1" t="s">
        <v>18</v>
      </c>
      <c r="F460" s="1">
        <v>1.0</v>
      </c>
      <c r="G460" s="1">
        <v>0.0</v>
      </c>
      <c r="H460" s="1">
        <v>0.0</v>
      </c>
      <c r="I460" s="1" t="s">
        <v>17</v>
      </c>
      <c r="J460" s="1">
        <v>20.45</v>
      </c>
      <c r="K460" s="1">
        <v>20.45</v>
      </c>
      <c r="L460" s="1" t="s">
        <v>18</v>
      </c>
      <c r="M460" s="2">
        <f t="shared" si="1"/>
        <v>1</v>
      </c>
      <c r="N460" s="3"/>
    </row>
    <row r="461" ht="15.75" customHeight="1">
      <c r="A461" s="1" t="s">
        <v>481</v>
      </c>
      <c r="B461" s="1" t="s">
        <v>20</v>
      </c>
      <c r="C461" s="1">
        <v>1.0</v>
      </c>
      <c r="D461" s="1" t="s">
        <v>16</v>
      </c>
      <c r="E461" s="1" t="s">
        <v>18</v>
      </c>
      <c r="F461" s="1">
        <v>2.0</v>
      </c>
      <c r="G461" s="1">
        <v>2.0</v>
      </c>
      <c r="H461" s="1">
        <v>0.0</v>
      </c>
      <c r="I461" s="1" t="s">
        <v>22</v>
      </c>
      <c r="J461" s="1">
        <v>93.5</v>
      </c>
      <c r="K461" s="1">
        <v>2970.8</v>
      </c>
      <c r="L461" s="1" t="s">
        <v>18</v>
      </c>
      <c r="M461" s="2">
        <f t="shared" si="1"/>
        <v>31.77326203</v>
      </c>
      <c r="N461" s="3"/>
    </row>
    <row r="462" ht="15.75" customHeight="1">
      <c r="A462" s="1" t="s">
        <v>482</v>
      </c>
      <c r="B462" s="1" t="s">
        <v>15</v>
      </c>
      <c r="C462" s="1">
        <v>0.0</v>
      </c>
      <c r="D462" s="1" t="s">
        <v>18</v>
      </c>
      <c r="E462" s="1" t="s">
        <v>18</v>
      </c>
      <c r="F462" s="1">
        <v>1.0</v>
      </c>
      <c r="G462" s="1">
        <v>1.0</v>
      </c>
      <c r="H462" s="1">
        <v>0.0</v>
      </c>
      <c r="I462" s="1" t="s">
        <v>22</v>
      </c>
      <c r="J462" s="1">
        <v>54.65</v>
      </c>
      <c r="K462" s="1">
        <v>54.65</v>
      </c>
      <c r="L462" s="1" t="s">
        <v>18</v>
      </c>
      <c r="M462" s="2">
        <f t="shared" si="1"/>
        <v>1</v>
      </c>
      <c r="N462" s="3"/>
    </row>
    <row r="463" ht="15.75" customHeight="1">
      <c r="A463" s="1" t="s">
        <v>483</v>
      </c>
      <c r="B463" s="1" t="s">
        <v>20</v>
      </c>
      <c r="C463" s="1">
        <v>0.0</v>
      </c>
      <c r="D463" s="1" t="s">
        <v>18</v>
      </c>
      <c r="E463" s="1" t="s">
        <v>18</v>
      </c>
      <c r="F463" s="1">
        <v>2.0</v>
      </c>
      <c r="G463" s="1">
        <v>1.0</v>
      </c>
      <c r="H463" s="1">
        <v>2.0</v>
      </c>
      <c r="I463" s="1" t="s">
        <v>28</v>
      </c>
      <c r="J463" s="1">
        <v>71.9</v>
      </c>
      <c r="K463" s="1">
        <v>4479.2</v>
      </c>
      <c r="L463" s="1" t="s">
        <v>18</v>
      </c>
      <c r="M463" s="2">
        <f t="shared" si="1"/>
        <v>62.29763561</v>
      </c>
      <c r="N463" s="3"/>
    </row>
    <row r="464" ht="15.75" customHeight="1">
      <c r="A464" s="1" t="s">
        <v>484</v>
      </c>
      <c r="B464" s="1" t="s">
        <v>15</v>
      </c>
      <c r="C464" s="1">
        <v>0.0</v>
      </c>
      <c r="D464" s="1" t="s">
        <v>16</v>
      </c>
      <c r="E464" s="1" t="s">
        <v>16</v>
      </c>
      <c r="F464" s="1">
        <v>2.0</v>
      </c>
      <c r="G464" s="1">
        <v>2.0</v>
      </c>
      <c r="H464" s="1">
        <v>2.0</v>
      </c>
      <c r="I464" s="1" t="s">
        <v>26</v>
      </c>
      <c r="J464" s="1">
        <v>116.4</v>
      </c>
      <c r="K464" s="1">
        <v>8543.25</v>
      </c>
      <c r="L464" s="1" t="s">
        <v>18</v>
      </c>
      <c r="M464" s="2">
        <f t="shared" si="1"/>
        <v>73.39561856</v>
      </c>
      <c r="N464" s="3"/>
    </row>
    <row r="465" ht="15.75" customHeight="1">
      <c r="A465" s="1" t="s">
        <v>485</v>
      </c>
      <c r="B465" s="1" t="s">
        <v>15</v>
      </c>
      <c r="C465" s="1">
        <v>0.0</v>
      </c>
      <c r="D465" s="1" t="s">
        <v>18</v>
      </c>
      <c r="E465" s="1" t="s">
        <v>18</v>
      </c>
      <c r="F465" s="1">
        <v>2.0</v>
      </c>
      <c r="G465" s="1">
        <v>2.0</v>
      </c>
      <c r="H465" s="1">
        <v>2.0</v>
      </c>
      <c r="I465" s="1" t="s">
        <v>22</v>
      </c>
      <c r="J465" s="1">
        <v>105.55</v>
      </c>
      <c r="K465" s="1">
        <v>5682.25</v>
      </c>
      <c r="L465" s="1" t="s">
        <v>18</v>
      </c>
      <c r="M465" s="2">
        <f t="shared" si="1"/>
        <v>53.83467551</v>
      </c>
      <c r="N465" s="3"/>
    </row>
    <row r="466" ht="15.75" customHeight="1">
      <c r="A466" s="1" t="s">
        <v>486</v>
      </c>
      <c r="B466" s="1" t="s">
        <v>15</v>
      </c>
      <c r="C466" s="1">
        <v>1.0</v>
      </c>
      <c r="D466" s="1" t="s">
        <v>16</v>
      </c>
      <c r="E466" s="1" t="s">
        <v>16</v>
      </c>
      <c r="F466" s="1">
        <v>1.0</v>
      </c>
      <c r="G466" s="1">
        <v>2.0</v>
      </c>
      <c r="H466" s="1">
        <v>0.0</v>
      </c>
      <c r="I466" s="1" t="s">
        <v>22</v>
      </c>
      <c r="J466" s="1">
        <v>69.25</v>
      </c>
      <c r="K466" s="1">
        <v>69.25</v>
      </c>
      <c r="L466" s="1" t="s">
        <v>16</v>
      </c>
      <c r="M466" s="2">
        <f t="shared" si="1"/>
        <v>1</v>
      </c>
      <c r="N466" s="3"/>
    </row>
    <row r="467" ht="15.75" customHeight="1">
      <c r="A467" s="1" t="s">
        <v>487</v>
      </c>
      <c r="B467" s="1" t="s">
        <v>20</v>
      </c>
      <c r="C467" s="1">
        <v>0.0</v>
      </c>
      <c r="D467" s="1" t="s">
        <v>16</v>
      </c>
      <c r="E467" s="1" t="s">
        <v>16</v>
      </c>
      <c r="F467" s="1">
        <v>1.0</v>
      </c>
      <c r="G467" s="1">
        <v>1.0</v>
      </c>
      <c r="H467" s="1">
        <v>1.0</v>
      </c>
      <c r="I467" s="1" t="s">
        <v>22</v>
      </c>
      <c r="J467" s="1">
        <v>75.5</v>
      </c>
      <c r="K467" s="1">
        <v>4025.6</v>
      </c>
      <c r="L467" s="1" t="s">
        <v>18</v>
      </c>
      <c r="M467" s="2">
        <f t="shared" si="1"/>
        <v>53.3192053</v>
      </c>
      <c r="N467" s="3"/>
    </row>
    <row r="468" ht="15.75" customHeight="1">
      <c r="A468" s="1" t="s">
        <v>488</v>
      </c>
      <c r="B468" s="1" t="s">
        <v>20</v>
      </c>
      <c r="C468" s="1">
        <v>0.0</v>
      </c>
      <c r="D468" s="1" t="s">
        <v>16</v>
      </c>
      <c r="E468" s="1" t="s">
        <v>18</v>
      </c>
      <c r="F468" s="1">
        <v>2.0</v>
      </c>
      <c r="G468" s="1">
        <v>2.0</v>
      </c>
      <c r="H468" s="1">
        <v>0.0</v>
      </c>
      <c r="I468" s="1" t="s">
        <v>22</v>
      </c>
      <c r="J468" s="1">
        <v>101.1</v>
      </c>
      <c r="K468" s="1">
        <v>1504.05</v>
      </c>
      <c r="L468" s="1" t="s">
        <v>16</v>
      </c>
      <c r="M468" s="2">
        <f t="shared" si="1"/>
        <v>14.8768546</v>
      </c>
      <c r="N468" s="3"/>
    </row>
    <row r="469" ht="15.75" customHeight="1">
      <c r="A469" s="1" t="s">
        <v>489</v>
      </c>
      <c r="B469" s="1" t="s">
        <v>15</v>
      </c>
      <c r="C469" s="1">
        <v>0.0</v>
      </c>
      <c r="D469" s="1" t="s">
        <v>16</v>
      </c>
      <c r="E469" s="1" t="s">
        <v>18</v>
      </c>
      <c r="F469" s="1">
        <v>1.0</v>
      </c>
      <c r="G469" s="1">
        <v>2.0</v>
      </c>
      <c r="H469" s="1">
        <v>0.0</v>
      </c>
      <c r="I469" s="1" t="s">
        <v>22</v>
      </c>
      <c r="J469" s="1">
        <v>86.05</v>
      </c>
      <c r="K469" s="1">
        <v>1818.9</v>
      </c>
      <c r="L469" s="1" t="s">
        <v>18</v>
      </c>
      <c r="M469" s="2">
        <f t="shared" si="1"/>
        <v>21.13771063</v>
      </c>
      <c r="N469" s="3"/>
    </row>
    <row r="470" ht="15.75" customHeight="1">
      <c r="A470" s="1" t="s">
        <v>490</v>
      </c>
      <c r="B470" s="1" t="s">
        <v>20</v>
      </c>
      <c r="C470" s="1">
        <v>0.0</v>
      </c>
      <c r="D470" s="1" t="s">
        <v>16</v>
      </c>
      <c r="E470" s="1" t="s">
        <v>18</v>
      </c>
      <c r="F470" s="1">
        <v>1.0</v>
      </c>
      <c r="G470" s="1">
        <v>2.0</v>
      </c>
      <c r="H470" s="1">
        <v>0.0</v>
      </c>
      <c r="I470" s="1" t="s">
        <v>22</v>
      </c>
      <c r="J470" s="1">
        <v>95.0</v>
      </c>
      <c r="K470" s="1">
        <v>95.0</v>
      </c>
      <c r="L470" s="1" t="s">
        <v>16</v>
      </c>
      <c r="M470" s="2">
        <f t="shared" si="1"/>
        <v>1</v>
      </c>
      <c r="N470" s="3"/>
    </row>
    <row r="471" ht="15.75" customHeight="1">
      <c r="A471" s="1" t="s">
        <v>491</v>
      </c>
      <c r="B471" s="1" t="s">
        <v>15</v>
      </c>
      <c r="C471" s="1">
        <v>1.0</v>
      </c>
      <c r="D471" s="1" t="s">
        <v>18</v>
      </c>
      <c r="E471" s="1" t="s">
        <v>18</v>
      </c>
      <c r="F471" s="1">
        <v>1.0</v>
      </c>
      <c r="G471" s="1">
        <v>2.0</v>
      </c>
      <c r="H471" s="1">
        <v>0.0</v>
      </c>
      <c r="I471" s="1" t="s">
        <v>22</v>
      </c>
      <c r="J471" s="1">
        <v>70.75</v>
      </c>
      <c r="K471" s="1">
        <v>154.85</v>
      </c>
      <c r="L471" s="1" t="s">
        <v>16</v>
      </c>
      <c r="M471" s="2">
        <f t="shared" si="1"/>
        <v>2.18869258</v>
      </c>
      <c r="N471" s="3"/>
    </row>
    <row r="472" ht="15.75" customHeight="1">
      <c r="A472" s="1" t="s">
        <v>492</v>
      </c>
      <c r="B472" s="1" t="s">
        <v>20</v>
      </c>
      <c r="C472" s="1">
        <v>0.0</v>
      </c>
      <c r="D472" s="1" t="s">
        <v>16</v>
      </c>
      <c r="E472" s="1" t="s">
        <v>16</v>
      </c>
      <c r="F472" s="1">
        <v>2.0</v>
      </c>
      <c r="G472" s="1">
        <v>1.0</v>
      </c>
      <c r="H472" s="1">
        <v>1.0</v>
      </c>
      <c r="I472" s="1" t="s">
        <v>26</v>
      </c>
      <c r="J472" s="1">
        <v>72.45</v>
      </c>
      <c r="K472" s="1">
        <v>4653.85</v>
      </c>
      <c r="L472" s="1" t="s">
        <v>16</v>
      </c>
      <c r="M472" s="2">
        <f t="shared" si="1"/>
        <v>64.23533471</v>
      </c>
      <c r="N472" s="3"/>
    </row>
    <row r="473" ht="15.75" customHeight="1">
      <c r="A473" s="1" t="s">
        <v>493</v>
      </c>
      <c r="B473" s="1" t="s">
        <v>15</v>
      </c>
      <c r="C473" s="1">
        <v>0.0</v>
      </c>
      <c r="D473" s="1" t="s">
        <v>16</v>
      </c>
      <c r="E473" s="1" t="s">
        <v>16</v>
      </c>
      <c r="F473" s="1">
        <v>1.0</v>
      </c>
      <c r="G473" s="1">
        <v>2.0</v>
      </c>
      <c r="H473" s="1">
        <v>0.0</v>
      </c>
      <c r="I473" s="1" t="s">
        <v>28</v>
      </c>
      <c r="J473" s="1">
        <v>85.8</v>
      </c>
      <c r="K473" s="1">
        <v>4433.3</v>
      </c>
      <c r="L473" s="1" t="s">
        <v>18</v>
      </c>
      <c r="M473" s="2">
        <f t="shared" si="1"/>
        <v>51.67016317</v>
      </c>
      <c r="N473" s="3"/>
    </row>
    <row r="474" ht="15.75" customHeight="1">
      <c r="A474" s="1" t="s">
        <v>494</v>
      </c>
      <c r="B474" s="1" t="s">
        <v>20</v>
      </c>
      <c r="C474" s="1">
        <v>0.0</v>
      </c>
      <c r="D474" s="1" t="s">
        <v>18</v>
      </c>
      <c r="E474" s="1" t="s">
        <v>18</v>
      </c>
      <c r="F474" s="1">
        <v>1.0</v>
      </c>
      <c r="G474" s="1">
        <v>2.0</v>
      </c>
      <c r="H474" s="1">
        <v>0.0</v>
      </c>
      <c r="I474" s="1" t="s">
        <v>22</v>
      </c>
      <c r="J474" s="1">
        <v>83.2</v>
      </c>
      <c r="K474" s="1">
        <v>1060.6</v>
      </c>
      <c r="L474" s="1" t="s">
        <v>16</v>
      </c>
      <c r="M474" s="2">
        <f t="shared" si="1"/>
        <v>12.74759615</v>
      </c>
      <c r="N474" s="3"/>
    </row>
    <row r="475" ht="15.75" customHeight="1">
      <c r="A475" s="1" t="s">
        <v>495</v>
      </c>
      <c r="B475" s="1" t="s">
        <v>20</v>
      </c>
      <c r="C475" s="1">
        <v>0.0</v>
      </c>
      <c r="D475" s="1" t="s">
        <v>18</v>
      </c>
      <c r="E475" s="1" t="s">
        <v>18</v>
      </c>
      <c r="F475" s="1">
        <v>1.0</v>
      </c>
      <c r="G475" s="1">
        <v>0.0</v>
      </c>
      <c r="H475" s="1">
        <v>0.0</v>
      </c>
      <c r="I475" s="1" t="s">
        <v>17</v>
      </c>
      <c r="J475" s="1">
        <v>19.65</v>
      </c>
      <c r="K475" s="1">
        <v>67.55</v>
      </c>
      <c r="L475" s="1" t="s">
        <v>18</v>
      </c>
      <c r="M475" s="2">
        <f t="shared" si="1"/>
        <v>3.437659033</v>
      </c>
      <c r="N475" s="3"/>
    </row>
    <row r="476" ht="15.75" customHeight="1">
      <c r="A476" s="1" t="s">
        <v>496</v>
      </c>
      <c r="B476" s="1" t="s">
        <v>15</v>
      </c>
      <c r="C476" s="1">
        <v>1.0</v>
      </c>
      <c r="D476" s="1" t="s">
        <v>18</v>
      </c>
      <c r="E476" s="1" t="s">
        <v>18</v>
      </c>
      <c r="F476" s="1">
        <v>2.0</v>
      </c>
      <c r="G476" s="1">
        <v>2.0</v>
      </c>
      <c r="H476" s="1">
        <v>1.0</v>
      </c>
      <c r="I476" s="1" t="s">
        <v>22</v>
      </c>
      <c r="J476" s="1">
        <v>110.0</v>
      </c>
      <c r="K476" s="1">
        <v>4874.8</v>
      </c>
      <c r="L476" s="1" t="s">
        <v>16</v>
      </c>
      <c r="M476" s="2">
        <f t="shared" si="1"/>
        <v>44.31636364</v>
      </c>
      <c r="N476" s="3"/>
    </row>
    <row r="477" ht="15.75" customHeight="1">
      <c r="A477" s="1" t="s">
        <v>497</v>
      </c>
      <c r="B477" s="1" t="s">
        <v>15</v>
      </c>
      <c r="C477" s="1">
        <v>0.0</v>
      </c>
      <c r="D477" s="1" t="s">
        <v>16</v>
      </c>
      <c r="E477" s="1" t="s">
        <v>18</v>
      </c>
      <c r="F477" s="1">
        <v>1.0</v>
      </c>
      <c r="G477" s="1">
        <v>2.0</v>
      </c>
      <c r="H477" s="1">
        <v>1.0</v>
      </c>
      <c r="I477" s="1" t="s">
        <v>28</v>
      </c>
      <c r="J477" s="1">
        <v>94.85</v>
      </c>
      <c r="K477" s="1">
        <v>5000.2</v>
      </c>
      <c r="L477" s="1" t="s">
        <v>16</v>
      </c>
      <c r="M477" s="2">
        <f t="shared" si="1"/>
        <v>52.71692145</v>
      </c>
      <c r="N477" s="3"/>
    </row>
    <row r="478" ht="15.75" customHeight="1">
      <c r="A478" s="1" t="s">
        <v>498</v>
      </c>
      <c r="B478" s="1" t="s">
        <v>15</v>
      </c>
      <c r="C478" s="1">
        <v>0.0</v>
      </c>
      <c r="D478" s="1" t="s">
        <v>18</v>
      </c>
      <c r="E478" s="1" t="s">
        <v>18</v>
      </c>
      <c r="F478" s="1">
        <v>2.0</v>
      </c>
      <c r="G478" s="1">
        <v>2.0</v>
      </c>
      <c r="H478" s="1">
        <v>1.0</v>
      </c>
      <c r="I478" s="1" t="s">
        <v>26</v>
      </c>
      <c r="J478" s="1">
        <v>105.95</v>
      </c>
      <c r="K478" s="1">
        <v>4335.2</v>
      </c>
      <c r="L478" s="1" t="s">
        <v>18</v>
      </c>
      <c r="M478" s="2">
        <f t="shared" si="1"/>
        <v>40.91741387</v>
      </c>
      <c r="N478" s="3"/>
    </row>
    <row r="479" ht="15.75" customHeight="1">
      <c r="A479" s="1" t="s">
        <v>499</v>
      </c>
      <c r="B479" s="1" t="s">
        <v>20</v>
      </c>
      <c r="C479" s="1">
        <v>0.0</v>
      </c>
      <c r="D479" s="1" t="s">
        <v>18</v>
      </c>
      <c r="E479" s="1" t="s">
        <v>16</v>
      </c>
      <c r="F479" s="1">
        <v>1.0</v>
      </c>
      <c r="G479" s="1">
        <v>1.0</v>
      </c>
      <c r="H479" s="1">
        <v>0.0</v>
      </c>
      <c r="I479" s="1" t="s">
        <v>22</v>
      </c>
      <c r="J479" s="1">
        <v>54.15</v>
      </c>
      <c r="K479" s="1">
        <v>1312.45</v>
      </c>
      <c r="L479" s="1" t="s">
        <v>18</v>
      </c>
      <c r="M479" s="2">
        <f t="shared" si="1"/>
        <v>24.23730379</v>
      </c>
      <c r="N479" s="3"/>
    </row>
    <row r="480" ht="15.75" customHeight="1">
      <c r="A480" s="1" t="s">
        <v>500</v>
      </c>
      <c r="B480" s="1" t="s">
        <v>20</v>
      </c>
      <c r="C480" s="1">
        <v>0.0</v>
      </c>
      <c r="D480" s="1" t="s">
        <v>18</v>
      </c>
      <c r="E480" s="1" t="s">
        <v>18</v>
      </c>
      <c r="F480" s="1">
        <v>2.0</v>
      </c>
      <c r="G480" s="1">
        <v>2.0</v>
      </c>
      <c r="H480" s="1">
        <v>0.0</v>
      </c>
      <c r="I480" s="1" t="s">
        <v>22</v>
      </c>
      <c r="J480" s="1">
        <v>85.65</v>
      </c>
      <c r="K480" s="1">
        <v>338.9</v>
      </c>
      <c r="L480" s="1" t="s">
        <v>16</v>
      </c>
      <c r="M480" s="2">
        <f t="shared" si="1"/>
        <v>3.956800934</v>
      </c>
      <c r="N480" s="3"/>
    </row>
    <row r="481" ht="15.75" customHeight="1">
      <c r="A481" s="1" t="s">
        <v>501</v>
      </c>
      <c r="B481" s="1" t="s">
        <v>15</v>
      </c>
      <c r="C481" s="1">
        <v>0.0</v>
      </c>
      <c r="D481" s="1" t="s">
        <v>16</v>
      </c>
      <c r="E481" s="1" t="s">
        <v>18</v>
      </c>
      <c r="F481" s="1">
        <v>0.0</v>
      </c>
      <c r="G481" s="1">
        <v>1.0</v>
      </c>
      <c r="H481" s="1">
        <v>0.0</v>
      </c>
      <c r="I481" s="1" t="s">
        <v>28</v>
      </c>
      <c r="J481" s="1">
        <v>58.75</v>
      </c>
      <c r="K481" s="1">
        <v>3437.45</v>
      </c>
      <c r="L481" s="1" t="s">
        <v>18</v>
      </c>
      <c r="M481" s="2">
        <f t="shared" si="1"/>
        <v>58.50978723</v>
      </c>
      <c r="N481" s="3"/>
    </row>
    <row r="482" ht="15.75" customHeight="1">
      <c r="A482" s="1" t="s">
        <v>502</v>
      </c>
      <c r="B482" s="1" t="s">
        <v>15</v>
      </c>
      <c r="C482" s="1">
        <v>0.0</v>
      </c>
      <c r="D482" s="1" t="s">
        <v>16</v>
      </c>
      <c r="E482" s="1" t="s">
        <v>16</v>
      </c>
      <c r="F482" s="1">
        <v>2.0</v>
      </c>
      <c r="G482" s="1">
        <v>2.0</v>
      </c>
      <c r="H482" s="1">
        <v>0.0</v>
      </c>
      <c r="I482" s="1" t="s">
        <v>28</v>
      </c>
      <c r="J482" s="1">
        <v>95.4</v>
      </c>
      <c r="K482" s="1">
        <v>4613.95</v>
      </c>
      <c r="L482" s="1" t="s">
        <v>18</v>
      </c>
      <c r="M482" s="2">
        <f t="shared" si="1"/>
        <v>48.36425577</v>
      </c>
      <c r="N482" s="3"/>
    </row>
    <row r="483" ht="15.75" customHeight="1">
      <c r="A483" s="1" t="s">
        <v>503</v>
      </c>
      <c r="B483" s="1" t="s">
        <v>20</v>
      </c>
      <c r="C483" s="1">
        <v>0.0</v>
      </c>
      <c r="D483" s="1" t="s">
        <v>18</v>
      </c>
      <c r="E483" s="1" t="s">
        <v>18</v>
      </c>
      <c r="F483" s="1">
        <v>1.0</v>
      </c>
      <c r="G483" s="1">
        <v>1.0</v>
      </c>
      <c r="H483" s="1">
        <v>0.0</v>
      </c>
      <c r="I483" s="1" t="s">
        <v>28</v>
      </c>
      <c r="J483" s="1">
        <v>68.25</v>
      </c>
      <c r="K483" s="1">
        <v>576.95</v>
      </c>
      <c r="L483" s="1" t="s">
        <v>18</v>
      </c>
      <c r="M483" s="2">
        <f t="shared" si="1"/>
        <v>8.453479853</v>
      </c>
      <c r="N483" s="3"/>
    </row>
    <row r="484" ht="15.75" customHeight="1">
      <c r="A484" s="1" t="s">
        <v>504</v>
      </c>
      <c r="B484" s="1" t="s">
        <v>20</v>
      </c>
      <c r="C484" s="1">
        <v>0.0</v>
      </c>
      <c r="D484" s="1" t="s">
        <v>18</v>
      </c>
      <c r="E484" s="1" t="s">
        <v>16</v>
      </c>
      <c r="F484" s="1">
        <v>2.0</v>
      </c>
      <c r="G484" s="1">
        <v>2.0</v>
      </c>
      <c r="H484" s="1">
        <v>0.0</v>
      </c>
      <c r="I484" s="1" t="s">
        <v>22</v>
      </c>
      <c r="J484" s="1">
        <v>101.7</v>
      </c>
      <c r="K484" s="1">
        <v>364.55</v>
      </c>
      <c r="L484" s="1" t="s">
        <v>16</v>
      </c>
      <c r="M484" s="2">
        <f t="shared" si="1"/>
        <v>3.584562439</v>
      </c>
      <c r="N484" s="3"/>
    </row>
    <row r="485" ht="15.75" customHeight="1">
      <c r="A485" s="1" t="s">
        <v>505</v>
      </c>
      <c r="B485" s="1" t="s">
        <v>15</v>
      </c>
      <c r="C485" s="1">
        <v>0.0</v>
      </c>
      <c r="D485" s="1" t="s">
        <v>16</v>
      </c>
      <c r="E485" s="1" t="s">
        <v>18</v>
      </c>
      <c r="F485" s="1">
        <v>1.0</v>
      </c>
      <c r="G485" s="1">
        <v>0.0</v>
      </c>
      <c r="H485" s="1">
        <v>2.0</v>
      </c>
      <c r="I485" s="1" t="s">
        <v>26</v>
      </c>
      <c r="J485" s="1">
        <v>20.25</v>
      </c>
      <c r="K485" s="1">
        <v>1278.8</v>
      </c>
      <c r="L485" s="1" t="s">
        <v>18</v>
      </c>
      <c r="M485" s="2">
        <f t="shared" si="1"/>
        <v>63.15061728</v>
      </c>
      <c r="N485" s="3"/>
    </row>
    <row r="486" ht="15.75" customHeight="1">
      <c r="A486" s="1" t="s">
        <v>506</v>
      </c>
      <c r="B486" s="1" t="s">
        <v>15</v>
      </c>
      <c r="C486" s="1">
        <v>1.0</v>
      </c>
      <c r="D486" s="1" t="s">
        <v>18</v>
      </c>
      <c r="E486" s="1" t="s">
        <v>18</v>
      </c>
      <c r="F486" s="1">
        <v>2.0</v>
      </c>
      <c r="G486" s="1">
        <v>1.0</v>
      </c>
      <c r="H486" s="1">
        <v>2.0</v>
      </c>
      <c r="I486" s="1" t="s">
        <v>28</v>
      </c>
      <c r="J486" s="1">
        <v>75.5</v>
      </c>
      <c r="K486" s="1">
        <v>5212.65</v>
      </c>
      <c r="L486" s="1" t="s">
        <v>18</v>
      </c>
      <c r="M486" s="2">
        <f t="shared" si="1"/>
        <v>69.04172185</v>
      </c>
      <c r="N486" s="3"/>
    </row>
    <row r="487" ht="15.75" customHeight="1">
      <c r="A487" s="1" t="s">
        <v>507</v>
      </c>
      <c r="B487" s="1" t="s">
        <v>20</v>
      </c>
      <c r="C487" s="1">
        <v>0.0</v>
      </c>
      <c r="D487" s="1" t="s">
        <v>16</v>
      </c>
      <c r="E487" s="1" t="s">
        <v>18</v>
      </c>
      <c r="F487" s="1">
        <v>2.0</v>
      </c>
      <c r="G487" s="1">
        <v>1.0</v>
      </c>
      <c r="H487" s="1">
        <v>0.0</v>
      </c>
      <c r="I487" s="1" t="s">
        <v>22</v>
      </c>
      <c r="J487" s="1">
        <v>65.85</v>
      </c>
      <c r="K487" s="1">
        <v>902.25</v>
      </c>
      <c r="L487" s="1" t="s">
        <v>18</v>
      </c>
      <c r="M487" s="2">
        <f t="shared" si="1"/>
        <v>13.70159453</v>
      </c>
      <c r="N487" s="3"/>
    </row>
    <row r="488" ht="15.75" customHeight="1">
      <c r="A488" s="1" t="s">
        <v>508</v>
      </c>
      <c r="B488" s="1" t="s">
        <v>15</v>
      </c>
      <c r="C488" s="1">
        <v>0.0</v>
      </c>
      <c r="D488" s="1" t="s">
        <v>18</v>
      </c>
      <c r="E488" s="1" t="s">
        <v>18</v>
      </c>
      <c r="F488" s="1">
        <v>2.0</v>
      </c>
      <c r="G488" s="1">
        <v>1.0</v>
      </c>
      <c r="H488" s="1">
        <v>0.0</v>
      </c>
      <c r="I488" s="1" t="s">
        <v>17</v>
      </c>
      <c r="J488" s="1">
        <v>65.0</v>
      </c>
      <c r="K488" s="1">
        <v>2157.5</v>
      </c>
      <c r="L488" s="1" t="s">
        <v>18</v>
      </c>
      <c r="M488" s="2">
        <f t="shared" si="1"/>
        <v>33.19230769</v>
      </c>
      <c r="N488" s="3"/>
    </row>
    <row r="489" ht="15.75" customHeight="1">
      <c r="A489" s="1" t="s">
        <v>509</v>
      </c>
      <c r="B489" s="1" t="s">
        <v>15</v>
      </c>
      <c r="C489" s="1">
        <v>1.0</v>
      </c>
      <c r="D489" s="1" t="s">
        <v>18</v>
      </c>
      <c r="E489" s="1" t="s">
        <v>18</v>
      </c>
      <c r="F489" s="1">
        <v>2.0</v>
      </c>
      <c r="G489" s="1">
        <v>2.0</v>
      </c>
      <c r="H489" s="1">
        <v>0.0</v>
      </c>
      <c r="I489" s="1" t="s">
        <v>22</v>
      </c>
      <c r="J489" s="1">
        <v>74.55</v>
      </c>
      <c r="K489" s="1">
        <v>622.9</v>
      </c>
      <c r="L489" s="1" t="s">
        <v>16</v>
      </c>
      <c r="M489" s="2">
        <f t="shared" si="1"/>
        <v>8.35546613</v>
      </c>
      <c r="N489" s="3"/>
    </row>
    <row r="490" ht="15.75" customHeight="1">
      <c r="A490" s="1" t="s">
        <v>510</v>
      </c>
      <c r="B490" s="1" t="s">
        <v>20</v>
      </c>
      <c r="C490" s="1">
        <v>1.0</v>
      </c>
      <c r="D490" s="1" t="s">
        <v>18</v>
      </c>
      <c r="E490" s="1" t="s">
        <v>18</v>
      </c>
      <c r="F490" s="1">
        <v>2.0</v>
      </c>
      <c r="G490" s="1">
        <v>2.0</v>
      </c>
      <c r="H490" s="1">
        <v>2.0</v>
      </c>
      <c r="I490" s="1" t="s">
        <v>22</v>
      </c>
      <c r="J490" s="1">
        <v>93.75</v>
      </c>
      <c r="K490" s="1">
        <v>5625.55</v>
      </c>
      <c r="L490" s="1" t="s">
        <v>18</v>
      </c>
      <c r="M490" s="2">
        <f t="shared" si="1"/>
        <v>60.00586667</v>
      </c>
      <c r="N490" s="3"/>
    </row>
    <row r="491" ht="15.75" customHeight="1">
      <c r="A491" s="1" t="s">
        <v>511</v>
      </c>
      <c r="B491" s="1" t="s">
        <v>15</v>
      </c>
      <c r="C491" s="1">
        <v>0.0</v>
      </c>
      <c r="D491" s="1" t="s">
        <v>18</v>
      </c>
      <c r="E491" s="1" t="s">
        <v>18</v>
      </c>
      <c r="F491" s="1">
        <v>2.0</v>
      </c>
      <c r="G491" s="1">
        <v>1.0</v>
      </c>
      <c r="H491" s="1">
        <v>0.0</v>
      </c>
      <c r="I491" s="1" t="s">
        <v>17</v>
      </c>
      <c r="J491" s="1">
        <v>61.65</v>
      </c>
      <c r="K491" s="1">
        <v>713.75</v>
      </c>
      <c r="L491" s="1" t="s">
        <v>16</v>
      </c>
      <c r="M491" s="2">
        <f t="shared" si="1"/>
        <v>11.57745337</v>
      </c>
      <c r="N491" s="3"/>
    </row>
    <row r="492" ht="15.75" customHeight="1">
      <c r="A492" s="1" t="s">
        <v>512</v>
      </c>
      <c r="B492" s="1" t="s">
        <v>15</v>
      </c>
      <c r="C492" s="1">
        <v>0.0</v>
      </c>
      <c r="D492" s="1" t="s">
        <v>18</v>
      </c>
      <c r="E492" s="1" t="s">
        <v>18</v>
      </c>
      <c r="F492" s="1">
        <v>1.0</v>
      </c>
      <c r="G492" s="1">
        <v>2.0</v>
      </c>
      <c r="H492" s="1">
        <v>0.0</v>
      </c>
      <c r="I492" s="1" t="s">
        <v>22</v>
      </c>
      <c r="J492" s="1">
        <v>100.4</v>
      </c>
      <c r="K492" s="1">
        <v>715.0</v>
      </c>
      <c r="L492" s="1" t="s">
        <v>18</v>
      </c>
      <c r="M492" s="2">
        <f t="shared" si="1"/>
        <v>7.121513944</v>
      </c>
      <c r="N492" s="3"/>
    </row>
    <row r="493" ht="15.75" customHeight="1">
      <c r="A493" s="1" t="s">
        <v>513</v>
      </c>
      <c r="B493" s="1" t="s">
        <v>15</v>
      </c>
      <c r="C493" s="1">
        <v>1.0</v>
      </c>
      <c r="D493" s="1" t="s">
        <v>18</v>
      </c>
      <c r="E493" s="1" t="s">
        <v>18</v>
      </c>
      <c r="F493" s="1">
        <v>2.0</v>
      </c>
      <c r="G493" s="1">
        <v>2.0</v>
      </c>
      <c r="H493" s="1">
        <v>0.0</v>
      </c>
      <c r="I493" s="1" t="s">
        <v>22</v>
      </c>
      <c r="J493" s="1">
        <v>74.9</v>
      </c>
      <c r="K493" s="1">
        <v>321.75</v>
      </c>
      <c r="L493" s="1" t="s">
        <v>16</v>
      </c>
      <c r="M493" s="2">
        <f t="shared" si="1"/>
        <v>4.295727637</v>
      </c>
      <c r="N493" s="3"/>
    </row>
    <row r="494" ht="15.75" customHeight="1">
      <c r="A494" s="1" t="s">
        <v>514</v>
      </c>
      <c r="B494" s="1" t="s">
        <v>15</v>
      </c>
      <c r="C494" s="1">
        <v>1.0</v>
      </c>
      <c r="D494" s="1" t="s">
        <v>16</v>
      </c>
      <c r="E494" s="1" t="s">
        <v>18</v>
      </c>
      <c r="F494" s="1">
        <v>2.0</v>
      </c>
      <c r="G494" s="1">
        <v>2.0</v>
      </c>
      <c r="H494" s="1">
        <v>0.0</v>
      </c>
      <c r="I494" s="1" t="s">
        <v>22</v>
      </c>
      <c r="J494" s="1">
        <v>74.45</v>
      </c>
      <c r="K494" s="1">
        <v>74.45</v>
      </c>
      <c r="L494" s="1" t="s">
        <v>16</v>
      </c>
      <c r="M494" s="2">
        <f t="shared" si="1"/>
        <v>1</v>
      </c>
      <c r="N494" s="3"/>
    </row>
    <row r="495" ht="15.75" customHeight="1">
      <c r="A495" s="1" t="s">
        <v>515</v>
      </c>
      <c r="B495" s="1" t="s">
        <v>20</v>
      </c>
      <c r="C495" s="1">
        <v>0.0</v>
      </c>
      <c r="D495" s="1" t="s">
        <v>18</v>
      </c>
      <c r="E495" s="1" t="s">
        <v>18</v>
      </c>
      <c r="F495" s="1">
        <v>2.0</v>
      </c>
      <c r="G495" s="1">
        <v>1.0</v>
      </c>
      <c r="H495" s="1">
        <v>1.0</v>
      </c>
      <c r="I495" s="1" t="s">
        <v>28</v>
      </c>
      <c r="J495" s="1">
        <v>85.25</v>
      </c>
      <c r="K495" s="1">
        <v>3704.15</v>
      </c>
      <c r="L495" s="1" t="s">
        <v>18</v>
      </c>
      <c r="M495" s="2">
        <f t="shared" si="1"/>
        <v>43.45043988</v>
      </c>
      <c r="N495" s="3"/>
    </row>
    <row r="496" ht="15.75" customHeight="1">
      <c r="A496" s="1" t="s">
        <v>516</v>
      </c>
      <c r="B496" s="1" t="s">
        <v>15</v>
      </c>
      <c r="C496" s="1">
        <v>1.0</v>
      </c>
      <c r="D496" s="1" t="s">
        <v>18</v>
      </c>
      <c r="E496" s="1" t="s">
        <v>18</v>
      </c>
      <c r="F496" s="1">
        <v>0.0</v>
      </c>
      <c r="G496" s="1">
        <v>1.0</v>
      </c>
      <c r="H496" s="1">
        <v>1.0</v>
      </c>
      <c r="I496" s="1" t="s">
        <v>22</v>
      </c>
      <c r="J496" s="1">
        <v>34.2</v>
      </c>
      <c r="K496" s="1">
        <v>1596.6</v>
      </c>
      <c r="L496" s="1" t="s">
        <v>18</v>
      </c>
      <c r="M496" s="2">
        <f t="shared" si="1"/>
        <v>46.68421053</v>
      </c>
      <c r="N496" s="3"/>
    </row>
    <row r="497" ht="15.75" customHeight="1">
      <c r="A497" s="1" t="s">
        <v>517</v>
      </c>
      <c r="B497" s="1" t="s">
        <v>15</v>
      </c>
      <c r="C497" s="1">
        <v>0.0</v>
      </c>
      <c r="D497" s="1" t="s">
        <v>18</v>
      </c>
      <c r="E497" s="1" t="s">
        <v>18</v>
      </c>
      <c r="F497" s="1">
        <v>2.0</v>
      </c>
      <c r="G497" s="1">
        <v>1.0</v>
      </c>
      <c r="H497" s="1">
        <v>1.0</v>
      </c>
      <c r="I497" s="1" t="s">
        <v>26</v>
      </c>
      <c r="J497" s="1">
        <v>89.65</v>
      </c>
      <c r="K497" s="1">
        <v>3348.1</v>
      </c>
      <c r="L497" s="1" t="s">
        <v>18</v>
      </c>
      <c r="M497" s="2">
        <f t="shared" si="1"/>
        <v>37.3463469</v>
      </c>
      <c r="N497" s="3"/>
    </row>
    <row r="498" ht="15.75" customHeight="1">
      <c r="A498" s="1" t="s">
        <v>518</v>
      </c>
      <c r="B498" s="1" t="s">
        <v>15</v>
      </c>
      <c r="C498" s="1">
        <v>1.0</v>
      </c>
      <c r="D498" s="1" t="s">
        <v>18</v>
      </c>
      <c r="E498" s="1" t="s">
        <v>18</v>
      </c>
      <c r="F498" s="1">
        <v>2.0</v>
      </c>
      <c r="G498" s="1">
        <v>2.0</v>
      </c>
      <c r="H498" s="1">
        <v>1.0</v>
      </c>
      <c r="I498" s="1" t="s">
        <v>22</v>
      </c>
      <c r="J498" s="1">
        <v>100.0</v>
      </c>
      <c r="K498" s="1">
        <v>5509.3</v>
      </c>
      <c r="L498" s="1" t="s">
        <v>16</v>
      </c>
      <c r="M498" s="2">
        <f t="shared" si="1"/>
        <v>55.093</v>
      </c>
      <c r="N498" s="3"/>
    </row>
    <row r="499" ht="15.75" customHeight="1">
      <c r="A499" s="1" t="s">
        <v>519</v>
      </c>
      <c r="B499" s="1" t="s">
        <v>20</v>
      </c>
      <c r="C499" s="1">
        <v>0.0</v>
      </c>
      <c r="D499" s="1" t="s">
        <v>18</v>
      </c>
      <c r="E499" s="1" t="s">
        <v>18</v>
      </c>
      <c r="F499" s="1">
        <v>2.0</v>
      </c>
      <c r="G499" s="1">
        <v>2.0</v>
      </c>
      <c r="H499" s="1">
        <v>2.0</v>
      </c>
      <c r="I499" s="1" t="s">
        <v>26</v>
      </c>
      <c r="J499" s="1">
        <v>97.65</v>
      </c>
      <c r="K499" s="1">
        <v>6743.55</v>
      </c>
      <c r="L499" s="1" t="s">
        <v>18</v>
      </c>
      <c r="M499" s="2">
        <f t="shared" si="1"/>
        <v>69.05837174</v>
      </c>
      <c r="N499" s="3"/>
    </row>
    <row r="500" ht="15.75" customHeight="1">
      <c r="A500" s="1" t="s">
        <v>520</v>
      </c>
      <c r="B500" s="1" t="s">
        <v>20</v>
      </c>
      <c r="C500" s="1">
        <v>0.0</v>
      </c>
      <c r="D500" s="1" t="s">
        <v>16</v>
      </c>
      <c r="E500" s="1" t="s">
        <v>18</v>
      </c>
      <c r="F500" s="1">
        <v>1.0</v>
      </c>
      <c r="G500" s="1">
        <v>2.0</v>
      </c>
      <c r="H500" s="1">
        <v>0.0</v>
      </c>
      <c r="I500" s="1" t="s">
        <v>22</v>
      </c>
      <c r="J500" s="1">
        <v>79.9</v>
      </c>
      <c r="K500" s="1">
        <v>741.7</v>
      </c>
      <c r="L500" s="1" t="s">
        <v>16</v>
      </c>
      <c r="M500" s="2">
        <f t="shared" si="1"/>
        <v>9.282853567</v>
      </c>
      <c r="N500" s="3"/>
    </row>
    <row r="501" ht="15.75" customHeight="1">
      <c r="A501" s="1" t="s">
        <v>521</v>
      </c>
      <c r="B501" s="1" t="s">
        <v>20</v>
      </c>
      <c r="C501" s="1">
        <v>0.0</v>
      </c>
      <c r="D501" s="1" t="s">
        <v>16</v>
      </c>
      <c r="E501" s="1" t="s">
        <v>16</v>
      </c>
      <c r="F501" s="1">
        <v>2.0</v>
      </c>
      <c r="G501" s="1">
        <v>1.0</v>
      </c>
      <c r="H501" s="1">
        <v>2.0</v>
      </c>
      <c r="I501" s="1" t="s">
        <v>26</v>
      </c>
      <c r="J501" s="1">
        <v>90.3</v>
      </c>
      <c r="K501" s="1">
        <v>6287.3</v>
      </c>
      <c r="L501" s="1" t="s">
        <v>18</v>
      </c>
      <c r="M501" s="2">
        <f t="shared" si="1"/>
        <v>69.62679956</v>
      </c>
      <c r="N501" s="3"/>
    </row>
    <row r="502" ht="15.75" customHeight="1">
      <c r="A502" s="1" t="s">
        <v>522</v>
      </c>
      <c r="B502" s="1" t="s">
        <v>20</v>
      </c>
      <c r="C502" s="1">
        <v>0.0</v>
      </c>
      <c r="D502" s="1" t="s">
        <v>18</v>
      </c>
      <c r="E502" s="1" t="s">
        <v>18</v>
      </c>
      <c r="F502" s="1">
        <v>2.0</v>
      </c>
      <c r="G502" s="1">
        <v>2.0</v>
      </c>
      <c r="H502" s="1">
        <v>0.0</v>
      </c>
      <c r="I502" s="1" t="s">
        <v>26</v>
      </c>
      <c r="J502" s="1">
        <v>94.3</v>
      </c>
      <c r="K502" s="1">
        <v>2679.7</v>
      </c>
      <c r="L502" s="1" t="s">
        <v>18</v>
      </c>
      <c r="M502" s="2">
        <f t="shared" si="1"/>
        <v>28.41675504</v>
      </c>
      <c r="N502" s="3"/>
    </row>
    <row r="503" ht="15.75" customHeight="1">
      <c r="A503" s="1" t="s">
        <v>523</v>
      </c>
      <c r="B503" s="1" t="s">
        <v>15</v>
      </c>
      <c r="C503" s="1">
        <v>0.0</v>
      </c>
      <c r="D503" s="1" t="s">
        <v>16</v>
      </c>
      <c r="E503" s="1" t="s">
        <v>16</v>
      </c>
      <c r="F503" s="1">
        <v>1.0</v>
      </c>
      <c r="G503" s="1">
        <v>0.0</v>
      </c>
      <c r="H503" s="1">
        <v>1.0</v>
      </c>
      <c r="I503" s="1" t="s">
        <v>22</v>
      </c>
      <c r="J503" s="1">
        <v>20.4</v>
      </c>
      <c r="K503" s="1">
        <v>1090.65</v>
      </c>
      <c r="L503" s="1" t="s">
        <v>18</v>
      </c>
      <c r="M503" s="2">
        <f t="shared" si="1"/>
        <v>53.46323529</v>
      </c>
      <c r="N503" s="3"/>
    </row>
    <row r="504" ht="15.75" customHeight="1">
      <c r="A504" s="1" t="s">
        <v>524</v>
      </c>
      <c r="B504" s="1" t="s">
        <v>15</v>
      </c>
      <c r="C504" s="1">
        <v>0.0</v>
      </c>
      <c r="D504" s="1" t="s">
        <v>16</v>
      </c>
      <c r="E504" s="1" t="s">
        <v>16</v>
      </c>
      <c r="F504" s="1">
        <v>2.0</v>
      </c>
      <c r="G504" s="1">
        <v>0.0</v>
      </c>
      <c r="H504" s="1">
        <v>2.0</v>
      </c>
      <c r="I504" s="1" t="s">
        <v>28</v>
      </c>
      <c r="J504" s="1">
        <v>25.05</v>
      </c>
      <c r="K504" s="1">
        <v>1270.25</v>
      </c>
      <c r="L504" s="1" t="s">
        <v>18</v>
      </c>
      <c r="M504" s="2">
        <f t="shared" si="1"/>
        <v>50.70858283</v>
      </c>
      <c r="N504" s="3"/>
    </row>
    <row r="505" ht="15.75" customHeight="1">
      <c r="A505" s="1" t="s">
        <v>525</v>
      </c>
      <c r="B505" s="1" t="s">
        <v>20</v>
      </c>
      <c r="C505" s="1">
        <v>0.0</v>
      </c>
      <c r="D505" s="1" t="s">
        <v>18</v>
      </c>
      <c r="E505" s="1" t="s">
        <v>18</v>
      </c>
      <c r="F505" s="1">
        <v>2.0</v>
      </c>
      <c r="G505" s="1">
        <v>1.0</v>
      </c>
      <c r="H505" s="1">
        <v>0.0</v>
      </c>
      <c r="I505" s="1" t="s">
        <v>28</v>
      </c>
      <c r="J505" s="1">
        <v>55.65</v>
      </c>
      <c r="K505" s="1">
        <v>1400.55</v>
      </c>
      <c r="L505" s="1" t="s">
        <v>16</v>
      </c>
      <c r="M505" s="2">
        <f t="shared" si="1"/>
        <v>25.1671159</v>
      </c>
      <c r="N505" s="3"/>
    </row>
    <row r="506" ht="15.75" customHeight="1">
      <c r="A506" s="1" t="s">
        <v>526</v>
      </c>
      <c r="B506" s="1" t="s">
        <v>20</v>
      </c>
      <c r="C506" s="1">
        <v>0.0</v>
      </c>
      <c r="D506" s="1" t="s">
        <v>18</v>
      </c>
      <c r="E506" s="1" t="s">
        <v>16</v>
      </c>
      <c r="F506" s="1">
        <v>1.0</v>
      </c>
      <c r="G506" s="1">
        <v>1.0</v>
      </c>
      <c r="H506" s="1">
        <v>0.0</v>
      </c>
      <c r="I506" s="1" t="s">
        <v>17</v>
      </c>
      <c r="J506" s="1">
        <v>70.7</v>
      </c>
      <c r="K506" s="1">
        <v>225.65</v>
      </c>
      <c r="L506" s="1" t="s">
        <v>18</v>
      </c>
      <c r="M506" s="2">
        <f t="shared" si="1"/>
        <v>3.19165488</v>
      </c>
      <c r="N506" s="3"/>
    </row>
    <row r="507" ht="15.75" customHeight="1">
      <c r="A507" s="1" t="s">
        <v>527</v>
      </c>
      <c r="B507" s="1" t="s">
        <v>15</v>
      </c>
      <c r="C507" s="1">
        <v>0.0</v>
      </c>
      <c r="D507" s="1" t="s">
        <v>16</v>
      </c>
      <c r="E507" s="1" t="s">
        <v>16</v>
      </c>
      <c r="F507" s="1">
        <v>0.0</v>
      </c>
      <c r="G507" s="1">
        <v>1.0</v>
      </c>
      <c r="H507" s="1">
        <v>2.0</v>
      </c>
      <c r="I507" s="1" t="s">
        <v>26</v>
      </c>
      <c r="J507" s="1">
        <v>53.8</v>
      </c>
      <c r="K507" s="1">
        <v>3952.45</v>
      </c>
      <c r="L507" s="1" t="s">
        <v>18</v>
      </c>
      <c r="M507" s="2">
        <f t="shared" si="1"/>
        <v>73.46561338</v>
      </c>
      <c r="N507" s="3"/>
    </row>
    <row r="508" ht="15.75" customHeight="1">
      <c r="A508" s="1" t="s">
        <v>528</v>
      </c>
      <c r="B508" s="1" t="s">
        <v>20</v>
      </c>
      <c r="C508" s="1">
        <v>0.0</v>
      </c>
      <c r="D508" s="1" t="s">
        <v>16</v>
      </c>
      <c r="E508" s="1" t="s">
        <v>18</v>
      </c>
      <c r="F508" s="1">
        <v>2.0</v>
      </c>
      <c r="G508" s="1">
        <v>2.0</v>
      </c>
      <c r="H508" s="1">
        <v>2.0</v>
      </c>
      <c r="I508" s="1" t="s">
        <v>22</v>
      </c>
      <c r="J508" s="1">
        <v>99.15</v>
      </c>
      <c r="K508" s="1">
        <v>7422.1</v>
      </c>
      <c r="L508" s="1" t="s">
        <v>18</v>
      </c>
      <c r="M508" s="2">
        <f t="shared" si="1"/>
        <v>74.85728694</v>
      </c>
      <c r="N508" s="3"/>
    </row>
    <row r="509" ht="15.75" customHeight="1">
      <c r="A509" s="1" t="s">
        <v>529</v>
      </c>
      <c r="B509" s="1" t="s">
        <v>20</v>
      </c>
      <c r="C509" s="1">
        <v>0.0</v>
      </c>
      <c r="D509" s="1" t="s">
        <v>16</v>
      </c>
      <c r="E509" s="1" t="s">
        <v>18</v>
      </c>
      <c r="F509" s="1">
        <v>1.0</v>
      </c>
      <c r="G509" s="1">
        <v>1.0</v>
      </c>
      <c r="H509" s="1">
        <v>0.0</v>
      </c>
      <c r="I509" s="1" t="s">
        <v>17</v>
      </c>
      <c r="J509" s="1">
        <v>50.05</v>
      </c>
      <c r="K509" s="1">
        <v>179.35</v>
      </c>
      <c r="L509" s="1" t="s">
        <v>16</v>
      </c>
      <c r="M509" s="2">
        <f t="shared" si="1"/>
        <v>3.583416583</v>
      </c>
      <c r="N509" s="3"/>
    </row>
    <row r="510" ht="15.75" customHeight="1">
      <c r="A510" s="1" t="s">
        <v>530</v>
      </c>
      <c r="B510" s="1" t="s">
        <v>15</v>
      </c>
      <c r="C510" s="1">
        <v>0.0</v>
      </c>
      <c r="D510" s="1" t="s">
        <v>18</v>
      </c>
      <c r="E510" s="1" t="s">
        <v>18</v>
      </c>
      <c r="F510" s="1">
        <v>1.0</v>
      </c>
      <c r="G510" s="1">
        <v>2.0</v>
      </c>
      <c r="H510" s="1">
        <v>0.0</v>
      </c>
      <c r="I510" s="1" t="s">
        <v>22</v>
      </c>
      <c r="J510" s="1">
        <v>82.3</v>
      </c>
      <c r="K510" s="1">
        <v>82.3</v>
      </c>
      <c r="L510" s="1" t="s">
        <v>16</v>
      </c>
      <c r="M510" s="2">
        <f t="shared" si="1"/>
        <v>1</v>
      </c>
      <c r="N510" s="3"/>
    </row>
    <row r="511" ht="15.75" customHeight="1">
      <c r="A511" s="1" t="s">
        <v>531</v>
      </c>
      <c r="B511" s="1" t="s">
        <v>15</v>
      </c>
      <c r="C511" s="1">
        <v>0.0</v>
      </c>
      <c r="D511" s="1" t="s">
        <v>16</v>
      </c>
      <c r="E511" s="1" t="s">
        <v>16</v>
      </c>
      <c r="F511" s="1">
        <v>1.0</v>
      </c>
      <c r="G511" s="1">
        <v>1.0</v>
      </c>
      <c r="H511" s="1">
        <v>1.0</v>
      </c>
      <c r="I511" s="1" t="s">
        <v>26</v>
      </c>
      <c r="J511" s="1">
        <v>69.75</v>
      </c>
      <c r="K511" s="1">
        <v>3562.5</v>
      </c>
      <c r="L511" s="1" t="s">
        <v>18</v>
      </c>
      <c r="M511" s="2">
        <f t="shared" si="1"/>
        <v>51.07526882</v>
      </c>
      <c r="N511" s="3"/>
    </row>
    <row r="512" ht="15.75" customHeight="1">
      <c r="A512" s="1" t="s">
        <v>532</v>
      </c>
      <c r="B512" s="1" t="s">
        <v>15</v>
      </c>
      <c r="C512" s="1">
        <v>0.0</v>
      </c>
      <c r="D512" s="1" t="s">
        <v>16</v>
      </c>
      <c r="E512" s="1" t="s">
        <v>16</v>
      </c>
      <c r="F512" s="1">
        <v>0.0</v>
      </c>
      <c r="G512" s="1">
        <v>1.0</v>
      </c>
      <c r="H512" s="1">
        <v>1.0</v>
      </c>
      <c r="I512" s="1" t="s">
        <v>22</v>
      </c>
      <c r="J512" s="1">
        <v>56.15</v>
      </c>
      <c r="K512" s="1">
        <v>2898.95</v>
      </c>
      <c r="L512" s="1" t="s">
        <v>18</v>
      </c>
      <c r="M512" s="2">
        <f t="shared" si="1"/>
        <v>51.6286732</v>
      </c>
      <c r="N512" s="3"/>
    </row>
    <row r="513" ht="15.75" customHeight="1">
      <c r="A513" s="1" t="s">
        <v>533</v>
      </c>
      <c r="B513" s="1" t="s">
        <v>20</v>
      </c>
      <c r="C513" s="1">
        <v>0.0</v>
      </c>
      <c r="D513" s="1" t="s">
        <v>18</v>
      </c>
      <c r="E513" s="1" t="s">
        <v>18</v>
      </c>
      <c r="F513" s="1">
        <v>2.0</v>
      </c>
      <c r="G513" s="1">
        <v>1.0</v>
      </c>
      <c r="H513" s="1">
        <v>2.0</v>
      </c>
      <c r="I513" s="1" t="s">
        <v>28</v>
      </c>
      <c r="J513" s="1">
        <v>86.65</v>
      </c>
      <c r="K513" s="1">
        <v>6224.8</v>
      </c>
      <c r="L513" s="1" t="s">
        <v>18</v>
      </c>
      <c r="M513" s="2">
        <f t="shared" si="1"/>
        <v>71.83843047</v>
      </c>
      <c r="N513" s="3"/>
    </row>
    <row r="514" ht="15.75" customHeight="1">
      <c r="A514" s="1" t="s">
        <v>534</v>
      </c>
      <c r="B514" s="1" t="s">
        <v>15</v>
      </c>
      <c r="C514" s="1">
        <v>0.0</v>
      </c>
      <c r="D514" s="1" t="s">
        <v>16</v>
      </c>
      <c r="E514" s="1" t="s">
        <v>16</v>
      </c>
      <c r="F514" s="1">
        <v>2.0</v>
      </c>
      <c r="G514" s="1">
        <v>2.0</v>
      </c>
      <c r="H514" s="1">
        <v>0.0</v>
      </c>
      <c r="I514" s="1" t="s">
        <v>28</v>
      </c>
      <c r="J514" s="1">
        <v>86.8</v>
      </c>
      <c r="K514" s="1">
        <v>5327.25</v>
      </c>
      <c r="L514" s="1" t="s">
        <v>18</v>
      </c>
      <c r="M514" s="2">
        <f t="shared" si="1"/>
        <v>61.37384793</v>
      </c>
      <c r="N514" s="3"/>
    </row>
    <row r="515" ht="15.75" customHeight="1">
      <c r="A515" s="1" t="s">
        <v>535</v>
      </c>
      <c r="B515" s="1" t="s">
        <v>20</v>
      </c>
      <c r="C515" s="1">
        <v>0.0</v>
      </c>
      <c r="D515" s="1" t="s">
        <v>18</v>
      </c>
      <c r="E515" s="1" t="s">
        <v>18</v>
      </c>
      <c r="F515" s="1">
        <v>0.0</v>
      </c>
      <c r="G515" s="1">
        <v>1.0</v>
      </c>
      <c r="H515" s="1">
        <v>0.0</v>
      </c>
      <c r="I515" s="1" t="s">
        <v>22</v>
      </c>
      <c r="J515" s="1">
        <v>25.05</v>
      </c>
      <c r="K515" s="1">
        <v>56.35</v>
      </c>
      <c r="L515" s="1" t="s">
        <v>16</v>
      </c>
      <c r="M515" s="2">
        <f t="shared" si="1"/>
        <v>2.249500998</v>
      </c>
      <c r="N515" s="3"/>
    </row>
    <row r="516" ht="15.75" customHeight="1">
      <c r="A516" s="1" t="s">
        <v>536</v>
      </c>
      <c r="B516" s="1" t="s">
        <v>20</v>
      </c>
      <c r="C516" s="1">
        <v>0.0</v>
      </c>
      <c r="D516" s="1" t="s">
        <v>16</v>
      </c>
      <c r="E516" s="1" t="s">
        <v>18</v>
      </c>
      <c r="F516" s="1">
        <v>1.0</v>
      </c>
      <c r="G516" s="1">
        <v>2.0</v>
      </c>
      <c r="H516" s="1">
        <v>1.0</v>
      </c>
      <c r="I516" s="1" t="s">
        <v>28</v>
      </c>
      <c r="J516" s="1">
        <v>109.5</v>
      </c>
      <c r="K516" s="1">
        <v>7534.65</v>
      </c>
      <c r="L516" s="1" t="s">
        <v>16</v>
      </c>
      <c r="M516" s="2">
        <f t="shared" si="1"/>
        <v>68.80958904</v>
      </c>
      <c r="N516" s="3"/>
    </row>
    <row r="517" ht="15.75" customHeight="1">
      <c r="A517" s="1" t="s">
        <v>537</v>
      </c>
      <c r="B517" s="1" t="s">
        <v>15</v>
      </c>
      <c r="C517" s="1">
        <v>1.0</v>
      </c>
      <c r="D517" s="1" t="s">
        <v>16</v>
      </c>
      <c r="E517" s="1" t="s">
        <v>18</v>
      </c>
      <c r="F517" s="1">
        <v>0.0</v>
      </c>
      <c r="G517" s="1">
        <v>1.0</v>
      </c>
      <c r="H517" s="1">
        <v>0.0</v>
      </c>
      <c r="I517" s="1" t="s">
        <v>22</v>
      </c>
      <c r="J517" s="1">
        <v>45.3</v>
      </c>
      <c r="K517" s="1">
        <v>528.45</v>
      </c>
      <c r="L517" s="1" t="s">
        <v>18</v>
      </c>
      <c r="M517" s="2">
        <f t="shared" si="1"/>
        <v>11.66556291</v>
      </c>
      <c r="N517" s="3"/>
    </row>
    <row r="518" ht="15.75" customHeight="1">
      <c r="A518" s="1" t="s">
        <v>538</v>
      </c>
      <c r="B518" s="1" t="s">
        <v>20</v>
      </c>
      <c r="C518" s="1">
        <v>0.0</v>
      </c>
      <c r="D518" s="1" t="s">
        <v>18</v>
      </c>
      <c r="E518" s="1" t="s">
        <v>18</v>
      </c>
      <c r="F518" s="1">
        <v>1.0</v>
      </c>
      <c r="G518" s="1">
        <v>2.0</v>
      </c>
      <c r="H518" s="1">
        <v>1.0</v>
      </c>
      <c r="I518" s="1" t="s">
        <v>22</v>
      </c>
      <c r="J518" s="1">
        <v>91.25</v>
      </c>
      <c r="K518" s="1">
        <v>4738.3</v>
      </c>
      <c r="L518" s="1" t="s">
        <v>18</v>
      </c>
      <c r="M518" s="2">
        <f t="shared" si="1"/>
        <v>51.92657534</v>
      </c>
      <c r="N518" s="3"/>
    </row>
    <row r="519" ht="15.75" customHeight="1">
      <c r="A519" s="1" t="s">
        <v>539</v>
      </c>
      <c r="B519" s="1" t="s">
        <v>20</v>
      </c>
      <c r="C519" s="1">
        <v>0.0</v>
      </c>
      <c r="D519" s="1" t="s">
        <v>18</v>
      </c>
      <c r="E519" s="1" t="s">
        <v>18</v>
      </c>
      <c r="F519" s="1">
        <v>1.0</v>
      </c>
      <c r="G519" s="1">
        <v>0.0</v>
      </c>
      <c r="H519" s="1">
        <v>0.0</v>
      </c>
      <c r="I519" s="1" t="s">
        <v>17</v>
      </c>
      <c r="J519" s="1">
        <v>20.75</v>
      </c>
      <c r="K519" s="1">
        <v>141.1</v>
      </c>
      <c r="L519" s="1" t="s">
        <v>18</v>
      </c>
      <c r="M519" s="2">
        <f t="shared" si="1"/>
        <v>6.8</v>
      </c>
      <c r="N519" s="3"/>
    </row>
    <row r="520" ht="15.75" customHeight="1">
      <c r="A520" s="1" t="s">
        <v>540</v>
      </c>
      <c r="B520" s="1" t="s">
        <v>20</v>
      </c>
      <c r="C520" s="1">
        <v>0.0</v>
      </c>
      <c r="D520" s="1" t="s">
        <v>16</v>
      </c>
      <c r="E520" s="1" t="s">
        <v>16</v>
      </c>
      <c r="F520" s="1">
        <v>1.0</v>
      </c>
      <c r="G520" s="1">
        <v>0.0</v>
      </c>
      <c r="H520" s="1">
        <v>2.0</v>
      </c>
      <c r="I520" s="1" t="s">
        <v>17</v>
      </c>
      <c r="J520" s="1">
        <v>19.9</v>
      </c>
      <c r="K520" s="1">
        <v>76.65</v>
      </c>
      <c r="L520" s="1" t="s">
        <v>18</v>
      </c>
      <c r="M520" s="2">
        <f t="shared" si="1"/>
        <v>3.851758794</v>
      </c>
      <c r="N520" s="3"/>
    </row>
    <row r="521" ht="15.75" customHeight="1">
      <c r="A521" s="1" t="s">
        <v>541</v>
      </c>
      <c r="B521" s="1" t="s">
        <v>20</v>
      </c>
      <c r="C521" s="1">
        <v>0.0</v>
      </c>
      <c r="D521" s="1" t="s">
        <v>18</v>
      </c>
      <c r="E521" s="1" t="s">
        <v>18</v>
      </c>
      <c r="F521" s="1">
        <v>1.0</v>
      </c>
      <c r="G521" s="1">
        <v>2.0</v>
      </c>
      <c r="H521" s="1">
        <v>0.0</v>
      </c>
      <c r="I521" s="1" t="s">
        <v>22</v>
      </c>
      <c r="J521" s="1">
        <v>95.85</v>
      </c>
      <c r="K521" s="1">
        <v>197.7</v>
      </c>
      <c r="L521" s="1" t="s">
        <v>16</v>
      </c>
      <c r="M521" s="2">
        <f t="shared" si="1"/>
        <v>2.062597809</v>
      </c>
      <c r="N521" s="3"/>
    </row>
    <row r="522" ht="15.75" customHeight="1">
      <c r="A522" s="1" t="s">
        <v>542</v>
      </c>
      <c r="B522" s="1" t="s">
        <v>20</v>
      </c>
      <c r="C522" s="1">
        <v>0.0</v>
      </c>
      <c r="D522" s="1" t="s">
        <v>18</v>
      </c>
      <c r="E522" s="1" t="s">
        <v>18</v>
      </c>
      <c r="F522" s="1">
        <v>0.0</v>
      </c>
      <c r="G522" s="1">
        <v>1.0</v>
      </c>
      <c r="H522" s="1">
        <v>1.0</v>
      </c>
      <c r="I522" s="1" t="s">
        <v>26</v>
      </c>
      <c r="J522" s="1">
        <v>33.7</v>
      </c>
      <c r="K522" s="1">
        <v>1537.85</v>
      </c>
      <c r="L522" s="1" t="s">
        <v>18</v>
      </c>
      <c r="M522" s="2">
        <f t="shared" si="1"/>
        <v>45.63353116</v>
      </c>
      <c r="N522" s="3"/>
    </row>
    <row r="523" ht="15.75" customHeight="1">
      <c r="A523" s="1" t="s">
        <v>543</v>
      </c>
      <c r="B523" s="1" t="s">
        <v>20</v>
      </c>
      <c r="C523" s="1">
        <v>0.0</v>
      </c>
      <c r="D523" s="1" t="s">
        <v>16</v>
      </c>
      <c r="E523" s="1" t="s">
        <v>16</v>
      </c>
      <c r="F523" s="1">
        <v>2.0</v>
      </c>
      <c r="G523" s="1">
        <v>1.0</v>
      </c>
      <c r="H523" s="1">
        <v>2.0</v>
      </c>
      <c r="I523" s="1" t="s">
        <v>26</v>
      </c>
      <c r="J523" s="1">
        <v>63.35</v>
      </c>
      <c r="K523" s="1">
        <v>3409.1</v>
      </c>
      <c r="L523" s="1" t="s">
        <v>18</v>
      </c>
      <c r="M523" s="2">
        <f t="shared" si="1"/>
        <v>53.81373323</v>
      </c>
      <c r="N523" s="3"/>
    </row>
    <row r="524" ht="15.75" customHeight="1">
      <c r="A524" s="1" t="s">
        <v>544</v>
      </c>
      <c r="B524" s="1" t="s">
        <v>15</v>
      </c>
      <c r="C524" s="1">
        <v>0.0</v>
      </c>
      <c r="D524" s="1" t="s">
        <v>18</v>
      </c>
      <c r="E524" s="1" t="s">
        <v>18</v>
      </c>
      <c r="F524" s="1">
        <v>1.0</v>
      </c>
      <c r="G524" s="1">
        <v>0.0</v>
      </c>
      <c r="H524" s="1">
        <v>0.0</v>
      </c>
      <c r="I524" s="1" t="s">
        <v>22</v>
      </c>
      <c r="J524" s="1">
        <v>19.3</v>
      </c>
      <c r="K524" s="1">
        <v>19.3</v>
      </c>
      <c r="L524" s="1" t="s">
        <v>16</v>
      </c>
      <c r="M524" s="2">
        <f t="shared" si="1"/>
        <v>1</v>
      </c>
      <c r="N524" s="3"/>
    </row>
    <row r="525" ht="15.75" customHeight="1">
      <c r="A525" s="1" t="s">
        <v>545</v>
      </c>
      <c r="B525" s="1" t="s">
        <v>15</v>
      </c>
      <c r="C525" s="1">
        <v>0.0</v>
      </c>
      <c r="D525" s="1" t="s">
        <v>16</v>
      </c>
      <c r="E525" s="1" t="s">
        <v>16</v>
      </c>
      <c r="F525" s="1">
        <v>0.0</v>
      </c>
      <c r="G525" s="1">
        <v>1.0</v>
      </c>
      <c r="H525" s="1">
        <v>2.0</v>
      </c>
      <c r="I525" s="1" t="s">
        <v>28</v>
      </c>
      <c r="J525" s="1">
        <v>65.7</v>
      </c>
      <c r="K525" s="1">
        <v>4575.35</v>
      </c>
      <c r="L525" s="1" t="s">
        <v>18</v>
      </c>
      <c r="M525" s="2">
        <f t="shared" si="1"/>
        <v>69.64003044</v>
      </c>
      <c r="N525" s="3"/>
    </row>
    <row r="526" ht="15.75" customHeight="1">
      <c r="A526" s="1" t="s">
        <v>546</v>
      </c>
      <c r="B526" s="1" t="s">
        <v>20</v>
      </c>
      <c r="C526" s="1">
        <v>0.0</v>
      </c>
      <c r="D526" s="1" t="s">
        <v>18</v>
      </c>
      <c r="E526" s="1" t="s">
        <v>18</v>
      </c>
      <c r="F526" s="1">
        <v>2.0</v>
      </c>
      <c r="G526" s="1">
        <v>1.0</v>
      </c>
      <c r="H526" s="1">
        <v>2.0</v>
      </c>
      <c r="I526" s="1" t="s">
        <v>26</v>
      </c>
      <c r="J526" s="1">
        <v>74.6</v>
      </c>
      <c r="K526" s="1">
        <v>4798.4</v>
      </c>
      <c r="L526" s="1" t="s">
        <v>18</v>
      </c>
      <c r="M526" s="2">
        <f t="shared" si="1"/>
        <v>64.32171582</v>
      </c>
      <c r="N526" s="3"/>
    </row>
    <row r="527" ht="15.75" customHeight="1">
      <c r="A527" s="1" t="s">
        <v>547</v>
      </c>
      <c r="B527" s="1" t="s">
        <v>15</v>
      </c>
      <c r="C527" s="1">
        <v>0.0</v>
      </c>
      <c r="D527" s="1" t="s">
        <v>16</v>
      </c>
      <c r="E527" s="1" t="s">
        <v>16</v>
      </c>
      <c r="F527" s="1">
        <v>2.0</v>
      </c>
      <c r="G527" s="1">
        <v>2.0</v>
      </c>
      <c r="H527" s="1">
        <v>0.0</v>
      </c>
      <c r="I527" s="1" t="s">
        <v>22</v>
      </c>
      <c r="J527" s="1">
        <v>112.95</v>
      </c>
      <c r="K527" s="1">
        <v>1882.55</v>
      </c>
      <c r="L527" s="1" t="s">
        <v>18</v>
      </c>
      <c r="M527" s="2">
        <f t="shared" si="1"/>
        <v>16.66710934</v>
      </c>
      <c r="N527" s="3"/>
    </row>
    <row r="528" ht="15.75" customHeight="1">
      <c r="A528" s="1" t="s">
        <v>548</v>
      </c>
      <c r="B528" s="1" t="s">
        <v>20</v>
      </c>
      <c r="C528" s="1">
        <v>0.0</v>
      </c>
      <c r="D528" s="1" t="s">
        <v>18</v>
      </c>
      <c r="E528" s="1" t="s">
        <v>18</v>
      </c>
      <c r="F528" s="1">
        <v>1.0</v>
      </c>
      <c r="G528" s="1">
        <v>2.0</v>
      </c>
      <c r="H528" s="1">
        <v>0.0</v>
      </c>
      <c r="I528" s="1" t="s">
        <v>17</v>
      </c>
      <c r="J528" s="1">
        <v>88.35</v>
      </c>
      <c r="K528" s="1">
        <v>262.05</v>
      </c>
      <c r="L528" s="1" t="s">
        <v>16</v>
      </c>
      <c r="M528" s="2">
        <f t="shared" si="1"/>
        <v>2.966044143</v>
      </c>
      <c r="N528" s="3"/>
    </row>
    <row r="529" ht="15.75" customHeight="1">
      <c r="A529" s="1" t="s">
        <v>549</v>
      </c>
      <c r="B529" s="1" t="s">
        <v>20</v>
      </c>
      <c r="C529" s="1">
        <v>0.0</v>
      </c>
      <c r="D529" s="1" t="s">
        <v>16</v>
      </c>
      <c r="E529" s="1" t="s">
        <v>16</v>
      </c>
      <c r="F529" s="1">
        <v>2.0</v>
      </c>
      <c r="G529" s="1">
        <v>1.0</v>
      </c>
      <c r="H529" s="1">
        <v>0.0</v>
      </c>
      <c r="I529" s="1" t="s">
        <v>28</v>
      </c>
      <c r="J529" s="1">
        <v>65.15</v>
      </c>
      <c r="K529" s="1">
        <v>723.35</v>
      </c>
      <c r="L529" s="1" t="s">
        <v>18</v>
      </c>
      <c r="M529" s="2">
        <f t="shared" si="1"/>
        <v>11.1028396</v>
      </c>
      <c r="N529" s="3"/>
    </row>
    <row r="530" ht="15.75" customHeight="1">
      <c r="A530" s="1" t="s">
        <v>550</v>
      </c>
      <c r="B530" s="1" t="s">
        <v>15</v>
      </c>
      <c r="C530" s="1">
        <v>0.0</v>
      </c>
      <c r="D530" s="1" t="s">
        <v>16</v>
      </c>
      <c r="E530" s="1" t="s">
        <v>16</v>
      </c>
      <c r="F530" s="1">
        <v>0.0</v>
      </c>
      <c r="G530" s="1">
        <v>1.0</v>
      </c>
      <c r="H530" s="1">
        <v>2.0</v>
      </c>
      <c r="I530" s="1" t="s">
        <v>28</v>
      </c>
      <c r="J530" s="1">
        <v>59.7</v>
      </c>
      <c r="K530" s="1">
        <v>4122.65</v>
      </c>
      <c r="L530" s="1" t="s">
        <v>18</v>
      </c>
      <c r="M530" s="2">
        <f t="shared" si="1"/>
        <v>69.0561139</v>
      </c>
      <c r="N530" s="3"/>
    </row>
    <row r="531" ht="15.75" customHeight="1">
      <c r="A531" s="1" t="s">
        <v>551</v>
      </c>
      <c r="B531" s="1" t="s">
        <v>20</v>
      </c>
      <c r="C531" s="1">
        <v>0.0</v>
      </c>
      <c r="D531" s="1" t="s">
        <v>18</v>
      </c>
      <c r="E531" s="1" t="s">
        <v>18</v>
      </c>
      <c r="F531" s="1">
        <v>0.0</v>
      </c>
      <c r="G531" s="1">
        <v>1.0</v>
      </c>
      <c r="H531" s="1">
        <v>0.0</v>
      </c>
      <c r="I531" s="1" t="s">
        <v>26</v>
      </c>
      <c r="J531" s="1">
        <v>34.7</v>
      </c>
      <c r="K531" s="1">
        <v>296.1</v>
      </c>
      <c r="L531" s="1" t="s">
        <v>16</v>
      </c>
      <c r="M531" s="2">
        <f t="shared" si="1"/>
        <v>8.53314121</v>
      </c>
      <c r="N531" s="3"/>
    </row>
    <row r="532" ht="15.75" customHeight="1">
      <c r="A532" s="1" t="s">
        <v>552</v>
      </c>
      <c r="B532" s="1" t="s">
        <v>20</v>
      </c>
      <c r="C532" s="1">
        <v>0.0</v>
      </c>
      <c r="D532" s="1" t="s">
        <v>18</v>
      </c>
      <c r="E532" s="1" t="s">
        <v>18</v>
      </c>
      <c r="F532" s="1">
        <v>1.0</v>
      </c>
      <c r="G532" s="1">
        <v>0.0</v>
      </c>
      <c r="H532" s="1">
        <v>2.0</v>
      </c>
      <c r="I532" s="1" t="s">
        <v>28</v>
      </c>
      <c r="J532" s="1">
        <v>20.65</v>
      </c>
      <c r="K532" s="1">
        <v>1125.6</v>
      </c>
      <c r="L532" s="1" t="s">
        <v>18</v>
      </c>
      <c r="M532" s="2">
        <f t="shared" si="1"/>
        <v>54.50847458</v>
      </c>
      <c r="N532" s="3"/>
    </row>
    <row r="533" ht="15.75" customHeight="1">
      <c r="A533" s="1" t="s">
        <v>553</v>
      </c>
      <c r="B533" s="1" t="s">
        <v>20</v>
      </c>
      <c r="C533" s="1">
        <v>1.0</v>
      </c>
      <c r="D533" s="1" t="s">
        <v>18</v>
      </c>
      <c r="E533" s="1" t="s">
        <v>18</v>
      </c>
      <c r="F533" s="1">
        <v>2.0</v>
      </c>
      <c r="G533" s="1">
        <v>2.0</v>
      </c>
      <c r="H533" s="1">
        <v>0.0</v>
      </c>
      <c r="I533" s="1" t="s">
        <v>22</v>
      </c>
      <c r="J533" s="1">
        <v>100.5</v>
      </c>
      <c r="K533" s="1">
        <v>918.6</v>
      </c>
      <c r="L533" s="1" t="s">
        <v>16</v>
      </c>
      <c r="M533" s="2">
        <f t="shared" si="1"/>
        <v>9.140298507</v>
      </c>
      <c r="N533" s="3"/>
    </row>
    <row r="534" ht="15.75" customHeight="1">
      <c r="A534" s="1" t="s">
        <v>554</v>
      </c>
      <c r="B534" s="1" t="s">
        <v>20</v>
      </c>
      <c r="C534" s="1">
        <v>0.0</v>
      </c>
      <c r="D534" s="1" t="s">
        <v>16</v>
      </c>
      <c r="E534" s="1" t="s">
        <v>18</v>
      </c>
      <c r="F534" s="1">
        <v>2.0</v>
      </c>
      <c r="G534" s="1">
        <v>0.0</v>
      </c>
      <c r="H534" s="1">
        <v>1.0</v>
      </c>
      <c r="I534" s="1" t="s">
        <v>26</v>
      </c>
      <c r="J534" s="1">
        <v>23.75</v>
      </c>
      <c r="K534" s="1">
        <v>1446.8</v>
      </c>
      <c r="L534" s="1" t="s">
        <v>18</v>
      </c>
      <c r="M534" s="2">
        <f t="shared" si="1"/>
        <v>60.91789474</v>
      </c>
      <c r="N534" s="3"/>
    </row>
    <row r="535" ht="15.75" customHeight="1">
      <c r="A535" s="1" t="s">
        <v>555</v>
      </c>
      <c r="B535" s="1" t="s">
        <v>20</v>
      </c>
      <c r="C535" s="1">
        <v>0.0</v>
      </c>
      <c r="D535" s="1" t="s">
        <v>18</v>
      </c>
      <c r="E535" s="1" t="s">
        <v>16</v>
      </c>
      <c r="F535" s="1">
        <v>1.0</v>
      </c>
      <c r="G535" s="1">
        <v>0.0</v>
      </c>
      <c r="H535" s="1">
        <v>2.0</v>
      </c>
      <c r="I535" s="1" t="s">
        <v>26</v>
      </c>
      <c r="J535" s="1">
        <v>19.9</v>
      </c>
      <c r="K535" s="1">
        <v>1529.65</v>
      </c>
      <c r="L535" s="1" t="s">
        <v>18</v>
      </c>
      <c r="M535" s="2">
        <f t="shared" si="1"/>
        <v>76.86683417</v>
      </c>
      <c r="N535" s="3"/>
    </row>
    <row r="536" ht="15.75" customHeight="1">
      <c r="A536" s="1" t="s">
        <v>556</v>
      </c>
      <c r="B536" s="1" t="s">
        <v>15</v>
      </c>
      <c r="C536" s="1">
        <v>1.0</v>
      </c>
      <c r="D536" s="1" t="s">
        <v>18</v>
      </c>
      <c r="E536" s="1" t="s">
        <v>18</v>
      </c>
      <c r="F536" s="1">
        <v>2.0</v>
      </c>
      <c r="G536" s="1">
        <v>2.0</v>
      </c>
      <c r="H536" s="1">
        <v>1.0</v>
      </c>
      <c r="I536" s="1" t="s">
        <v>28</v>
      </c>
      <c r="J536" s="1">
        <v>108.1</v>
      </c>
      <c r="K536" s="1">
        <v>7238.6</v>
      </c>
      <c r="L536" s="1" t="s">
        <v>18</v>
      </c>
      <c r="M536" s="2">
        <f t="shared" si="1"/>
        <v>66.96207216</v>
      </c>
      <c r="N536" s="3"/>
    </row>
    <row r="537" ht="15.75" customHeight="1">
      <c r="A537" s="1" t="s">
        <v>557</v>
      </c>
      <c r="B537" s="1" t="s">
        <v>20</v>
      </c>
      <c r="C537" s="1">
        <v>1.0</v>
      </c>
      <c r="D537" s="1" t="s">
        <v>18</v>
      </c>
      <c r="E537" s="1" t="s">
        <v>18</v>
      </c>
      <c r="F537" s="1">
        <v>0.0</v>
      </c>
      <c r="G537" s="1">
        <v>1.0</v>
      </c>
      <c r="H537" s="1">
        <v>0.0</v>
      </c>
      <c r="I537" s="1" t="s">
        <v>17</v>
      </c>
      <c r="J537" s="1">
        <v>39.0</v>
      </c>
      <c r="K537" s="1">
        <v>679.85</v>
      </c>
      <c r="L537" s="1" t="s">
        <v>16</v>
      </c>
      <c r="M537" s="2">
        <f t="shared" si="1"/>
        <v>17.43205128</v>
      </c>
      <c r="N537" s="3"/>
    </row>
    <row r="538" ht="15.75" customHeight="1">
      <c r="A538" s="1" t="s">
        <v>558</v>
      </c>
      <c r="B538" s="1" t="s">
        <v>20</v>
      </c>
      <c r="C538" s="1">
        <v>0.0</v>
      </c>
      <c r="D538" s="1" t="s">
        <v>18</v>
      </c>
      <c r="E538" s="1" t="s">
        <v>18</v>
      </c>
      <c r="F538" s="1">
        <v>1.0</v>
      </c>
      <c r="G538" s="1">
        <v>0.0</v>
      </c>
      <c r="H538" s="1">
        <v>0.0</v>
      </c>
      <c r="I538" s="1" t="s">
        <v>26</v>
      </c>
      <c r="J538" s="1">
        <v>20.6</v>
      </c>
      <c r="K538" s="1">
        <v>330.25</v>
      </c>
      <c r="L538" s="1" t="s">
        <v>18</v>
      </c>
      <c r="M538" s="2">
        <f t="shared" si="1"/>
        <v>16.0315534</v>
      </c>
      <c r="N538" s="3"/>
    </row>
    <row r="539" ht="15.75" customHeight="1">
      <c r="A539" s="1" t="s">
        <v>559</v>
      </c>
      <c r="B539" s="1" t="s">
        <v>20</v>
      </c>
      <c r="C539" s="1">
        <v>0.0</v>
      </c>
      <c r="D539" s="1" t="s">
        <v>16</v>
      </c>
      <c r="E539" s="1" t="s">
        <v>16</v>
      </c>
      <c r="F539" s="1">
        <v>1.0</v>
      </c>
      <c r="G539" s="1">
        <v>0.0</v>
      </c>
      <c r="H539" s="1">
        <v>1.0</v>
      </c>
      <c r="I539" s="1" t="s">
        <v>22</v>
      </c>
      <c r="J539" s="1">
        <v>19.55</v>
      </c>
      <c r="K539" s="1">
        <v>1108.8</v>
      </c>
      <c r="L539" s="1" t="s">
        <v>18</v>
      </c>
      <c r="M539" s="2">
        <f t="shared" si="1"/>
        <v>56.71611253</v>
      </c>
      <c r="N539" s="3"/>
    </row>
    <row r="540" ht="15.75" customHeight="1">
      <c r="A540" s="1" t="s">
        <v>560</v>
      </c>
      <c r="B540" s="1" t="s">
        <v>15</v>
      </c>
      <c r="C540" s="1">
        <v>0.0</v>
      </c>
      <c r="D540" s="1" t="s">
        <v>18</v>
      </c>
      <c r="E540" s="1" t="s">
        <v>18</v>
      </c>
      <c r="F540" s="1">
        <v>2.0</v>
      </c>
      <c r="G540" s="1">
        <v>2.0</v>
      </c>
      <c r="H540" s="1">
        <v>0.0</v>
      </c>
      <c r="I540" s="1" t="s">
        <v>22</v>
      </c>
      <c r="J540" s="1">
        <v>80.15</v>
      </c>
      <c r="K540" s="1">
        <v>319.85</v>
      </c>
      <c r="L540" s="1" t="s">
        <v>18</v>
      </c>
      <c r="M540" s="2">
        <f t="shared" si="1"/>
        <v>3.990642545</v>
      </c>
      <c r="N540" s="3"/>
    </row>
    <row r="541" ht="15.75" customHeight="1">
      <c r="A541" s="1" t="s">
        <v>561</v>
      </c>
      <c r="B541" s="1" t="s">
        <v>20</v>
      </c>
      <c r="C541" s="1">
        <v>0.0</v>
      </c>
      <c r="D541" s="1" t="s">
        <v>16</v>
      </c>
      <c r="E541" s="1" t="s">
        <v>16</v>
      </c>
      <c r="F541" s="1">
        <v>1.0</v>
      </c>
      <c r="G541" s="1">
        <v>0.0</v>
      </c>
      <c r="H541" s="1">
        <v>2.0</v>
      </c>
      <c r="I541" s="1" t="s">
        <v>28</v>
      </c>
      <c r="J541" s="1">
        <v>20.3</v>
      </c>
      <c r="K541" s="1">
        <v>1401.15</v>
      </c>
      <c r="L541" s="1" t="s">
        <v>18</v>
      </c>
      <c r="M541" s="2">
        <f t="shared" si="1"/>
        <v>69.02216749</v>
      </c>
      <c r="N541" s="3"/>
    </row>
    <row r="542" ht="15.75" customHeight="1">
      <c r="A542" s="1" t="s">
        <v>562</v>
      </c>
      <c r="B542" s="1" t="s">
        <v>20</v>
      </c>
      <c r="C542" s="1">
        <v>0.0</v>
      </c>
      <c r="D542" s="1" t="s">
        <v>16</v>
      </c>
      <c r="E542" s="1" t="s">
        <v>18</v>
      </c>
      <c r="F542" s="1">
        <v>2.0</v>
      </c>
      <c r="G542" s="1">
        <v>2.0</v>
      </c>
      <c r="H542" s="1">
        <v>1.0</v>
      </c>
      <c r="I542" s="1" t="s">
        <v>26</v>
      </c>
      <c r="J542" s="1">
        <v>109.9</v>
      </c>
      <c r="K542" s="1">
        <v>7332.4</v>
      </c>
      <c r="L542" s="1" t="s">
        <v>18</v>
      </c>
      <c r="M542" s="2">
        <f t="shared" si="1"/>
        <v>66.7188353</v>
      </c>
      <c r="N542" s="3"/>
    </row>
    <row r="543" ht="15.75" customHeight="1">
      <c r="A543" s="1" t="s">
        <v>563</v>
      </c>
      <c r="B543" s="1" t="s">
        <v>20</v>
      </c>
      <c r="C543" s="1">
        <v>0.0</v>
      </c>
      <c r="D543" s="1" t="s">
        <v>16</v>
      </c>
      <c r="E543" s="1" t="s">
        <v>16</v>
      </c>
      <c r="F543" s="1">
        <v>2.0</v>
      </c>
      <c r="G543" s="1">
        <v>1.0</v>
      </c>
      <c r="H543" s="1">
        <v>2.0</v>
      </c>
      <c r="I543" s="1" t="s">
        <v>22</v>
      </c>
      <c r="J543" s="1">
        <v>90.4</v>
      </c>
      <c r="K543" s="1">
        <v>6668.05</v>
      </c>
      <c r="L543" s="1" t="s">
        <v>18</v>
      </c>
      <c r="M543" s="2">
        <f t="shared" si="1"/>
        <v>73.76161504</v>
      </c>
      <c r="N543" s="3"/>
    </row>
    <row r="544" ht="15.75" customHeight="1">
      <c r="A544" s="1" t="s">
        <v>564</v>
      </c>
      <c r="B544" s="1" t="s">
        <v>20</v>
      </c>
      <c r="C544" s="1">
        <v>1.0</v>
      </c>
      <c r="D544" s="1" t="s">
        <v>18</v>
      </c>
      <c r="E544" s="1" t="s">
        <v>18</v>
      </c>
      <c r="F544" s="1">
        <v>2.0</v>
      </c>
      <c r="G544" s="1">
        <v>0.0</v>
      </c>
      <c r="H544" s="1">
        <v>2.0</v>
      </c>
      <c r="I544" s="1" t="s">
        <v>28</v>
      </c>
      <c r="J544" s="1">
        <v>25.4</v>
      </c>
      <c r="K544" s="1">
        <v>1809.35</v>
      </c>
      <c r="L544" s="1" t="s">
        <v>18</v>
      </c>
      <c r="M544" s="2">
        <f t="shared" si="1"/>
        <v>71.23425197</v>
      </c>
      <c r="N544" s="3"/>
    </row>
    <row r="545" ht="15.75" customHeight="1">
      <c r="A545" s="1" t="s">
        <v>565</v>
      </c>
      <c r="B545" s="1" t="s">
        <v>15</v>
      </c>
      <c r="C545" s="1">
        <v>0.0</v>
      </c>
      <c r="D545" s="1" t="s">
        <v>16</v>
      </c>
      <c r="E545" s="1" t="s">
        <v>16</v>
      </c>
      <c r="F545" s="1">
        <v>1.0</v>
      </c>
      <c r="G545" s="1">
        <v>1.0</v>
      </c>
      <c r="H545" s="1">
        <v>0.0</v>
      </c>
      <c r="I545" s="1" t="s">
        <v>22</v>
      </c>
      <c r="J545" s="1">
        <v>46.3</v>
      </c>
      <c r="K545" s="1">
        <v>639.45</v>
      </c>
      <c r="L545" s="1" t="s">
        <v>18</v>
      </c>
      <c r="M545" s="2">
        <f t="shared" si="1"/>
        <v>13.81101512</v>
      </c>
      <c r="N545" s="3"/>
    </row>
    <row r="546" ht="15.75" customHeight="1">
      <c r="A546" s="1" t="s">
        <v>566</v>
      </c>
      <c r="B546" s="1" t="s">
        <v>15</v>
      </c>
      <c r="C546" s="1">
        <v>0.0</v>
      </c>
      <c r="D546" s="1" t="s">
        <v>18</v>
      </c>
      <c r="E546" s="1" t="s">
        <v>16</v>
      </c>
      <c r="F546" s="1">
        <v>0.0</v>
      </c>
      <c r="G546" s="1">
        <v>1.0</v>
      </c>
      <c r="H546" s="1">
        <v>0.0</v>
      </c>
      <c r="I546" s="1" t="s">
        <v>22</v>
      </c>
      <c r="J546" s="1">
        <v>25.2</v>
      </c>
      <c r="K546" s="1">
        <v>321.05</v>
      </c>
      <c r="L546" s="1" t="s">
        <v>18</v>
      </c>
      <c r="M546" s="2">
        <f t="shared" si="1"/>
        <v>12.74007937</v>
      </c>
      <c r="N546" s="3"/>
    </row>
    <row r="547" ht="15.75" customHeight="1">
      <c r="A547" s="1" t="s">
        <v>567</v>
      </c>
      <c r="B547" s="1" t="s">
        <v>15</v>
      </c>
      <c r="C547" s="1">
        <v>0.0</v>
      </c>
      <c r="D547" s="1" t="s">
        <v>16</v>
      </c>
      <c r="E547" s="1" t="s">
        <v>16</v>
      </c>
      <c r="F547" s="1">
        <v>2.0</v>
      </c>
      <c r="G547" s="1">
        <v>0.0</v>
      </c>
      <c r="H547" s="1">
        <v>1.0</v>
      </c>
      <c r="I547" s="1" t="s">
        <v>28</v>
      </c>
      <c r="J547" s="1">
        <v>24.45</v>
      </c>
      <c r="K547" s="1">
        <v>993.15</v>
      </c>
      <c r="L547" s="1" t="s">
        <v>18</v>
      </c>
      <c r="M547" s="2">
        <f t="shared" si="1"/>
        <v>40.6196319</v>
      </c>
      <c r="N547" s="3"/>
    </row>
    <row r="548" ht="15.75" customHeight="1">
      <c r="A548" s="1" t="s">
        <v>568</v>
      </c>
      <c r="B548" s="1" t="s">
        <v>15</v>
      </c>
      <c r="C548" s="1">
        <v>0.0</v>
      </c>
      <c r="D548" s="1" t="s">
        <v>18</v>
      </c>
      <c r="E548" s="1" t="s">
        <v>16</v>
      </c>
      <c r="F548" s="1">
        <v>1.0</v>
      </c>
      <c r="G548" s="1">
        <v>1.0</v>
      </c>
      <c r="H548" s="1">
        <v>0.0</v>
      </c>
      <c r="I548" s="1" t="s">
        <v>17</v>
      </c>
      <c r="J548" s="1">
        <v>55.1</v>
      </c>
      <c r="K548" s="1">
        <v>154.65</v>
      </c>
      <c r="L548" s="1" t="s">
        <v>16</v>
      </c>
      <c r="M548" s="2">
        <f t="shared" si="1"/>
        <v>2.806715064</v>
      </c>
      <c r="N548" s="3"/>
    </row>
    <row r="549" ht="15.75" customHeight="1">
      <c r="A549" s="1" t="s">
        <v>569</v>
      </c>
      <c r="B549" s="1" t="s">
        <v>15</v>
      </c>
      <c r="C549" s="1">
        <v>0.0</v>
      </c>
      <c r="D549" s="1" t="s">
        <v>16</v>
      </c>
      <c r="E549" s="1" t="s">
        <v>16</v>
      </c>
      <c r="F549" s="1">
        <v>2.0</v>
      </c>
      <c r="G549" s="1">
        <v>1.0</v>
      </c>
      <c r="H549" s="1">
        <v>1.0</v>
      </c>
      <c r="I549" s="1" t="s">
        <v>22</v>
      </c>
      <c r="J549" s="1">
        <v>78.4</v>
      </c>
      <c r="K549" s="1">
        <v>1832.4</v>
      </c>
      <c r="L549" s="1" t="s">
        <v>18</v>
      </c>
      <c r="M549" s="2">
        <f t="shared" si="1"/>
        <v>23.37244898</v>
      </c>
      <c r="N549" s="3"/>
    </row>
    <row r="550" ht="15.75" customHeight="1">
      <c r="A550" s="1" t="s">
        <v>570</v>
      </c>
      <c r="B550" s="1" t="s">
        <v>15</v>
      </c>
      <c r="C550" s="1">
        <v>0.0</v>
      </c>
      <c r="D550" s="1" t="s">
        <v>18</v>
      </c>
      <c r="E550" s="1" t="s">
        <v>18</v>
      </c>
      <c r="F550" s="1">
        <v>2.0</v>
      </c>
      <c r="G550" s="1">
        <v>1.0</v>
      </c>
      <c r="H550" s="1">
        <v>1.0</v>
      </c>
      <c r="I550" s="1" t="s">
        <v>26</v>
      </c>
      <c r="J550" s="1">
        <v>74.0</v>
      </c>
      <c r="K550" s="1">
        <v>3877.65</v>
      </c>
      <c r="L550" s="1" t="s">
        <v>18</v>
      </c>
      <c r="M550" s="2">
        <f t="shared" si="1"/>
        <v>52.40067568</v>
      </c>
      <c r="N550" s="3"/>
    </row>
    <row r="551" ht="15.75" customHeight="1">
      <c r="A551" s="1" t="s">
        <v>571</v>
      </c>
      <c r="B551" s="1" t="s">
        <v>15</v>
      </c>
      <c r="C551" s="1">
        <v>0.0</v>
      </c>
      <c r="D551" s="1" t="s">
        <v>18</v>
      </c>
      <c r="E551" s="1" t="s">
        <v>16</v>
      </c>
      <c r="F551" s="1">
        <v>0.0</v>
      </c>
      <c r="G551" s="1">
        <v>1.0</v>
      </c>
      <c r="H551" s="1">
        <v>0.0</v>
      </c>
      <c r="I551" s="1" t="s">
        <v>22</v>
      </c>
      <c r="J551" s="1">
        <v>30.15</v>
      </c>
      <c r="K551" s="1">
        <v>382.2</v>
      </c>
      <c r="L551" s="1" t="s">
        <v>18</v>
      </c>
      <c r="M551" s="2">
        <f t="shared" si="1"/>
        <v>12.67661692</v>
      </c>
      <c r="N551" s="3"/>
    </row>
    <row r="552" ht="15.75" customHeight="1">
      <c r="A552" s="1" t="s">
        <v>572</v>
      </c>
      <c r="B552" s="1" t="s">
        <v>20</v>
      </c>
      <c r="C552" s="1">
        <v>1.0</v>
      </c>
      <c r="D552" s="1" t="s">
        <v>16</v>
      </c>
      <c r="E552" s="1" t="s">
        <v>18</v>
      </c>
      <c r="F552" s="1">
        <v>1.0</v>
      </c>
      <c r="G552" s="1">
        <v>2.0</v>
      </c>
      <c r="H552" s="1">
        <v>0.0</v>
      </c>
      <c r="I552" s="1" t="s">
        <v>17</v>
      </c>
      <c r="J552" s="1">
        <v>70.85</v>
      </c>
      <c r="K552" s="1">
        <v>70.85</v>
      </c>
      <c r="L552" s="1" t="s">
        <v>16</v>
      </c>
      <c r="M552" s="2">
        <f t="shared" si="1"/>
        <v>1</v>
      </c>
      <c r="N552" s="3"/>
    </row>
    <row r="553" ht="15.75" customHeight="1">
      <c r="A553" s="1" t="s">
        <v>573</v>
      </c>
      <c r="B553" s="1" t="s">
        <v>20</v>
      </c>
      <c r="C553" s="1">
        <v>0.0</v>
      </c>
      <c r="D553" s="1" t="s">
        <v>18</v>
      </c>
      <c r="E553" s="1" t="s">
        <v>18</v>
      </c>
      <c r="F553" s="1">
        <v>2.0</v>
      </c>
      <c r="G553" s="1">
        <v>1.0</v>
      </c>
      <c r="H553" s="1">
        <v>2.0</v>
      </c>
      <c r="I553" s="1" t="s">
        <v>28</v>
      </c>
      <c r="J553" s="1">
        <v>77.8</v>
      </c>
      <c r="K553" s="1">
        <v>4323.35</v>
      </c>
      <c r="L553" s="1" t="s">
        <v>18</v>
      </c>
      <c r="M553" s="2">
        <f t="shared" si="1"/>
        <v>55.57005141</v>
      </c>
      <c r="N553" s="3"/>
    </row>
    <row r="554" ht="15.75" customHeight="1">
      <c r="A554" s="1" t="s">
        <v>574</v>
      </c>
      <c r="B554" s="1" t="s">
        <v>15</v>
      </c>
      <c r="C554" s="1">
        <v>0.0</v>
      </c>
      <c r="D554" s="1" t="s">
        <v>16</v>
      </c>
      <c r="E554" s="1" t="s">
        <v>18</v>
      </c>
      <c r="F554" s="1">
        <v>1.0</v>
      </c>
      <c r="G554" s="1">
        <v>2.0</v>
      </c>
      <c r="H554" s="1">
        <v>2.0</v>
      </c>
      <c r="I554" s="1" t="s">
        <v>26</v>
      </c>
      <c r="J554" s="1">
        <v>99.0</v>
      </c>
      <c r="K554" s="1">
        <v>4135.0</v>
      </c>
      <c r="L554" s="1" t="s">
        <v>18</v>
      </c>
      <c r="M554" s="2">
        <f t="shared" si="1"/>
        <v>41.76767677</v>
      </c>
      <c r="N554" s="3"/>
    </row>
    <row r="555" ht="15.75" customHeight="1">
      <c r="A555" s="1" t="s">
        <v>575</v>
      </c>
      <c r="B555" s="1" t="s">
        <v>20</v>
      </c>
      <c r="C555" s="1">
        <v>0.0</v>
      </c>
      <c r="D555" s="1" t="s">
        <v>18</v>
      </c>
      <c r="E555" s="1" t="s">
        <v>18</v>
      </c>
      <c r="F555" s="1">
        <v>1.0</v>
      </c>
      <c r="G555" s="1">
        <v>0.0</v>
      </c>
      <c r="H555" s="1">
        <v>0.0</v>
      </c>
      <c r="I555" s="1" t="s">
        <v>17</v>
      </c>
      <c r="J555" s="1">
        <v>20.75</v>
      </c>
      <c r="K555" s="1">
        <v>44.2</v>
      </c>
      <c r="L555" s="1" t="s">
        <v>18</v>
      </c>
      <c r="M555" s="2">
        <f t="shared" si="1"/>
        <v>2.130120482</v>
      </c>
      <c r="N555" s="3"/>
    </row>
    <row r="556" ht="15.75" customHeight="1">
      <c r="A556" s="1" t="s">
        <v>576</v>
      </c>
      <c r="B556" s="1" t="s">
        <v>20</v>
      </c>
      <c r="C556" s="1">
        <v>0.0</v>
      </c>
      <c r="D556" s="1" t="s">
        <v>18</v>
      </c>
      <c r="E556" s="1" t="s">
        <v>18</v>
      </c>
      <c r="F556" s="1">
        <v>1.0</v>
      </c>
      <c r="G556" s="1">
        <v>1.0</v>
      </c>
      <c r="H556" s="1">
        <v>0.0</v>
      </c>
      <c r="I556" s="1" t="s">
        <v>22</v>
      </c>
      <c r="J556" s="1">
        <v>75.5</v>
      </c>
      <c r="K556" s="1">
        <v>75.5</v>
      </c>
      <c r="L556" s="1" t="s">
        <v>18</v>
      </c>
      <c r="M556" s="2">
        <f t="shared" si="1"/>
        <v>1</v>
      </c>
      <c r="N556" s="3"/>
    </row>
    <row r="557" ht="15.75" customHeight="1">
      <c r="A557" s="1" t="s">
        <v>577</v>
      </c>
      <c r="B557" s="1" t="s">
        <v>20</v>
      </c>
      <c r="C557" s="1">
        <v>1.0</v>
      </c>
      <c r="D557" s="1" t="s">
        <v>18</v>
      </c>
      <c r="E557" s="1" t="s">
        <v>18</v>
      </c>
      <c r="F557" s="1">
        <v>2.0</v>
      </c>
      <c r="G557" s="1">
        <v>2.0</v>
      </c>
      <c r="H557" s="1">
        <v>0.0</v>
      </c>
      <c r="I557" s="1" t="s">
        <v>22</v>
      </c>
      <c r="J557" s="1">
        <v>81.45</v>
      </c>
      <c r="K557" s="1">
        <v>2122.05</v>
      </c>
      <c r="L557" s="1" t="s">
        <v>16</v>
      </c>
      <c r="M557" s="2">
        <f t="shared" si="1"/>
        <v>26.053407</v>
      </c>
      <c r="N557" s="3"/>
    </row>
    <row r="558" ht="15.75" customHeight="1">
      <c r="A558" s="1" t="s">
        <v>578</v>
      </c>
      <c r="B558" s="1" t="s">
        <v>20</v>
      </c>
      <c r="C558" s="1">
        <v>0.0</v>
      </c>
      <c r="D558" s="1" t="s">
        <v>16</v>
      </c>
      <c r="E558" s="1" t="s">
        <v>16</v>
      </c>
      <c r="F558" s="1">
        <v>2.0</v>
      </c>
      <c r="G558" s="1">
        <v>1.0</v>
      </c>
      <c r="H558" s="1">
        <v>0.0</v>
      </c>
      <c r="I558" s="1" t="s">
        <v>17</v>
      </c>
      <c r="J558" s="1">
        <v>66.7</v>
      </c>
      <c r="K558" s="1">
        <v>1077.05</v>
      </c>
      <c r="L558" s="1" t="s">
        <v>18</v>
      </c>
      <c r="M558" s="2">
        <f t="shared" si="1"/>
        <v>16.14767616</v>
      </c>
      <c r="N558" s="3"/>
    </row>
    <row r="559" ht="15.75" customHeight="1">
      <c r="A559" s="1" t="s">
        <v>579</v>
      </c>
      <c r="B559" s="1" t="s">
        <v>15</v>
      </c>
      <c r="C559" s="1">
        <v>0.0</v>
      </c>
      <c r="D559" s="1" t="s">
        <v>18</v>
      </c>
      <c r="E559" s="1" t="s">
        <v>18</v>
      </c>
      <c r="F559" s="1">
        <v>0.0</v>
      </c>
      <c r="G559" s="1">
        <v>1.0</v>
      </c>
      <c r="H559" s="1">
        <v>0.0</v>
      </c>
      <c r="I559" s="1" t="s">
        <v>22</v>
      </c>
      <c r="J559" s="1">
        <v>34.7</v>
      </c>
      <c r="K559" s="1">
        <v>62.25</v>
      </c>
      <c r="L559" s="1" t="s">
        <v>16</v>
      </c>
      <c r="M559" s="2">
        <f t="shared" si="1"/>
        <v>1.793948127</v>
      </c>
      <c r="N559" s="3"/>
    </row>
    <row r="560" ht="15.75" customHeight="1">
      <c r="A560" s="1" t="s">
        <v>580</v>
      </c>
      <c r="B560" s="1" t="s">
        <v>15</v>
      </c>
      <c r="C560" s="1">
        <v>1.0</v>
      </c>
      <c r="D560" s="1" t="s">
        <v>16</v>
      </c>
      <c r="E560" s="1" t="s">
        <v>18</v>
      </c>
      <c r="F560" s="1">
        <v>2.0</v>
      </c>
      <c r="G560" s="1">
        <v>1.0</v>
      </c>
      <c r="H560" s="1">
        <v>0.0</v>
      </c>
      <c r="I560" s="1" t="s">
        <v>22</v>
      </c>
      <c r="J560" s="1">
        <v>83.85</v>
      </c>
      <c r="K560" s="1">
        <v>2310.2</v>
      </c>
      <c r="L560" s="1" t="s">
        <v>18</v>
      </c>
      <c r="M560" s="2">
        <f t="shared" si="1"/>
        <v>27.5515802</v>
      </c>
      <c r="N560" s="3"/>
    </row>
    <row r="561" ht="15.75" customHeight="1">
      <c r="A561" s="1" t="s">
        <v>581</v>
      </c>
      <c r="B561" s="1" t="s">
        <v>20</v>
      </c>
      <c r="C561" s="1">
        <v>1.0</v>
      </c>
      <c r="D561" s="1" t="s">
        <v>18</v>
      </c>
      <c r="E561" s="1" t="s">
        <v>18</v>
      </c>
      <c r="F561" s="1">
        <v>0.0</v>
      </c>
      <c r="G561" s="1">
        <v>1.0</v>
      </c>
      <c r="H561" s="1">
        <v>0.0</v>
      </c>
      <c r="I561" s="1" t="s">
        <v>22</v>
      </c>
      <c r="J561" s="1">
        <v>49.15</v>
      </c>
      <c r="K561" s="1">
        <v>2550.9</v>
      </c>
      <c r="L561" s="1" t="s">
        <v>16</v>
      </c>
      <c r="M561" s="2">
        <f t="shared" si="1"/>
        <v>51.90030519</v>
      </c>
      <c r="N561" s="3"/>
    </row>
    <row r="562" ht="15.75" customHeight="1">
      <c r="A562" s="1" t="s">
        <v>582</v>
      </c>
      <c r="B562" s="1" t="s">
        <v>15</v>
      </c>
      <c r="C562" s="1">
        <v>0.0</v>
      </c>
      <c r="D562" s="1" t="s">
        <v>18</v>
      </c>
      <c r="E562" s="1" t="s">
        <v>18</v>
      </c>
      <c r="F562" s="1">
        <v>2.0</v>
      </c>
      <c r="G562" s="1">
        <v>2.0</v>
      </c>
      <c r="H562" s="1">
        <v>1.0</v>
      </c>
      <c r="I562" s="1" t="s">
        <v>28</v>
      </c>
      <c r="J562" s="1">
        <v>96.75</v>
      </c>
      <c r="K562" s="1">
        <v>4442.75</v>
      </c>
      <c r="L562" s="1" t="s">
        <v>18</v>
      </c>
      <c r="M562" s="2">
        <f t="shared" si="1"/>
        <v>45.91989664</v>
      </c>
      <c r="N562" s="3"/>
    </row>
    <row r="563" ht="15.75" customHeight="1">
      <c r="A563" s="1" t="s">
        <v>583</v>
      </c>
      <c r="B563" s="1" t="s">
        <v>15</v>
      </c>
      <c r="C563" s="1">
        <v>0.0</v>
      </c>
      <c r="D563" s="1" t="s">
        <v>16</v>
      </c>
      <c r="E563" s="1" t="s">
        <v>18</v>
      </c>
      <c r="F563" s="1">
        <v>1.0</v>
      </c>
      <c r="G563" s="1">
        <v>0.0</v>
      </c>
      <c r="H563" s="1">
        <v>2.0</v>
      </c>
      <c r="I563" s="1" t="s">
        <v>26</v>
      </c>
      <c r="J563" s="1">
        <v>19.1</v>
      </c>
      <c r="K563" s="1">
        <v>1372.45</v>
      </c>
      <c r="L563" s="1" t="s">
        <v>18</v>
      </c>
      <c r="M563" s="2">
        <f t="shared" si="1"/>
        <v>71.85602094</v>
      </c>
      <c r="N563" s="3"/>
    </row>
    <row r="564" ht="15.75" customHeight="1">
      <c r="A564" s="1" t="s">
        <v>584</v>
      </c>
      <c r="B564" s="1" t="s">
        <v>20</v>
      </c>
      <c r="C564" s="1">
        <v>0.0</v>
      </c>
      <c r="D564" s="1" t="s">
        <v>18</v>
      </c>
      <c r="E564" s="1" t="s">
        <v>18</v>
      </c>
      <c r="F564" s="1">
        <v>1.0</v>
      </c>
      <c r="G564" s="1">
        <v>0.0</v>
      </c>
      <c r="H564" s="1">
        <v>2.0</v>
      </c>
      <c r="I564" s="1" t="s">
        <v>26</v>
      </c>
      <c r="J564" s="1">
        <v>18.55</v>
      </c>
      <c r="K564" s="1">
        <v>689.0</v>
      </c>
      <c r="L564" s="1" t="s">
        <v>18</v>
      </c>
      <c r="M564" s="2">
        <f t="shared" si="1"/>
        <v>37.14285714</v>
      </c>
      <c r="N564" s="3"/>
    </row>
    <row r="565" ht="15.75" customHeight="1">
      <c r="A565" s="1" t="s">
        <v>585</v>
      </c>
      <c r="B565" s="1" t="s">
        <v>15</v>
      </c>
      <c r="C565" s="1">
        <v>0.0</v>
      </c>
      <c r="D565" s="1" t="s">
        <v>18</v>
      </c>
      <c r="E565" s="1" t="s">
        <v>18</v>
      </c>
      <c r="F565" s="1">
        <v>1.0</v>
      </c>
      <c r="G565" s="1">
        <v>0.0</v>
      </c>
      <c r="H565" s="1">
        <v>1.0</v>
      </c>
      <c r="I565" s="1" t="s">
        <v>26</v>
      </c>
      <c r="J565" s="1">
        <v>20.1</v>
      </c>
      <c r="K565" s="1">
        <v>302.45</v>
      </c>
      <c r="L565" s="1" t="s">
        <v>18</v>
      </c>
      <c r="M565" s="2">
        <f t="shared" si="1"/>
        <v>15.04726368</v>
      </c>
      <c r="N565" s="3"/>
    </row>
    <row r="566" ht="15.75" customHeight="1">
      <c r="A566" s="1" t="s">
        <v>586</v>
      </c>
      <c r="B566" s="1" t="s">
        <v>15</v>
      </c>
      <c r="C566" s="1">
        <v>0.0</v>
      </c>
      <c r="D566" s="1" t="s">
        <v>18</v>
      </c>
      <c r="E566" s="1" t="s">
        <v>18</v>
      </c>
      <c r="F566" s="1">
        <v>1.0</v>
      </c>
      <c r="G566" s="1">
        <v>2.0</v>
      </c>
      <c r="H566" s="1">
        <v>0.0</v>
      </c>
      <c r="I566" s="1" t="s">
        <v>28</v>
      </c>
      <c r="J566" s="1">
        <v>89.4</v>
      </c>
      <c r="K566" s="1">
        <v>1871.15</v>
      </c>
      <c r="L566" s="1" t="s">
        <v>18</v>
      </c>
      <c r="M566" s="2">
        <f t="shared" si="1"/>
        <v>20.93008949</v>
      </c>
      <c r="N566" s="3"/>
    </row>
    <row r="567" ht="15.75" customHeight="1">
      <c r="A567" s="1" t="s">
        <v>587</v>
      </c>
      <c r="B567" s="1" t="s">
        <v>20</v>
      </c>
      <c r="C567" s="1">
        <v>0.0</v>
      </c>
      <c r="D567" s="1" t="s">
        <v>16</v>
      </c>
      <c r="E567" s="1" t="s">
        <v>16</v>
      </c>
      <c r="F567" s="1">
        <v>1.0</v>
      </c>
      <c r="G567" s="1">
        <v>0.0</v>
      </c>
      <c r="H567" s="1">
        <v>2.0</v>
      </c>
      <c r="I567" s="1" t="s">
        <v>17</v>
      </c>
      <c r="J567" s="1">
        <v>19.8</v>
      </c>
      <c r="K567" s="1">
        <v>1396.25</v>
      </c>
      <c r="L567" s="1" t="s">
        <v>18</v>
      </c>
      <c r="M567" s="2">
        <f t="shared" si="1"/>
        <v>70.51767677</v>
      </c>
      <c r="N567" s="3"/>
    </row>
    <row r="568" ht="15.75" customHeight="1">
      <c r="A568" s="1" t="s">
        <v>588</v>
      </c>
      <c r="B568" s="1" t="s">
        <v>15</v>
      </c>
      <c r="C568" s="1">
        <v>0.0</v>
      </c>
      <c r="D568" s="1" t="s">
        <v>18</v>
      </c>
      <c r="E568" s="1" t="s">
        <v>16</v>
      </c>
      <c r="F568" s="1">
        <v>1.0</v>
      </c>
      <c r="G568" s="1">
        <v>0.0</v>
      </c>
      <c r="H568" s="1">
        <v>1.0</v>
      </c>
      <c r="I568" s="1" t="s">
        <v>28</v>
      </c>
      <c r="J568" s="1">
        <v>21.05</v>
      </c>
      <c r="K568" s="1">
        <v>531.55</v>
      </c>
      <c r="L568" s="1" t="s">
        <v>18</v>
      </c>
      <c r="M568" s="2">
        <f t="shared" si="1"/>
        <v>25.25178147</v>
      </c>
      <c r="N568" s="3"/>
    </row>
    <row r="569" ht="15.75" customHeight="1">
      <c r="A569" s="1" t="s">
        <v>589</v>
      </c>
      <c r="B569" s="1" t="s">
        <v>15</v>
      </c>
      <c r="C569" s="1">
        <v>0.0</v>
      </c>
      <c r="D569" s="1" t="s">
        <v>18</v>
      </c>
      <c r="E569" s="1" t="s">
        <v>18</v>
      </c>
      <c r="F569" s="1">
        <v>2.0</v>
      </c>
      <c r="G569" s="1">
        <v>2.0</v>
      </c>
      <c r="H569" s="1">
        <v>2.0</v>
      </c>
      <c r="I569" s="1" t="s">
        <v>22</v>
      </c>
      <c r="J569" s="1">
        <v>111.25</v>
      </c>
      <c r="K569" s="1">
        <v>7984.15</v>
      </c>
      <c r="L569" s="1" t="s">
        <v>18</v>
      </c>
      <c r="M569" s="2">
        <f t="shared" si="1"/>
        <v>71.76764045</v>
      </c>
      <c r="N569" s="3"/>
    </row>
    <row r="570" ht="15.75" customHeight="1">
      <c r="A570" s="1" t="s">
        <v>590</v>
      </c>
      <c r="B570" s="1" t="s">
        <v>20</v>
      </c>
      <c r="C570" s="1">
        <v>0.0</v>
      </c>
      <c r="D570" s="1" t="s">
        <v>16</v>
      </c>
      <c r="E570" s="1" t="s">
        <v>18</v>
      </c>
      <c r="F570" s="1">
        <v>0.0</v>
      </c>
      <c r="G570" s="1">
        <v>1.0</v>
      </c>
      <c r="H570" s="1">
        <v>0.0</v>
      </c>
      <c r="I570" s="1" t="s">
        <v>17</v>
      </c>
      <c r="J570" s="1">
        <v>40.65</v>
      </c>
      <c r="K570" s="1">
        <v>328.95</v>
      </c>
      <c r="L570" s="1" t="s">
        <v>16</v>
      </c>
      <c r="M570" s="2">
        <f t="shared" si="1"/>
        <v>8.092250923</v>
      </c>
      <c r="N570" s="3"/>
    </row>
    <row r="571" ht="15.75" customHeight="1">
      <c r="A571" s="1" t="s">
        <v>591</v>
      </c>
      <c r="B571" s="1" t="s">
        <v>15</v>
      </c>
      <c r="C571" s="1">
        <v>0.0</v>
      </c>
      <c r="D571" s="1" t="s">
        <v>16</v>
      </c>
      <c r="E571" s="1" t="s">
        <v>16</v>
      </c>
      <c r="F571" s="1">
        <v>2.0</v>
      </c>
      <c r="G571" s="1">
        <v>1.0</v>
      </c>
      <c r="H571" s="1">
        <v>2.0</v>
      </c>
      <c r="I571" s="1" t="s">
        <v>26</v>
      </c>
      <c r="J571" s="1">
        <v>89.9</v>
      </c>
      <c r="K571" s="1">
        <v>5958.85</v>
      </c>
      <c r="L571" s="1" t="s">
        <v>18</v>
      </c>
      <c r="M571" s="2">
        <f t="shared" si="1"/>
        <v>66.28309232</v>
      </c>
      <c r="N571" s="3"/>
    </row>
    <row r="572" ht="15.75" customHeight="1">
      <c r="A572" s="1" t="s">
        <v>592</v>
      </c>
      <c r="B572" s="1" t="s">
        <v>15</v>
      </c>
      <c r="C572" s="1">
        <v>0.0</v>
      </c>
      <c r="D572" s="1" t="s">
        <v>18</v>
      </c>
      <c r="E572" s="1" t="s">
        <v>18</v>
      </c>
      <c r="F572" s="1">
        <v>1.0</v>
      </c>
      <c r="G572" s="1">
        <v>0.0</v>
      </c>
      <c r="H572" s="1">
        <v>2.0</v>
      </c>
      <c r="I572" s="1" t="s">
        <v>26</v>
      </c>
      <c r="J572" s="1">
        <v>19.4</v>
      </c>
      <c r="K572" s="1">
        <v>578.5</v>
      </c>
      <c r="L572" s="1" t="s">
        <v>18</v>
      </c>
      <c r="M572" s="2">
        <f t="shared" si="1"/>
        <v>29.81958763</v>
      </c>
      <c r="N572" s="3"/>
    </row>
    <row r="573" ht="15.75" customHeight="1">
      <c r="A573" s="1" t="s">
        <v>593</v>
      </c>
      <c r="B573" s="1" t="s">
        <v>20</v>
      </c>
      <c r="C573" s="1">
        <v>0.0</v>
      </c>
      <c r="D573" s="1" t="s">
        <v>18</v>
      </c>
      <c r="E573" s="1" t="s">
        <v>18</v>
      </c>
      <c r="F573" s="1">
        <v>1.0</v>
      </c>
      <c r="G573" s="1">
        <v>1.0</v>
      </c>
      <c r="H573" s="1">
        <v>1.0</v>
      </c>
      <c r="I573" s="1" t="s">
        <v>28</v>
      </c>
      <c r="J573" s="1">
        <v>86.95</v>
      </c>
      <c r="K573" s="1">
        <v>4138.9</v>
      </c>
      <c r="L573" s="1" t="s">
        <v>18</v>
      </c>
      <c r="M573" s="2">
        <f t="shared" si="1"/>
        <v>47.60092007</v>
      </c>
      <c r="N573" s="3"/>
    </row>
    <row r="574" ht="15.75" customHeight="1">
      <c r="A574" s="1" t="s">
        <v>594</v>
      </c>
      <c r="B574" s="1" t="s">
        <v>15</v>
      </c>
      <c r="C574" s="1">
        <v>0.0</v>
      </c>
      <c r="D574" s="1" t="s">
        <v>18</v>
      </c>
      <c r="E574" s="1" t="s">
        <v>18</v>
      </c>
      <c r="F574" s="1">
        <v>2.0</v>
      </c>
      <c r="G574" s="1">
        <v>2.0</v>
      </c>
      <c r="H574" s="1">
        <v>0.0</v>
      </c>
      <c r="I574" s="1" t="s">
        <v>22</v>
      </c>
      <c r="J574" s="1">
        <v>75.35</v>
      </c>
      <c r="K574" s="1">
        <v>564.65</v>
      </c>
      <c r="L574" s="1" t="s">
        <v>18</v>
      </c>
      <c r="M574" s="2">
        <f t="shared" si="1"/>
        <v>7.493696085</v>
      </c>
      <c r="N574" s="3"/>
    </row>
    <row r="575" ht="15.75" customHeight="1">
      <c r="A575" s="1" t="s">
        <v>595</v>
      </c>
      <c r="B575" s="1" t="s">
        <v>20</v>
      </c>
      <c r="C575" s="1">
        <v>0.0</v>
      </c>
      <c r="D575" s="1" t="s">
        <v>18</v>
      </c>
      <c r="E575" s="1" t="s">
        <v>18</v>
      </c>
      <c r="F575" s="1">
        <v>0.0</v>
      </c>
      <c r="G575" s="1">
        <v>1.0</v>
      </c>
      <c r="H575" s="1">
        <v>0.0</v>
      </c>
      <c r="I575" s="1" t="s">
        <v>22</v>
      </c>
      <c r="J575" s="1">
        <v>35.55</v>
      </c>
      <c r="K575" s="1">
        <v>35.55</v>
      </c>
      <c r="L575" s="1" t="s">
        <v>16</v>
      </c>
      <c r="M575" s="2">
        <f t="shared" si="1"/>
        <v>1</v>
      </c>
      <c r="N575" s="3"/>
    </row>
    <row r="576" ht="15.75" customHeight="1">
      <c r="A576" s="1" t="s">
        <v>596</v>
      </c>
      <c r="B576" s="1" t="s">
        <v>15</v>
      </c>
      <c r="C576" s="1">
        <v>0.0</v>
      </c>
      <c r="D576" s="1" t="s">
        <v>18</v>
      </c>
      <c r="E576" s="1" t="s">
        <v>18</v>
      </c>
      <c r="F576" s="1">
        <v>1.0</v>
      </c>
      <c r="G576" s="1">
        <v>1.0</v>
      </c>
      <c r="H576" s="1">
        <v>0.0</v>
      </c>
      <c r="I576" s="1" t="s">
        <v>28</v>
      </c>
      <c r="J576" s="1">
        <v>44.95</v>
      </c>
      <c r="K576" s="1">
        <v>2168.9</v>
      </c>
      <c r="L576" s="1" t="s">
        <v>18</v>
      </c>
      <c r="M576" s="2">
        <f t="shared" si="1"/>
        <v>48.25139043</v>
      </c>
      <c r="N576" s="3"/>
    </row>
    <row r="577" ht="15.75" customHeight="1">
      <c r="A577" s="1" t="s">
        <v>597</v>
      </c>
      <c r="B577" s="1" t="s">
        <v>20</v>
      </c>
      <c r="C577" s="1">
        <v>0.0</v>
      </c>
      <c r="D577" s="1" t="s">
        <v>18</v>
      </c>
      <c r="E577" s="1" t="s">
        <v>18</v>
      </c>
      <c r="F577" s="1">
        <v>2.0</v>
      </c>
      <c r="G577" s="1">
        <v>2.0</v>
      </c>
      <c r="H577" s="1">
        <v>0.0</v>
      </c>
      <c r="I577" s="1" t="s">
        <v>28</v>
      </c>
      <c r="J577" s="1">
        <v>85.45</v>
      </c>
      <c r="K577" s="1">
        <v>4517.25</v>
      </c>
      <c r="L577" s="1" t="s">
        <v>16</v>
      </c>
      <c r="M577" s="2">
        <f t="shared" si="1"/>
        <v>52.8642481</v>
      </c>
      <c r="N577" s="3"/>
    </row>
    <row r="578" ht="15.75" customHeight="1">
      <c r="A578" s="1" t="s">
        <v>598</v>
      </c>
      <c r="B578" s="1" t="s">
        <v>20</v>
      </c>
      <c r="C578" s="1">
        <v>0.0</v>
      </c>
      <c r="D578" s="1" t="s">
        <v>18</v>
      </c>
      <c r="E578" s="1" t="s">
        <v>16</v>
      </c>
      <c r="F578" s="1">
        <v>1.0</v>
      </c>
      <c r="G578" s="1">
        <v>0.0</v>
      </c>
      <c r="H578" s="1">
        <v>2.0</v>
      </c>
      <c r="I578" s="1" t="s">
        <v>28</v>
      </c>
      <c r="J578" s="1">
        <v>20.0</v>
      </c>
      <c r="K578" s="1">
        <v>1250.1</v>
      </c>
      <c r="L578" s="1" t="s">
        <v>18</v>
      </c>
      <c r="M578" s="2">
        <f t="shared" si="1"/>
        <v>62.505</v>
      </c>
      <c r="N578" s="3"/>
    </row>
    <row r="579" ht="15.75" customHeight="1">
      <c r="A579" s="1" t="s">
        <v>599</v>
      </c>
      <c r="B579" s="1" t="s">
        <v>20</v>
      </c>
      <c r="C579" s="1">
        <v>0.0</v>
      </c>
      <c r="D579" s="1" t="s">
        <v>18</v>
      </c>
      <c r="E579" s="1" t="s">
        <v>18</v>
      </c>
      <c r="F579" s="1">
        <v>0.0</v>
      </c>
      <c r="G579" s="1">
        <v>1.0</v>
      </c>
      <c r="H579" s="1">
        <v>2.0</v>
      </c>
      <c r="I579" s="1" t="s">
        <v>28</v>
      </c>
      <c r="J579" s="1">
        <v>48.4</v>
      </c>
      <c r="K579" s="1">
        <v>3442.8</v>
      </c>
      <c r="L579" s="1" t="s">
        <v>18</v>
      </c>
      <c r="M579" s="2">
        <f t="shared" si="1"/>
        <v>71.1322314</v>
      </c>
      <c r="N579" s="3"/>
    </row>
    <row r="580" ht="15.75" customHeight="1">
      <c r="A580" s="1" t="s">
        <v>600</v>
      </c>
      <c r="B580" s="1" t="s">
        <v>15</v>
      </c>
      <c r="C580" s="1">
        <v>0.0</v>
      </c>
      <c r="D580" s="1" t="s">
        <v>16</v>
      </c>
      <c r="E580" s="1" t="s">
        <v>18</v>
      </c>
      <c r="F580" s="1">
        <v>1.0</v>
      </c>
      <c r="G580" s="1">
        <v>2.0</v>
      </c>
      <c r="H580" s="1">
        <v>0.0</v>
      </c>
      <c r="I580" s="1" t="s">
        <v>28</v>
      </c>
      <c r="J580" s="1">
        <v>94.65</v>
      </c>
      <c r="K580" s="1">
        <v>1461.15</v>
      </c>
      <c r="L580" s="1" t="s">
        <v>18</v>
      </c>
      <c r="M580" s="2">
        <f t="shared" si="1"/>
        <v>15.43740095</v>
      </c>
      <c r="N580" s="3"/>
    </row>
    <row r="581" ht="15.75" customHeight="1">
      <c r="A581" s="1" t="s">
        <v>601</v>
      </c>
      <c r="B581" s="1" t="s">
        <v>15</v>
      </c>
      <c r="C581" s="1">
        <v>0.0</v>
      </c>
      <c r="D581" s="1" t="s">
        <v>18</v>
      </c>
      <c r="E581" s="1" t="s">
        <v>18</v>
      </c>
      <c r="F581" s="1">
        <v>1.0</v>
      </c>
      <c r="G581" s="1">
        <v>1.0</v>
      </c>
      <c r="H581" s="1">
        <v>0.0</v>
      </c>
      <c r="I581" s="1" t="s">
        <v>22</v>
      </c>
      <c r="J581" s="1">
        <v>58.95</v>
      </c>
      <c r="K581" s="1">
        <v>955.15</v>
      </c>
      <c r="L581" s="1" t="s">
        <v>18</v>
      </c>
      <c r="M581" s="2">
        <f t="shared" si="1"/>
        <v>16.20271416</v>
      </c>
      <c r="N581" s="3"/>
    </row>
    <row r="582" ht="15.75" customHeight="1">
      <c r="A582" s="1" t="s">
        <v>602</v>
      </c>
      <c r="B582" s="1" t="s">
        <v>15</v>
      </c>
      <c r="C582" s="1">
        <v>0.0</v>
      </c>
      <c r="D582" s="1" t="s">
        <v>18</v>
      </c>
      <c r="E582" s="1" t="s">
        <v>18</v>
      </c>
      <c r="F582" s="1">
        <v>1.0</v>
      </c>
      <c r="G582" s="1">
        <v>2.0</v>
      </c>
      <c r="H582" s="1">
        <v>1.0</v>
      </c>
      <c r="I582" s="1" t="s">
        <v>22</v>
      </c>
      <c r="J582" s="1">
        <v>100.3</v>
      </c>
      <c r="K582" s="1">
        <v>4483.95</v>
      </c>
      <c r="L582" s="1" t="s">
        <v>18</v>
      </c>
      <c r="M582" s="2">
        <f t="shared" si="1"/>
        <v>44.70538385</v>
      </c>
      <c r="N582" s="3"/>
    </row>
    <row r="583" ht="15.75" customHeight="1">
      <c r="A583" s="1" t="s">
        <v>603</v>
      </c>
      <c r="B583" s="1" t="s">
        <v>20</v>
      </c>
      <c r="C583" s="1">
        <v>0.0</v>
      </c>
      <c r="D583" s="1" t="s">
        <v>16</v>
      </c>
      <c r="E583" s="1" t="s">
        <v>18</v>
      </c>
      <c r="F583" s="1">
        <v>2.0</v>
      </c>
      <c r="G583" s="1">
        <v>2.0</v>
      </c>
      <c r="H583" s="1">
        <v>2.0</v>
      </c>
      <c r="I583" s="1" t="s">
        <v>28</v>
      </c>
      <c r="J583" s="1">
        <v>105.6</v>
      </c>
      <c r="K583" s="1">
        <v>7581.5</v>
      </c>
      <c r="L583" s="1" t="s">
        <v>18</v>
      </c>
      <c r="M583" s="2">
        <f t="shared" si="1"/>
        <v>71.79450758</v>
      </c>
      <c r="N583" s="3"/>
    </row>
    <row r="584" ht="15.75" customHeight="1">
      <c r="A584" s="1" t="s">
        <v>604</v>
      </c>
      <c r="B584" s="1" t="s">
        <v>15</v>
      </c>
      <c r="C584" s="1">
        <v>0.0</v>
      </c>
      <c r="D584" s="1" t="s">
        <v>16</v>
      </c>
      <c r="E584" s="1" t="s">
        <v>16</v>
      </c>
      <c r="F584" s="1">
        <v>1.0</v>
      </c>
      <c r="G584" s="1">
        <v>0.0</v>
      </c>
      <c r="H584" s="1">
        <v>2.0</v>
      </c>
      <c r="I584" s="1" t="s">
        <v>17</v>
      </c>
      <c r="J584" s="1">
        <v>19.55</v>
      </c>
      <c r="K584" s="1">
        <v>265.3</v>
      </c>
      <c r="L584" s="1" t="s">
        <v>18</v>
      </c>
      <c r="M584" s="2">
        <f t="shared" si="1"/>
        <v>13.57033248</v>
      </c>
      <c r="N584" s="3"/>
    </row>
    <row r="585" ht="15.75" customHeight="1">
      <c r="A585" s="1" t="s">
        <v>605</v>
      </c>
      <c r="B585" s="1" t="s">
        <v>20</v>
      </c>
      <c r="C585" s="1">
        <v>0.0</v>
      </c>
      <c r="D585" s="1" t="s">
        <v>18</v>
      </c>
      <c r="E585" s="1" t="s">
        <v>18</v>
      </c>
      <c r="F585" s="1">
        <v>1.0</v>
      </c>
      <c r="G585" s="1">
        <v>1.0</v>
      </c>
      <c r="H585" s="1">
        <v>0.0</v>
      </c>
      <c r="I585" s="1" t="s">
        <v>17</v>
      </c>
      <c r="J585" s="1">
        <v>60.9</v>
      </c>
      <c r="K585" s="1">
        <v>414.1</v>
      </c>
      <c r="L585" s="1" t="s">
        <v>18</v>
      </c>
      <c r="M585" s="2">
        <f t="shared" si="1"/>
        <v>6.799671593</v>
      </c>
      <c r="N585" s="3"/>
    </row>
    <row r="586" ht="15.75" customHeight="1">
      <c r="A586" s="1" t="s">
        <v>606</v>
      </c>
      <c r="B586" s="1" t="s">
        <v>20</v>
      </c>
      <c r="C586" s="1">
        <v>0.0</v>
      </c>
      <c r="D586" s="1" t="s">
        <v>16</v>
      </c>
      <c r="E586" s="1" t="s">
        <v>16</v>
      </c>
      <c r="F586" s="1">
        <v>1.0</v>
      </c>
      <c r="G586" s="1">
        <v>0.0</v>
      </c>
      <c r="H586" s="1">
        <v>1.0</v>
      </c>
      <c r="I586" s="1" t="s">
        <v>28</v>
      </c>
      <c r="J586" s="1">
        <v>20.05</v>
      </c>
      <c r="K586" s="1">
        <v>345.9</v>
      </c>
      <c r="L586" s="1" t="s">
        <v>18</v>
      </c>
      <c r="M586" s="2">
        <f t="shared" si="1"/>
        <v>17.25187032</v>
      </c>
      <c r="N586" s="3"/>
    </row>
    <row r="587" ht="15.75" customHeight="1">
      <c r="A587" s="1" t="s">
        <v>607</v>
      </c>
      <c r="B587" s="1" t="s">
        <v>15</v>
      </c>
      <c r="C587" s="1">
        <v>0.0</v>
      </c>
      <c r="D587" s="1" t="s">
        <v>16</v>
      </c>
      <c r="E587" s="1" t="s">
        <v>16</v>
      </c>
      <c r="F587" s="1">
        <v>2.0</v>
      </c>
      <c r="G587" s="1">
        <v>2.0</v>
      </c>
      <c r="H587" s="1">
        <v>2.0</v>
      </c>
      <c r="I587" s="1" t="s">
        <v>26</v>
      </c>
      <c r="J587" s="1">
        <v>103.75</v>
      </c>
      <c r="K587" s="1">
        <v>7039.45</v>
      </c>
      <c r="L587" s="1" t="s">
        <v>18</v>
      </c>
      <c r="M587" s="2">
        <f t="shared" si="1"/>
        <v>67.85012048</v>
      </c>
      <c r="N587" s="3"/>
    </row>
    <row r="588" ht="15.75" customHeight="1">
      <c r="A588" s="1" t="s">
        <v>608</v>
      </c>
      <c r="B588" s="1" t="s">
        <v>15</v>
      </c>
      <c r="C588" s="1">
        <v>0.0</v>
      </c>
      <c r="D588" s="1" t="s">
        <v>16</v>
      </c>
      <c r="E588" s="1" t="s">
        <v>16</v>
      </c>
      <c r="F588" s="1">
        <v>2.0</v>
      </c>
      <c r="G588" s="1">
        <v>2.0</v>
      </c>
      <c r="H588" s="1">
        <v>1.0</v>
      </c>
      <c r="I588" s="1" t="s">
        <v>22</v>
      </c>
      <c r="J588" s="1">
        <v>113.35</v>
      </c>
      <c r="K588" s="1">
        <v>7222.75</v>
      </c>
      <c r="L588" s="1" t="s">
        <v>18</v>
      </c>
      <c r="M588" s="2">
        <f t="shared" si="1"/>
        <v>63.72077636</v>
      </c>
      <c r="N588" s="3"/>
    </row>
    <row r="589" ht="15.75" customHeight="1">
      <c r="A589" s="1" t="s">
        <v>609</v>
      </c>
      <c r="B589" s="1" t="s">
        <v>15</v>
      </c>
      <c r="C589" s="1">
        <v>0.0</v>
      </c>
      <c r="D589" s="1" t="s">
        <v>18</v>
      </c>
      <c r="E589" s="1" t="s">
        <v>18</v>
      </c>
      <c r="F589" s="1">
        <v>2.0</v>
      </c>
      <c r="G589" s="1">
        <v>1.0</v>
      </c>
      <c r="H589" s="1">
        <v>1.0</v>
      </c>
      <c r="I589" s="1" t="s">
        <v>17</v>
      </c>
      <c r="J589" s="1">
        <v>64.4</v>
      </c>
      <c r="K589" s="1">
        <v>2088.75</v>
      </c>
      <c r="L589" s="1" t="s">
        <v>16</v>
      </c>
      <c r="M589" s="2">
        <f t="shared" si="1"/>
        <v>32.43400621</v>
      </c>
      <c r="N589" s="3"/>
    </row>
    <row r="590" ht="15.75" customHeight="1">
      <c r="A590" s="1" t="s">
        <v>610</v>
      </c>
      <c r="B590" s="1" t="s">
        <v>20</v>
      </c>
      <c r="C590" s="1">
        <v>0.0</v>
      </c>
      <c r="D590" s="1" t="s">
        <v>18</v>
      </c>
      <c r="E590" s="1" t="s">
        <v>18</v>
      </c>
      <c r="F590" s="1">
        <v>1.0</v>
      </c>
      <c r="G590" s="1">
        <v>1.0</v>
      </c>
      <c r="H590" s="1">
        <v>0.0</v>
      </c>
      <c r="I590" s="1" t="s">
        <v>28</v>
      </c>
      <c r="J590" s="1">
        <v>75.15</v>
      </c>
      <c r="K590" s="1">
        <v>392.65</v>
      </c>
      <c r="L590" s="1" t="s">
        <v>18</v>
      </c>
      <c r="M590" s="2">
        <f t="shared" si="1"/>
        <v>5.224883566</v>
      </c>
      <c r="N590" s="3"/>
    </row>
    <row r="591" ht="15.75" customHeight="1">
      <c r="A591" s="1" t="s">
        <v>611</v>
      </c>
      <c r="B591" s="1" t="s">
        <v>15</v>
      </c>
      <c r="C591" s="1">
        <v>0.0</v>
      </c>
      <c r="D591" s="1" t="s">
        <v>16</v>
      </c>
      <c r="E591" s="1" t="s">
        <v>18</v>
      </c>
      <c r="F591" s="1">
        <v>2.0</v>
      </c>
      <c r="G591" s="1">
        <v>2.0</v>
      </c>
      <c r="H591" s="1">
        <v>0.0</v>
      </c>
      <c r="I591" s="1" t="s">
        <v>22</v>
      </c>
      <c r="J591" s="1">
        <v>82.4</v>
      </c>
      <c r="K591" s="1">
        <v>1592.35</v>
      </c>
      <c r="L591" s="1" t="s">
        <v>16</v>
      </c>
      <c r="M591" s="2">
        <f t="shared" si="1"/>
        <v>19.32463592</v>
      </c>
      <c r="N591" s="3"/>
    </row>
    <row r="592" ht="15.75" customHeight="1">
      <c r="A592" s="1" t="s">
        <v>612</v>
      </c>
      <c r="B592" s="1" t="s">
        <v>20</v>
      </c>
      <c r="C592" s="1">
        <v>0.0</v>
      </c>
      <c r="D592" s="1" t="s">
        <v>16</v>
      </c>
      <c r="E592" s="1" t="s">
        <v>18</v>
      </c>
      <c r="F592" s="1">
        <v>1.0</v>
      </c>
      <c r="G592" s="1">
        <v>2.0</v>
      </c>
      <c r="H592" s="1">
        <v>2.0</v>
      </c>
      <c r="I592" s="1" t="s">
        <v>26</v>
      </c>
      <c r="J592" s="1">
        <v>104.05</v>
      </c>
      <c r="K592" s="1">
        <v>6605.55</v>
      </c>
      <c r="L592" s="1" t="s">
        <v>18</v>
      </c>
      <c r="M592" s="2">
        <f t="shared" si="1"/>
        <v>63.48438251</v>
      </c>
      <c r="N592" s="3"/>
    </row>
    <row r="593" ht="15.75" customHeight="1">
      <c r="A593" s="1" t="s">
        <v>613</v>
      </c>
      <c r="B593" s="1" t="s">
        <v>15</v>
      </c>
      <c r="C593" s="1">
        <v>1.0</v>
      </c>
      <c r="D593" s="1" t="s">
        <v>16</v>
      </c>
      <c r="E593" s="1" t="s">
        <v>18</v>
      </c>
      <c r="F593" s="1">
        <v>1.0</v>
      </c>
      <c r="G593" s="1">
        <v>2.0</v>
      </c>
      <c r="H593" s="1">
        <v>0.0</v>
      </c>
      <c r="I593" s="1" t="s">
        <v>26</v>
      </c>
      <c r="J593" s="1">
        <v>85.7</v>
      </c>
      <c r="K593" s="1">
        <v>2067.0</v>
      </c>
      <c r="L593" s="1" t="s">
        <v>18</v>
      </c>
      <c r="M593" s="2">
        <f t="shared" si="1"/>
        <v>24.11901984</v>
      </c>
      <c r="N593" s="3"/>
    </row>
    <row r="594" ht="15.75" customHeight="1">
      <c r="A594" s="1" t="s">
        <v>614</v>
      </c>
      <c r="B594" s="1" t="s">
        <v>15</v>
      </c>
      <c r="C594" s="1">
        <v>0.0</v>
      </c>
      <c r="D594" s="1" t="s">
        <v>18</v>
      </c>
      <c r="E594" s="1" t="s">
        <v>18</v>
      </c>
      <c r="F594" s="1">
        <v>1.0</v>
      </c>
      <c r="G594" s="1">
        <v>1.0</v>
      </c>
      <c r="H594" s="1">
        <v>0.0</v>
      </c>
      <c r="I594" s="1" t="s">
        <v>26</v>
      </c>
      <c r="J594" s="1">
        <v>53.85</v>
      </c>
      <c r="K594" s="1">
        <v>259.8</v>
      </c>
      <c r="L594" s="1" t="s">
        <v>16</v>
      </c>
      <c r="M594" s="2">
        <f t="shared" si="1"/>
        <v>4.824512535</v>
      </c>
      <c r="N594" s="3"/>
    </row>
    <row r="595" ht="15.75" customHeight="1">
      <c r="A595" s="1" t="s">
        <v>615</v>
      </c>
      <c r="B595" s="1" t="s">
        <v>15</v>
      </c>
      <c r="C595" s="1">
        <v>0.0</v>
      </c>
      <c r="D595" s="1" t="s">
        <v>18</v>
      </c>
      <c r="E595" s="1" t="s">
        <v>18</v>
      </c>
      <c r="F595" s="1">
        <v>1.0</v>
      </c>
      <c r="G595" s="1">
        <v>0.0</v>
      </c>
      <c r="H595" s="1">
        <v>0.0</v>
      </c>
      <c r="I595" s="1" t="s">
        <v>17</v>
      </c>
      <c r="J595" s="1">
        <v>20.05</v>
      </c>
      <c r="K595" s="1">
        <v>39.25</v>
      </c>
      <c r="L595" s="1" t="s">
        <v>18</v>
      </c>
      <c r="M595" s="2">
        <f t="shared" si="1"/>
        <v>1.957605985</v>
      </c>
      <c r="N595" s="3"/>
    </row>
    <row r="596" ht="15.75" customHeight="1">
      <c r="A596" s="1" t="s">
        <v>616</v>
      </c>
      <c r="B596" s="1" t="s">
        <v>20</v>
      </c>
      <c r="C596" s="1">
        <v>0.0</v>
      </c>
      <c r="D596" s="1" t="s">
        <v>16</v>
      </c>
      <c r="E596" s="1" t="s">
        <v>18</v>
      </c>
      <c r="F596" s="1">
        <v>2.0</v>
      </c>
      <c r="G596" s="1">
        <v>2.0</v>
      </c>
      <c r="H596" s="1">
        <v>0.0</v>
      </c>
      <c r="I596" s="1" t="s">
        <v>26</v>
      </c>
      <c r="J596" s="1">
        <v>102.25</v>
      </c>
      <c r="K596" s="1">
        <v>1359.0</v>
      </c>
      <c r="L596" s="1" t="s">
        <v>16</v>
      </c>
      <c r="M596" s="2">
        <f t="shared" si="1"/>
        <v>13.29095355</v>
      </c>
      <c r="N596" s="3"/>
    </row>
    <row r="597" ht="15.75" customHeight="1">
      <c r="A597" s="1" t="s">
        <v>617</v>
      </c>
      <c r="B597" s="1" t="s">
        <v>20</v>
      </c>
      <c r="C597" s="1">
        <v>0.0</v>
      </c>
      <c r="D597" s="1" t="s">
        <v>16</v>
      </c>
      <c r="E597" s="1" t="s">
        <v>18</v>
      </c>
      <c r="F597" s="1">
        <v>2.0</v>
      </c>
      <c r="G597" s="1">
        <v>1.0</v>
      </c>
      <c r="H597" s="1">
        <v>1.0</v>
      </c>
      <c r="I597" s="1" t="s">
        <v>17</v>
      </c>
      <c r="J597" s="1">
        <v>69.1</v>
      </c>
      <c r="K597" s="1">
        <v>4096.9</v>
      </c>
      <c r="L597" s="1" t="s">
        <v>18</v>
      </c>
      <c r="M597" s="2">
        <f t="shared" si="1"/>
        <v>59.2894356</v>
      </c>
      <c r="N597" s="3"/>
    </row>
    <row r="598" ht="15.75" customHeight="1">
      <c r="A598" s="1" t="s">
        <v>618</v>
      </c>
      <c r="B598" s="1" t="s">
        <v>20</v>
      </c>
      <c r="C598" s="1">
        <v>0.0</v>
      </c>
      <c r="D598" s="1" t="s">
        <v>18</v>
      </c>
      <c r="E598" s="1" t="s">
        <v>18</v>
      </c>
      <c r="F598" s="1">
        <v>2.0</v>
      </c>
      <c r="G598" s="1">
        <v>1.0</v>
      </c>
      <c r="H598" s="1">
        <v>0.0</v>
      </c>
      <c r="I598" s="1" t="s">
        <v>28</v>
      </c>
      <c r="J598" s="1">
        <v>65.75</v>
      </c>
      <c r="K598" s="1">
        <v>1111.2</v>
      </c>
      <c r="L598" s="1" t="s">
        <v>18</v>
      </c>
      <c r="M598" s="2">
        <f t="shared" si="1"/>
        <v>16.90038023</v>
      </c>
      <c r="N598" s="3"/>
    </row>
    <row r="599" ht="15.75" customHeight="1">
      <c r="A599" s="1" t="s">
        <v>619</v>
      </c>
      <c r="B599" s="1" t="s">
        <v>15</v>
      </c>
      <c r="C599" s="1">
        <v>0.0</v>
      </c>
      <c r="D599" s="1" t="s">
        <v>18</v>
      </c>
      <c r="E599" s="1" t="s">
        <v>18</v>
      </c>
      <c r="F599" s="1">
        <v>1.0</v>
      </c>
      <c r="G599" s="1">
        <v>2.0</v>
      </c>
      <c r="H599" s="1">
        <v>0.0</v>
      </c>
      <c r="I599" s="1" t="s">
        <v>22</v>
      </c>
      <c r="J599" s="1">
        <v>79.55</v>
      </c>
      <c r="K599" s="1">
        <v>723.4</v>
      </c>
      <c r="L599" s="1" t="s">
        <v>16</v>
      </c>
      <c r="M599" s="2">
        <f t="shared" si="1"/>
        <v>9.093651791</v>
      </c>
      <c r="N599" s="3"/>
    </row>
    <row r="600" ht="15.75" customHeight="1">
      <c r="A600" s="1" t="s">
        <v>620</v>
      </c>
      <c r="B600" s="1" t="s">
        <v>15</v>
      </c>
      <c r="C600" s="1">
        <v>1.0</v>
      </c>
      <c r="D600" s="1" t="s">
        <v>18</v>
      </c>
      <c r="E600" s="1" t="s">
        <v>18</v>
      </c>
      <c r="F600" s="1">
        <v>1.0</v>
      </c>
      <c r="G600" s="1">
        <v>2.0</v>
      </c>
      <c r="H600" s="1">
        <v>0.0</v>
      </c>
      <c r="I600" s="1" t="s">
        <v>26</v>
      </c>
      <c r="J600" s="1">
        <v>84.6</v>
      </c>
      <c r="K600" s="1">
        <v>865.55</v>
      </c>
      <c r="L600" s="1" t="s">
        <v>16</v>
      </c>
      <c r="M600" s="2">
        <f t="shared" si="1"/>
        <v>10.23108747</v>
      </c>
      <c r="N600" s="3"/>
    </row>
    <row r="601" ht="15.75" customHeight="1">
      <c r="A601" s="1" t="s">
        <v>621</v>
      </c>
      <c r="B601" s="1" t="s">
        <v>15</v>
      </c>
      <c r="C601" s="1">
        <v>0.0</v>
      </c>
      <c r="D601" s="1" t="s">
        <v>18</v>
      </c>
      <c r="E601" s="1" t="s">
        <v>18</v>
      </c>
      <c r="F601" s="1">
        <v>1.0</v>
      </c>
      <c r="G601" s="1">
        <v>2.0</v>
      </c>
      <c r="H601" s="1">
        <v>0.0</v>
      </c>
      <c r="I601" s="1" t="s">
        <v>26</v>
      </c>
      <c r="J601" s="1">
        <v>85.4</v>
      </c>
      <c r="K601" s="1">
        <v>425.9</v>
      </c>
      <c r="L601" s="1" t="s">
        <v>16</v>
      </c>
      <c r="M601" s="2">
        <f t="shared" si="1"/>
        <v>4.987119438</v>
      </c>
      <c r="N601" s="3"/>
    </row>
    <row r="602" ht="15.75" customHeight="1">
      <c r="A602" s="1" t="s">
        <v>622</v>
      </c>
      <c r="B602" s="1" t="s">
        <v>15</v>
      </c>
      <c r="C602" s="1">
        <v>0.0</v>
      </c>
      <c r="D602" s="1" t="s">
        <v>18</v>
      </c>
      <c r="E602" s="1" t="s">
        <v>18</v>
      </c>
      <c r="F602" s="1">
        <v>2.0</v>
      </c>
      <c r="G602" s="1">
        <v>2.0</v>
      </c>
      <c r="H602" s="1">
        <v>1.0</v>
      </c>
      <c r="I602" s="1" t="s">
        <v>28</v>
      </c>
      <c r="J602" s="1">
        <v>103.95</v>
      </c>
      <c r="K602" s="1">
        <v>5639.05</v>
      </c>
      <c r="L602" s="1" t="s">
        <v>16</v>
      </c>
      <c r="M602" s="2">
        <f t="shared" si="1"/>
        <v>54.24771525</v>
      </c>
      <c r="N602" s="3"/>
    </row>
    <row r="603" ht="15.75" customHeight="1">
      <c r="A603" s="1" t="s">
        <v>623</v>
      </c>
      <c r="B603" s="1" t="s">
        <v>20</v>
      </c>
      <c r="C603" s="1">
        <v>0.0</v>
      </c>
      <c r="D603" s="1" t="s">
        <v>18</v>
      </c>
      <c r="E603" s="1" t="s">
        <v>18</v>
      </c>
      <c r="F603" s="1">
        <v>2.0</v>
      </c>
      <c r="G603" s="1">
        <v>2.0</v>
      </c>
      <c r="H603" s="1">
        <v>0.0</v>
      </c>
      <c r="I603" s="1" t="s">
        <v>22</v>
      </c>
      <c r="J603" s="1">
        <v>86.4</v>
      </c>
      <c r="K603" s="1">
        <v>4922.4</v>
      </c>
      <c r="L603" s="1" t="s">
        <v>18</v>
      </c>
      <c r="M603" s="2">
        <f t="shared" si="1"/>
        <v>56.97222222</v>
      </c>
      <c r="N603" s="3"/>
    </row>
    <row r="604" ht="15.75" customHeight="1">
      <c r="A604" s="1" t="s">
        <v>624</v>
      </c>
      <c r="B604" s="1" t="s">
        <v>20</v>
      </c>
      <c r="C604" s="1">
        <v>0.0</v>
      </c>
      <c r="D604" s="1" t="s">
        <v>16</v>
      </c>
      <c r="E604" s="1" t="s">
        <v>16</v>
      </c>
      <c r="F604" s="1">
        <v>2.0</v>
      </c>
      <c r="G604" s="1">
        <v>2.0</v>
      </c>
      <c r="H604" s="1">
        <v>0.0</v>
      </c>
      <c r="I604" s="1" t="s">
        <v>22</v>
      </c>
      <c r="J604" s="1">
        <v>101.15</v>
      </c>
      <c r="K604" s="1">
        <v>385.9</v>
      </c>
      <c r="L604" s="1" t="s">
        <v>16</v>
      </c>
      <c r="M604" s="2">
        <f t="shared" si="1"/>
        <v>3.81512605</v>
      </c>
      <c r="N604" s="3"/>
    </row>
    <row r="605" ht="15.75" customHeight="1">
      <c r="A605" s="1" t="s">
        <v>625</v>
      </c>
      <c r="B605" s="1" t="s">
        <v>15</v>
      </c>
      <c r="C605" s="1">
        <v>0.0</v>
      </c>
      <c r="D605" s="1" t="s">
        <v>18</v>
      </c>
      <c r="E605" s="1" t="s">
        <v>18</v>
      </c>
      <c r="F605" s="1">
        <v>1.0</v>
      </c>
      <c r="G605" s="1">
        <v>0.0</v>
      </c>
      <c r="H605" s="1">
        <v>0.0</v>
      </c>
      <c r="I605" s="1" t="s">
        <v>17</v>
      </c>
      <c r="J605" s="1">
        <v>19.5</v>
      </c>
      <c r="K605" s="1">
        <v>31.55</v>
      </c>
      <c r="L605" s="1" t="s">
        <v>16</v>
      </c>
      <c r="M605" s="2">
        <f t="shared" si="1"/>
        <v>1.617948718</v>
      </c>
      <c r="N605" s="3"/>
    </row>
    <row r="606" ht="15.75" customHeight="1">
      <c r="A606" s="1" t="s">
        <v>626</v>
      </c>
      <c r="B606" s="1" t="s">
        <v>20</v>
      </c>
      <c r="C606" s="1">
        <v>0.0</v>
      </c>
      <c r="D606" s="1" t="s">
        <v>18</v>
      </c>
      <c r="E606" s="1" t="s">
        <v>18</v>
      </c>
      <c r="F606" s="1">
        <v>2.0</v>
      </c>
      <c r="G606" s="1">
        <v>1.0</v>
      </c>
      <c r="H606" s="1">
        <v>2.0</v>
      </c>
      <c r="I606" s="1" t="s">
        <v>28</v>
      </c>
      <c r="J606" s="1">
        <v>69.4</v>
      </c>
      <c r="K606" s="1">
        <v>4237.5</v>
      </c>
      <c r="L606" s="1" t="s">
        <v>18</v>
      </c>
      <c r="M606" s="2">
        <f t="shared" si="1"/>
        <v>61.05907781</v>
      </c>
      <c r="N606" s="3"/>
    </row>
    <row r="607" ht="15.75" customHeight="1">
      <c r="A607" s="1" t="s">
        <v>627</v>
      </c>
      <c r="B607" s="1" t="s">
        <v>15</v>
      </c>
      <c r="C607" s="1">
        <v>1.0</v>
      </c>
      <c r="D607" s="1" t="s">
        <v>16</v>
      </c>
      <c r="E607" s="1" t="s">
        <v>18</v>
      </c>
      <c r="F607" s="1">
        <v>1.0</v>
      </c>
      <c r="G607" s="1">
        <v>2.0</v>
      </c>
      <c r="H607" s="1">
        <v>0.0</v>
      </c>
      <c r="I607" s="1" t="s">
        <v>22</v>
      </c>
      <c r="J607" s="1">
        <v>101.25</v>
      </c>
      <c r="K607" s="1">
        <v>2754.45</v>
      </c>
      <c r="L607" s="1" t="s">
        <v>16</v>
      </c>
      <c r="M607" s="2">
        <f t="shared" si="1"/>
        <v>27.20444444</v>
      </c>
      <c r="N607" s="3"/>
    </row>
    <row r="608" ht="15.75" customHeight="1">
      <c r="A608" s="1" t="s">
        <v>628</v>
      </c>
      <c r="B608" s="1" t="s">
        <v>20</v>
      </c>
      <c r="C608" s="1">
        <v>0.0</v>
      </c>
      <c r="D608" s="1" t="s">
        <v>18</v>
      </c>
      <c r="E608" s="1" t="s">
        <v>18</v>
      </c>
      <c r="F608" s="1">
        <v>1.0</v>
      </c>
      <c r="G608" s="1">
        <v>1.0</v>
      </c>
      <c r="H608" s="1">
        <v>0.0</v>
      </c>
      <c r="I608" s="1" t="s">
        <v>17</v>
      </c>
      <c r="J608" s="1">
        <v>45.7</v>
      </c>
      <c r="K608" s="1">
        <v>45.7</v>
      </c>
      <c r="L608" s="1" t="s">
        <v>16</v>
      </c>
      <c r="M608" s="2">
        <f t="shared" si="1"/>
        <v>1</v>
      </c>
      <c r="N608" s="3"/>
    </row>
    <row r="609" ht="15.75" customHeight="1">
      <c r="A609" s="1" t="s">
        <v>629</v>
      </c>
      <c r="B609" s="1" t="s">
        <v>15</v>
      </c>
      <c r="C609" s="1">
        <v>0.0</v>
      </c>
      <c r="D609" s="1" t="s">
        <v>16</v>
      </c>
      <c r="E609" s="1" t="s">
        <v>18</v>
      </c>
      <c r="F609" s="1">
        <v>1.0</v>
      </c>
      <c r="G609" s="1">
        <v>2.0</v>
      </c>
      <c r="H609" s="1">
        <v>1.0</v>
      </c>
      <c r="I609" s="1" t="s">
        <v>22</v>
      </c>
      <c r="J609" s="1">
        <v>93.45</v>
      </c>
      <c r="K609" s="1">
        <v>4872.2</v>
      </c>
      <c r="L609" s="1" t="s">
        <v>18</v>
      </c>
      <c r="M609" s="2">
        <f t="shared" si="1"/>
        <v>52.13697164</v>
      </c>
      <c r="N609" s="3"/>
    </row>
    <row r="610" ht="15.75" customHeight="1">
      <c r="A610" s="1" t="s">
        <v>630</v>
      </c>
      <c r="B610" s="1" t="s">
        <v>20</v>
      </c>
      <c r="C610" s="1">
        <v>0.0</v>
      </c>
      <c r="D610" s="1" t="s">
        <v>16</v>
      </c>
      <c r="E610" s="1" t="s">
        <v>18</v>
      </c>
      <c r="F610" s="1">
        <v>2.0</v>
      </c>
      <c r="G610" s="1">
        <v>2.0</v>
      </c>
      <c r="H610" s="1">
        <v>0.0</v>
      </c>
      <c r="I610" s="1" t="s">
        <v>22</v>
      </c>
      <c r="J610" s="1">
        <v>104.3</v>
      </c>
      <c r="K610" s="1">
        <v>5278.15</v>
      </c>
      <c r="L610" s="1" t="s">
        <v>16</v>
      </c>
      <c r="M610" s="2">
        <f t="shared" si="1"/>
        <v>50.605465</v>
      </c>
      <c r="N610" s="3"/>
    </row>
    <row r="611" ht="15.75" customHeight="1">
      <c r="A611" s="1" t="s">
        <v>631</v>
      </c>
      <c r="B611" s="1" t="s">
        <v>20</v>
      </c>
      <c r="C611" s="1">
        <v>0.0</v>
      </c>
      <c r="D611" s="1" t="s">
        <v>18</v>
      </c>
      <c r="E611" s="1" t="s">
        <v>18</v>
      </c>
      <c r="F611" s="1">
        <v>1.0</v>
      </c>
      <c r="G611" s="1">
        <v>1.0</v>
      </c>
      <c r="H611" s="1">
        <v>1.0</v>
      </c>
      <c r="I611" s="1" t="s">
        <v>28</v>
      </c>
      <c r="J611" s="1">
        <v>64.9</v>
      </c>
      <c r="K611" s="1">
        <v>1509.8</v>
      </c>
      <c r="L611" s="1" t="s">
        <v>18</v>
      </c>
      <c r="M611" s="2">
        <f t="shared" si="1"/>
        <v>23.26348228</v>
      </c>
      <c r="N611" s="3"/>
    </row>
    <row r="612" ht="15.75" customHeight="1">
      <c r="A612" s="1" t="s">
        <v>632</v>
      </c>
      <c r="B612" s="1" t="s">
        <v>20</v>
      </c>
      <c r="C612" s="1">
        <v>0.0</v>
      </c>
      <c r="D612" s="1" t="s">
        <v>16</v>
      </c>
      <c r="E612" s="1" t="s">
        <v>16</v>
      </c>
      <c r="F612" s="1">
        <v>1.0</v>
      </c>
      <c r="G612" s="1">
        <v>0.0</v>
      </c>
      <c r="H612" s="1">
        <v>1.0</v>
      </c>
      <c r="I612" s="1" t="s">
        <v>17</v>
      </c>
      <c r="J612" s="1">
        <v>19.45</v>
      </c>
      <c r="K612" s="1">
        <v>113.5</v>
      </c>
      <c r="L612" s="1" t="s">
        <v>18</v>
      </c>
      <c r="M612" s="2">
        <f t="shared" si="1"/>
        <v>5.835475578</v>
      </c>
      <c r="N612" s="3"/>
    </row>
    <row r="613" ht="15.75" customHeight="1">
      <c r="A613" s="1" t="s">
        <v>633</v>
      </c>
      <c r="B613" s="1" t="s">
        <v>20</v>
      </c>
      <c r="C613" s="1">
        <v>0.0</v>
      </c>
      <c r="D613" s="1" t="s">
        <v>18</v>
      </c>
      <c r="E613" s="1" t="s">
        <v>16</v>
      </c>
      <c r="F613" s="1">
        <v>0.0</v>
      </c>
      <c r="G613" s="1">
        <v>1.0</v>
      </c>
      <c r="H613" s="1">
        <v>2.0</v>
      </c>
      <c r="I613" s="1" t="s">
        <v>17</v>
      </c>
      <c r="J613" s="1">
        <v>44.55</v>
      </c>
      <c r="K613" s="1">
        <v>343.45</v>
      </c>
      <c r="L613" s="1" t="s">
        <v>18</v>
      </c>
      <c r="M613" s="2">
        <f t="shared" si="1"/>
        <v>7.709315376</v>
      </c>
      <c r="N613" s="3"/>
    </row>
    <row r="614" ht="15.75" customHeight="1">
      <c r="A614" s="1" t="s">
        <v>634</v>
      </c>
      <c r="B614" s="1" t="s">
        <v>15</v>
      </c>
      <c r="C614" s="1">
        <v>0.0</v>
      </c>
      <c r="D614" s="1" t="s">
        <v>16</v>
      </c>
      <c r="E614" s="1" t="s">
        <v>18</v>
      </c>
      <c r="F614" s="1">
        <v>2.0</v>
      </c>
      <c r="G614" s="1">
        <v>2.0</v>
      </c>
      <c r="H614" s="1">
        <v>0.0</v>
      </c>
      <c r="I614" s="1" t="s">
        <v>22</v>
      </c>
      <c r="J614" s="1">
        <v>99.5</v>
      </c>
      <c r="K614" s="1">
        <v>1056.95</v>
      </c>
      <c r="L614" s="1" t="s">
        <v>16</v>
      </c>
      <c r="M614" s="2">
        <f t="shared" si="1"/>
        <v>10.62261307</v>
      </c>
      <c r="N614" s="3"/>
    </row>
    <row r="615" ht="15.75" customHeight="1">
      <c r="A615" s="1" t="s">
        <v>635</v>
      </c>
      <c r="B615" s="1" t="s">
        <v>20</v>
      </c>
      <c r="C615" s="1">
        <v>0.0</v>
      </c>
      <c r="D615" s="1" t="s">
        <v>16</v>
      </c>
      <c r="E615" s="1" t="s">
        <v>18</v>
      </c>
      <c r="F615" s="1">
        <v>2.0</v>
      </c>
      <c r="G615" s="1">
        <v>2.0</v>
      </c>
      <c r="H615" s="1">
        <v>1.0</v>
      </c>
      <c r="I615" s="1" t="s">
        <v>28</v>
      </c>
      <c r="J615" s="1">
        <v>96.5</v>
      </c>
      <c r="K615" s="1">
        <v>5673.7</v>
      </c>
      <c r="L615" s="1" t="s">
        <v>18</v>
      </c>
      <c r="M615" s="2">
        <f t="shared" si="1"/>
        <v>58.79481865</v>
      </c>
      <c r="N615" s="3"/>
    </row>
    <row r="616" ht="15.75" customHeight="1">
      <c r="A616" s="1" t="s">
        <v>636</v>
      </c>
      <c r="B616" s="1" t="s">
        <v>20</v>
      </c>
      <c r="C616" s="1">
        <v>0.0</v>
      </c>
      <c r="D616" s="1" t="s">
        <v>16</v>
      </c>
      <c r="E616" s="1" t="s">
        <v>18</v>
      </c>
      <c r="F616" s="1">
        <v>2.0</v>
      </c>
      <c r="G616" s="1">
        <v>2.0</v>
      </c>
      <c r="H616" s="1">
        <v>0.0</v>
      </c>
      <c r="I616" s="1" t="s">
        <v>22</v>
      </c>
      <c r="J616" s="1">
        <v>100.85</v>
      </c>
      <c r="K616" s="1">
        <v>3527.3</v>
      </c>
      <c r="L616" s="1" t="s">
        <v>18</v>
      </c>
      <c r="M616" s="2">
        <f t="shared" si="1"/>
        <v>34.97570649</v>
      </c>
      <c r="N616" s="3"/>
    </row>
    <row r="617" ht="15.75" customHeight="1">
      <c r="A617" s="1" t="s">
        <v>637</v>
      </c>
      <c r="B617" s="1" t="s">
        <v>20</v>
      </c>
      <c r="C617" s="1">
        <v>0.0</v>
      </c>
      <c r="D617" s="1" t="s">
        <v>18</v>
      </c>
      <c r="E617" s="1" t="s">
        <v>18</v>
      </c>
      <c r="F617" s="1">
        <v>2.0</v>
      </c>
      <c r="G617" s="1">
        <v>2.0</v>
      </c>
      <c r="H617" s="1">
        <v>0.0</v>
      </c>
      <c r="I617" s="1" t="s">
        <v>17</v>
      </c>
      <c r="J617" s="1">
        <v>105.35</v>
      </c>
      <c r="K617" s="1">
        <v>5794.45</v>
      </c>
      <c r="L617" s="1" t="s">
        <v>18</v>
      </c>
      <c r="M617" s="2">
        <f t="shared" si="1"/>
        <v>55.00189843</v>
      </c>
      <c r="N617" s="3"/>
    </row>
    <row r="618" ht="15.75" customHeight="1">
      <c r="A618" s="1" t="s">
        <v>638</v>
      </c>
      <c r="B618" s="1" t="s">
        <v>20</v>
      </c>
      <c r="C618" s="1">
        <v>0.0</v>
      </c>
      <c r="D618" s="1" t="s">
        <v>18</v>
      </c>
      <c r="E618" s="1" t="s">
        <v>18</v>
      </c>
      <c r="F618" s="1">
        <v>1.0</v>
      </c>
      <c r="G618" s="1">
        <v>0.0</v>
      </c>
      <c r="H618" s="1">
        <v>1.0</v>
      </c>
      <c r="I618" s="1" t="s">
        <v>17</v>
      </c>
      <c r="J618" s="1">
        <v>20.1</v>
      </c>
      <c r="K618" s="1">
        <v>730.1</v>
      </c>
      <c r="L618" s="1" t="s">
        <v>18</v>
      </c>
      <c r="M618" s="2">
        <f t="shared" si="1"/>
        <v>36.32338308</v>
      </c>
      <c r="N618" s="3"/>
    </row>
    <row r="619" ht="15.75" customHeight="1">
      <c r="A619" s="1" t="s">
        <v>639</v>
      </c>
      <c r="B619" s="1" t="s">
        <v>20</v>
      </c>
      <c r="C619" s="1">
        <v>0.0</v>
      </c>
      <c r="D619" s="1" t="s">
        <v>16</v>
      </c>
      <c r="E619" s="1" t="s">
        <v>16</v>
      </c>
      <c r="F619" s="1">
        <v>1.0</v>
      </c>
      <c r="G619" s="1">
        <v>0.0</v>
      </c>
      <c r="H619" s="1">
        <v>2.0</v>
      </c>
      <c r="I619" s="1" t="s">
        <v>28</v>
      </c>
      <c r="J619" s="1">
        <v>20.2</v>
      </c>
      <c r="K619" s="1">
        <v>1376.5</v>
      </c>
      <c r="L619" s="1" t="s">
        <v>18</v>
      </c>
      <c r="M619" s="2">
        <f t="shared" si="1"/>
        <v>68.14356436</v>
      </c>
      <c r="N619" s="3"/>
    </row>
    <row r="620" ht="15.75" customHeight="1">
      <c r="A620" s="1" t="s">
        <v>640</v>
      </c>
      <c r="B620" s="1" t="s">
        <v>20</v>
      </c>
      <c r="C620" s="1">
        <v>0.0</v>
      </c>
      <c r="D620" s="1" t="s">
        <v>16</v>
      </c>
      <c r="E620" s="1" t="s">
        <v>18</v>
      </c>
      <c r="F620" s="1">
        <v>2.0</v>
      </c>
      <c r="G620" s="1">
        <v>2.0</v>
      </c>
      <c r="H620" s="1">
        <v>2.0</v>
      </c>
      <c r="I620" s="1" t="s">
        <v>28</v>
      </c>
      <c r="J620" s="1">
        <v>115.15</v>
      </c>
      <c r="K620" s="1">
        <v>8349.45</v>
      </c>
      <c r="L620" s="1" t="s">
        <v>18</v>
      </c>
      <c r="M620" s="2">
        <f t="shared" si="1"/>
        <v>72.50933565</v>
      </c>
      <c r="N620" s="3"/>
    </row>
    <row r="621" ht="15.75" customHeight="1">
      <c r="A621" s="1" t="s">
        <v>641</v>
      </c>
      <c r="B621" s="1" t="s">
        <v>15</v>
      </c>
      <c r="C621" s="1">
        <v>1.0</v>
      </c>
      <c r="D621" s="1" t="s">
        <v>16</v>
      </c>
      <c r="E621" s="1" t="s">
        <v>18</v>
      </c>
      <c r="F621" s="1">
        <v>2.0</v>
      </c>
      <c r="G621" s="1">
        <v>2.0</v>
      </c>
      <c r="H621" s="1">
        <v>2.0</v>
      </c>
      <c r="I621" s="1" t="s">
        <v>26</v>
      </c>
      <c r="J621" s="1">
        <v>113.0</v>
      </c>
      <c r="K621" s="1">
        <v>7987.6</v>
      </c>
      <c r="L621" s="1" t="s">
        <v>18</v>
      </c>
      <c r="M621" s="2">
        <f t="shared" si="1"/>
        <v>70.68672566</v>
      </c>
      <c r="N621" s="3"/>
    </row>
    <row r="622" ht="15.75" customHeight="1">
      <c r="A622" s="1" t="s">
        <v>642</v>
      </c>
      <c r="B622" s="1" t="s">
        <v>15</v>
      </c>
      <c r="C622" s="1">
        <v>0.0</v>
      </c>
      <c r="D622" s="1" t="s">
        <v>18</v>
      </c>
      <c r="E622" s="1" t="s">
        <v>16</v>
      </c>
      <c r="F622" s="1">
        <v>0.0</v>
      </c>
      <c r="G622" s="1">
        <v>1.0</v>
      </c>
      <c r="H622" s="1">
        <v>0.0</v>
      </c>
      <c r="I622" s="1" t="s">
        <v>17</v>
      </c>
      <c r="J622" s="1">
        <v>29.8</v>
      </c>
      <c r="K622" s="1">
        <v>201.95</v>
      </c>
      <c r="L622" s="1" t="s">
        <v>18</v>
      </c>
      <c r="M622" s="2">
        <f t="shared" si="1"/>
        <v>6.776845638</v>
      </c>
      <c r="N622" s="3"/>
    </row>
    <row r="623" ht="15.75" customHeight="1">
      <c r="A623" s="1" t="s">
        <v>643</v>
      </c>
      <c r="B623" s="1" t="s">
        <v>20</v>
      </c>
      <c r="C623" s="1">
        <v>0.0</v>
      </c>
      <c r="D623" s="1" t="s">
        <v>16</v>
      </c>
      <c r="E623" s="1" t="s">
        <v>18</v>
      </c>
      <c r="F623" s="1">
        <v>2.0</v>
      </c>
      <c r="G623" s="1">
        <v>1.0</v>
      </c>
      <c r="H623" s="1">
        <v>2.0</v>
      </c>
      <c r="I623" s="1" t="s">
        <v>28</v>
      </c>
      <c r="J623" s="1">
        <v>80.8</v>
      </c>
      <c r="K623" s="1">
        <v>4860.85</v>
      </c>
      <c r="L623" s="1" t="s">
        <v>18</v>
      </c>
      <c r="M623" s="2">
        <f t="shared" si="1"/>
        <v>60.15903465</v>
      </c>
      <c r="N623" s="3"/>
    </row>
    <row r="624" ht="15.75" customHeight="1">
      <c r="A624" s="1" t="s">
        <v>644</v>
      </c>
      <c r="B624" s="1" t="s">
        <v>20</v>
      </c>
      <c r="C624" s="1">
        <v>0.0</v>
      </c>
      <c r="D624" s="1" t="s">
        <v>16</v>
      </c>
      <c r="E624" s="1" t="s">
        <v>16</v>
      </c>
      <c r="F624" s="1">
        <v>2.0</v>
      </c>
      <c r="G624" s="1">
        <v>2.0</v>
      </c>
      <c r="H624" s="1">
        <v>0.0</v>
      </c>
      <c r="I624" s="1" t="s">
        <v>28</v>
      </c>
      <c r="J624" s="1">
        <v>85.5</v>
      </c>
      <c r="K624" s="1">
        <v>4713.4</v>
      </c>
      <c r="L624" s="1" t="s">
        <v>18</v>
      </c>
      <c r="M624" s="2">
        <f t="shared" si="1"/>
        <v>55.12748538</v>
      </c>
      <c r="N624" s="3"/>
    </row>
    <row r="625" ht="15.75" customHeight="1">
      <c r="A625" s="1" t="s">
        <v>645</v>
      </c>
      <c r="B625" s="1" t="s">
        <v>20</v>
      </c>
      <c r="C625" s="1">
        <v>0.0</v>
      </c>
      <c r="D625" s="1" t="s">
        <v>16</v>
      </c>
      <c r="E625" s="1" t="s">
        <v>18</v>
      </c>
      <c r="F625" s="1">
        <v>2.0</v>
      </c>
      <c r="G625" s="1">
        <v>1.0</v>
      </c>
      <c r="H625" s="1">
        <v>2.0</v>
      </c>
      <c r="I625" s="1" t="s">
        <v>17</v>
      </c>
      <c r="J625" s="1">
        <v>69.9</v>
      </c>
      <c r="K625" s="1">
        <v>4226.7</v>
      </c>
      <c r="L625" s="1" t="s">
        <v>18</v>
      </c>
      <c r="M625" s="2">
        <f t="shared" si="1"/>
        <v>60.46781116</v>
      </c>
      <c r="N625" s="3"/>
    </row>
    <row r="626" ht="15.75" customHeight="1">
      <c r="A626" s="1" t="s">
        <v>646</v>
      </c>
      <c r="B626" s="1" t="s">
        <v>15</v>
      </c>
      <c r="C626" s="1">
        <v>1.0</v>
      </c>
      <c r="D626" s="1" t="s">
        <v>16</v>
      </c>
      <c r="E626" s="1" t="s">
        <v>16</v>
      </c>
      <c r="F626" s="1">
        <v>2.0</v>
      </c>
      <c r="G626" s="1">
        <v>2.0</v>
      </c>
      <c r="H626" s="1">
        <v>0.0</v>
      </c>
      <c r="I626" s="1" t="s">
        <v>22</v>
      </c>
      <c r="J626" s="1">
        <v>95.8</v>
      </c>
      <c r="K626" s="1">
        <v>1346.3</v>
      </c>
      <c r="L626" s="1" t="s">
        <v>18</v>
      </c>
      <c r="M626" s="2">
        <f t="shared" si="1"/>
        <v>14.05323591</v>
      </c>
      <c r="N626" s="3"/>
    </row>
    <row r="627" ht="15.75" customHeight="1">
      <c r="A627" s="1" t="s">
        <v>647</v>
      </c>
      <c r="B627" s="1" t="s">
        <v>20</v>
      </c>
      <c r="C627" s="1">
        <v>1.0</v>
      </c>
      <c r="D627" s="1" t="s">
        <v>16</v>
      </c>
      <c r="E627" s="1" t="s">
        <v>18</v>
      </c>
      <c r="F627" s="1">
        <v>2.0</v>
      </c>
      <c r="G627" s="1">
        <v>2.0</v>
      </c>
      <c r="H627" s="1">
        <v>2.0</v>
      </c>
      <c r="I627" s="1" t="s">
        <v>28</v>
      </c>
      <c r="J627" s="1">
        <v>104.15</v>
      </c>
      <c r="K627" s="1">
        <v>7689.95</v>
      </c>
      <c r="L627" s="1" t="s">
        <v>16</v>
      </c>
      <c r="M627" s="2">
        <f t="shared" si="1"/>
        <v>73.83533365</v>
      </c>
      <c r="N627" s="3"/>
    </row>
    <row r="628" ht="15.75" customHeight="1">
      <c r="A628" s="1" t="s">
        <v>648</v>
      </c>
      <c r="B628" s="1" t="s">
        <v>20</v>
      </c>
      <c r="C628" s="1">
        <v>0.0</v>
      </c>
      <c r="D628" s="1" t="s">
        <v>18</v>
      </c>
      <c r="E628" s="1" t="s">
        <v>18</v>
      </c>
      <c r="F628" s="1">
        <v>2.0</v>
      </c>
      <c r="G628" s="1">
        <v>2.0</v>
      </c>
      <c r="H628" s="1">
        <v>0.0</v>
      </c>
      <c r="I628" s="1" t="s">
        <v>22</v>
      </c>
      <c r="J628" s="1">
        <v>83.05</v>
      </c>
      <c r="K628" s="1">
        <v>1799.3</v>
      </c>
      <c r="L628" s="1" t="s">
        <v>18</v>
      </c>
      <c r="M628" s="2">
        <f t="shared" si="1"/>
        <v>21.66526189</v>
      </c>
      <c r="N628" s="3"/>
    </row>
    <row r="629" ht="15.75" customHeight="1">
      <c r="A629" s="1" t="s">
        <v>649</v>
      </c>
      <c r="B629" s="1" t="s">
        <v>15</v>
      </c>
      <c r="C629" s="1">
        <v>0.0</v>
      </c>
      <c r="D629" s="1" t="s">
        <v>18</v>
      </c>
      <c r="E629" s="1" t="s">
        <v>18</v>
      </c>
      <c r="F629" s="1">
        <v>1.0</v>
      </c>
      <c r="G629" s="1">
        <v>2.0</v>
      </c>
      <c r="H629" s="1">
        <v>0.0</v>
      </c>
      <c r="I629" s="1" t="s">
        <v>22</v>
      </c>
      <c r="J629" s="1">
        <v>83.75</v>
      </c>
      <c r="K629" s="1">
        <v>247.25</v>
      </c>
      <c r="L629" s="1" t="s">
        <v>16</v>
      </c>
      <c r="M629" s="2">
        <f t="shared" si="1"/>
        <v>2.952238806</v>
      </c>
      <c r="N629" s="3"/>
    </row>
    <row r="630" ht="15.75" customHeight="1">
      <c r="A630" s="1" t="s">
        <v>650</v>
      </c>
      <c r="B630" s="1" t="s">
        <v>15</v>
      </c>
      <c r="C630" s="1">
        <v>1.0</v>
      </c>
      <c r="D630" s="1" t="s">
        <v>16</v>
      </c>
      <c r="E630" s="1" t="s">
        <v>18</v>
      </c>
      <c r="F630" s="1">
        <v>2.0</v>
      </c>
      <c r="G630" s="1">
        <v>2.0</v>
      </c>
      <c r="H630" s="1">
        <v>0.0</v>
      </c>
      <c r="I630" s="1" t="s">
        <v>22</v>
      </c>
      <c r="J630" s="1">
        <v>89.45</v>
      </c>
      <c r="K630" s="1">
        <v>5294.6</v>
      </c>
      <c r="L630" s="1" t="s">
        <v>18</v>
      </c>
      <c r="M630" s="2">
        <f t="shared" si="1"/>
        <v>59.19060928</v>
      </c>
      <c r="N630" s="3"/>
    </row>
    <row r="631" ht="15.75" customHeight="1">
      <c r="A631" s="1" t="s">
        <v>651</v>
      </c>
      <c r="B631" s="1" t="s">
        <v>15</v>
      </c>
      <c r="C631" s="1">
        <v>0.0</v>
      </c>
      <c r="D631" s="1" t="s">
        <v>18</v>
      </c>
      <c r="E631" s="1" t="s">
        <v>18</v>
      </c>
      <c r="F631" s="1">
        <v>2.0</v>
      </c>
      <c r="G631" s="1">
        <v>2.0</v>
      </c>
      <c r="H631" s="1">
        <v>0.0</v>
      </c>
      <c r="I631" s="1" t="s">
        <v>22</v>
      </c>
      <c r="J631" s="1">
        <v>75.25</v>
      </c>
      <c r="K631" s="1">
        <v>242.0</v>
      </c>
      <c r="L631" s="1" t="s">
        <v>16</v>
      </c>
      <c r="M631" s="2">
        <f t="shared" si="1"/>
        <v>3.215946844</v>
      </c>
      <c r="N631" s="3"/>
    </row>
    <row r="632" ht="15.75" customHeight="1">
      <c r="A632" s="1" t="s">
        <v>652</v>
      </c>
      <c r="B632" s="1" t="s">
        <v>20</v>
      </c>
      <c r="C632" s="1">
        <v>0.0</v>
      </c>
      <c r="D632" s="1" t="s">
        <v>18</v>
      </c>
      <c r="E632" s="1" t="s">
        <v>16</v>
      </c>
      <c r="F632" s="1">
        <v>1.0</v>
      </c>
      <c r="G632" s="1">
        <v>0.0</v>
      </c>
      <c r="H632" s="1">
        <v>0.0</v>
      </c>
      <c r="I632" s="1" t="s">
        <v>17</v>
      </c>
      <c r="J632" s="1">
        <v>19.55</v>
      </c>
      <c r="K632" s="1">
        <v>19.55</v>
      </c>
      <c r="L632" s="1" t="s">
        <v>18</v>
      </c>
      <c r="M632" s="2">
        <f t="shared" si="1"/>
        <v>1</v>
      </c>
      <c r="N632" s="3"/>
    </row>
    <row r="633" ht="15.75" customHeight="1">
      <c r="A633" s="1" t="s">
        <v>653</v>
      </c>
      <c r="B633" s="1" t="s">
        <v>20</v>
      </c>
      <c r="C633" s="1">
        <v>0.0</v>
      </c>
      <c r="D633" s="1" t="s">
        <v>18</v>
      </c>
      <c r="E633" s="1" t="s">
        <v>18</v>
      </c>
      <c r="F633" s="1">
        <v>1.0</v>
      </c>
      <c r="G633" s="1">
        <v>2.0</v>
      </c>
      <c r="H633" s="1">
        <v>0.0</v>
      </c>
      <c r="I633" s="1" t="s">
        <v>17</v>
      </c>
      <c r="J633" s="1">
        <v>74.65</v>
      </c>
      <c r="K633" s="1">
        <v>544.55</v>
      </c>
      <c r="L633" s="1" t="s">
        <v>16</v>
      </c>
      <c r="M633" s="2">
        <f t="shared" si="1"/>
        <v>7.29470864</v>
      </c>
      <c r="N633" s="3"/>
    </row>
    <row r="634" ht="15.75" customHeight="1">
      <c r="A634" s="1" t="s">
        <v>654</v>
      </c>
      <c r="B634" s="1" t="s">
        <v>20</v>
      </c>
      <c r="C634" s="1">
        <v>1.0</v>
      </c>
      <c r="D634" s="1" t="s">
        <v>16</v>
      </c>
      <c r="E634" s="1" t="s">
        <v>18</v>
      </c>
      <c r="F634" s="1">
        <v>0.0</v>
      </c>
      <c r="G634" s="1">
        <v>1.0</v>
      </c>
      <c r="H634" s="1">
        <v>0.0</v>
      </c>
      <c r="I634" s="1" t="s">
        <v>22</v>
      </c>
      <c r="J634" s="1">
        <v>29.9</v>
      </c>
      <c r="K634" s="1">
        <v>118.25</v>
      </c>
      <c r="L634" s="1" t="s">
        <v>18</v>
      </c>
      <c r="M634" s="2">
        <f t="shared" si="1"/>
        <v>3.954849498</v>
      </c>
      <c r="N634" s="3"/>
    </row>
    <row r="635" ht="15.75" customHeight="1">
      <c r="A635" s="1" t="s">
        <v>655</v>
      </c>
      <c r="B635" s="1" t="s">
        <v>15</v>
      </c>
      <c r="C635" s="1">
        <v>0.0</v>
      </c>
      <c r="D635" s="1" t="s">
        <v>18</v>
      </c>
      <c r="E635" s="1" t="s">
        <v>18</v>
      </c>
      <c r="F635" s="1">
        <v>1.0</v>
      </c>
      <c r="G635" s="1">
        <v>2.0</v>
      </c>
      <c r="H635" s="1">
        <v>0.0</v>
      </c>
      <c r="I635" s="1" t="s">
        <v>22</v>
      </c>
      <c r="J635" s="1">
        <v>80.5</v>
      </c>
      <c r="K635" s="1">
        <v>1011.8</v>
      </c>
      <c r="L635" s="1" t="s">
        <v>18</v>
      </c>
      <c r="M635" s="2">
        <f t="shared" si="1"/>
        <v>12.5689441</v>
      </c>
      <c r="N635" s="3"/>
    </row>
    <row r="636" ht="15.75" customHeight="1">
      <c r="A636" s="1" t="s">
        <v>656</v>
      </c>
      <c r="B636" s="1" t="s">
        <v>20</v>
      </c>
      <c r="C636" s="1">
        <v>0.0</v>
      </c>
      <c r="D636" s="1" t="s">
        <v>18</v>
      </c>
      <c r="E636" s="1" t="s">
        <v>18</v>
      </c>
      <c r="F636" s="1">
        <v>1.0</v>
      </c>
      <c r="G636" s="1">
        <v>1.0</v>
      </c>
      <c r="H636" s="1">
        <v>0.0</v>
      </c>
      <c r="I636" s="1" t="s">
        <v>17</v>
      </c>
      <c r="J636" s="1">
        <v>50.15</v>
      </c>
      <c r="K636" s="1">
        <v>160.85</v>
      </c>
      <c r="L636" s="1" t="s">
        <v>18</v>
      </c>
      <c r="M636" s="2">
        <f t="shared" si="1"/>
        <v>3.207377866</v>
      </c>
      <c r="N636" s="3"/>
    </row>
    <row r="637" ht="15.75" customHeight="1">
      <c r="A637" s="1" t="s">
        <v>657</v>
      </c>
      <c r="B637" s="1" t="s">
        <v>15</v>
      </c>
      <c r="C637" s="1">
        <v>1.0</v>
      </c>
      <c r="D637" s="1" t="s">
        <v>18</v>
      </c>
      <c r="E637" s="1" t="s">
        <v>18</v>
      </c>
      <c r="F637" s="1">
        <v>2.0</v>
      </c>
      <c r="G637" s="1">
        <v>2.0</v>
      </c>
      <c r="H637" s="1">
        <v>0.0</v>
      </c>
      <c r="I637" s="1" t="s">
        <v>28</v>
      </c>
      <c r="J637" s="1">
        <v>89.6</v>
      </c>
      <c r="K637" s="1">
        <v>5538.8</v>
      </c>
      <c r="L637" s="1" t="s">
        <v>18</v>
      </c>
      <c r="M637" s="2">
        <f t="shared" si="1"/>
        <v>61.81696429</v>
      </c>
      <c r="N637" s="3"/>
    </row>
    <row r="638" ht="15.75" customHeight="1">
      <c r="A638" s="1" t="s">
        <v>658</v>
      </c>
      <c r="B638" s="1" t="s">
        <v>15</v>
      </c>
      <c r="C638" s="1">
        <v>0.0</v>
      </c>
      <c r="D638" s="1" t="s">
        <v>18</v>
      </c>
      <c r="E638" s="1" t="s">
        <v>18</v>
      </c>
      <c r="F638" s="1">
        <v>1.0</v>
      </c>
      <c r="G638" s="1">
        <v>1.0</v>
      </c>
      <c r="H638" s="1">
        <v>1.0</v>
      </c>
      <c r="I638" s="1" t="s">
        <v>17</v>
      </c>
      <c r="J638" s="1">
        <v>76.35</v>
      </c>
      <c r="K638" s="1">
        <v>2606.35</v>
      </c>
      <c r="L638" s="1" t="s">
        <v>18</v>
      </c>
      <c r="M638" s="2">
        <f t="shared" si="1"/>
        <v>34.13686968</v>
      </c>
      <c r="N638" s="3"/>
    </row>
    <row r="639" ht="15.75" customHeight="1">
      <c r="A639" s="1" t="s">
        <v>659</v>
      </c>
      <c r="B639" s="1" t="s">
        <v>15</v>
      </c>
      <c r="C639" s="1">
        <v>0.0</v>
      </c>
      <c r="D639" s="1" t="s">
        <v>18</v>
      </c>
      <c r="E639" s="1" t="s">
        <v>18</v>
      </c>
      <c r="F639" s="1">
        <v>1.0</v>
      </c>
      <c r="G639" s="1">
        <v>2.0</v>
      </c>
      <c r="H639" s="1">
        <v>1.0</v>
      </c>
      <c r="I639" s="1" t="s">
        <v>26</v>
      </c>
      <c r="J639" s="1">
        <v>100.05</v>
      </c>
      <c r="K639" s="1">
        <v>5299.65</v>
      </c>
      <c r="L639" s="1" t="s">
        <v>18</v>
      </c>
      <c r="M639" s="2">
        <f t="shared" si="1"/>
        <v>52.97001499</v>
      </c>
      <c r="N639" s="3"/>
    </row>
    <row r="640" ht="15.75" customHeight="1">
      <c r="A640" s="1" t="s">
        <v>660</v>
      </c>
      <c r="B640" s="1" t="s">
        <v>15</v>
      </c>
      <c r="C640" s="1">
        <v>0.0</v>
      </c>
      <c r="D640" s="1" t="s">
        <v>18</v>
      </c>
      <c r="E640" s="1" t="s">
        <v>18</v>
      </c>
      <c r="F640" s="1">
        <v>1.0</v>
      </c>
      <c r="G640" s="1">
        <v>0.0</v>
      </c>
      <c r="H640" s="1">
        <v>2.0</v>
      </c>
      <c r="I640" s="1" t="s">
        <v>26</v>
      </c>
      <c r="J640" s="1">
        <v>20.25</v>
      </c>
      <c r="K640" s="1">
        <v>1029.8</v>
      </c>
      <c r="L640" s="1" t="s">
        <v>18</v>
      </c>
      <c r="M640" s="2">
        <f t="shared" si="1"/>
        <v>50.85432099</v>
      </c>
      <c r="N640" s="3"/>
    </row>
    <row r="641" ht="15.75" customHeight="1">
      <c r="A641" s="1" t="s">
        <v>661</v>
      </c>
      <c r="B641" s="1" t="s">
        <v>15</v>
      </c>
      <c r="C641" s="1">
        <v>0.0</v>
      </c>
      <c r="D641" s="1" t="s">
        <v>16</v>
      </c>
      <c r="E641" s="1" t="s">
        <v>18</v>
      </c>
      <c r="F641" s="1">
        <v>1.0</v>
      </c>
      <c r="G641" s="1">
        <v>0.0</v>
      </c>
      <c r="H641" s="1">
        <v>2.0</v>
      </c>
      <c r="I641" s="1" t="s">
        <v>26</v>
      </c>
      <c r="J641" s="1">
        <v>20.65</v>
      </c>
      <c r="K641" s="1">
        <v>875.55</v>
      </c>
      <c r="L641" s="1" t="s">
        <v>18</v>
      </c>
      <c r="M641" s="2">
        <f t="shared" si="1"/>
        <v>42.39951574</v>
      </c>
      <c r="N641" s="3"/>
    </row>
    <row r="642" ht="15.75" customHeight="1">
      <c r="A642" s="1" t="s">
        <v>662</v>
      </c>
      <c r="B642" s="1" t="s">
        <v>15</v>
      </c>
      <c r="C642" s="1">
        <v>0.0</v>
      </c>
      <c r="D642" s="1" t="s">
        <v>18</v>
      </c>
      <c r="E642" s="1" t="s">
        <v>16</v>
      </c>
      <c r="F642" s="1">
        <v>1.0</v>
      </c>
      <c r="G642" s="1">
        <v>1.0</v>
      </c>
      <c r="H642" s="1">
        <v>0.0</v>
      </c>
      <c r="I642" s="1" t="s">
        <v>17</v>
      </c>
      <c r="J642" s="1">
        <v>53.45</v>
      </c>
      <c r="K642" s="1">
        <v>718.1</v>
      </c>
      <c r="L642" s="1" t="s">
        <v>18</v>
      </c>
      <c r="M642" s="2">
        <f t="shared" si="1"/>
        <v>13.43498597</v>
      </c>
      <c r="N642" s="3"/>
    </row>
    <row r="643" ht="15.75" customHeight="1">
      <c r="A643" s="1" t="s">
        <v>663</v>
      </c>
      <c r="B643" s="1" t="s">
        <v>15</v>
      </c>
      <c r="C643" s="1">
        <v>0.0</v>
      </c>
      <c r="D643" s="1" t="s">
        <v>18</v>
      </c>
      <c r="E643" s="1" t="s">
        <v>18</v>
      </c>
      <c r="F643" s="1">
        <v>2.0</v>
      </c>
      <c r="G643" s="1">
        <v>2.0</v>
      </c>
      <c r="H643" s="1">
        <v>0.0</v>
      </c>
      <c r="I643" s="1" t="s">
        <v>22</v>
      </c>
      <c r="J643" s="1">
        <v>100.25</v>
      </c>
      <c r="K643" s="1">
        <v>3527.6</v>
      </c>
      <c r="L643" s="1" t="s">
        <v>16</v>
      </c>
      <c r="M643" s="2">
        <f t="shared" si="1"/>
        <v>35.18802993</v>
      </c>
      <c r="N643" s="3"/>
    </row>
    <row r="644" ht="15.75" customHeight="1">
      <c r="A644" s="1" t="s">
        <v>664</v>
      </c>
      <c r="B644" s="1" t="s">
        <v>20</v>
      </c>
      <c r="C644" s="1">
        <v>0.0</v>
      </c>
      <c r="D644" s="1" t="s">
        <v>18</v>
      </c>
      <c r="E644" s="1" t="s">
        <v>18</v>
      </c>
      <c r="F644" s="1">
        <v>2.0</v>
      </c>
      <c r="G644" s="1">
        <v>2.0</v>
      </c>
      <c r="H644" s="1">
        <v>0.0</v>
      </c>
      <c r="I644" s="1" t="s">
        <v>28</v>
      </c>
      <c r="J644" s="1">
        <v>80.7</v>
      </c>
      <c r="K644" s="1">
        <v>788.8</v>
      </c>
      <c r="L644" s="1" t="s">
        <v>16</v>
      </c>
      <c r="M644" s="2">
        <f t="shared" si="1"/>
        <v>9.774473358</v>
      </c>
      <c r="N644" s="3"/>
    </row>
    <row r="645" ht="15.75" customHeight="1">
      <c r="A645" s="1" t="s">
        <v>665</v>
      </c>
      <c r="B645" s="1" t="s">
        <v>15</v>
      </c>
      <c r="C645" s="1">
        <v>0.0</v>
      </c>
      <c r="D645" s="1" t="s">
        <v>16</v>
      </c>
      <c r="E645" s="1" t="s">
        <v>16</v>
      </c>
      <c r="F645" s="1">
        <v>1.0</v>
      </c>
      <c r="G645" s="1">
        <v>1.0</v>
      </c>
      <c r="H645" s="1">
        <v>2.0</v>
      </c>
      <c r="I645" s="1" t="s">
        <v>28</v>
      </c>
      <c r="J645" s="1">
        <v>80.8</v>
      </c>
      <c r="K645" s="1">
        <v>2369.3</v>
      </c>
      <c r="L645" s="1" t="s">
        <v>18</v>
      </c>
      <c r="M645" s="2">
        <f t="shared" si="1"/>
        <v>29.3230198</v>
      </c>
      <c r="N645" s="3"/>
    </row>
    <row r="646" ht="15.75" customHeight="1">
      <c r="A646" s="1" t="s">
        <v>666</v>
      </c>
      <c r="B646" s="1" t="s">
        <v>20</v>
      </c>
      <c r="C646" s="1">
        <v>0.0</v>
      </c>
      <c r="D646" s="1" t="s">
        <v>16</v>
      </c>
      <c r="E646" s="1" t="s">
        <v>16</v>
      </c>
      <c r="F646" s="1">
        <v>1.0</v>
      </c>
      <c r="G646" s="1">
        <v>2.0</v>
      </c>
      <c r="H646" s="1">
        <v>0.0</v>
      </c>
      <c r="I646" s="1" t="s">
        <v>28</v>
      </c>
      <c r="J646" s="1">
        <v>92.95</v>
      </c>
      <c r="K646" s="1">
        <v>4122.9</v>
      </c>
      <c r="L646" s="1" t="s">
        <v>18</v>
      </c>
      <c r="M646" s="2">
        <f t="shared" si="1"/>
        <v>44.35610543</v>
      </c>
      <c r="N646" s="3"/>
    </row>
    <row r="647" ht="15.75" customHeight="1">
      <c r="A647" s="1" t="s">
        <v>667</v>
      </c>
      <c r="B647" s="1" t="s">
        <v>15</v>
      </c>
      <c r="C647" s="1">
        <v>0.0</v>
      </c>
      <c r="D647" s="1" t="s">
        <v>16</v>
      </c>
      <c r="E647" s="1" t="s">
        <v>16</v>
      </c>
      <c r="F647" s="1">
        <v>2.0</v>
      </c>
      <c r="G647" s="1">
        <v>1.0</v>
      </c>
      <c r="H647" s="1">
        <v>2.0</v>
      </c>
      <c r="I647" s="1" t="s">
        <v>26</v>
      </c>
      <c r="J647" s="1">
        <v>85.3</v>
      </c>
      <c r="K647" s="1">
        <v>4107.25</v>
      </c>
      <c r="L647" s="1" t="s">
        <v>18</v>
      </c>
      <c r="M647" s="2">
        <f t="shared" si="1"/>
        <v>48.15064478</v>
      </c>
      <c r="N647" s="3"/>
    </row>
    <row r="648" ht="15.75" customHeight="1">
      <c r="A648" s="1" t="s">
        <v>668</v>
      </c>
      <c r="B648" s="1" t="s">
        <v>20</v>
      </c>
      <c r="C648" s="1">
        <v>1.0</v>
      </c>
      <c r="D648" s="1" t="s">
        <v>16</v>
      </c>
      <c r="E648" s="1" t="s">
        <v>18</v>
      </c>
      <c r="F648" s="1">
        <v>2.0</v>
      </c>
      <c r="G648" s="1">
        <v>2.0</v>
      </c>
      <c r="H648" s="1">
        <v>0.0</v>
      </c>
      <c r="I648" s="1" t="s">
        <v>22</v>
      </c>
      <c r="J648" s="1">
        <v>98.7</v>
      </c>
      <c r="K648" s="1">
        <v>5812.6</v>
      </c>
      <c r="L648" s="1" t="s">
        <v>16</v>
      </c>
      <c r="M648" s="2">
        <f t="shared" si="1"/>
        <v>58.89159068</v>
      </c>
      <c r="N648" s="3"/>
    </row>
    <row r="649" ht="15.75" customHeight="1">
      <c r="A649" s="1" t="s">
        <v>669</v>
      </c>
      <c r="B649" s="1" t="s">
        <v>20</v>
      </c>
      <c r="C649" s="1">
        <v>0.0</v>
      </c>
      <c r="D649" s="1" t="s">
        <v>18</v>
      </c>
      <c r="E649" s="1" t="s">
        <v>18</v>
      </c>
      <c r="F649" s="1">
        <v>0.0</v>
      </c>
      <c r="G649" s="1">
        <v>1.0</v>
      </c>
      <c r="H649" s="1">
        <v>1.0</v>
      </c>
      <c r="I649" s="1" t="s">
        <v>17</v>
      </c>
      <c r="J649" s="1">
        <v>30.1</v>
      </c>
      <c r="K649" s="1">
        <v>1623.4</v>
      </c>
      <c r="L649" s="1" t="s">
        <v>18</v>
      </c>
      <c r="M649" s="2">
        <f t="shared" si="1"/>
        <v>53.93355482</v>
      </c>
      <c r="N649" s="3"/>
    </row>
    <row r="650" ht="15.75" customHeight="1">
      <c r="A650" s="1" t="s">
        <v>670</v>
      </c>
      <c r="B650" s="1" t="s">
        <v>15</v>
      </c>
      <c r="C650" s="1">
        <v>0.0</v>
      </c>
      <c r="D650" s="1" t="s">
        <v>18</v>
      </c>
      <c r="E650" s="1" t="s">
        <v>18</v>
      </c>
      <c r="F650" s="1">
        <v>1.0</v>
      </c>
      <c r="G650" s="1">
        <v>2.0</v>
      </c>
      <c r="H650" s="1">
        <v>0.0</v>
      </c>
      <c r="I650" s="1" t="s">
        <v>17</v>
      </c>
      <c r="J650" s="1">
        <v>80.3</v>
      </c>
      <c r="K650" s="1">
        <v>526.7</v>
      </c>
      <c r="L650" s="1" t="s">
        <v>16</v>
      </c>
      <c r="M650" s="2">
        <f t="shared" si="1"/>
        <v>6.559153176</v>
      </c>
      <c r="N650" s="3"/>
    </row>
    <row r="651" ht="15.75" customHeight="1">
      <c r="A651" s="1" t="s">
        <v>671</v>
      </c>
      <c r="B651" s="1" t="s">
        <v>20</v>
      </c>
      <c r="C651" s="1">
        <v>1.0</v>
      </c>
      <c r="D651" s="1" t="s">
        <v>16</v>
      </c>
      <c r="E651" s="1" t="s">
        <v>18</v>
      </c>
      <c r="F651" s="1">
        <v>1.0</v>
      </c>
      <c r="G651" s="1">
        <v>2.0</v>
      </c>
      <c r="H651" s="1">
        <v>0.0</v>
      </c>
      <c r="I651" s="1" t="s">
        <v>22</v>
      </c>
      <c r="J651" s="1">
        <v>73.65</v>
      </c>
      <c r="K651" s="1">
        <v>1463.5</v>
      </c>
      <c r="L651" s="1" t="s">
        <v>16</v>
      </c>
      <c r="M651" s="2">
        <f t="shared" si="1"/>
        <v>19.87101154</v>
      </c>
      <c r="N651" s="3"/>
    </row>
    <row r="652" ht="15.75" customHeight="1">
      <c r="A652" s="1" t="s">
        <v>672</v>
      </c>
      <c r="B652" s="1" t="s">
        <v>20</v>
      </c>
      <c r="C652" s="1">
        <v>0.0</v>
      </c>
      <c r="D652" s="1" t="s">
        <v>18</v>
      </c>
      <c r="E652" s="1" t="s">
        <v>18</v>
      </c>
      <c r="F652" s="1">
        <v>2.0</v>
      </c>
      <c r="G652" s="1">
        <v>2.0</v>
      </c>
      <c r="H652" s="1">
        <v>0.0</v>
      </c>
      <c r="I652" s="1" t="s">
        <v>17</v>
      </c>
      <c r="J652" s="1">
        <v>98.15</v>
      </c>
      <c r="K652" s="1">
        <v>1230.25</v>
      </c>
      <c r="L652" s="1" t="s">
        <v>16</v>
      </c>
      <c r="M652" s="2">
        <f t="shared" si="1"/>
        <v>12.53438614</v>
      </c>
      <c r="N652" s="3"/>
    </row>
    <row r="653" ht="15.75" customHeight="1">
      <c r="A653" s="1" t="s">
        <v>673</v>
      </c>
      <c r="B653" s="1" t="s">
        <v>20</v>
      </c>
      <c r="C653" s="1">
        <v>0.0</v>
      </c>
      <c r="D653" s="1" t="s">
        <v>16</v>
      </c>
      <c r="E653" s="1" t="s">
        <v>16</v>
      </c>
      <c r="F653" s="1">
        <v>0.0</v>
      </c>
      <c r="G653" s="1">
        <v>1.0</v>
      </c>
      <c r="H653" s="1">
        <v>0.0</v>
      </c>
      <c r="I653" s="1" t="s">
        <v>17</v>
      </c>
      <c r="J653" s="1">
        <v>35.5</v>
      </c>
      <c r="K653" s="1">
        <v>432.25</v>
      </c>
      <c r="L653" s="1" t="s">
        <v>18</v>
      </c>
      <c r="M653" s="2">
        <f t="shared" si="1"/>
        <v>12.17605634</v>
      </c>
      <c r="N653" s="3"/>
    </row>
    <row r="654" ht="15.75" customHeight="1">
      <c r="A654" s="1" t="s">
        <v>674</v>
      </c>
      <c r="B654" s="1" t="s">
        <v>15</v>
      </c>
      <c r="C654" s="1">
        <v>0.0</v>
      </c>
      <c r="D654" s="1" t="s">
        <v>18</v>
      </c>
      <c r="E654" s="1" t="s">
        <v>18</v>
      </c>
      <c r="F654" s="1">
        <v>1.0</v>
      </c>
      <c r="G654" s="1">
        <v>2.0</v>
      </c>
      <c r="H654" s="1">
        <v>1.0</v>
      </c>
      <c r="I654" s="1" t="s">
        <v>26</v>
      </c>
      <c r="J654" s="1">
        <v>94.1</v>
      </c>
      <c r="K654" s="1">
        <v>5060.9</v>
      </c>
      <c r="L654" s="1" t="s">
        <v>18</v>
      </c>
      <c r="M654" s="2">
        <f t="shared" si="1"/>
        <v>53.78214665</v>
      </c>
      <c r="N654" s="3"/>
    </row>
    <row r="655" ht="15.75" customHeight="1">
      <c r="A655" s="1" t="s">
        <v>675</v>
      </c>
      <c r="B655" s="1" t="s">
        <v>15</v>
      </c>
      <c r="C655" s="1">
        <v>0.0</v>
      </c>
      <c r="D655" s="1" t="s">
        <v>18</v>
      </c>
      <c r="E655" s="1" t="s">
        <v>18</v>
      </c>
      <c r="F655" s="1">
        <v>1.0</v>
      </c>
      <c r="G655" s="1">
        <v>0.0</v>
      </c>
      <c r="H655" s="1">
        <v>1.0</v>
      </c>
      <c r="I655" s="1" t="s">
        <v>22</v>
      </c>
      <c r="J655" s="1">
        <v>19.65</v>
      </c>
      <c r="K655" s="1">
        <v>244.8</v>
      </c>
      <c r="L655" s="1" t="s">
        <v>18</v>
      </c>
      <c r="M655" s="2">
        <f t="shared" si="1"/>
        <v>12.45801527</v>
      </c>
      <c r="N655" s="3"/>
    </row>
    <row r="656" ht="15.75" customHeight="1">
      <c r="A656" s="1" t="s">
        <v>676</v>
      </c>
      <c r="B656" s="1" t="s">
        <v>15</v>
      </c>
      <c r="C656" s="1">
        <v>0.0</v>
      </c>
      <c r="D656" s="1" t="s">
        <v>18</v>
      </c>
      <c r="E656" s="1" t="s">
        <v>18</v>
      </c>
      <c r="F656" s="1">
        <v>1.0</v>
      </c>
      <c r="G656" s="1">
        <v>2.0</v>
      </c>
      <c r="H656" s="1">
        <v>0.0</v>
      </c>
      <c r="I656" s="1" t="s">
        <v>17</v>
      </c>
      <c r="J656" s="1">
        <v>69.9</v>
      </c>
      <c r="K656" s="1">
        <v>497.3</v>
      </c>
      <c r="L656" s="1" t="s">
        <v>18</v>
      </c>
      <c r="M656" s="2">
        <f t="shared" si="1"/>
        <v>7.114449213</v>
      </c>
      <c r="N656" s="3"/>
    </row>
    <row r="657" ht="15.75" customHeight="1">
      <c r="A657" s="1" t="s">
        <v>677</v>
      </c>
      <c r="B657" s="1" t="s">
        <v>20</v>
      </c>
      <c r="C657" s="1">
        <v>0.0</v>
      </c>
      <c r="D657" s="1" t="s">
        <v>18</v>
      </c>
      <c r="E657" s="1" t="s">
        <v>18</v>
      </c>
      <c r="F657" s="1">
        <v>2.0</v>
      </c>
      <c r="G657" s="1">
        <v>2.0</v>
      </c>
      <c r="H657" s="1">
        <v>1.0</v>
      </c>
      <c r="I657" s="1" t="s">
        <v>22</v>
      </c>
      <c r="J657" s="1">
        <v>99.0</v>
      </c>
      <c r="K657" s="1">
        <v>4298.45</v>
      </c>
      <c r="L657" s="1" t="s">
        <v>18</v>
      </c>
      <c r="M657" s="2">
        <f t="shared" si="1"/>
        <v>43.41868687</v>
      </c>
      <c r="N657" s="3"/>
    </row>
    <row r="658" ht="15.75" customHeight="1">
      <c r="A658" s="1" t="s">
        <v>678</v>
      </c>
      <c r="B658" s="1" t="s">
        <v>20</v>
      </c>
      <c r="C658" s="1">
        <v>0.0</v>
      </c>
      <c r="D658" s="1" t="s">
        <v>16</v>
      </c>
      <c r="E658" s="1" t="s">
        <v>16</v>
      </c>
      <c r="F658" s="1">
        <v>2.0</v>
      </c>
      <c r="G658" s="1">
        <v>2.0</v>
      </c>
      <c r="H658" s="1">
        <v>2.0</v>
      </c>
      <c r="I658" s="1" t="s">
        <v>28</v>
      </c>
      <c r="J658" s="1">
        <v>104.1</v>
      </c>
      <c r="K658" s="1">
        <v>6700.05</v>
      </c>
      <c r="L658" s="1" t="s">
        <v>18</v>
      </c>
      <c r="M658" s="2">
        <f t="shared" si="1"/>
        <v>64.36167147</v>
      </c>
      <c r="N658" s="3"/>
    </row>
    <row r="659" ht="15.75" customHeight="1">
      <c r="A659" s="1" t="s">
        <v>679</v>
      </c>
      <c r="B659" s="1" t="s">
        <v>20</v>
      </c>
      <c r="C659" s="1">
        <v>0.0</v>
      </c>
      <c r="D659" s="1" t="s">
        <v>18</v>
      </c>
      <c r="E659" s="1" t="s">
        <v>16</v>
      </c>
      <c r="F659" s="1">
        <v>2.0</v>
      </c>
      <c r="G659" s="1">
        <v>2.0</v>
      </c>
      <c r="H659" s="1">
        <v>1.0</v>
      </c>
      <c r="I659" s="1" t="s">
        <v>26</v>
      </c>
      <c r="J659" s="1">
        <v>109.2</v>
      </c>
      <c r="K659" s="1">
        <v>5290.45</v>
      </c>
      <c r="L659" s="1" t="s">
        <v>18</v>
      </c>
      <c r="M659" s="2">
        <f t="shared" si="1"/>
        <v>48.44734432</v>
      </c>
      <c r="N659" s="3"/>
    </row>
    <row r="660" ht="15.75" customHeight="1">
      <c r="A660" s="1" t="s">
        <v>680</v>
      </c>
      <c r="B660" s="1" t="s">
        <v>15</v>
      </c>
      <c r="C660" s="1">
        <v>0.0</v>
      </c>
      <c r="D660" s="1" t="s">
        <v>16</v>
      </c>
      <c r="E660" s="1" t="s">
        <v>16</v>
      </c>
      <c r="F660" s="1">
        <v>1.0</v>
      </c>
      <c r="G660" s="1">
        <v>0.0</v>
      </c>
      <c r="H660" s="1">
        <v>2.0</v>
      </c>
      <c r="I660" s="1" t="s">
        <v>28</v>
      </c>
      <c r="J660" s="1">
        <v>20.3</v>
      </c>
      <c r="K660" s="1">
        <v>1296.15</v>
      </c>
      <c r="L660" s="1" t="s">
        <v>18</v>
      </c>
      <c r="M660" s="2">
        <f t="shared" si="1"/>
        <v>63.84975369</v>
      </c>
      <c r="N660" s="3"/>
    </row>
    <row r="661" ht="15.75" customHeight="1">
      <c r="A661" s="1" t="s">
        <v>681</v>
      </c>
      <c r="B661" s="1" t="s">
        <v>20</v>
      </c>
      <c r="C661" s="1">
        <v>0.0</v>
      </c>
      <c r="D661" s="1" t="s">
        <v>18</v>
      </c>
      <c r="E661" s="1" t="s">
        <v>18</v>
      </c>
      <c r="F661" s="1">
        <v>1.0</v>
      </c>
      <c r="G661" s="1">
        <v>2.0</v>
      </c>
      <c r="H661" s="1">
        <v>0.0</v>
      </c>
      <c r="I661" s="1" t="s">
        <v>22</v>
      </c>
      <c r="J661" s="1">
        <v>96.2</v>
      </c>
      <c r="K661" s="1">
        <v>3183.4</v>
      </c>
      <c r="L661" s="1" t="s">
        <v>16</v>
      </c>
      <c r="M661" s="2">
        <f t="shared" si="1"/>
        <v>33.09147609</v>
      </c>
      <c r="N661" s="3"/>
    </row>
    <row r="662" ht="15.75" customHeight="1">
      <c r="A662" s="1" t="s">
        <v>682</v>
      </c>
      <c r="B662" s="1" t="s">
        <v>15</v>
      </c>
      <c r="C662" s="1">
        <v>0.0</v>
      </c>
      <c r="D662" s="1" t="s">
        <v>16</v>
      </c>
      <c r="E662" s="1" t="s">
        <v>16</v>
      </c>
      <c r="F662" s="1">
        <v>1.0</v>
      </c>
      <c r="G662" s="1">
        <v>0.0</v>
      </c>
      <c r="H662" s="1">
        <v>1.0</v>
      </c>
      <c r="I662" s="1" t="s">
        <v>17</v>
      </c>
      <c r="J662" s="1">
        <v>20.0</v>
      </c>
      <c r="K662" s="1">
        <v>196.35</v>
      </c>
      <c r="L662" s="1" t="s">
        <v>18</v>
      </c>
      <c r="M662" s="2">
        <f t="shared" si="1"/>
        <v>9.8175</v>
      </c>
      <c r="N662" s="3"/>
    </row>
    <row r="663" ht="15.75" customHeight="1">
      <c r="A663" s="1" t="s">
        <v>683</v>
      </c>
      <c r="B663" s="1" t="s">
        <v>15</v>
      </c>
      <c r="C663" s="1">
        <v>0.0</v>
      </c>
      <c r="D663" s="1" t="s">
        <v>18</v>
      </c>
      <c r="E663" s="1" t="s">
        <v>18</v>
      </c>
      <c r="F663" s="1">
        <v>1.0</v>
      </c>
      <c r="G663" s="1">
        <v>2.0</v>
      </c>
      <c r="H663" s="1">
        <v>0.0</v>
      </c>
      <c r="I663" s="1" t="s">
        <v>17</v>
      </c>
      <c r="J663" s="1">
        <v>70.8</v>
      </c>
      <c r="K663" s="1">
        <v>70.8</v>
      </c>
      <c r="L663" s="1" t="s">
        <v>16</v>
      </c>
      <c r="M663" s="2">
        <f t="shared" si="1"/>
        <v>1</v>
      </c>
      <c r="N663" s="3"/>
    </row>
    <row r="664" ht="15.75" customHeight="1">
      <c r="A664" s="1" t="s">
        <v>684</v>
      </c>
      <c r="B664" s="1" t="s">
        <v>20</v>
      </c>
      <c r="C664" s="1">
        <v>0.0</v>
      </c>
      <c r="D664" s="1" t="s">
        <v>16</v>
      </c>
      <c r="E664" s="1" t="s">
        <v>16</v>
      </c>
      <c r="F664" s="1">
        <v>1.0</v>
      </c>
      <c r="G664" s="1">
        <v>0.0</v>
      </c>
      <c r="H664" s="1">
        <v>1.0</v>
      </c>
      <c r="I664" s="1" t="s">
        <v>26</v>
      </c>
      <c r="J664" s="1">
        <v>19.8</v>
      </c>
      <c r="K664" s="1">
        <v>677.05</v>
      </c>
      <c r="L664" s="1" t="s">
        <v>18</v>
      </c>
      <c r="M664" s="2">
        <f t="shared" si="1"/>
        <v>34.19444444</v>
      </c>
      <c r="N664" s="3"/>
    </row>
    <row r="665" ht="15.75" customHeight="1">
      <c r="A665" s="1" t="s">
        <v>685</v>
      </c>
      <c r="B665" s="1" t="s">
        <v>20</v>
      </c>
      <c r="C665" s="1">
        <v>0.0</v>
      </c>
      <c r="D665" s="1" t="s">
        <v>18</v>
      </c>
      <c r="E665" s="1" t="s">
        <v>18</v>
      </c>
      <c r="F665" s="1">
        <v>1.0</v>
      </c>
      <c r="G665" s="1">
        <v>2.0</v>
      </c>
      <c r="H665" s="1">
        <v>0.0</v>
      </c>
      <c r="I665" s="1" t="s">
        <v>22</v>
      </c>
      <c r="J665" s="1">
        <v>89.55</v>
      </c>
      <c r="K665" s="1">
        <v>89.55</v>
      </c>
      <c r="L665" s="1" t="s">
        <v>16</v>
      </c>
      <c r="M665" s="2">
        <f t="shared" si="1"/>
        <v>1</v>
      </c>
      <c r="N665" s="3"/>
    </row>
    <row r="666" ht="15.75" customHeight="1">
      <c r="A666" s="1" t="s">
        <v>686</v>
      </c>
      <c r="B666" s="1" t="s">
        <v>15</v>
      </c>
      <c r="C666" s="1">
        <v>0.0</v>
      </c>
      <c r="D666" s="1" t="s">
        <v>18</v>
      </c>
      <c r="E666" s="1" t="s">
        <v>18</v>
      </c>
      <c r="F666" s="1">
        <v>1.0</v>
      </c>
      <c r="G666" s="1">
        <v>0.0</v>
      </c>
      <c r="H666" s="1">
        <v>0.0</v>
      </c>
      <c r="I666" s="1" t="s">
        <v>17</v>
      </c>
      <c r="J666" s="1">
        <v>19.65</v>
      </c>
      <c r="K666" s="1">
        <v>19.65</v>
      </c>
      <c r="L666" s="1" t="s">
        <v>18</v>
      </c>
      <c r="M666" s="2">
        <f t="shared" si="1"/>
        <v>1</v>
      </c>
      <c r="N666" s="3"/>
    </row>
    <row r="667" ht="15.75" customHeight="1">
      <c r="A667" s="1" t="s">
        <v>687</v>
      </c>
      <c r="B667" s="1" t="s">
        <v>15</v>
      </c>
      <c r="C667" s="1">
        <v>0.0</v>
      </c>
      <c r="D667" s="1" t="s">
        <v>16</v>
      </c>
      <c r="E667" s="1" t="s">
        <v>18</v>
      </c>
      <c r="F667" s="1">
        <v>2.0</v>
      </c>
      <c r="G667" s="1">
        <v>0.0</v>
      </c>
      <c r="H667" s="1">
        <v>2.0</v>
      </c>
      <c r="I667" s="1" t="s">
        <v>28</v>
      </c>
      <c r="J667" s="1">
        <v>24.25</v>
      </c>
      <c r="K667" s="1">
        <v>1641.8</v>
      </c>
      <c r="L667" s="1" t="s">
        <v>18</v>
      </c>
      <c r="M667" s="2">
        <f t="shared" si="1"/>
        <v>67.70309278</v>
      </c>
      <c r="N667" s="3"/>
    </row>
    <row r="668" ht="15.75" customHeight="1">
      <c r="A668" s="1" t="s">
        <v>688</v>
      </c>
      <c r="B668" s="1" t="s">
        <v>15</v>
      </c>
      <c r="C668" s="1">
        <v>0.0</v>
      </c>
      <c r="D668" s="1" t="s">
        <v>16</v>
      </c>
      <c r="E668" s="1" t="s">
        <v>16</v>
      </c>
      <c r="F668" s="1">
        <v>1.0</v>
      </c>
      <c r="G668" s="1">
        <v>1.0</v>
      </c>
      <c r="H668" s="1">
        <v>2.0</v>
      </c>
      <c r="I668" s="1" t="s">
        <v>26</v>
      </c>
      <c r="J668" s="1">
        <v>70.65</v>
      </c>
      <c r="K668" s="1">
        <v>5011.15</v>
      </c>
      <c r="L668" s="1" t="s">
        <v>18</v>
      </c>
      <c r="M668" s="2">
        <f t="shared" si="1"/>
        <v>70.92922859</v>
      </c>
      <c r="N668" s="3"/>
    </row>
    <row r="669" ht="15.75" customHeight="1">
      <c r="A669" s="1" t="s">
        <v>689</v>
      </c>
      <c r="B669" s="1" t="s">
        <v>15</v>
      </c>
      <c r="C669" s="1">
        <v>0.0</v>
      </c>
      <c r="D669" s="1" t="s">
        <v>16</v>
      </c>
      <c r="E669" s="1" t="s">
        <v>18</v>
      </c>
      <c r="F669" s="1">
        <v>2.0</v>
      </c>
      <c r="G669" s="1">
        <v>1.0</v>
      </c>
      <c r="H669" s="1">
        <v>1.0</v>
      </c>
      <c r="I669" s="1" t="s">
        <v>26</v>
      </c>
      <c r="J669" s="1">
        <v>90.1</v>
      </c>
      <c r="K669" s="1">
        <v>2312.55</v>
      </c>
      <c r="L669" s="1" t="s">
        <v>18</v>
      </c>
      <c r="M669" s="2">
        <f t="shared" si="1"/>
        <v>25.66648169</v>
      </c>
      <c r="N669" s="3"/>
    </row>
    <row r="670" ht="15.75" customHeight="1">
      <c r="A670" s="1" t="s">
        <v>690</v>
      </c>
      <c r="B670" s="1" t="s">
        <v>15</v>
      </c>
      <c r="C670" s="1">
        <v>0.0</v>
      </c>
      <c r="D670" s="1" t="s">
        <v>18</v>
      </c>
      <c r="E670" s="1" t="s">
        <v>18</v>
      </c>
      <c r="F670" s="1">
        <v>0.0</v>
      </c>
      <c r="G670" s="1">
        <v>1.0</v>
      </c>
      <c r="H670" s="1">
        <v>0.0</v>
      </c>
      <c r="I670" s="1" t="s">
        <v>17</v>
      </c>
      <c r="J670" s="1">
        <v>29.2</v>
      </c>
      <c r="K670" s="1">
        <v>98.5</v>
      </c>
      <c r="L670" s="1" t="s">
        <v>18</v>
      </c>
      <c r="M670" s="2">
        <f t="shared" si="1"/>
        <v>3.373287671</v>
      </c>
      <c r="N670" s="3"/>
    </row>
    <row r="671" ht="15.75" customHeight="1">
      <c r="A671" s="1" t="s">
        <v>691</v>
      </c>
      <c r="B671" s="1" t="s">
        <v>20</v>
      </c>
      <c r="C671" s="1">
        <v>0.0</v>
      </c>
      <c r="D671" s="1" t="s">
        <v>16</v>
      </c>
      <c r="E671" s="1" t="s">
        <v>18</v>
      </c>
      <c r="F671" s="1">
        <v>0.0</v>
      </c>
      <c r="G671" s="1">
        <v>1.0</v>
      </c>
      <c r="H671" s="1">
        <v>2.0</v>
      </c>
      <c r="I671" s="1" t="s">
        <v>28</v>
      </c>
      <c r="J671" s="1">
        <v>39.0</v>
      </c>
      <c r="K671" s="1">
        <v>2337.45</v>
      </c>
      <c r="L671" s="1" t="s">
        <v>18</v>
      </c>
      <c r="M671" s="2">
        <f t="shared" si="1"/>
        <v>59.93461538</v>
      </c>
      <c r="N671" s="3"/>
    </row>
    <row r="672" ht="15.75" customHeight="1">
      <c r="A672" s="1" t="s">
        <v>692</v>
      </c>
      <c r="B672" s="1" t="s">
        <v>20</v>
      </c>
      <c r="C672" s="1">
        <v>0.0</v>
      </c>
      <c r="D672" s="1" t="s">
        <v>16</v>
      </c>
      <c r="E672" s="1" t="s">
        <v>16</v>
      </c>
      <c r="F672" s="1">
        <v>2.0</v>
      </c>
      <c r="G672" s="1">
        <v>2.0</v>
      </c>
      <c r="H672" s="1">
        <v>0.0</v>
      </c>
      <c r="I672" s="1" t="s">
        <v>26</v>
      </c>
      <c r="J672" s="1">
        <v>99.45</v>
      </c>
      <c r="K672" s="1">
        <v>7007.6</v>
      </c>
      <c r="L672" s="1" t="s">
        <v>16</v>
      </c>
      <c r="M672" s="2">
        <f t="shared" si="1"/>
        <v>70.46354952</v>
      </c>
      <c r="N672" s="3"/>
    </row>
    <row r="673" ht="15.75" customHeight="1">
      <c r="A673" s="1" t="s">
        <v>693</v>
      </c>
      <c r="B673" s="1" t="s">
        <v>20</v>
      </c>
      <c r="C673" s="1">
        <v>0.0</v>
      </c>
      <c r="D673" s="1" t="s">
        <v>16</v>
      </c>
      <c r="E673" s="1" t="s">
        <v>16</v>
      </c>
      <c r="F673" s="1">
        <v>1.0</v>
      </c>
      <c r="G673" s="1">
        <v>1.0</v>
      </c>
      <c r="H673" s="1">
        <v>1.0</v>
      </c>
      <c r="I673" s="1" t="s">
        <v>17</v>
      </c>
      <c r="J673" s="1">
        <v>50.35</v>
      </c>
      <c r="K673" s="1">
        <v>1285.8</v>
      </c>
      <c r="L673" s="1" t="s">
        <v>18</v>
      </c>
      <c r="M673" s="2">
        <f t="shared" si="1"/>
        <v>25.53723932</v>
      </c>
      <c r="N673" s="3"/>
    </row>
    <row r="674" ht="15.75" customHeight="1">
      <c r="A674" s="1" t="s">
        <v>694</v>
      </c>
      <c r="B674" s="1" t="s">
        <v>15</v>
      </c>
      <c r="C674" s="1">
        <v>0.0</v>
      </c>
      <c r="D674" s="1" t="s">
        <v>16</v>
      </c>
      <c r="E674" s="1" t="s">
        <v>16</v>
      </c>
      <c r="F674" s="1">
        <v>0.0</v>
      </c>
      <c r="G674" s="1">
        <v>1.0</v>
      </c>
      <c r="H674" s="1">
        <v>0.0</v>
      </c>
      <c r="I674" s="1" t="s">
        <v>22</v>
      </c>
      <c r="J674" s="1">
        <v>50.85</v>
      </c>
      <c r="K674" s="1">
        <v>2036.55</v>
      </c>
      <c r="L674" s="1" t="s">
        <v>18</v>
      </c>
      <c r="M674" s="2">
        <f t="shared" si="1"/>
        <v>40.05014749</v>
      </c>
      <c r="N674" s="3"/>
    </row>
    <row r="675" ht="15.75" customHeight="1">
      <c r="A675" s="1" t="s">
        <v>695</v>
      </c>
      <c r="B675" s="1" t="s">
        <v>15</v>
      </c>
      <c r="C675" s="1">
        <v>0.0</v>
      </c>
      <c r="D675" s="1" t="s">
        <v>16</v>
      </c>
      <c r="E675" s="1" t="s">
        <v>18</v>
      </c>
      <c r="F675" s="1">
        <v>1.0</v>
      </c>
      <c r="G675" s="1">
        <v>1.0</v>
      </c>
      <c r="H675" s="1">
        <v>1.0</v>
      </c>
      <c r="I675" s="1" t="s">
        <v>17</v>
      </c>
      <c r="J675" s="1">
        <v>51.45</v>
      </c>
      <c r="K675" s="1">
        <v>1758.9</v>
      </c>
      <c r="L675" s="1" t="s">
        <v>18</v>
      </c>
      <c r="M675" s="2">
        <f t="shared" si="1"/>
        <v>34.18658892</v>
      </c>
      <c r="N675" s="3"/>
    </row>
    <row r="676" ht="15.75" customHeight="1">
      <c r="A676" s="1" t="s">
        <v>696</v>
      </c>
      <c r="B676" s="1" t="s">
        <v>15</v>
      </c>
      <c r="C676" s="1">
        <v>0.0</v>
      </c>
      <c r="D676" s="1" t="s">
        <v>16</v>
      </c>
      <c r="E676" s="1" t="s">
        <v>16</v>
      </c>
      <c r="F676" s="1">
        <v>2.0</v>
      </c>
      <c r="G676" s="1">
        <v>1.0</v>
      </c>
      <c r="H676" s="1">
        <v>2.0</v>
      </c>
      <c r="I676" s="1" t="s">
        <v>28</v>
      </c>
      <c r="J676" s="1">
        <v>80.85</v>
      </c>
      <c r="K676" s="1">
        <v>5824.75</v>
      </c>
      <c r="L676" s="1" t="s">
        <v>18</v>
      </c>
      <c r="M676" s="2">
        <f t="shared" si="1"/>
        <v>72.04390847</v>
      </c>
      <c r="N676" s="3"/>
    </row>
    <row r="677" ht="15.75" customHeight="1">
      <c r="A677" s="1" t="s">
        <v>697</v>
      </c>
      <c r="B677" s="1" t="s">
        <v>15</v>
      </c>
      <c r="C677" s="1">
        <v>0.0</v>
      </c>
      <c r="D677" s="1" t="s">
        <v>18</v>
      </c>
      <c r="E677" s="1" t="s">
        <v>18</v>
      </c>
      <c r="F677" s="1">
        <v>1.0</v>
      </c>
      <c r="G677" s="1">
        <v>1.0</v>
      </c>
      <c r="H677" s="1">
        <v>0.0</v>
      </c>
      <c r="I677" s="1" t="s">
        <v>22</v>
      </c>
      <c r="J677" s="1">
        <v>54.2</v>
      </c>
      <c r="K677" s="1">
        <v>140.4</v>
      </c>
      <c r="L677" s="1" t="s">
        <v>18</v>
      </c>
      <c r="M677" s="2">
        <f t="shared" si="1"/>
        <v>2.590405904</v>
      </c>
      <c r="N677" s="3"/>
    </row>
    <row r="678" ht="15.75" customHeight="1">
      <c r="A678" s="1" t="s">
        <v>698</v>
      </c>
      <c r="B678" s="1" t="s">
        <v>20</v>
      </c>
      <c r="C678" s="1">
        <v>0.0</v>
      </c>
      <c r="D678" s="1" t="s">
        <v>18</v>
      </c>
      <c r="E678" s="1" t="s">
        <v>18</v>
      </c>
      <c r="F678" s="1">
        <v>1.0</v>
      </c>
      <c r="G678" s="1">
        <v>1.0</v>
      </c>
      <c r="H678" s="1">
        <v>0.0</v>
      </c>
      <c r="I678" s="1" t="s">
        <v>22</v>
      </c>
      <c r="J678" s="1">
        <v>49.4</v>
      </c>
      <c r="K678" s="1">
        <v>874.8</v>
      </c>
      <c r="L678" s="1" t="s">
        <v>16</v>
      </c>
      <c r="M678" s="2">
        <f t="shared" si="1"/>
        <v>17.70850202</v>
      </c>
      <c r="N678" s="3"/>
    </row>
    <row r="679" ht="15.75" customHeight="1">
      <c r="A679" s="1" t="s">
        <v>699</v>
      </c>
      <c r="B679" s="1" t="s">
        <v>15</v>
      </c>
      <c r="C679" s="1">
        <v>1.0</v>
      </c>
      <c r="D679" s="1" t="s">
        <v>16</v>
      </c>
      <c r="E679" s="1" t="s">
        <v>18</v>
      </c>
      <c r="F679" s="1">
        <v>1.0</v>
      </c>
      <c r="G679" s="1">
        <v>1.0</v>
      </c>
      <c r="H679" s="1">
        <v>1.0</v>
      </c>
      <c r="I679" s="1" t="s">
        <v>28</v>
      </c>
      <c r="J679" s="1">
        <v>60.65</v>
      </c>
      <c r="K679" s="1">
        <v>3975.9</v>
      </c>
      <c r="L679" s="1" t="s">
        <v>18</v>
      </c>
      <c r="M679" s="2">
        <f t="shared" si="1"/>
        <v>65.55482275</v>
      </c>
      <c r="N679" s="3"/>
    </row>
    <row r="680" ht="15.75" customHeight="1">
      <c r="A680" s="1" t="s">
        <v>700</v>
      </c>
      <c r="B680" s="1" t="s">
        <v>15</v>
      </c>
      <c r="C680" s="1">
        <v>0.0</v>
      </c>
      <c r="D680" s="1" t="s">
        <v>18</v>
      </c>
      <c r="E680" s="1" t="s">
        <v>16</v>
      </c>
      <c r="F680" s="1">
        <v>1.0</v>
      </c>
      <c r="G680" s="1">
        <v>1.0</v>
      </c>
      <c r="H680" s="1">
        <v>0.0</v>
      </c>
      <c r="I680" s="1" t="s">
        <v>17</v>
      </c>
      <c r="J680" s="1">
        <v>48.8</v>
      </c>
      <c r="K680" s="1">
        <v>953.65</v>
      </c>
      <c r="L680" s="1" t="s">
        <v>18</v>
      </c>
      <c r="M680" s="2">
        <f t="shared" si="1"/>
        <v>19.5420082</v>
      </c>
      <c r="N680" s="3"/>
    </row>
    <row r="681" ht="15.75" customHeight="1">
      <c r="A681" s="1" t="s">
        <v>701</v>
      </c>
      <c r="B681" s="1" t="s">
        <v>20</v>
      </c>
      <c r="C681" s="1">
        <v>1.0</v>
      </c>
      <c r="D681" s="1" t="s">
        <v>18</v>
      </c>
      <c r="E681" s="1" t="s">
        <v>16</v>
      </c>
      <c r="F681" s="1">
        <v>1.0</v>
      </c>
      <c r="G681" s="1">
        <v>1.0</v>
      </c>
      <c r="H681" s="1">
        <v>0.0</v>
      </c>
      <c r="I681" s="1" t="s">
        <v>17</v>
      </c>
      <c r="J681" s="1">
        <v>45.75</v>
      </c>
      <c r="K681" s="1">
        <v>344.2</v>
      </c>
      <c r="L681" s="1" t="s">
        <v>18</v>
      </c>
      <c r="M681" s="2">
        <f t="shared" si="1"/>
        <v>7.523497268</v>
      </c>
      <c r="N681" s="3"/>
    </row>
    <row r="682" ht="15.75" customHeight="1">
      <c r="A682" s="1" t="s">
        <v>702</v>
      </c>
      <c r="B682" s="1" t="s">
        <v>20</v>
      </c>
      <c r="C682" s="1">
        <v>0.0</v>
      </c>
      <c r="D682" s="1" t="s">
        <v>18</v>
      </c>
      <c r="E682" s="1" t="s">
        <v>18</v>
      </c>
      <c r="F682" s="1">
        <v>1.0</v>
      </c>
      <c r="G682" s="1">
        <v>0.0</v>
      </c>
      <c r="H682" s="1">
        <v>0.0</v>
      </c>
      <c r="I682" s="1" t="s">
        <v>17</v>
      </c>
      <c r="J682" s="1">
        <v>20.1</v>
      </c>
      <c r="K682" s="1">
        <v>20.1</v>
      </c>
      <c r="L682" s="1" t="s">
        <v>16</v>
      </c>
      <c r="M682" s="2">
        <f t="shared" si="1"/>
        <v>1</v>
      </c>
      <c r="N682" s="3"/>
    </row>
    <row r="683" ht="15.75" customHeight="1">
      <c r="A683" s="1" t="s">
        <v>703</v>
      </c>
      <c r="B683" s="1" t="s">
        <v>20</v>
      </c>
      <c r="C683" s="1">
        <v>1.0</v>
      </c>
      <c r="D683" s="1" t="s">
        <v>18</v>
      </c>
      <c r="E683" s="1" t="s">
        <v>16</v>
      </c>
      <c r="F683" s="1">
        <v>1.0</v>
      </c>
      <c r="G683" s="1">
        <v>2.0</v>
      </c>
      <c r="H683" s="1">
        <v>1.0</v>
      </c>
      <c r="I683" s="1" t="s">
        <v>26</v>
      </c>
      <c r="J683" s="1">
        <v>94.8</v>
      </c>
      <c r="K683" s="1">
        <v>5264.3</v>
      </c>
      <c r="L683" s="1" t="s">
        <v>18</v>
      </c>
      <c r="M683" s="2">
        <f t="shared" si="1"/>
        <v>55.53059072</v>
      </c>
      <c r="N683" s="3"/>
    </row>
    <row r="684" ht="15.75" customHeight="1">
      <c r="A684" s="1" t="s">
        <v>704</v>
      </c>
      <c r="B684" s="1" t="s">
        <v>15</v>
      </c>
      <c r="C684" s="1">
        <v>0.0</v>
      </c>
      <c r="D684" s="1" t="s">
        <v>18</v>
      </c>
      <c r="E684" s="1" t="s">
        <v>18</v>
      </c>
      <c r="F684" s="1">
        <v>1.0</v>
      </c>
      <c r="G684" s="1">
        <v>0.0</v>
      </c>
      <c r="H684" s="1">
        <v>0.0</v>
      </c>
      <c r="I684" s="1" t="s">
        <v>28</v>
      </c>
      <c r="J684" s="1">
        <v>20.0</v>
      </c>
      <c r="K684" s="1">
        <v>137.6</v>
      </c>
      <c r="L684" s="1" t="s">
        <v>16</v>
      </c>
      <c r="M684" s="2">
        <f t="shared" si="1"/>
        <v>6.88</v>
      </c>
      <c r="N684" s="3"/>
    </row>
    <row r="685" ht="15.75" customHeight="1">
      <c r="A685" s="1" t="s">
        <v>705</v>
      </c>
      <c r="B685" s="1" t="s">
        <v>20</v>
      </c>
      <c r="C685" s="1">
        <v>0.0</v>
      </c>
      <c r="D685" s="1" t="s">
        <v>18</v>
      </c>
      <c r="E685" s="1" t="s">
        <v>18</v>
      </c>
      <c r="F685" s="1">
        <v>1.0</v>
      </c>
      <c r="G685" s="1">
        <v>2.0</v>
      </c>
      <c r="H685" s="1">
        <v>0.0</v>
      </c>
      <c r="I685" s="1" t="s">
        <v>28</v>
      </c>
      <c r="J685" s="1">
        <v>96.5</v>
      </c>
      <c r="K685" s="1">
        <v>492.55</v>
      </c>
      <c r="L685" s="1" t="s">
        <v>16</v>
      </c>
      <c r="M685" s="2">
        <f t="shared" si="1"/>
        <v>5.104145078</v>
      </c>
      <c r="N685" s="3"/>
    </row>
    <row r="686" ht="15.75" customHeight="1">
      <c r="A686" s="1" t="s">
        <v>706</v>
      </c>
      <c r="B686" s="1" t="s">
        <v>15</v>
      </c>
      <c r="C686" s="1">
        <v>1.0</v>
      </c>
      <c r="D686" s="1" t="s">
        <v>16</v>
      </c>
      <c r="E686" s="1" t="s">
        <v>18</v>
      </c>
      <c r="F686" s="1">
        <v>2.0</v>
      </c>
      <c r="G686" s="1">
        <v>2.0</v>
      </c>
      <c r="H686" s="1">
        <v>0.0</v>
      </c>
      <c r="I686" s="1" t="s">
        <v>22</v>
      </c>
      <c r="J686" s="1">
        <v>100.8</v>
      </c>
      <c r="K686" s="1">
        <v>6690.75</v>
      </c>
      <c r="L686" s="1" t="s">
        <v>18</v>
      </c>
      <c r="M686" s="2">
        <f t="shared" si="1"/>
        <v>66.3764881</v>
      </c>
      <c r="N686" s="3"/>
    </row>
    <row r="687" ht="15.75" customHeight="1">
      <c r="A687" s="1" t="s">
        <v>707</v>
      </c>
      <c r="B687" s="1" t="s">
        <v>20</v>
      </c>
      <c r="C687" s="1">
        <v>0.0</v>
      </c>
      <c r="D687" s="1" t="s">
        <v>18</v>
      </c>
      <c r="E687" s="1" t="s">
        <v>16</v>
      </c>
      <c r="F687" s="1">
        <v>1.0</v>
      </c>
      <c r="G687" s="1">
        <v>0.0</v>
      </c>
      <c r="H687" s="1">
        <v>1.0</v>
      </c>
      <c r="I687" s="1" t="s">
        <v>17</v>
      </c>
      <c r="J687" s="1">
        <v>19.45</v>
      </c>
      <c r="K687" s="1">
        <v>136.75</v>
      </c>
      <c r="L687" s="1" t="s">
        <v>18</v>
      </c>
      <c r="M687" s="2">
        <f t="shared" si="1"/>
        <v>7.030848329</v>
      </c>
      <c r="N687" s="3"/>
    </row>
    <row r="688" ht="15.75" customHeight="1">
      <c r="A688" s="1" t="s">
        <v>708</v>
      </c>
      <c r="B688" s="1" t="s">
        <v>20</v>
      </c>
      <c r="C688" s="1">
        <v>0.0</v>
      </c>
      <c r="D688" s="1" t="s">
        <v>18</v>
      </c>
      <c r="E688" s="1" t="s">
        <v>18</v>
      </c>
      <c r="F688" s="1">
        <v>1.0</v>
      </c>
      <c r="G688" s="1">
        <v>0.0</v>
      </c>
      <c r="H688" s="1">
        <v>0.0</v>
      </c>
      <c r="I688" s="1" t="s">
        <v>17</v>
      </c>
      <c r="J688" s="1">
        <v>19.05</v>
      </c>
      <c r="K688" s="1">
        <v>19.05</v>
      </c>
      <c r="L688" s="1" t="s">
        <v>18</v>
      </c>
      <c r="M688" s="2">
        <f t="shared" si="1"/>
        <v>1</v>
      </c>
      <c r="N688" s="3"/>
    </row>
    <row r="689" ht="15.75" customHeight="1">
      <c r="A689" s="1" t="s">
        <v>709</v>
      </c>
      <c r="B689" s="1" t="s">
        <v>20</v>
      </c>
      <c r="C689" s="1">
        <v>1.0</v>
      </c>
      <c r="D689" s="1" t="s">
        <v>18</v>
      </c>
      <c r="E689" s="1" t="s">
        <v>18</v>
      </c>
      <c r="F689" s="1">
        <v>1.0</v>
      </c>
      <c r="G689" s="1">
        <v>2.0</v>
      </c>
      <c r="H689" s="1">
        <v>0.0</v>
      </c>
      <c r="I689" s="1" t="s">
        <v>22</v>
      </c>
      <c r="J689" s="1">
        <v>69.7</v>
      </c>
      <c r="K689" s="1">
        <v>572.85</v>
      </c>
      <c r="L689" s="1" t="s">
        <v>18</v>
      </c>
      <c r="M689" s="2">
        <f t="shared" si="1"/>
        <v>8.218794835</v>
      </c>
      <c r="N689" s="3"/>
    </row>
    <row r="690" ht="15.75" customHeight="1">
      <c r="A690" s="1" t="s">
        <v>710</v>
      </c>
      <c r="B690" s="1" t="s">
        <v>15</v>
      </c>
      <c r="C690" s="1">
        <v>0.0</v>
      </c>
      <c r="D690" s="1" t="s">
        <v>16</v>
      </c>
      <c r="E690" s="1" t="s">
        <v>16</v>
      </c>
      <c r="F690" s="1">
        <v>2.0</v>
      </c>
      <c r="G690" s="1">
        <v>2.0</v>
      </c>
      <c r="H690" s="1">
        <v>1.0</v>
      </c>
      <c r="I690" s="1" t="s">
        <v>26</v>
      </c>
      <c r="J690" s="1">
        <v>106.05</v>
      </c>
      <c r="K690" s="1">
        <v>6703.5</v>
      </c>
      <c r="L690" s="1" t="s">
        <v>18</v>
      </c>
      <c r="M690" s="2">
        <f t="shared" si="1"/>
        <v>63.21074965</v>
      </c>
      <c r="N690" s="3"/>
    </row>
    <row r="691" ht="15.75" customHeight="1">
      <c r="A691" s="1" t="s">
        <v>711</v>
      </c>
      <c r="B691" s="1" t="s">
        <v>15</v>
      </c>
      <c r="C691" s="1">
        <v>0.0</v>
      </c>
      <c r="D691" s="1" t="s">
        <v>16</v>
      </c>
      <c r="E691" s="1" t="s">
        <v>18</v>
      </c>
      <c r="F691" s="1">
        <v>2.0</v>
      </c>
      <c r="G691" s="1">
        <v>2.0</v>
      </c>
      <c r="H691" s="1">
        <v>0.0</v>
      </c>
      <c r="I691" s="1" t="s">
        <v>22</v>
      </c>
      <c r="J691" s="1">
        <v>90.55</v>
      </c>
      <c r="K691" s="1">
        <v>5116.6</v>
      </c>
      <c r="L691" s="1" t="s">
        <v>18</v>
      </c>
      <c r="M691" s="2">
        <f t="shared" si="1"/>
        <v>56.5057979</v>
      </c>
      <c r="N691" s="3"/>
    </row>
    <row r="692" ht="15.75" customHeight="1">
      <c r="A692" s="1" t="s">
        <v>712</v>
      </c>
      <c r="B692" s="1" t="s">
        <v>15</v>
      </c>
      <c r="C692" s="1">
        <v>0.0</v>
      </c>
      <c r="D692" s="1" t="s">
        <v>18</v>
      </c>
      <c r="E692" s="1" t="s">
        <v>18</v>
      </c>
      <c r="F692" s="1">
        <v>2.0</v>
      </c>
      <c r="G692" s="1">
        <v>0.0</v>
      </c>
      <c r="H692" s="1">
        <v>1.0</v>
      </c>
      <c r="I692" s="1" t="s">
        <v>17</v>
      </c>
      <c r="J692" s="1">
        <v>24.85</v>
      </c>
      <c r="K692" s="1">
        <v>962.25</v>
      </c>
      <c r="L692" s="1" t="s">
        <v>18</v>
      </c>
      <c r="M692" s="2">
        <f t="shared" si="1"/>
        <v>38.722334</v>
      </c>
      <c r="N692" s="3"/>
    </row>
    <row r="693" ht="15.75" customHeight="1">
      <c r="A693" s="1" t="s">
        <v>713</v>
      </c>
      <c r="B693" s="1" t="s">
        <v>20</v>
      </c>
      <c r="C693" s="1">
        <v>0.0</v>
      </c>
      <c r="D693" s="1" t="s">
        <v>18</v>
      </c>
      <c r="E693" s="1" t="s">
        <v>18</v>
      </c>
      <c r="F693" s="1">
        <v>1.0</v>
      </c>
      <c r="G693" s="1">
        <v>1.0</v>
      </c>
      <c r="H693" s="1">
        <v>2.0</v>
      </c>
      <c r="I693" s="1" t="s">
        <v>28</v>
      </c>
      <c r="J693" s="1">
        <v>74.35</v>
      </c>
      <c r="K693" s="1">
        <v>4317.35</v>
      </c>
      <c r="L693" s="1" t="s">
        <v>18</v>
      </c>
      <c r="M693" s="2">
        <f t="shared" si="1"/>
        <v>58.06792199</v>
      </c>
      <c r="N693" s="3"/>
    </row>
    <row r="694" ht="15.75" customHeight="1">
      <c r="A694" s="1" t="s">
        <v>714</v>
      </c>
      <c r="B694" s="1" t="s">
        <v>15</v>
      </c>
      <c r="C694" s="1">
        <v>0.0</v>
      </c>
      <c r="D694" s="1" t="s">
        <v>16</v>
      </c>
      <c r="E694" s="1" t="s">
        <v>18</v>
      </c>
      <c r="F694" s="1">
        <v>0.0</v>
      </c>
      <c r="G694" s="1">
        <v>1.0</v>
      </c>
      <c r="H694" s="1">
        <v>0.0</v>
      </c>
      <c r="I694" s="1" t="s">
        <v>22</v>
      </c>
      <c r="J694" s="1">
        <v>24.8</v>
      </c>
      <c r="K694" s="1">
        <v>24.8</v>
      </c>
      <c r="L694" s="1" t="s">
        <v>16</v>
      </c>
      <c r="M694" s="2">
        <f t="shared" si="1"/>
        <v>1</v>
      </c>
      <c r="N694" s="3"/>
    </row>
    <row r="695" ht="15.75" customHeight="1">
      <c r="A695" s="1" t="s">
        <v>715</v>
      </c>
      <c r="B695" s="1" t="s">
        <v>15</v>
      </c>
      <c r="C695" s="1">
        <v>0.0</v>
      </c>
      <c r="D695" s="1" t="s">
        <v>18</v>
      </c>
      <c r="E695" s="1" t="s">
        <v>18</v>
      </c>
      <c r="F695" s="1">
        <v>1.0</v>
      </c>
      <c r="G695" s="1">
        <v>2.0</v>
      </c>
      <c r="H695" s="1">
        <v>1.0</v>
      </c>
      <c r="I695" s="1" t="s">
        <v>17</v>
      </c>
      <c r="J695" s="1">
        <v>89.1</v>
      </c>
      <c r="K695" s="1">
        <v>3342.0</v>
      </c>
      <c r="L695" s="1" t="s">
        <v>18</v>
      </c>
      <c r="M695" s="2">
        <f t="shared" si="1"/>
        <v>37.50841751</v>
      </c>
      <c r="N695" s="3"/>
    </row>
    <row r="696" ht="15.75" customHeight="1">
      <c r="A696" s="1" t="s">
        <v>716</v>
      </c>
      <c r="B696" s="1" t="s">
        <v>20</v>
      </c>
      <c r="C696" s="1">
        <v>0.0</v>
      </c>
      <c r="D696" s="1" t="s">
        <v>16</v>
      </c>
      <c r="E696" s="1" t="s">
        <v>18</v>
      </c>
      <c r="F696" s="1">
        <v>2.0</v>
      </c>
      <c r="G696" s="1">
        <v>2.0</v>
      </c>
      <c r="H696" s="1">
        <v>0.0</v>
      </c>
      <c r="I696" s="1" t="s">
        <v>22</v>
      </c>
      <c r="J696" s="1">
        <v>74.95</v>
      </c>
      <c r="K696" s="1">
        <v>825.7</v>
      </c>
      <c r="L696" s="1" t="s">
        <v>16</v>
      </c>
      <c r="M696" s="2">
        <f t="shared" si="1"/>
        <v>11.01667779</v>
      </c>
      <c r="N696" s="3"/>
    </row>
    <row r="697" ht="15.75" customHeight="1">
      <c r="A697" s="1" t="s">
        <v>717</v>
      </c>
      <c r="B697" s="1" t="s">
        <v>15</v>
      </c>
      <c r="C697" s="1">
        <v>0.0</v>
      </c>
      <c r="D697" s="1" t="s">
        <v>18</v>
      </c>
      <c r="E697" s="1" t="s">
        <v>18</v>
      </c>
      <c r="F697" s="1">
        <v>1.0</v>
      </c>
      <c r="G697" s="1">
        <v>2.0</v>
      </c>
      <c r="H697" s="1">
        <v>0.0</v>
      </c>
      <c r="I697" s="1" t="s">
        <v>26</v>
      </c>
      <c r="J697" s="1">
        <v>69.05</v>
      </c>
      <c r="K697" s="1">
        <v>1815.65</v>
      </c>
      <c r="L697" s="1" t="s">
        <v>18</v>
      </c>
      <c r="M697" s="2">
        <f t="shared" si="1"/>
        <v>26.29471398</v>
      </c>
      <c r="N697" s="3"/>
    </row>
    <row r="698" ht="15.75" customHeight="1">
      <c r="A698" s="1" t="s">
        <v>718</v>
      </c>
      <c r="B698" s="1" t="s">
        <v>15</v>
      </c>
      <c r="C698" s="1">
        <v>0.0</v>
      </c>
      <c r="D698" s="1" t="s">
        <v>16</v>
      </c>
      <c r="E698" s="1" t="s">
        <v>16</v>
      </c>
      <c r="F698" s="1">
        <v>1.0</v>
      </c>
      <c r="G698" s="1">
        <v>1.0</v>
      </c>
      <c r="H698" s="1">
        <v>2.0</v>
      </c>
      <c r="I698" s="1" t="s">
        <v>28</v>
      </c>
      <c r="J698" s="1">
        <v>80.45</v>
      </c>
      <c r="K698" s="1">
        <v>5886.85</v>
      </c>
      <c r="L698" s="1" t="s">
        <v>18</v>
      </c>
      <c r="M698" s="2">
        <f t="shared" si="1"/>
        <v>73.17402113</v>
      </c>
      <c r="N698" s="3"/>
    </row>
    <row r="699" ht="15.75" customHeight="1">
      <c r="A699" s="1" t="s">
        <v>719</v>
      </c>
      <c r="B699" s="1" t="s">
        <v>20</v>
      </c>
      <c r="C699" s="1">
        <v>1.0</v>
      </c>
      <c r="D699" s="1" t="s">
        <v>16</v>
      </c>
      <c r="E699" s="1" t="s">
        <v>18</v>
      </c>
      <c r="F699" s="1">
        <v>2.0</v>
      </c>
      <c r="G699" s="1">
        <v>2.0</v>
      </c>
      <c r="H699" s="1">
        <v>0.0</v>
      </c>
      <c r="I699" s="1" t="s">
        <v>22</v>
      </c>
      <c r="J699" s="1">
        <v>101.5</v>
      </c>
      <c r="K699" s="1">
        <v>2917.65</v>
      </c>
      <c r="L699" s="1" t="s">
        <v>18</v>
      </c>
      <c r="M699" s="2">
        <f t="shared" si="1"/>
        <v>28.7453202</v>
      </c>
      <c r="N699" s="3"/>
    </row>
    <row r="700" ht="15.75" customHeight="1">
      <c r="A700" s="1" t="s">
        <v>720</v>
      </c>
      <c r="B700" s="1" t="s">
        <v>20</v>
      </c>
      <c r="C700" s="1">
        <v>0.0</v>
      </c>
      <c r="D700" s="1" t="s">
        <v>18</v>
      </c>
      <c r="E700" s="1" t="s">
        <v>18</v>
      </c>
      <c r="F700" s="1">
        <v>1.0</v>
      </c>
      <c r="G700" s="1">
        <v>0.0</v>
      </c>
      <c r="H700" s="1">
        <v>0.0</v>
      </c>
      <c r="I700" s="1" t="s">
        <v>17</v>
      </c>
      <c r="J700" s="1">
        <v>19.55</v>
      </c>
      <c r="K700" s="1">
        <v>19.55</v>
      </c>
      <c r="L700" s="1" t="s">
        <v>16</v>
      </c>
      <c r="M700" s="2">
        <f t="shared" si="1"/>
        <v>1</v>
      </c>
      <c r="N700" s="3"/>
    </row>
    <row r="701" ht="15.75" customHeight="1">
      <c r="A701" s="1" t="s">
        <v>721</v>
      </c>
      <c r="B701" s="1" t="s">
        <v>15</v>
      </c>
      <c r="C701" s="1">
        <v>0.0</v>
      </c>
      <c r="D701" s="1" t="s">
        <v>18</v>
      </c>
      <c r="E701" s="1" t="s">
        <v>18</v>
      </c>
      <c r="F701" s="1">
        <v>1.0</v>
      </c>
      <c r="G701" s="1">
        <v>2.0</v>
      </c>
      <c r="H701" s="1">
        <v>0.0</v>
      </c>
      <c r="I701" s="1" t="s">
        <v>22</v>
      </c>
      <c r="J701" s="1">
        <v>70.85</v>
      </c>
      <c r="K701" s="1">
        <v>70.85</v>
      </c>
      <c r="L701" s="1" t="s">
        <v>16</v>
      </c>
      <c r="M701" s="2">
        <f t="shared" si="1"/>
        <v>1</v>
      </c>
      <c r="N701" s="3"/>
    </row>
    <row r="702" ht="15.75" customHeight="1">
      <c r="A702" s="1" t="s">
        <v>722</v>
      </c>
      <c r="B702" s="1" t="s">
        <v>15</v>
      </c>
      <c r="C702" s="1">
        <v>0.0</v>
      </c>
      <c r="D702" s="1" t="s">
        <v>16</v>
      </c>
      <c r="E702" s="1" t="s">
        <v>16</v>
      </c>
      <c r="F702" s="1">
        <v>2.0</v>
      </c>
      <c r="G702" s="1">
        <v>1.0</v>
      </c>
      <c r="H702" s="1">
        <v>1.0</v>
      </c>
      <c r="I702" s="1" t="s">
        <v>22</v>
      </c>
      <c r="J702" s="1">
        <v>78.45</v>
      </c>
      <c r="K702" s="1">
        <v>5333.35</v>
      </c>
      <c r="L702" s="1" t="s">
        <v>18</v>
      </c>
      <c r="M702" s="2">
        <f t="shared" si="1"/>
        <v>67.98406628</v>
      </c>
      <c r="N702" s="3"/>
    </row>
    <row r="703" ht="15.75" customHeight="1">
      <c r="A703" s="1" t="s">
        <v>723</v>
      </c>
      <c r="B703" s="1" t="s">
        <v>15</v>
      </c>
      <c r="C703" s="1">
        <v>1.0</v>
      </c>
      <c r="D703" s="1" t="s">
        <v>16</v>
      </c>
      <c r="E703" s="1" t="s">
        <v>18</v>
      </c>
      <c r="F703" s="1">
        <v>2.0</v>
      </c>
      <c r="G703" s="1">
        <v>2.0</v>
      </c>
      <c r="H703" s="1">
        <v>0.0</v>
      </c>
      <c r="I703" s="1" t="s">
        <v>22</v>
      </c>
      <c r="J703" s="1">
        <v>103.5</v>
      </c>
      <c r="K703" s="1">
        <v>6479.4</v>
      </c>
      <c r="L703" s="1" t="s">
        <v>18</v>
      </c>
      <c r="M703" s="2">
        <f t="shared" si="1"/>
        <v>62.60289855</v>
      </c>
      <c r="N703" s="3"/>
    </row>
    <row r="704" ht="15.75" customHeight="1">
      <c r="A704" s="1" t="s">
        <v>724</v>
      </c>
      <c r="B704" s="1" t="s">
        <v>20</v>
      </c>
      <c r="C704" s="1">
        <v>0.0</v>
      </c>
      <c r="D704" s="1" t="s">
        <v>16</v>
      </c>
      <c r="E704" s="1" t="s">
        <v>16</v>
      </c>
      <c r="F704" s="1">
        <v>1.0</v>
      </c>
      <c r="G704" s="1">
        <v>1.0</v>
      </c>
      <c r="H704" s="1">
        <v>0.0</v>
      </c>
      <c r="I704" s="1" t="s">
        <v>26</v>
      </c>
      <c r="J704" s="1">
        <v>79.05</v>
      </c>
      <c r="K704" s="1">
        <v>4663.4</v>
      </c>
      <c r="L704" s="1" t="s">
        <v>18</v>
      </c>
      <c r="M704" s="2">
        <f t="shared" si="1"/>
        <v>58.99304238</v>
      </c>
      <c r="N704" s="3"/>
    </row>
    <row r="705" ht="15.75" customHeight="1">
      <c r="A705" s="1" t="s">
        <v>725</v>
      </c>
      <c r="B705" s="1" t="s">
        <v>20</v>
      </c>
      <c r="C705" s="1">
        <v>0.0</v>
      </c>
      <c r="D705" s="1" t="s">
        <v>16</v>
      </c>
      <c r="E705" s="1" t="s">
        <v>16</v>
      </c>
      <c r="F705" s="1">
        <v>1.0</v>
      </c>
      <c r="G705" s="1">
        <v>0.0</v>
      </c>
      <c r="H705" s="1">
        <v>0.0</v>
      </c>
      <c r="I705" s="1" t="s">
        <v>17</v>
      </c>
      <c r="J705" s="1">
        <v>20.6</v>
      </c>
      <c r="K705" s="1">
        <v>414.95</v>
      </c>
      <c r="L705" s="1" t="s">
        <v>18</v>
      </c>
      <c r="M705" s="2">
        <f t="shared" si="1"/>
        <v>20.14320388</v>
      </c>
      <c r="N705" s="3"/>
    </row>
    <row r="706" ht="15.75" customHeight="1">
      <c r="A706" s="1" t="s">
        <v>726</v>
      </c>
      <c r="B706" s="1" t="s">
        <v>15</v>
      </c>
      <c r="C706" s="1">
        <v>0.0</v>
      </c>
      <c r="D706" s="1" t="s">
        <v>16</v>
      </c>
      <c r="E706" s="1" t="s">
        <v>16</v>
      </c>
      <c r="F706" s="1">
        <v>1.0</v>
      </c>
      <c r="G706" s="1">
        <v>0.0</v>
      </c>
      <c r="H706" s="1">
        <v>1.0</v>
      </c>
      <c r="I706" s="1" t="s">
        <v>28</v>
      </c>
      <c r="J706" s="1">
        <v>19.8</v>
      </c>
      <c r="K706" s="1">
        <v>229.6</v>
      </c>
      <c r="L706" s="1" t="s">
        <v>16</v>
      </c>
      <c r="M706" s="2">
        <f t="shared" si="1"/>
        <v>11.5959596</v>
      </c>
      <c r="N706" s="3"/>
    </row>
    <row r="707" ht="15.75" customHeight="1">
      <c r="A707" s="1" t="s">
        <v>727</v>
      </c>
      <c r="B707" s="1" t="s">
        <v>15</v>
      </c>
      <c r="C707" s="1">
        <v>0.0</v>
      </c>
      <c r="D707" s="1" t="s">
        <v>18</v>
      </c>
      <c r="E707" s="1" t="s">
        <v>18</v>
      </c>
      <c r="F707" s="1">
        <v>1.0</v>
      </c>
      <c r="G707" s="1">
        <v>2.0</v>
      </c>
      <c r="H707" s="1">
        <v>0.0</v>
      </c>
      <c r="I707" s="1" t="s">
        <v>28</v>
      </c>
      <c r="J707" s="1">
        <v>70.25</v>
      </c>
      <c r="K707" s="1">
        <v>2868.05</v>
      </c>
      <c r="L707" s="1" t="s">
        <v>16</v>
      </c>
      <c r="M707" s="2">
        <f t="shared" si="1"/>
        <v>40.82633452</v>
      </c>
      <c r="N707" s="3"/>
    </row>
    <row r="708" ht="15.75" customHeight="1">
      <c r="A708" s="1" t="s">
        <v>728</v>
      </c>
      <c r="B708" s="1" t="s">
        <v>15</v>
      </c>
      <c r="C708" s="1">
        <v>0.0</v>
      </c>
      <c r="D708" s="1" t="s">
        <v>18</v>
      </c>
      <c r="E708" s="1" t="s">
        <v>16</v>
      </c>
      <c r="F708" s="1">
        <v>1.0</v>
      </c>
      <c r="G708" s="1">
        <v>1.0</v>
      </c>
      <c r="H708" s="1">
        <v>1.0</v>
      </c>
      <c r="I708" s="1" t="s">
        <v>26</v>
      </c>
      <c r="J708" s="1">
        <v>54.75</v>
      </c>
      <c r="K708" s="1">
        <v>1266.35</v>
      </c>
      <c r="L708" s="1" t="s">
        <v>18</v>
      </c>
      <c r="M708" s="2">
        <f t="shared" si="1"/>
        <v>23.12968037</v>
      </c>
      <c r="N708" s="3"/>
    </row>
    <row r="709" ht="15.75" customHeight="1">
      <c r="A709" s="1" t="s">
        <v>729</v>
      </c>
      <c r="B709" s="1" t="s">
        <v>15</v>
      </c>
      <c r="C709" s="1">
        <v>0.0</v>
      </c>
      <c r="D709" s="1" t="s">
        <v>18</v>
      </c>
      <c r="E709" s="1" t="s">
        <v>18</v>
      </c>
      <c r="F709" s="1">
        <v>2.0</v>
      </c>
      <c r="G709" s="1">
        <v>2.0</v>
      </c>
      <c r="H709" s="1">
        <v>2.0</v>
      </c>
      <c r="I709" s="1" t="s">
        <v>26</v>
      </c>
      <c r="J709" s="1">
        <v>113.15</v>
      </c>
      <c r="K709" s="1">
        <v>7993.3</v>
      </c>
      <c r="L709" s="1" t="s">
        <v>18</v>
      </c>
      <c r="M709" s="2">
        <f t="shared" si="1"/>
        <v>70.64339373</v>
      </c>
      <c r="N709" s="3"/>
    </row>
    <row r="710" ht="15.75" customHeight="1">
      <c r="A710" s="1" t="s">
        <v>730</v>
      </c>
      <c r="B710" s="1" t="s">
        <v>20</v>
      </c>
      <c r="C710" s="1">
        <v>0.0</v>
      </c>
      <c r="D710" s="1" t="s">
        <v>16</v>
      </c>
      <c r="E710" s="1" t="s">
        <v>18</v>
      </c>
      <c r="F710" s="1">
        <v>2.0</v>
      </c>
      <c r="G710" s="1">
        <v>0.0</v>
      </c>
      <c r="H710" s="1">
        <v>2.0</v>
      </c>
      <c r="I710" s="1" t="s">
        <v>26</v>
      </c>
      <c r="J710" s="1">
        <v>25.15</v>
      </c>
      <c r="K710" s="1">
        <v>1327.15</v>
      </c>
      <c r="L710" s="1" t="s">
        <v>16</v>
      </c>
      <c r="M710" s="2">
        <f t="shared" si="1"/>
        <v>52.7693837</v>
      </c>
      <c r="N710" s="3"/>
    </row>
    <row r="711" ht="15.75" customHeight="1">
      <c r="A711" s="1" t="s">
        <v>731</v>
      </c>
      <c r="B711" s="1" t="s">
        <v>15</v>
      </c>
      <c r="C711" s="1">
        <v>0.0</v>
      </c>
      <c r="D711" s="1" t="s">
        <v>16</v>
      </c>
      <c r="E711" s="1" t="s">
        <v>16</v>
      </c>
      <c r="F711" s="1">
        <v>1.0</v>
      </c>
      <c r="G711" s="1">
        <v>0.0</v>
      </c>
      <c r="H711" s="1">
        <v>0.0</v>
      </c>
      <c r="I711" s="1" t="s">
        <v>26</v>
      </c>
      <c r="J711" s="1">
        <v>21.05</v>
      </c>
      <c r="K711" s="1">
        <v>139.75</v>
      </c>
      <c r="L711" s="1" t="s">
        <v>18</v>
      </c>
      <c r="M711" s="2">
        <f t="shared" si="1"/>
        <v>6.638954869</v>
      </c>
      <c r="N711" s="3"/>
    </row>
    <row r="712" ht="15.75" customHeight="1">
      <c r="A712" s="1" t="s">
        <v>732</v>
      </c>
      <c r="B712" s="1" t="s">
        <v>20</v>
      </c>
      <c r="C712" s="1">
        <v>0.0</v>
      </c>
      <c r="D712" s="1" t="s">
        <v>18</v>
      </c>
      <c r="E712" s="1" t="s">
        <v>18</v>
      </c>
      <c r="F712" s="1">
        <v>1.0</v>
      </c>
      <c r="G712" s="1">
        <v>2.0</v>
      </c>
      <c r="H712" s="1">
        <v>0.0</v>
      </c>
      <c r="I712" s="1" t="s">
        <v>26</v>
      </c>
      <c r="J712" s="1">
        <v>70.55</v>
      </c>
      <c r="K712" s="1">
        <v>1493.55</v>
      </c>
      <c r="L712" s="1" t="s">
        <v>18</v>
      </c>
      <c r="M712" s="2">
        <f t="shared" si="1"/>
        <v>21.17009213</v>
      </c>
      <c r="N712" s="3"/>
    </row>
    <row r="713" ht="15.75" customHeight="1">
      <c r="A713" s="1" t="s">
        <v>733</v>
      </c>
      <c r="B713" s="1" t="s">
        <v>20</v>
      </c>
      <c r="C713" s="1">
        <v>0.0</v>
      </c>
      <c r="D713" s="1" t="s">
        <v>18</v>
      </c>
      <c r="E713" s="1" t="s">
        <v>18</v>
      </c>
      <c r="F713" s="1">
        <v>1.0</v>
      </c>
      <c r="G713" s="1">
        <v>0.0</v>
      </c>
      <c r="H713" s="1">
        <v>2.0</v>
      </c>
      <c r="I713" s="1" t="s">
        <v>17</v>
      </c>
      <c r="J713" s="1">
        <v>19.55</v>
      </c>
      <c r="K713" s="1">
        <v>876.15</v>
      </c>
      <c r="L713" s="1" t="s">
        <v>18</v>
      </c>
      <c r="M713" s="2">
        <f t="shared" si="1"/>
        <v>44.81585678</v>
      </c>
      <c r="N713" s="3"/>
    </row>
    <row r="714" ht="15.75" customHeight="1">
      <c r="A714" s="1" t="s">
        <v>734</v>
      </c>
      <c r="B714" s="1" t="s">
        <v>15</v>
      </c>
      <c r="C714" s="1">
        <v>0.0</v>
      </c>
      <c r="D714" s="1" t="s">
        <v>16</v>
      </c>
      <c r="E714" s="1" t="s">
        <v>18</v>
      </c>
      <c r="F714" s="1">
        <v>0.0</v>
      </c>
      <c r="G714" s="1">
        <v>1.0</v>
      </c>
      <c r="H714" s="1">
        <v>0.0</v>
      </c>
      <c r="I714" s="1" t="s">
        <v>26</v>
      </c>
      <c r="J714" s="1">
        <v>35.65</v>
      </c>
      <c r="K714" s="1">
        <v>646.05</v>
      </c>
      <c r="L714" s="1" t="s">
        <v>18</v>
      </c>
      <c r="M714" s="2">
        <f t="shared" si="1"/>
        <v>18.12201964</v>
      </c>
      <c r="N714" s="3"/>
    </row>
    <row r="715" ht="15.75" customHeight="1">
      <c r="A715" s="1" t="s">
        <v>735</v>
      </c>
      <c r="B715" s="1" t="s">
        <v>15</v>
      </c>
      <c r="C715" s="1">
        <v>0.0</v>
      </c>
      <c r="D715" s="1" t="s">
        <v>16</v>
      </c>
      <c r="E715" s="1" t="s">
        <v>16</v>
      </c>
      <c r="F715" s="1">
        <v>1.0</v>
      </c>
      <c r="G715" s="1">
        <v>0.0</v>
      </c>
      <c r="H715" s="1">
        <v>0.0</v>
      </c>
      <c r="I715" s="1" t="s">
        <v>17</v>
      </c>
      <c r="J715" s="1">
        <v>19.6</v>
      </c>
      <c r="K715" s="1">
        <v>780.25</v>
      </c>
      <c r="L715" s="1" t="s">
        <v>18</v>
      </c>
      <c r="M715" s="2">
        <f t="shared" si="1"/>
        <v>39.80867347</v>
      </c>
      <c r="N715" s="3"/>
    </row>
    <row r="716" ht="15.75" customHeight="1">
      <c r="A716" s="1" t="s">
        <v>736</v>
      </c>
      <c r="B716" s="1" t="s">
        <v>15</v>
      </c>
      <c r="C716" s="1">
        <v>0.0</v>
      </c>
      <c r="D716" s="1" t="s">
        <v>18</v>
      </c>
      <c r="E716" s="1" t="s">
        <v>18</v>
      </c>
      <c r="F716" s="1">
        <v>1.0</v>
      </c>
      <c r="G716" s="1">
        <v>0.0</v>
      </c>
      <c r="H716" s="1">
        <v>0.0</v>
      </c>
      <c r="I716" s="1" t="s">
        <v>17</v>
      </c>
      <c r="J716" s="1">
        <v>19.5</v>
      </c>
      <c r="K716" s="1">
        <v>27.55</v>
      </c>
      <c r="L716" s="1" t="s">
        <v>18</v>
      </c>
      <c r="M716" s="2">
        <f t="shared" si="1"/>
        <v>1.412820513</v>
      </c>
      <c r="N716" s="3"/>
    </row>
    <row r="717" ht="15.75" customHeight="1">
      <c r="A717" s="1" t="s">
        <v>737</v>
      </c>
      <c r="B717" s="1" t="s">
        <v>15</v>
      </c>
      <c r="C717" s="1">
        <v>0.0</v>
      </c>
      <c r="D717" s="1" t="s">
        <v>16</v>
      </c>
      <c r="E717" s="1" t="s">
        <v>16</v>
      </c>
      <c r="F717" s="1">
        <v>1.0</v>
      </c>
      <c r="G717" s="1">
        <v>0.0</v>
      </c>
      <c r="H717" s="1">
        <v>2.0</v>
      </c>
      <c r="I717" s="1" t="s">
        <v>26</v>
      </c>
      <c r="J717" s="1">
        <v>19.9</v>
      </c>
      <c r="K717" s="1">
        <v>1397.3</v>
      </c>
      <c r="L717" s="1" t="s">
        <v>18</v>
      </c>
      <c r="M717" s="2">
        <f t="shared" si="1"/>
        <v>70.2160804</v>
      </c>
      <c r="N717" s="3"/>
    </row>
    <row r="718" ht="15.75" customHeight="1">
      <c r="A718" s="1" t="s">
        <v>738</v>
      </c>
      <c r="B718" s="1" t="s">
        <v>15</v>
      </c>
      <c r="C718" s="1">
        <v>0.0</v>
      </c>
      <c r="D718" s="1" t="s">
        <v>16</v>
      </c>
      <c r="E718" s="1" t="s">
        <v>16</v>
      </c>
      <c r="F718" s="1">
        <v>1.0</v>
      </c>
      <c r="G718" s="1">
        <v>2.0</v>
      </c>
      <c r="H718" s="1">
        <v>2.0</v>
      </c>
      <c r="I718" s="1" t="s">
        <v>28</v>
      </c>
      <c r="J718" s="1">
        <v>108.65</v>
      </c>
      <c r="K718" s="1">
        <v>7726.35</v>
      </c>
      <c r="L718" s="1" t="s">
        <v>18</v>
      </c>
      <c r="M718" s="2">
        <f t="shared" si="1"/>
        <v>71.11228716</v>
      </c>
      <c r="N718" s="3"/>
    </row>
    <row r="719" ht="15.75" customHeight="1">
      <c r="A719" s="1" t="s">
        <v>739</v>
      </c>
      <c r="B719" s="1" t="s">
        <v>15</v>
      </c>
      <c r="C719" s="1">
        <v>0.0</v>
      </c>
      <c r="D719" s="1" t="s">
        <v>18</v>
      </c>
      <c r="E719" s="1" t="s">
        <v>18</v>
      </c>
      <c r="F719" s="1">
        <v>1.0</v>
      </c>
      <c r="G719" s="1">
        <v>0.0</v>
      </c>
      <c r="H719" s="1">
        <v>0.0</v>
      </c>
      <c r="I719" s="1" t="s">
        <v>17</v>
      </c>
      <c r="J719" s="1">
        <v>19.65</v>
      </c>
      <c r="K719" s="1">
        <v>391.7</v>
      </c>
      <c r="L719" s="1" t="s">
        <v>18</v>
      </c>
      <c r="M719" s="2">
        <f t="shared" si="1"/>
        <v>19.93384224</v>
      </c>
      <c r="N719" s="3"/>
    </row>
    <row r="720" ht="15.75" customHeight="1">
      <c r="A720" s="1" t="s">
        <v>740</v>
      </c>
      <c r="B720" s="1" t="s">
        <v>15</v>
      </c>
      <c r="C720" s="1">
        <v>1.0</v>
      </c>
      <c r="D720" s="1" t="s">
        <v>16</v>
      </c>
      <c r="E720" s="1" t="s">
        <v>18</v>
      </c>
      <c r="F720" s="1">
        <v>2.0</v>
      </c>
      <c r="G720" s="1">
        <v>2.0</v>
      </c>
      <c r="H720" s="1">
        <v>1.0</v>
      </c>
      <c r="I720" s="1" t="s">
        <v>26</v>
      </c>
      <c r="J720" s="1">
        <v>105.4</v>
      </c>
      <c r="K720" s="1">
        <v>7035.6</v>
      </c>
      <c r="L720" s="1" t="s">
        <v>18</v>
      </c>
      <c r="M720" s="2">
        <f t="shared" si="1"/>
        <v>66.75142315</v>
      </c>
      <c r="N720" s="3"/>
    </row>
    <row r="721" ht="15.75" customHeight="1">
      <c r="A721" s="1" t="s">
        <v>741</v>
      </c>
      <c r="B721" s="1" t="s">
        <v>15</v>
      </c>
      <c r="C721" s="1">
        <v>0.0</v>
      </c>
      <c r="D721" s="1" t="s">
        <v>16</v>
      </c>
      <c r="E721" s="1" t="s">
        <v>16</v>
      </c>
      <c r="F721" s="1">
        <v>2.0</v>
      </c>
      <c r="G721" s="1">
        <v>2.0</v>
      </c>
      <c r="H721" s="1">
        <v>0.0</v>
      </c>
      <c r="I721" s="1" t="s">
        <v>17</v>
      </c>
      <c r="J721" s="1">
        <v>109.6</v>
      </c>
      <c r="K721" s="1">
        <v>5953.0</v>
      </c>
      <c r="L721" s="1" t="s">
        <v>18</v>
      </c>
      <c r="M721" s="2">
        <f t="shared" si="1"/>
        <v>54.31569343</v>
      </c>
      <c r="N721" s="3"/>
    </row>
    <row r="722" ht="15.75" customHeight="1">
      <c r="A722" s="1" t="s">
        <v>742</v>
      </c>
      <c r="B722" s="1" t="s">
        <v>20</v>
      </c>
      <c r="C722" s="1">
        <v>0.0</v>
      </c>
      <c r="D722" s="1" t="s">
        <v>16</v>
      </c>
      <c r="E722" s="1" t="s">
        <v>16</v>
      </c>
      <c r="F722" s="1">
        <v>1.0</v>
      </c>
      <c r="G722" s="1">
        <v>2.0</v>
      </c>
      <c r="H722" s="1">
        <v>0.0</v>
      </c>
      <c r="I722" s="1" t="s">
        <v>17</v>
      </c>
      <c r="J722" s="1">
        <v>69.9</v>
      </c>
      <c r="K722" s="1">
        <v>69.9</v>
      </c>
      <c r="L722" s="1" t="s">
        <v>16</v>
      </c>
      <c r="M722" s="2">
        <f t="shared" si="1"/>
        <v>1</v>
      </c>
      <c r="N722" s="3"/>
    </row>
    <row r="723" ht="15.75" customHeight="1">
      <c r="A723" s="1" t="s">
        <v>743</v>
      </c>
      <c r="B723" s="1" t="s">
        <v>20</v>
      </c>
      <c r="C723" s="1">
        <v>0.0</v>
      </c>
      <c r="D723" s="1" t="s">
        <v>16</v>
      </c>
      <c r="E723" s="1" t="s">
        <v>16</v>
      </c>
      <c r="F723" s="1">
        <v>1.0</v>
      </c>
      <c r="G723" s="1">
        <v>2.0</v>
      </c>
      <c r="H723" s="1">
        <v>2.0</v>
      </c>
      <c r="I723" s="1" t="s">
        <v>17</v>
      </c>
      <c r="J723" s="1">
        <v>92.15</v>
      </c>
      <c r="K723" s="1">
        <v>6480.9</v>
      </c>
      <c r="L723" s="1" t="s">
        <v>18</v>
      </c>
      <c r="M723" s="2">
        <f t="shared" si="1"/>
        <v>70.32989691</v>
      </c>
      <c r="N723" s="3"/>
    </row>
    <row r="724" ht="15.75" customHeight="1">
      <c r="A724" s="1" t="s">
        <v>744</v>
      </c>
      <c r="B724" s="1" t="s">
        <v>20</v>
      </c>
      <c r="C724" s="1">
        <v>0.0</v>
      </c>
      <c r="D724" s="1" t="s">
        <v>16</v>
      </c>
      <c r="E724" s="1" t="s">
        <v>16</v>
      </c>
      <c r="F724" s="1">
        <v>1.0</v>
      </c>
      <c r="G724" s="1">
        <v>0.0</v>
      </c>
      <c r="H724" s="1">
        <v>1.0</v>
      </c>
      <c r="I724" s="1" t="s">
        <v>26</v>
      </c>
      <c r="J724" s="1">
        <v>19.85</v>
      </c>
      <c r="K724" s="1">
        <v>19.85</v>
      </c>
      <c r="L724" s="1" t="s">
        <v>18</v>
      </c>
      <c r="M724" s="2">
        <f t="shared" si="1"/>
        <v>1</v>
      </c>
      <c r="N724" s="3"/>
    </row>
    <row r="725" ht="15.75" customHeight="1">
      <c r="A725" s="1" t="s">
        <v>745</v>
      </c>
      <c r="B725" s="1" t="s">
        <v>20</v>
      </c>
      <c r="C725" s="1">
        <v>0.0</v>
      </c>
      <c r="D725" s="1" t="s">
        <v>18</v>
      </c>
      <c r="E725" s="1" t="s">
        <v>18</v>
      </c>
      <c r="F725" s="1">
        <v>1.0</v>
      </c>
      <c r="G725" s="1">
        <v>0.0</v>
      </c>
      <c r="H725" s="1">
        <v>0.0</v>
      </c>
      <c r="I725" s="1" t="s">
        <v>17</v>
      </c>
      <c r="J725" s="1">
        <v>20.15</v>
      </c>
      <c r="K725" s="1">
        <v>20.15</v>
      </c>
      <c r="L725" s="1" t="s">
        <v>16</v>
      </c>
      <c r="M725" s="2">
        <f t="shared" si="1"/>
        <v>1</v>
      </c>
      <c r="N725" s="3"/>
    </row>
    <row r="726" ht="15.75" customHeight="1">
      <c r="A726" s="1" t="s">
        <v>746</v>
      </c>
      <c r="B726" s="1" t="s">
        <v>20</v>
      </c>
      <c r="C726" s="1">
        <v>0.0</v>
      </c>
      <c r="D726" s="1" t="s">
        <v>16</v>
      </c>
      <c r="E726" s="1" t="s">
        <v>16</v>
      </c>
      <c r="F726" s="1">
        <v>1.0</v>
      </c>
      <c r="G726" s="1">
        <v>0.0</v>
      </c>
      <c r="H726" s="1">
        <v>1.0</v>
      </c>
      <c r="I726" s="1" t="s">
        <v>22</v>
      </c>
      <c r="J726" s="1">
        <v>19.9</v>
      </c>
      <c r="K726" s="1">
        <v>505.45</v>
      </c>
      <c r="L726" s="1" t="s">
        <v>18</v>
      </c>
      <c r="M726" s="2">
        <f t="shared" si="1"/>
        <v>25.39949749</v>
      </c>
      <c r="N726" s="3"/>
    </row>
    <row r="727" ht="15.75" customHeight="1">
      <c r="A727" s="1" t="s">
        <v>747</v>
      </c>
      <c r="B727" s="1" t="s">
        <v>15</v>
      </c>
      <c r="C727" s="1">
        <v>1.0</v>
      </c>
      <c r="D727" s="1" t="s">
        <v>18</v>
      </c>
      <c r="E727" s="1" t="s">
        <v>18</v>
      </c>
      <c r="F727" s="1">
        <v>2.0</v>
      </c>
      <c r="G727" s="1">
        <v>2.0</v>
      </c>
      <c r="H727" s="1">
        <v>0.0</v>
      </c>
      <c r="I727" s="1" t="s">
        <v>22</v>
      </c>
      <c r="J727" s="1">
        <v>85.05</v>
      </c>
      <c r="K727" s="1">
        <v>85.05</v>
      </c>
      <c r="L727" s="1" t="s">
        <v>16</v>
      </c>
      <c r="M727" s="2">
        <f t="shared" si="1"/>
        <v>1</v>
      </c>
      <c r="N727" s="3"/>
    </row>
    <row r="728" ht="15.75" customHeight="1">
      <c r="A728" s="1" t="s">
        <v>748</v>
      </c>
      <c r="B728" s="1" t="s">
        <v>20</v>
      </c>
      <c r="C728" s="1">
        <v>0.0</v>
      </c>
      <c r="D728" s="1" t="s">
        <v>16</v>
      </c>
      <c r="E728" s="1" t="s">
        <v>18</v>
      </c>
      <c r="F728" s="1">
        <v>2.0</v>
      </c>
      <c r="G728" s="1">
        <v>0.0</v>
      </c>
      <c r="H728" s="1">
        <v>2.0</v>
      </c>
      <c r="I728" s="1" t="s">
        <v>28</v>
      </c>
      <c r="J728" s="1">
        <v>25.7</v>
      </c>
      <c r="K728" s="1">
        <v>1443.65</v>
      </c>
      <c r="L728" s="1" t="s">
        <v>18</v>
      </c>
      <c r="M728" s="2">
        <f t="shared" si="1"/>
        <v>56.17315175</v>
      </c>
      <c r="N728" s="3"/>
    </row>
    <row r="729" ht="15.75" customHeight="1">
      <c r="A729" s="1" t="s">
        <v>749</v>
      </c>
      <c r="B729" s="1" t="s">
        <v>15</v>
      </c>
      <c r="C729" s="1">
        <v>0.0</v>
      </c>
      <c r="D729" s="1" t="s">
        <v>16</v>
      </c>
      <c r="E729" s="1" t="s">
        <v>16</v>
      </c>
      <c r="F729" s="1">
        <v>1.0</v>
      </c>
      <c r="G729" s="1">
        <v>2.0</v>
      </c>
      <c r="H729" s="1">
        <v>0.0</v>
      </c>
      <c r="I729" s="1" t="s">
        <v>28</v>
      </c>
      <c r="J729" s="1">
        <v>108.25</v>
      </c>
      <c r="K729" s="1">
        <v>5935.1</v>
      </c>
      <c r="L729" s="1" t="s">
        <v>18</v>
      </c>
      <c r="M729" s="2">
        <f t="shared" si="1"/>
        <v>54.82771363</v>
      </c>
      <c r="N729" s="3"/>
    </row>
    <row r="730" ht="15.75" customHeight="1">
      <c r="A730" s="1" t="s">
        <v>750</v>
      </c>
      <c r="B730" s="1" t="s">
        <v>15</v>
      </c>
      <c r="C730" s="1">
        <v>0.0</v>
      </c>
      <c r="D730" s="1" t="s">
        <v>16</v>
      </c>
      <c r="E730" s="1" t="s">
        <v>18</v>
      </c>
      <c r="F730" s="1">
        <v>1.0</v>
      </c>
      <c r="G730" s="1">
        <v>0.0</v>
      </c>
      <c r="H730" s="1">
        <v>1.0</v>
      </c>
      <c r="I730" s="1" t="s">
        <v>17</v>
      </c>
      <c r="J730" s="1">
        <v>20.35</v>
      </c>
      <c r="K730" s="1">
        <v>1267.0</v>
      </c>
      <c r="L730" s="1" t="s">
        <v>18</v>
      </c>
      <c r="M730" s="2">
        <f t="shared" si="1"/>
        <v>62.26044226</v>
      </c>
      <c r="N730" s="3"/>
    </row>
    <row r="731" ht="15.75" customHeight="1">
      <c r="A731" s="1" t="s">
        <v>751</v>
      </c>
      <c r="B731" s="1" t="s">
        <v>20</v>
      </c>
      <c r="C731" s="1">
        <v>1.0</v>
      </c>
      <c r="D731" s="1" t="s">
        <v>16</v>
      </c>
      <c r="E731" s="1" t="s">
        <v>18</v>
      </c>
      <c r="F731" s="1">
        <v>2.0</v>
      </c>
      <c r="G731" s="1">
        <v>2.0</v>
      </c>
      <c r="H731" s="1">
        <v>0.0</v>
      </c>
      <c r="I731" s="1" t="s">
        <v>22</v>
      </c>
      <c r="J731" s="1">
        <v>98.75</v>
      </c>
      <c r="K731" s="1">
        <v>1587.55</v>
      </c>
      <c r="L731" s="1" t="s">
        <v>16</v>
      </c>
      <c r="M731" s="2">
        <f t="shared" si="1"/>
        <v>16.0764557</v>
      </c>
      <c r="N731" s="3"/>
    </row>
    <row r="732" ht="15.75" customHeight="1">
      <c r="A732" s="1" t="s">
        <v>752</v>
      </c>
      <c r="B732" s="1" t="s">
        <v>15</v>
      </c>
      <c r="C732" s="1">
        <v>0.0</v>
      </c>
      <c r="D732" s="1" t="s">
        <v>18</v>
      </c>
      <c r="E732" s="1" t="s">
        <v>16</v>
      </c>
      <c r="F732" s="1">
        <v>1.0</v>
      </c>
      <c r="G732" s="1">
        <v>2.0</v>
      </c>
      <c r="H732" s="1">
        <v>0.0</v>
      </c>
      <c r="I732" s="1" t="s">
        <v>22</v>
      </c>
      <c r="J732" s="1">
        <v>71.05</v>
      </c>
      <c r="K732" s="1">
        <v>472.65</v>
      </c>
      <c r="L732" s="1" t="s">
        <v>18</v>
      </c>
      <c r="M732" s="2">
        <f t="shared" si="1"/>
        <v>6.652357495</v>
      </c>
      <c r="N732" s="3"/>
    </row>
    <row r="733" ht="15.75" customHeight="1">
      <c r="A733" s="1" t="s">
        <v>753</v>
      </c>
      <c r="B733" s="1" t="s">
        <v>15</v>
      </c>
      <c r="C733" s="1">
        <v>1.0</v>
      </c>
      <c r="D733" s="1" t="s">
        <v>16</v>
      </c>
      <c r="E733" s="1" t="s">
        <v>18</v>
      </c>
      <c r="F733" s="1">
        <v>0.0</v>
      </c>
      <c r="G733" s="1">
        <v>1.0</v>
      </c>
      <c r="H733" s="1">
        <v>0.0</v>
      </c>
      <c r="I733" s="1" t="s">
        <v>22</v>
      </c>
      <c r="J733" s="1">
        <v>30.75</v>
      </c>
      <c r="K733" s="1">
        <v>82.85</v>
      </c>
      <c r="L733" s="1" t="s">
        <v>18</v>
      </c>
      <c r="M733" s="2">
        <f t="shared" si="1"/>
        <v>2.694308943</v>
      </c>
      <c r="N733" s="3"/>
    </row>
    <row r="734" ht="15.75" customHeight="1">
      <c r="A734" s="1" t="s">
        <v>754</v>
      </c>
      <c r="B734" s="1" t="s">
        <v>20</v>
      </c>
      <c r="C734" s="1">
        <v>1.0</v>
      </c>
      <c r="D734" s="1" t="s">
        <v>16</v>
      </c>
      <c r="E734" s="1" t="s">
        <v>18</v>
      </c>
      <c r="F734" s="1">
        <v>2.0</v>
      </c>
      <c r="G734" s="1">
        <v>0.0</v>
      </c>
      <c r="H734" s="1">
        <v>2.0</v>
      </c>
      <c r="I734" s="1" t="s">
        <v>26</v>
      </c>
      <c r="J734" s="1">
        <v>25.65</v>
      </c>
      <c r="K734" s="1">
        <v>1740.8</v>
      </c>
      <c r="L734" s="1" t="s">
        <v>18</v>
      </c>
      <c r="M734" s="2">
        <f t="shared" si="1"/>
        <v>67.86744639</v>
      </c>
      <c r="N734" s="3"/>
    </row>
    <row r="735" ht="15.75" customHeight="1">
      <c r="A735" s="1" t="s">
        <v>755</v>
      </c>
      <c r="B735" s="1" t="s">
        <v>15</v>
      </c>
      <c r="C735" s="1">
        <v>0.0</v>
      </c>
      <c r="D735" s="1" t="s">
        <v>16</v>
      </c>
      <c r="E735" s="1" t="s">
        <v>16</v>
      </c>
      <c r="F735" s="1">
        <v>1.0</v>
      </c>
      <c r="G735" s="1">
        <v>1.0</v>
      </c>
      <c r="H735" s="1">
        <v>2.0</v>
      </c>
      <c r="I735" s="1" t="s">
        <v>26</v>
      </c>
      <c r="J735" s="1">
        <v>85.5</v>
      </c>
      <c r="K735" s="1">
        <v>4421.95</v>
      </c>
      <c r="L735" s="1" t="s">
        <v>18</v>
      </c>
      <c r="M735" s="2">
        <f t="shared" si="1"/>
        <v>51.71871345</v>
      </c>
      <c r="N735" s="3"/>
    </row>
    <row r="736" ht="15.75" customHeight="1">
      <c r="A736" s="1" t="s">
        <v>756</v>
      </c>
      <c r="B736" s="1" t="s">
        <v>20</v>
      </c>
      <c r="C736" s="1">
        <v>0.0</v>
      </c>
      <c r="D736" s="1" t="s">
        <v>18</v>
      </c>
      <c r="E736" s="1" t="s">
        <v>16</v>
      </c>
      <c r="F736" s="1">
        <v>1.0</v>
      </c>
      <c r="G736" s="1">
        <v>2.0</v>
      </c>
      <c r="H736" s="1">
        <v>0.0</v>
      </c>
      <c r="I736" s="1" t="s">
        <v>28</v>
      </c>
      <c r="J736" s="1">
        <v>69.75</v>
      </c>
      <c r="K736" s="1">
        <v>69.75</v>
      </c>
      <c r="L736" s="1" t="s">
        <v>16</v>
      </c>
      <c r="M736" s="2">
        <f t="shared" si="1"/>
        <v>1</v>
      </c>
      <c r="N736" s="3"/>
    </row>
    <row r="737" ht="15.75" customHeight="1">
      <c r="A737" s="1" t="s">
        <v>757</v>
      </c>
      <c r="B737" s="1" t="s">
        <v>15</v>
      </c>
      <c r="C737" s="1">
        <v>0.0</v>
      </c>
      <c r="D737" s="1" t="s">
        <v>16</v>
      </c>
      <c r="E737" s="1" t="s">
        <v>16</v>
      </c>
      <c r="F737" s="1">
        <v>1.0</v>
      </c>
      <c r="G737" s="1">
        <v>0.0</v>
      </c>
      <c r="H737" s="1">
        <v>1.0</v>
      </c>
      <c r="I737" s="1" t="s">
        <v>26</v>
      </c>
      <c r="J737" s="1">
        <v>20.35</v>
      </c>
      <c r="K737" s="1">
        <v>1442.65</v>
      </c>
      <c r="L737" s="1" t="s">
        <v>18</v>
      </c>
      <c r="M737" s="2">
        <f t="shared" si="1"/>
        <v>70.89189189</v>
      </c>
      <c r="N737" s="3"/>
    </row>
    <row r="738" ht="15.75" customHeight="1">
      <c r="A738" s="1" t="s">
        <v>758</v>
      </c>
      <c r="B738" s="1" t="s">
        <v>15</v>
      </c>
      <c r="C738" s="1">
        <v>0.0</v>
      </c>
      <c r="D738" s="1" t="s">
        <v>16</v>
      </c>
      <c r="E738" s="1" t="s">
        <v>16</v>
      </c>
      <c r="F738" s="1">
        <v>1.0</v>
      </c>
      <c r="G738" s="1">
        <v>2.0</v>
      </c>
      <c r="H738" s="1">
        <v>0.0</v>
      </c>
      <c r="I738" s="1" t="s">
        <v>17</v>
      </c>
      <c r="J738" s="1">
        <v>69.1</v>
      </c>
      <c r="K738" s="1">
        <v>69.1</v>
      </c>
      <c r="L738" s="1" t="s">
        <v>16</v>
      </c>
      <c r="M738" s="2">
        <f t="shared" si="1"/>
        <v>1</v>
      </c>
      <c r="N738" s="3"/>
    </row>
    <row r="739" ht="15.75" customHeight="1">
      <c r="A739" s="1" t="s">
        <v>759</v>
      </c>
      <c r="B739" s="1" t="s">
        <v>20</v>
      </c>
      <c r="C739" s="1">
        <v>0.0</v>
      </c>
      <c r="D739" s="1" t="s">
        <v>16</v>
      </c>
      <c r="E739" s="1" t="s">
        <v>18</v>
      </c>
      <c r="F739" s="1">
        <v>1.0</v>
      </c>
      <c r="G739" s="1">
        <v>0.0</v>
      </c>
      <c r="H739" s="1">
        <v>2.0</v>
      </c>
      <c r="I739" s="1" t="s">
        <v>28</v>
      </c>
      <c r="J739" s="1">
        <v>20.4</v>
      </c>
      <c r="K739" s="1">
        <v>743.5</v>
      </c>
      <c r="L739" s="1" t="s">
        <v>18</v>
      </c>
      <c r="M739" s="2">
        <f t="shared" si="1"/>
        <v>36.44607843</v>
      </c>
      <c r="N739" s="3"/>
    </row>
    <row r="740" ht="15.75" customHeight="1">
      <c r="A740" s="1" t="s">
        <v>760</v>
      </c>
      <c r="B740" s="1" t="s">
        <v>15</v>
      </c>
      <c r="C740" s="1">
        <v>0.0</v>
      </c>
      <c r="D740" s="1" t="s">
        <v>18</v>
      </c>
      <c r="E740" s="1" t="s">
        <v>18</v>
      </c>
      <c r="F740" s="1">
        <v>1.0</v>
      </c>
      <c r="G740" s="1">
        <v>0.0</v>
      </c>
      <c r="H740" s="1">
        <v>0.0</v>
      </c>
      <c r="I740" s="1" t="s">
        <v>17</v>
      </c>
      <c r="J740" s="1">
        <v>19.6</v>
      </c>
      <c r="K740" s="1">
        <v>59.75</v>
      </c>
      <c r="L740" s="1" t="s">
        <v>16</v>
      </c>
      <c r="M740" s="2">
        <f t="shared" si="1"/>
        <v>3.048469388</v>
      </c>
      <c r="N740" s="3"/>
    </row>
    <row r="741" ht="15.75" customHeight="1">
      <c r="A741" s="1" t="s">
        <v>761</v>
      </c>
      <c r="B741" s="1" t="s">
        <v>20</v>
      </c>
      <c r="C741" s="1">
        <v>0.0</v>
      </c>
      <c r="D741" s="1" t="s">
        <v>16</v>
      </c>
      <c r="E741" s="1" t="s">
        <v>16</v>
      </c>
      <c r="F741" s="1">
        <v>2.0</v>
      </c>
      <c r="G741" s="1">
        <v>1.0</v>
      </c>
      <c r="H741" s="1">
        <v>2.0</v>
      </c>
      <c r="I741" s="1" t="s">
        <v>26</v>
      </c>
      <c r="J741" s="1">
        <v>75.85</v>
      </c>
      <c r="K741" s="1">
        <v>4261.2</v>
      </c>
      <c r="L741" s="1" t="s">
        <v>18</v>
      </c>
      <c r="M741" s="2">
        <f t="shared" si="1"/>
        <v>56.17930125</v>
      </c>
      <c r="N741" s="3"/>
    </row>
    <row r="742" ht="15.75" customHeight="1">
      <c r="A742" s="1" t="s">
        <v>762</v>
      </c>
      <c r="B742" s="1" t="s">
        <v>20</v>
      </c>
      <c r="C742" s="1">
        <v>0.0</v>
      </c>
      <c r="D742" s="1" t="s">
        <v>16</v>
      </c>
      <c r="E742" s="1" t="s">
        <v>18</v>
      </c>
      <c r="F742" s="1">
        <v>2.0</v>
      </c>
      <c r="G742" s="1">
        <v>1.0</v>
      </c>
      <c r="H742" s="1">
        <v>1.0</v>
      </c>
      <c r="I742" s="1" t="s">
        <v>26</v>
      </c>
      <c r="J742" s="1">
        <v>80.0</v>
      </c>
      <c r="K742" s="1">
        <v>5040.2</v>
      </c>
      <c r="L742" s="1" t="s">
        <v>18</v>
      </c>
      <c r="M742" s="2">
        <f t="shared" si="1"/>
        <v>63.0025</v>
      </c>
      <c r="N742" s="3"/>
    </row>
    <row r="743" ht="15.75" customHeight="1">
      <c r="A743" s="1" t="s">
        <v>763</v>
      </c>
      <c r="B743" s="1" t="s">
        <v>20</v>
      </c>
      <c r="C743" s="1">
        <v>1.0</v>
      </c>
      <c r="D743" s="1" t="s">
        <v>18</v>
      </c>
      <c r="E743" s="1" t="s">
        <v>16</v>
      </c>
      <c r="F743" s="1">
        <v>1.0</v>
      </c>
      <c r="G743" s="1">
        <v>1.0</v>
      </c>
      <c r="H743" s="1">
        <v>0.0</v>
      </c>
      <c r="I743" s="1" t="s">
        <v>22</v>
      </c>
      <c r="J743" s="1">
        <v>54.55</v>
      </c>
      <c r="K743" s="1">
        <v>601.25</v>
      </c>
      <c r="L743" s="1" t="s">
        <v>18</v>
      </c>
      <c r="M743" s="2">
        <f t="shared" si="1"/>
        <v>11.02199817</v>
      </c>
      <c r="N743" s="3"/>
    </row>
    <row r="744" ht="15.75" customHeight="1">
      <c r="A744" s="1" t="s">
        <v>764</v>
      </c>
      <c r="B744" s="1" t="s">
        <v>15</v>
      </c>
      <c r="C744" s="1">
        <v>0.0</v>
      </c>
      <c r="D744" s="1" t="s">
        <v>16</v>
      </c>
      <c r="E744" s="1" t="s">
        <v>16</v>
      </c>
      <c r="F744" s="1">
        <v>1.0</v>
      </c>
      <c r="G744" s="1">
        <v>0.0</v>
      </c>
      <c r="H744" s="1">
        <v>2.0</v>
      </c>
      <c r="I744" s="1" t="s">
        <v>17</v>
      </c>
      <c r="J744" s="1">
        <v>19.7</v>
      </c>
      <c r="K744" s="1">
        <v>494.05</v>
      </c>
      <c r="L744" s="1" t="s">
        <v>18</v>
      </c>
      <c r="M744" s="2">
        <f t="shared" si="1"/>
        <v>25.0786802</v>
      </c>
      <c r="N744" s="3"/>
    </row>
    <row r="745" ht="15.75" customHeight="1">
      <c r="A745" s="1" t="s">
        <v>765</v>
      </c>
      <c r="B745" s="1" t="s">
        <v>20</v>
      </c>
      <c r="C745" s="1">
        <v>0.0</v>
      </c>
      <c r="D745" s="1" t="s">
        <v>16</v>
      </c>
      <c r="E745" s="1" t="s">
        <v>16</v>
      </c>
      <c r="F745" s="1">
        <v>1.0</v>
      </c>
      <c r="G745" s="1">
        <v>2.0</v>
      </c>
      <c r="H745" s="1">
        <v>2.0</v>
      </c>
      <c r="I745" s="1" t="s">
        <v>28</v>
      </c>
      <c r="J745" s="1">
        <v>105.5</v>
      </c>
      <c r="K745" s="1">
        <v>7611.55</v>
      </c>
      <c r="L745" s="1" t="s">
        <v>18</v>
      </c>
      <c r="M745" s="2">
        <f t="shared" si="1"/>
        <v>72.14739336</v>
      </c>
      <c r="N745" s="3"/>
    </row>
    <row r="746" ht="15.75" customHeight="1">
      <c r="A746" s="1" t="s">
        <v>766</v>
      </c>
      <c r="B746" s="1" t="s">
        <v>15</v>
      </c>
      <c r="C746" s="1">
        <v>0.0</v>
      </c>
      <c r="D746" s="1" t="s">
        <v>16</v>
      </c>
      <c r="E746" s="1" t="s">
        <v>16</v>
      </c>
      <c r="F746" s="1">
        <v>2.0</v>
      </c>
      <c r="G746" s="1">
        <v>2.0</v>
      </c>
      <c r="H746" s="1">
        <v>1.0</v>
      </c>
      <c r="I746" s="1" t="s">
        <v>26</v>
      </c>
      <c r="J746" s="1">
        <v>105.1</v>
      </c>
      <c r="K746" s="1">
        <v>7234.8</v>
      </c>
      <c r="L746" s="1" t="s">
        <v>18</v>
      </c>
      <c r="M746" s="2">
        <f t="shared" si="1"/>
        <v>68.83729781</v>
      </c>
      <c r="N746" s="3"/>
    </row>
    <row r="747" ht="15.75" customHeight="1">
      <c r="A747" s="1" t="s">
        <v>767</v>
      </c>
      <c r="B747" s="1" t="s">
        <v>15</v>
      </c>
      <c r="C747" s="1">
        <v>0.0</v>
      </c>
      <c r="D747" s="1" t="s">
        <v>16</v>
      </c>
      <c r="E747" s="1" t="s">
        <v>16</v>
      </c>
      <c r="F747" s="1">
        <v>2.0</v>
      </c>
      <c r="G747" s="1">
        <v>2.0</v>
      </c>
      <c r="H747" s="1">
        <v>1.0</v>
      </c>
      <c r="I747" s="1" t="s">
        <v>26</v>
      </c>
      <c r="J747" s="1">
        <v>99.8</v>
      </c>
      <c r="K747" s="1">
        <v>5515.45</v>
      </c>
      <c r="L747" s="1" t="s">
        <v>18</v>
      </c>
      <c r="M747" s="2">
        <f t="shared" si="1"/>
        <v>55.26503006</v>
      </c>
      <c r="N747" s="3"/>
    </row>
    <row r="748" ht="15.75" customHeight="1">
      <c r="A748" s="1" t="s">
        <v>768</v>
      </c>
      <c r="B748" s="1" t="s">
        <v>20</v>
      </c>
      <c r="C748" s="1">
        <v>0.0</v>
      </c>
      <c r="D748" s="1" t="s">
        <v>18</v>
      </c>
      <c r="E748" s="1" t="s">
        <v>18</v>
      </c>
      <c r="F748" s="1">
        <v>1.0</v>
      </c>
      <c r="G748" s="1">
        <v>2.0</v>
      </c>
      <c r="H748" s="1">
        <v>0.0</v>
      </c>
      <c r="I748" s="1" t="s">
        <v>22</v>
      </c>
      <c r="J748" s="1">
        <v>76.65</v>
      </c>
      <c r="K748" s="1">
        <v>1313.55</v>
      </c>
      <c r="L748" s="1" t="s">
        <v>16</v>
      </c>
      <c r="M748" s="2">
        <f t="shared" si="1"/>
        <v>17.1369863</v>
      </c>
      <c r="N748" s="3"/>
    </row>
    <row r="749" ht="15.75" customHeight="1">
      <c r="A749" s="1" t="s">
        <v>769</v>
      </c>
      <c r="B749" s="1" t="s">
        <v>15</v>
      </c>
      <c r="C749" s="1">
        <v>0.0</v>
      </c>
      <c r="D749" s="1" t="s">
        <v>16</v>
      </c>
      <c r="E749" s="1" t="s">
        <v>16</v>
      </c>
      <c r="F749" s="1">
        <v>2.0</v>
      </c>
      <c r="G749" s="1">
        <v>0.0</v>
      </c>
      <c r="H749" s="1">
        <v>2.0</v>
      </c>
      <c r="I749" s="1" t="s">
        <v>17</v>
      </c>
      <c r="J749" s="1">
        <v>25.1</v>
      </c>
      <c r="K749" s="1">
        <v>428.45</v>
      </c>
      <c r="L749" s="1" t="s">
        <v>18</v>
      </c>
      <c r="M749" s="2">
        <f t="shared" si="1"/>
        <v>17.06972112</v>
      </c>
      <c r="N749" s="3"/>
    </row>
    <row r="750" ht="15.75" customHeight="1">
      <c r="A750" s="1" t="s">
        <v>770</v>
      </c>
      <c r="B750" s="1" t="s">
        <v>20</v>
      </c>
      <c r="C750" s="1">
        <v>0.0</v>
      </c>
      <c r="D750" s="1" t="s">
        <v>18</v>
      </c>
      <c r="E750" s="1" t="s">
        <v>18</v>
      </c>
      <c r="F750" s="1">
        <v>1.0</v>
      </c>
      <c r="G750" s="1">
        <v>0.0</v>
      </c>
      <c r="H750" s="1">
        <v>2.0</v>
      </c>
      <c r="I750" s="1" t="s">
        <v>26</v>
      </c>
      <c r="J750" s="1">
        <v>19.55</v>
      </c>
      <c r="K750" s="1">
        <v>223.15</v>
      </c>
      <c r="L750" s="1" t="s">
        <v>18</v>
      </c>
      <c r="M750" s="2">
        <f t="shared" si="1"/>
        <v>11.41432225</v>
      </c>
      <c r="N750" s="3"/>
    </row>
    <row r="751" ht="15.75" customHeight="1">
      <c r="A751" s="1" t="s">
        <v>771</v>
      </c>
      <c r="B751" s="1" t="s">
        <v>15</v>
      </c>
      <c r="C751" s="1">
        <v>0.0</v>
      </c>
      <c r="D751" s="1" t="s">
        <v>16</v>
      </c>
      <c r="E751" s="1" t="s">
        <v>16</v>
      </c>
      <c r="F751" s="1">
        <v>0.0</v>
      </c>
      <c r="G751" s="1">
        <v>1.0</v>
      </c>
      <c r="H751" s="1">
        <v>1.0</v>
      </c>
      <c r="I751" s="1" t="s">
        <v>28</v>
      </c>
      <c r="J751" s="1">
        <v>51.0</v>
      </c>
      <c r="K751" s="1">
        <v>2264.5</v>
      </c>
      <c r="L751" s="1" t="s">
        <v>18</v>
      </c>
      <c r="M751" s="2">
        <f t="shared" si="1"/>
        <v>44.40196078</v>
      </c>
      <c r="N751" s="3"/>
    </row>
    <row r="752" ht="15.75" customHeight="1">
      <c r="A752" s="1" t="s">
        <v>772</v>
      </c>
      <c r="B752" s="1" t="s">
        <v>15</v>
      </c>
      <c r="C752" s="1">
        <v>1.0</v>
      </c>
      <c r="D752" s="1" t="s">
        <v>18</v>
      </c>
      <c r="E752" s="1" t="s">
        <v>18</v>
      </c>
      <c r="F752" s="1">
        <v>2.0</v>
      </c>
      <c r="G752" s="1">
        <v>2.0</v>
      </c>
      <c r="H752" s="1">
        <v>0.0</v>
      </c>
      <c r="I752" s="1" t="s">
        <v>22</v>
      </c>
      <c r="J752" s="1">
        <v>95.05</v>
      </c>
      <c r="K752" s="1">
        <v>4504.55</v>
      </c>
      <c r="L752" s="1" t="s">
        <v>16</v>
      </c>
      <c r="M752" s="2">
        <f t="shared" si="1"/>
        <v>47.39137296</v>
      </c>
      <c r="N752" s="3"/>
    </row>
    <row r="753" ht="15.75" customHeight="1">
      <c r="A753" s="1" t="s">
        <v>773</v>
      </c>
      <c r="B753" s="1" t="s">
        <v>15</v>
      </c>
      <c r="C753" s="1">
        <v>0.0</v>
      </c>
      <c r="D753" s="1" t="s">
        <v>16</v>
      </c>
      <c r="E753" s="1" t="s">
        <v>18</v>
      </c>
      <c r="F753" s="1">
        <v>2.0</v>
      </c>
      <c r="G753" s="1">
        <v>2.0</v>
      </c>
      <c r="H753" s="1">
        <v>2.0</v>
      </c>
      <c r="I753" s="1" t="s">
        <v>28</v>
      </c>
      <c r="J753" s="1">
        <v>101.05</v>
      </c>
      <c r="K753" s="1">
        <v>5971.25</v>
      </c>
      <c r="L753" s="1" t="s">
        <v>18</v>
      </c>
      <c r="M753" s="2">
        <f t="shared" si="1"/>
        <v>59.09203365</v>
      </c>
      <c r="N753" s="3"/>
    </row>
    <row r="754" ht="15.75" customHeight="1">
      <c r="A754" s="1" t="s">
        <v>774</v>
      </c>
      <c r="B754" s="1" t="s">
        <v>15</v>
      </c>
      <c r="C754" s="1">
        <v>0.0</v>
      </c>
      <c r="D754" s="1" t="s">
        <v>16</v>
      </c>
      <c r="E754" s="1" t="s">
        <v>16</v>
      </c>
      <c r="F754" s="1">
        <v>2.0</v>
      </c>
      <c r="G754" s="1">
        <v>2.0</v>
      </c>
      <c r="H754" s="1">
        <v>1.0</v>
      </c>
      <c r="I754" s="1" t="s">
        <v>28</v>
      </c>
      <c r="J754" s="1">
        <v>74.25</v>
      </c>
      <c r="K754" s="1">
        <v>4859.25</v>
      </c>
      <c r="L754" s="1" t="s">
        <v>18</v>
      </c>
      <c r="M754" s="2">
        <f t="shared" si="1"/>
        <v>65.44444444</v>
      </c>
      <c r="N754" s="3"/>
    </row>
    <row r="755" ht="15.75" customHeight="1">
      <c r="A755" s="1" t="s">
        <v>775</v>
      </c>
      <c r="B755" s="1" t="s">
        <v>15</v>
      </c>
      <c r="C755" s="1">
        <v>0.0</v>
      </c>
      <c r="D755" s="1" t="s">
        <v>18</v>
      </c>
      <c r="E755" s="1" t="s">
        <v>18</v>
      </c>
      <c r="F755" s="1">
        <v>1.0</v>
      </c>
      <c r="G755" s="1">
        <v>1.0</v>
      </c>
      <c r="H755" s="1">
        <v>0.0</v>
      </c>
      <c r="I755" s="1" t="s">
        <v>26</v>
      </c>
      <c r="J755" s="1">
        <v>54.55</v>
      </c>
      <c r="K755" s="1">
        <v>2455.05</v>
      </c>
      <c r="L755" s="1" t="s">
        <v>18</v>
      </c>
      <c r="M755" s="2">
        <f t="shared" si="1"/>
        <v>45.00549954</v>
      </c>
      <c r="N755" s="3"/>
    </row>
    <row r="756" ht="15.75" customHeight="1">
      <c r="A756" s="1" t="s">
        <v>776</v>
      </c>
      <c r="B756" s="1" t="s">
        <v>15</v>
      </c>
      <c r="C756" s="1">
        <v>0.0</v>
      </c>
      <c r="D756" s="1" t="s">
        <v>16</v>
      </c>
      <c r="E756" s="1" t="s">
        <v>16</v>
      </c>
      <c r="F756" s="1">
        <v>1.0</v>
      </c>
      <c r="G756" s="1">
        <v>0.0</v>
      </c>
      <c r="H756" s="1">
        <v>2.0</v>
      </c>
      <c r="I756" s="1" t="s">
        <v>26</v>
      </c>
      <c r="J756" s="1">
        <v>19.4</v>
      </c>
      <c r="K756" s="1">
        <v>1083.0</v>
      </c>
      <c r="L756" s="1" t="s">
        <v>18</v>
      </c>
      <c r="M756" s="2">
        <f t="shared" si="1"/>
        <v>55.82474227</v>
      </c>
      <c r="N756" s="3"/>
    </row>
    <row r="757" ht="15.75" customHeight="1">
      <c r="A757" s="1" t="s">
        <v>777</v>
      </c>
      <c r="B757" s="1" t="s">
        <v>15</v>
      </c>
      <c r="C757" s="1">
        <v>0.0</v>
      </c>
      <c r="D757" s="1" t="s">
        <v>18</v>
      </c>
      <c r="E757" s="1" t="s">
        <v>18</v>
      </c>
      <c r="F757" s="1">
        <v>1.0</v>
      </c>
      <c r="G757" s="1">
        <v>0.0</v>
      </c>
      <c r="H757" s="1">
        <v>0.0</v>
      </c>
      <c r="I757" s="1" t="s">
        <v>28</v>
      </c>
      <c r="J757" s="1">
        <v>19.25</v>
      </c>
      <c r="K757" s="1">
        <v>19.25</v>
      </c>
      <c r="L757" s="1" t="s">
        <v>18</v>
      </c>
      <c r="M757" s="2">
        <f t="shared" si="1"/>
        <v>1</v>
      </c>
      <c r="N757" s="3"/>
    </row>
    <row r="758" ht="15.75" customHeight="1">
      <c r="A758" s="1" t="s">
        <v>778</v>
      </c>
      <c r="B758" s="1" t="s">
        <v>15</v>
      </c>
      <c r="C758" s="1">
        <v>0.0</v>
      </c>
      <c r="D758" s="1" t="s">
        <v>16</v>
      </c>
      <c r="E758" s="1" t="s">
        <v>18</v>
      </c>
      <c r="F758" s="1">
        <v>0.0</v>
      </c>
      <c r="G758" s="1">
        <v>1.0</v>
      </c>
      <c r="H758" s="1">
        <v>1.0</v>
      </c>
      <c r="I758" s="1" t="s">
        <v>22</v>
      </c>
      <c r="J758" s="1">
        <v>54.4</v>
      </c>
      <c r="K758" s="1">
        <v>3723.65</v>
      </c>
      <c r="L758" s="1" t="s">
        <v>18</v>
      </c>
      <c r="M758" s="2">
        <f t="shared" si="1"/>
        <v>68.44944853</v>
      </c>
      <c r="N758" s="3"/>
    </row>
    <row r="759" ht="15.75" customHeight="1">
      <c r="A759" s="1" t="s">
        <v>779</v>
      </c>
      <c r="B759" s="1" t="s">
        <v>15</v>
      </c>
      <c r="C759" s="1">
        <v>0.0</v>
      </c>
      <c r="D759" s="1" t="s">
        <v>16</v>
      </c>
      <c r="E759" s="1" t="s">
        <v>16</v>
      </c>
      <c r="F759" s="1">
        <v>1.0</v>
      </c>
      <c r="G759" s="1">
        <v>0.0</v>
      </c>
      <c r="H759" s="1">
        <v>2.0</v>
      </c>
      <c r="I759" s="1" t="s">
        <v>17</v>
      </c>
      <c r="J759" s="1">
        <v>20.35</v>
      </c>
      <c r="K759" s="1">
        <v>20.35</v>
      </c>
      <c r="L759" s="1" t="s">
        <v>18</v>
      </c>
      <c r="M759" s="2">
        <f t="shared" si="1"/>
        <v>1</v>
      </c>
      <c r="N759" s="3"/>
    </row>
    <row r="760" ht="15.75" customHeight="1">
      <c r="A760" s="1" t="s">
        <v>780</v>
      </c>
      <c r="B760" s="1" t="s">
        <v>20</v>
      </c>
      <c r="C760" s="1">
        <v>0.0</v>
      </c>
      <c r="D760" s="1" t="s">
        <v>16</v>
      </c>
      <c r="E760" s="1" t="s">
        <v>18</v>
      </c>
      <c r="F760" s="1">
        <v>0.0</v>
      </c>
      <c r="G760" s="1">
        <v>1.0</v>
      </c>
      <c r="H760" s="1">
        <v>0.0</v>
      </c>
      <c r="I760" s="1" t="s">
        <v>17</v>
      </c>
      <c r="J760" s="1">
        <v>49.8</v>
      </c>
      <c r="K760" s="1">
        <v>836.35</v>
      </c>
      <c r="L760" s="1" t="s">
        <v>18</v>
      </c>
      <c r="M760" s="2">
        <f t="shared" si="1"/>
        <v>16.79417671</v>
      </c>
      <c r="N760" s="3"/>
    </row>
    <row r="761" ht="15.75" customHeight="1">
      <c r="A761" s="1" t="s">
        <v>781</v>
      </c>
      <c r="B761" s="1" t="s">
        <v>15</v>
      </c>
      <c r="C761" s="1">
        <v>0.0</v>
      </c>
      <c r="D761" s="1" t="s">
        <v>16</v>
      </c>
      <c r="E761" s="1" t="s">
        <v>18</v>
      </c>
      <c r="F761" s="1">
        <v>2.0</v>
      </c>
      <c r="G761" s="1">
        <v>1.0</v>
      </c>
      <c r="H761" s="1">
        <v>0.0</v>
      </c>
      <c r="I761" s="1" t="s">
        <v>22</v>
      </c>
      <c r="J761" s="1">
        <v>51.1</v>
      </c>
      <c r="K761" s="1">
        <v>711.15</v>
      </c>
      <c r="L761" s="1" t="s">
        <v>18</v>
      </c>
      <c r="M761" s="2">
        <f t="shared" si="1"/>
        <v>13.91682975</v>
      </c>
      <c r="N761" s="3"/>
    </row>
    <row r="762" ht="15.75" customHeight="1">
      <c r="A762" s="1" t="s">
        <v>782</v>
      </c>
      <c r="B762" s="1" t="s">
        <v>20</v>
      </c>
      <c r="C762" s="1">
        <v>0.0</v>
      </c>
      <c r="D762" s="1" t="s">
        <v>16</v>
      </c>
      <c r="E762" s="1" t="s">
        <v>16</v>
      </c>
      <c r="F762" s="1">
        <v>2.0</v>
      </c>
      <c r="G762" s="1">
        <v>1.0</v>
      </c>
      <c r="H762" s="1">
        <v>0.0</v>
      </c>
      <c r="I762" s="1" t="s">
        <v>22</v>
      </c>
      <c r="J762" s="1">
        <v>64.4</v>
      </c>
      <c r="K762" s="1">
        <v>1802.15</v>
      </c>
      <c r="L762" s="1" t="s">
        <v>18</v>
      </c>
      <c r="M762" s="2">
        <f t="shared" si="1"/>
        <v>27.98369565</v>
      </c>
      <c r="N762" s="3"/>
    </row>
    <row r="763" ht="15.75" customHeight="1">
      <c r="A763" s="1" t="s">
        <v>783</v>
      </c>
      <c r="B763" s="1" t="s">
        <v>20</v>
      </c>
      <c r="C763" s="1">
        <v>1.0</v>
      </c>
      <c r="D763" s="1" t="s">
        <v>16</v>
      </c>
      <c r="E763" s="1" t="s">
        <v>18</v>
      </c>
      <c r="F763" s="1">
        <v>2.0</v>
      </c>
      <c r="G763" s="1">
        <v>2.0</v>
      </c>
      <c r="H763" s="1">
        <v>0.0</v>
      </c>
      <c r="I763" s="1" t="s">
        <v>22</v>
      </c>
      <c r="J763" s="1">
        <v>105.8</v>
      </c>
      <c r="K763" s="1">
        <v>2998.0</v>
      </c>
      <c r="L763" s="1" t="s">
        <v>18</v>
      </c>
      <c r="M763" s="2">
        <f t="shared" si="1"/>
        <v>28.33648393</v>
      </c>
      <c r="N763" s="3"/>
    </row>
    <row r="764" ht="15.75" customHeight="1">
      <c r="A764" s="1" t="s">
        <v>784</v>
      </c>
      <c r="B764" s="1" t="s">
        <v>20</v>
      </c>
      <c r="C764" s="1">
        <v>0.0</v>
      </c>
      <c r="D764" s="1" t="s">
        <v>16</v>
      </c>
      <c r="E764" s="1" t="s">
        <v>16</v>
      </c>
      <c r="F764" s="1">
        <v>1.0</v>
      </c>
      <c r="G764" s="1">
        <v>0.0</v>
      </c>
      <c r="H764" s="1">
        <v>2.0</v>
      </c>
      <c r="I764" s="1" t="s">
        <v>17</v>
      </c>
      <c r="J764" s="1">
        <v>19.6</v>
      </c>
      <c r="K764" s="1">
        <v>808.95</v>
      </c>
      <c r="L764" s="1" t="s">
        <v>18</v>
      </c>
      <c r="M764" s="2">
        <f t="shared" si="1"/>
        <v>41.27295918</v>
      </c>
      <c r="N764" s="3"/>
    </row>
    <row r="765" ht="15.75" customHeight="1">
      <c r="A765" s="1" t="s">
        <v>785</v>
      </c>
      <c r="B765" s="1" t="s">
        <v>15</v>
      </c>
      <c r="C765" s="1">
        <v>0.0</v>
      </c>
      <c r="D765" s="1" t="s">
        <v>18</v>
      </c>
      <c r="E765" s="1" t="s">
        <v>18</v>
      </c>
      <c r="F765" s="1">
        <v>2.0</v>
      </c>
      <c r="G765" s="1">
        <v>2.0</v>
      </c>
      <c r="H765" s="1">
        <v>0.0</v>
      </c>
      <c r="I765" s="1" t="s">
        <v>26</v>
      </c>
      <c r="J765" s="1">
        <v>108.25</v>
      </c>
      <c r="K765" s="1">
        <v>6780.1</v>
      </c>
      <c r="L765" s="1" t="s">
        <v>18</v>
      </c>
      <c r="M765" s="2">
        <f t="shared" si="1"/>
        <v>62.63371824</v>
      </c>
      <c r="N765" s="3"/>
    </row>
    <row r="766" ht="15.75" customHeight="1">
      <c r="A766" s="1" t="s">
        <v>786</v>
      </c>
      <c r="B766" s="1" t="s">
        <v>15</v>
      </c>
      <c r="C766" s="1">
        <v>1.0</v>
      </c>
      <c r="D766" s="1" t="s">
        <v>18</v>
      </c>
      <c r="E766" s="1" t="s">
        <v>18</v>
      </c>
      <c r="F766" s="1">
        <v>2.0</v>
      </c>
      <c r="G766" s="1">
        <v>2.0</v>
      </c>
      <c r="H766" s="1">
        <v>0.0</v>
      </c>
      <c r="I766" s="1" t="s">
        <v>22</v>
      </c>
      <c r="J766" s="1">
        <v>89.85</v>
      </c>
      <c r="K766" s="1">
        <v>1424.95</v>
      </c>
      <c r="L766" s="1" t="s">
        <v>16</v>
      </c>
      <c r="M766" s="2">
        <f t="shared" si="1"/>
        <v>15.85920979</v>
      </c>
      <c r="N766" s="3"/>
    </row>
    <row r="767" ht="15.75" customHeight="1">
      <c r="A767" s="1" t="s">
        <v>787</v>
      </c>
      <c r="B767" s="1" t="s">
        <v>15</v>
      </c>
      <c r="C767" s="1">
        <v>0.0</v>
      </c>
      <c r="D767" s="1" t="s">
        <v>16</v>
      </c>
      <c r="E767" s="1" t="s">
        <v>18</v>
      </c>
      <c r="F767" s="1">
        <v>1.0</v>
      </c>
      <c r="G767" s="1">
        <v>2.0</v>
      </c>
      <c r="H767" s="1">
        <v>1.0</v>
      </c>
      <c r="I767" s="1" t="s">
        <v>17</v>
      </c>
      <c r="J767" s="1">
        <v>105.95</v>
      </c>
      <c r="K767" s="1">
        <v>1348.9</v>
      </c>
      <c r="L767" s="1" t="s">
        <v>16</v>
      </c>
      <c r="M767" s="2">
        <f t="shared" si="1"/>
        <v>12.73147711</v>
      </c>
      <c r="N767" s="3"/>
    </row>
    <row r="768" ht="15.75" customHeight="1">
      <c r="A768" s="1" t="s">
        <v>788</v>
      </c>
      <c r="B768" s="1" t="s">
        <v>20</v>
      </c>
      <c r="C768" s="1">
        <v>0.0</v>
      </c>
      <c r="D768" s="1" t="s">
        <v>18</v>
      </c>
      <c r="E768" s="1" t="s">
        <v>16</v>
      </c>
      <c r="F768" s="1">
        <v>2.0</v>
      </c>
      <c r="G768" s="1">
        <v>1.0</v>
      </c>
      <c r="H768" s="1">
        <v>0.0</v>
      </c>
      <c r="I768" s="1" t="s">
        <v>26</v>
      </c>
      <c r="J768" s="1">
        <v>55.0</v>
      </c>
      <c r="K768" s="1">
        <v>3092.65</v>
      </c>
      <c r="L768" s="1" t="s">
        <v>16</v>
      </c>
      <c r="M768" s="2">
        <f t="shared" si="1"/>
        <v>56.23</v>
      </c>
      <c r="N768" s="3"/>
    </row>
    <row r="769" ht="15.75" customHeight="1">
      <c r="A769" s="1" t="s">
        <v>789</v>
      </c>
      <c r="B769" s="1" t="s">
        <v>20</v>
      </c>
      <c r="C769" s="1">
        <v>0.0</v>
      </c>
      <c r="D769" s="1" t="s">
        <v>18</v>
      </c>
      <c r="E769" s="1" t="s">
        <v>18</v>
      </c>
      <c r="F769" s="1">
        <v>1.0</v>
      </c>
      <c r="G769" s="1">
        <v>2.0</v>
      </c>
      <c r="H769" s="1">
        <v>2.0</v>
      </c>
      <c r="I769" s="1" t="s">
        <v>22</v>
      </c>
      <c r="J769" s="1">
        <v>100.45</v>
      </c>
      <c r="K769" s="1">
        <v>3801.7</v>
      </c>
      <c r="L769" s="1" t="s">
        <v>18</v>
      </c>
      <c r="M769" s="2">
        <f t="shared" si="1"/>
        <v>37.8466899</v>
      </c>
      <c r="N769" s="3"/>
    </row>
    <row r="770" ht="15.75" customHeight="1">
      <c r="A770" s="1" t="s">
        <v>790</v>
      </c>
      <c r="B770" s="1" t="s">
        <v>15</v>
      </c>
      <c r="C770" s="1">
        <v>0.0</v>
      </c>
      <c r="D770" s="1" t="s">
        <v>16</v>
      </c>
      <c r="E770" s="1" t="s">
        <v>16</v>
      </c>
      <c r="F770" s="1">
        <v>0.0</v>
      </c>
      <c r="G770" s="1">
        <v>1.0</v>
      </c>
      <c r="H770" s="1">
        <v>2.0</v>
      </c>
      <c r="I770" s="1" t="s">
        <v>17</v>
      </c>
      <c r="J770" s="1">
        <v>39.4</v>
      </c>
      <c r="K770" s="1">
        <v>1978.65</v>
      </c>
      <c r="L770" s="1" t="s">
        <v>18</v>
      </c>
      <c r="M770" s="2">
        <f t="shared" si="1"/>
        <v>50.21954315</v>
      </c>
      <c r="N770" s="3"/>
    </row>
    <row r="771" ht="15.75" customHeight="1">
      <c r="A771" s="1" t="s">
        <v>791</v>
      </c>
      <c r="B771" s="1" t="s">
        <v>15</v>
      </c>
      <c r="C771" s="1">
        <v>0.0</v>
      </c>
      <c r="D771" s="1" t="s">
        <v>18</v>
      </c>
      <c r="E771" s="1" t="s">
        <v>18</v>
      </c>
      <c r="F771" s="1">
        <v>1.0</v>
      </c>
      <c r="G771" s="1">
        <v>1.0</v>
      </c>
      <c r="H771" s="1">
        <v>0.0</v>
      </c>
      <c r="I771" s="1" t="s">
        <v>17</v>
      </c>
      <c r="J771" s="1">
        <v>53.9</v>
      </c>
      <c r="K771" s="1">
        <v>834.15</v>
      </c>
      <c r="L771" s="1" t="s">
        <v>16</v>
      </c>
      <c r="M771" s="2">
        <f t="shared" si="1"/>
        <v>15.47588126</v>
      </c>
      <c r="N771" s="3"/>
    </row>
    <row r="772" ht="15.75" customHeight="1">
      <c r="A772" s="1" t="s">
        <v>792</v>
      </c>
      <c r="B772" s="1" t="s">
        <v>15</v>
      </c>
      <c r="C772" s="1">
        <v>0.0</v>
      </c>
      <c r="D772" s="1" t="s">
        <v>18</v>
      </c>
      <c r="E772" s="1" t="s">
        <v>16</v>
      </c>
      <c r="F772" s="1">
        <v>2.0</v>
      </c>
      <c r="G772" s="1">
        <v>1.0</v>
      </c>
      <c r="H772" s="1">
        <v>1.0</v>
      </c>
      <c r="I772" s="1" t="s">
        <v>17</v>
      </c>
      <c r="J772" s="1">
        <v>77.55</v>
      </c>
      <c r="K772" s="1">
        <v>3471.1</v>
      </c>
      <c r="L772" s="1" t="s">
        <v>18</v>
      </c>
      <c r="M772" s="2">
        <f t="shared" si="1"/>
        <v>44.75950999</v>
      </c>
      <c r="N772" s="3"/>
    </row>
    <row r="773" ht="15.75" customHeight="1">
      <c r="A773" s="1" t="s">
        <v>793</v>
      </c>
      <c r="B773" s="1" t="s">
        <v>20</v>
      </c>
      <c r="C773" s="1">
        <v>0.0</v>
      </c>
      <c r="D773" s="1" t="s">
        <v>16</v>
      </c>
      <c r="E773" s="1" t="s">
        <v>16</v>
      </c>
      <c r="F773" s="1">
        <v>1.0</v>
      </c>
      <c r="G773" s="1">
        <v>2.0</v>
      </c>
      <c r="H773" s="1">
        <v>0.0</v>
      </c>
      <c r="I773" s="1" t="s">
        <v>17</v>
      </c>
      <c r="J773" s="1">
        <v>70.65</v>
      </c>
      <c r="K773" s="1">
        <v>70.65</v>
      </c>
      <c r="L773" s="1" t="s">
        <v>16</v>
      </c>
      <c r="M773" s="2">
        <f t="shared" si="1"/>
        <v>1</v>
      </c>
      <c r="N773" s="3"/>
    </row>
    <row r="774" ht="15.75" customHeight="1">
      <c r="A774" s="1" t="s">
        <v>794</v>
      </c>
      <c r="B774" s="1" t="s">
        <v>20</v>
      </c>
      <c r="C774" s="1">
        <v>0.0</v>
      </c>
      <c r="D774" s="1" t="s">
        <v>16</v>
      </c>
      <c r="E774" s="1" t="s">
        <v>18</v>
      </c>
      <c r="F774" s="1">
        <v>1.0</v>
      </c>
      <c r="G774" s="1">
        <v>1.0</v>
      </c>
      <c r="H774" s="1">
        <v>1.0</v>
      </c>
      <c r="I774" s="1" t="s">
        <v>26</v>
      </c>
      <c r="J774" s="1">
        <v>53.65</v>
      </c>
      <c r="K774" s="1">
        <v>3804.4</v>
      </c>
      <c r="L774" s="1" t="s">
        <v>18</v>
      </c>
      <c r="M774" s="2">
        <f t="shared" si="1"/>
        <v>70.91146319</v>
      </c>
      <c r="N774" s="3"/>
    </row>
    <row r="775" ht="15.75" customHeight="1">
      <c r="A775" s="1" t="s">
        <v>795</v>
      </c>
      <c r="B775" s="1" t="s">
        <v>15</v>
      </c>
      <c r="C775" s="1">
        <v>1.0</v>
      </c>
      <c r="D775" s="1" t="s">
        <v>18</v>
      </c>
      <c r="E775" s="1" t="s">
        <v>18</v>
      </c>
      <c r="F775" s="1">
        <v>1.0</v>
      </c>
      <c r="G775" s="1">
        <v>1.0</v>
      </c>
      <c r="H775" s="1">
        <v>0.0</v>
      </c>
      <c r="I775" s="1" t="s">
        <v>17</v>
      </c>
      <c r="J775" s="1">
        <v>43.8</v>
      </c>
      <c r="K775" s="1">
        <v>2106.05</v>
      </c>
      <c r="L775" s="1" t="s">
        <v>18</v>
      </c>
      <c r="M775" s="2">
        <f t="shared" si="1"/>
        <v>48.08333333</v>
      </c>
      <c r="N775" s="3"/>
    </row>
    <row r="776" ht="15.75" customHeight="1">
      <c r="A776" s="1" t="s">
        <v>796</v>
      </c>
      <c r="B776" s="1" t="s">
        <v>15</v>
      </c>
      <c r="C776" s="1">
        <v>0.0</v>
      </c>
      <c r="D776" s="1" t="s">
        <v>18</v>
      </c>
      <c r="E776" s="1" t="s">
        <v>18</v>
      </c>
      <c r="F776" s="1">
        <v>2.0</v>
      </c>
      <c r="G776" s="1">
        <v>0.0</v>
      </c>
      <c r="H776" s="1">
        <v>1.0</v>
      </c>
      <c r="I776" s="1" t="s">
        <v>28</v>
      </c>
      <c r="J776" s="1">
        <v>24.6</v>
      </c>
      <c r="K776" s="1">
        <v>605.25</v>
      </c>
      <c r="L776" s="1" t="s">
        <v>18</v>
      </c>
      <c r="M776" s="2">
        <f t="shared" si="1"/>
        <v>24.60365854</v>
      </c>
      <c r="N776" s="3"/>
    </row>
    <row r="777" ht="15.75" customHeight="1">
      <c r="A777" s="1" t="s">
        <v>797</v>
      </c>
      <c r="B777" s="1" t="s">
        <v>20</v>
      </c>
      <c r="C777" s="1">
        <v>1.0</v>
      </c>
      <c r="D777" s="1" t="s">
        <v>16</v>
      </c>
      <c r="E777" s="1" t="s">
        <v>18</v>
      </c>
      <c r="F777" s="1">
        <v>2.0</v>
      </c>
      <c r="G777" s="1">
        <v>0.0</v>
      </c>
      <c r="H777" s="1">
        <v>2.0</v>
      </c>
      <c r="I777" s="1" t="s">
        <v>28</v>
      </c>
      <c r="J777" s="1">
        <v>23.95</v>
      </c>
      <c r="K777" s="1">
        <v>1756.2</v>
      </c>
      <c r="L777" s="1" t="s">
        <v>18</v>
      </c>
      <c r="M777" s="2">
        <f t="shared" si="1"/>
        <v>73.32776618</v>
      </c>
      <c r="N777" s="3"/>
    </row>
    <row r="778" ht="15.75" customHeight="1">
      <c r="A778" s="1" t="s">
        <v>798</v>
      </c>
      <c r="B778" s="1" t="s">
        <v>20</v>
      </c>
      <c r="C778" s="1">
        <v>0.0</v>
      </c>
      <c r="D778" s="1" t="s">
        <v>16</v>
      </c>
      <c r="E778" s="1" t="s">
        <v>16</v>
      </c>
      <c r="F778" s="1">
        <v>1.0</v>
      </c>
      <c r="G778" s="1">
        <v>2.0</v>
      </c>
      <c r="H778" s="1">
        <v>1.0</v>
      </c>
      <c r="I778" s="1" t="s">
        <v>28</v>
      </c>
      <c r="J778" s="1">
        <v>98.45</v>
      </c>
      <c r="K778" s="1">
        <v>6145.2</v>
      </c>
      <c r="L778" s="1" t="s">
        <v>18</v>
      </c>
      <c r="M778" s="2">
        <f t="shared" si="1"/>
        <v>62.41950229</v>
      </c>
      <c r="N778" s="3"/>
    </row>
    <row r="779" ht="15.75" customHeight="1">
      <c r="A779" s="1" t="s">
        <v>799</v>
      </c>
      <c r="B779" s="1" t="s">
        <v>15</v>
      </c>
      <c r="C779" s="1">
        <v>0.0</v>
      </c>
      <c r="D779" s="1" t="s">
        <v>18</v>
      </c>
      <c r="E779" s="1" t="s">
        <v>18</v>
      </c>
      <c r="F779" s="1">
        <v>1.0</v>
      </c>
      <c r="G779" s="1">
        <v>0.0</v>
      </c>
      <c r="H779" s="1">
        <v>1.0</v>
      </c>
      <c r="I779" s="1" t="s">
        <v>17</v>
      </c>
      <c r="J779" s="1">
        <v>20.1</v>
      </c>
      <c r="K779" s="1">
        <v>407.05</v>
      </c>
      <c r="L779" s="1" t="s">
        <v>18</v>
      </c>
      <c r="M779" s="2">
        <f t="shared" si="1"/>
        <v>20.25124378</v>
      </c>
      <c r="N779" s="3"/>
    </row>
    <row r="780" ht="15.75" customHeight="1">
      <c r="A780" s="1" t="s">
        <v>800</v>
      </c>
      <c r="B780" s="1" t="s">
        <v>20</v>
      </c>
      <c r="C780" s="1">
        <v>0.0</v>
      </c>
      <c r="D780" s="1" t="s">
        <v>16</v>
      </c>
      <c r="E780" s="1" t="s">
        <v>18</v>
      </c>
      <c r="F780" s="1">
        <v>1.0</v>
      </c>
      <c r="G780" s="1">
        <v>1.0</v>
      </c>
      <c r="H780" s="1">
        <v>0.0</v>
      </c>
      <c r="I780" s="1" t="s">
        <v>22</v>
      </c>
      <c r="J780" s="1">
        <v>53.8</v>
      </c>
      <c r="K780" s="1">
        <v>1389.85</v>
      </c>
      <c r="L780" s="1" t="s">
        <v>18</v>
      </c>
      <c r="M780" s="2">
        <f t="shared" si="1"/>
        <v>25.83364312</v>
      </c>
      <c r="N780" s="3"/>
    </row>
    <row r="781" ht="15.75" customHeight="1">
      <c r="A781" s="1" t="s">
        <v>801</v>
      </c>
      <c r="B781" s="1" t="s">
        <v>15</v>
      </c>
      <c r="C781" s="1">
        <v>0.0</v>
      </c>
      <c r="D781" s="1" t="s">
        <v>16</v>
      </c>
      <c r="E781" s="1" t="s">
        <v>16</v>
      </c>
      <c r="F781" s="1">
        <v>2.0</v>
      </c>
      <c r="G781" s="1">
        <v>2.0</v>
      </c>
      <c r="H781" s="1">
        <v>1.0</v>
      </c>
      <c r="I781" s="1" t="s">
        <v>22</v>
      </c>
      <c r="J781" s="1">
        <v>111.45</v>
      </c>
      <c r="K781" s="1">
        <v>7266.95</v>
      </c>
      <c r="L781" s="1" t="s">
        <v>18</v>
      </c>
      <c r="M781" s="2">
        <f t="shared" si="1"/>
        <v>65.20367878</v>
      </c>
      <c r="N781" s="3"/>
    </row>
    <row r="782" ht="15.75" customHeight="1">
      <c r="A782" s="1" t="s">
        <v>802</v>
      </c>
      <c r="B782" s="1" t="s">
        <v>15</v>
      </c>
      <c r="C782" s="1">
        <v>0.0</v>
      </c>
      <c r="D782" s="1" t="s">
        <v>18</v>
      </c>
      <c r="E782" s="1" t="s">
        <v>18</v>
      </c>
      <c r="F782" s="1">
        <v>1.0</v>
      </c>
      <c r="G782" s="1">
        <v>0.0</v>
      </c>
      <c r="H782" s="1">
        <v>0.0</v>
      </c>
      <c r="I782" s="1" t="s">
        <v>17</v>
      </c>
      <c r="J782" s="1">
        <v>19.85</v>
      </c>
      <c r="K782" s="1">
        <v>19.85</v>
      </c>
      <c r="L782" s="1" t="s">
        <v>18</v>
      </c>
      <c r="M782" s="2">
        <f t="shared" si="1"/>
        <v>1</v>
      </c>
      <c r="N782" s="3"/>
    </row>
    <row r="783" ht="15.75" customHeight="1">
      <c r="A783" s="1" t="s">
        <v>803</v>
      </c>
      <c r="B783" s="1" t="s">
        <v>15</v>
      </c>
      <c r="C783" s="1">
        <v>0.0</v>
      </c>
      <c r="D783" s="1" t="s">
        <v>16</v>
      </c>
      <c r="E783" s="1" t="s">
        <v>16</v>
      </c>
      <c r="F783" s="1">
        <v>2.0</v>
      </c>
      <c r="G783" s="1">
        <v>1.0</v>
      </c>
      <c r="H783" s="1">
        <v>1.0</v>
      </c>
      <c r="I783" s="1" t="s">
        <v>26</v>
      </c>
      <c r="J783" s="1">
        <v>84.15</v>
      </c>
      <c r="K783" s="1">
        <v>4164.4</v>
      </c>
      <c r="L783" s="1" t="s">
        <v>18</v>
      </c>
      <c r="M783" s="2">
        <f t="shared" si="1"/>
        <v>49.48781937</v>
      </c>
      <c r="N783" s="3"/>
    </row>
    <row r="784" ht="15.75" customHeight="1">
      <c r="A784" s="1" t="s">
        <v>804</v>
      </c>
      <c r="B784" s="1" t="s">
        <v>15</v>
      </c>
      <c r="C784" s="1">
        <v>0.0</v>
      </c>
      <c r="D784" s="1" t="s">
        <v>16</v>
      </c>
      <c r="E784" s="1" t="s">
        <v>18</v>
      </c>
      <c r="F784" s="1">
        <v>1.0</v>
      </c>
      <c r="G784" s="1">
        <v>1.0</v>
      </c>
      <c r="H784" s="1">
        <v>1.0</v>
      </c>
      <c r="I784" s="1" t="s">
        <v>28</v>
      </c>
      <c r="J784" s="1">
        <v>70.25</v>
      </c>
      <c r="K784" s="1">
        <v>2198.9</v>
      </c>
      <c r="L784" s="1" t="s">
        <v>18</v>
      </c>
      <c r="M784" s="2">
        <f t="shared" si="1"/>
        <v>31.30106762</v>
      </c>
      <c r="N784" s="3"/>
    </row>
    <row r="785" ht="15.75" customHeight="1">
      <c r="A785" s="1" t="s">
        <v>805</v>
      </c>
      <c r="B785" s="1" t="s">
        <v>20</v>
      </c>
      <c r="C785" s="1">
        <v>0.0</v>
      </c>
      <c r="D785" s="1" t="s">
        <v>18</v>
      </c>
      <c r="E785" s="1" t="s">
        <v>18</v>
      </c>
      <c r="F785" s="1">
        <v>0.0</v>
      </c>
      <c r="G785" s="1">
        <v>1.0</v>
      </c>
      <c r="H785" s="1">
        <v>2.0</v>
      </c>
      <c r="I785" s="1" t="s">
        <v>26</v>
      </c>
      <c r="J785" s="1">
        <v>53.35</v>
      </c>
      <c r="K785" s="1">
        <v>3090.05</v>
      </c>
      <c r="L785" s="1" t="s">
        <v>18</v>
      </c>
      <c r="M785" s="2">
        <f t="shared" si="1"/>
        <v>57.92033739</v>
      </c>
      <c r="N785" s="3"/>
    </row>
    <row r="786" ht="15.75" customHeight="1">
      <c r="A786" s="1" t="s">
        <v>806</v>
      </c>
      <c r="B786" s="1" t="s">
        <v>15</v>
      </c>
      <c r="C786" s="1">
        <v>0.0</v>
      </c>
      <c r="D786" s="1" t="s">
        <v>18</v>
      </c>
      <c r="E786" s="1" t="s">
        <v>18</v>
      </c>
      <c r="F786" s="1">
        <v>2.0</v>
      </c>
      <c r="G786" s="1">
        <v>0.0</v>
      </c>
      <c r="H786" s="1">
        <v>0.0</v>
      </c>
      <c r="I786" s="1" t="s">
        <v>17</v>
      </c>
      <c r="J786" s="1">
        <v>24.8</v>
      </c>
      <c r="K786" s="1">
        <v>475.25</v>
      </c>
      <c r="L786" s="1" t="s">
        <v>18</v>
      </c>
      <c r="M786" s="2">
        <f t="shared" si="1"/>
        <v>19.16330645</v>
      </c>
      <c r="N786" s="3"/>
    </row>
    <row r="787" ht="15.75" customHeight="1">
      <c r="A787" s="1" t="s">
        <v>807</v>
      </c>
      <c r="B787" s="1" t="s">
        <v>15</v>
      </c>
      <c r="C787" s="1">
        <v>0.0</v>
      </c>
      <c r="D787" s="1" t="s">
        <v>18</v>
      </c>
      <c r="E787" s="1" t="s">
        <v>18</v>
      </c>
      <c r="F787" s="1">
        <v>1.0</v>
      </c>
      <c r="G787" s="1">
        <v>2.0</v>
      </c>
      <c r="H787" s="1">
        <v>1.0</v>
      </c>
      <c r="I787" s="1" t="s">
        <v>26</v>
      </c>
      <c r="J787" s="1">
        <v>87.55</v>
      </c>
      <c r="K787" s="1">
        <v>4475.9</v>
      </c>
      <c r="L787" s="1" t="s">
        <v>18</v>
      </c>
      <c r="M787" s="2">
        <f t="shared" si="1"/>
        <v>51.12392918</v>
      </c>
      <c r="N787" s="3"/>
    </row>
    <row r="788" ht="15.75" customHeight="1">
      <c r="A788" s="1" t="s">
        <v>808</v>
      </c>
      <c r="B788" s="1" t="s">
        <v>20</v>
      </c>
      <c r="C788" s="1">
        <v>0.0</v>
      </c>
      <c r="D788" s="1" t="s">
        <v>18</v>
      </c>
      <c r="E788" s="1" t="s">
        <v>18</v>
      </c>
      <c r="F788" s="1">
        <v>0.0</v>
      </c>
      <c r="G788" s="1">
        <v>1.0</v>
      </c>
      <c r="H788" s="1">
        <v>0.0</v>
      </c>
      <c r="I788" s="1" t="s">
        <v>28</v>
      </c>
      <c r="J788" s="1">
        <v>29.85</v>
      </c>
      <c r="K788" s="1">
        <v>75.6</v>
      </c>
      <c r="L788" s="1" t="s">
        <v>16</v>
      </c>
      <c r="M788" s="2">
        <f t="shared" si="1"/>
        <v>2.532663317</v>
      </c>
      <c r="N788" s="3"/>
    </row>
    <row r="789" ht="15.75" customHeight="1">
      <c r="A789" s="1" t="s">
        <v>809</v>
      </c>
      <c r="B789" s="1" t="s">
        <v>15</v>
      </c>
      <c r="C789" s="1">
        <v>0.0</v>
      </c>
      <c r="D789" s="1" t="s">
        <v>18</v>
      </c>
      <c r="E789" s="1" t="s">
        <v>18</v>
      </c>
      <c r="F789" s="1">
        <v>2.0</v>
      </c>
      <c r="G789" s="1">
        <v>2.0</v>
      </c>
      <c r="H789" s="1">
        <v>0.0</v>
      </c>
      <c r="I789" s="1" t="s">
        <v>22</v>
      </c>
      <c r="J789" s="1">
        <v>85.7</v>
      </c>
      <c r="K789" s="1">
        <v>169.8</v>
      </c>
      <c r="L789" s="1" t="s">
        <v>16</v>
      </c>
      <c r="M789" s="2">
        <f t="shared" si="1"/>
        <v>1.981330222</v>
      </c>
      <c r="N789" s="3"/>
    </row>
    <row r="790" ht="15.75" customHeight="1">
      <c r="A790" s="1" t="s">
        <v>810</v>
      </c>
      <c r="B790" s="1" t="s">
        <v>15</v>
      </c>
      <c r="C790" s="1">
        <v>0.0</v>
      </c>
      <c r="D790" s="1" t="s">
        <v>16</v>
      </c>
      <c r="E790" s="1" t="s">
        <v>16</v>
      </c>
      <c r="F790" s="1">
        <v>2.0</v>
      </c>
      <c r="G790" s="1">
        <v>2.0</v>
      </c>
      <c r="H790" s="1">
        <v>1.0</v>
      </c>
      <c r="I790" s="1" t="s">
        <v>28</v>
      </c>
      <c r="J790" s="1">
        <v>94.15</v>
      </c>
      <c r="K790" s="1">
        <v>5811.8</v>
      </c>
      <c r="L790" s="1" t="s">
        <v>18</v>
      </c>
      <c r="M790" s="2">
        <f t="shared" si="1"/>
        <v>61.7291556</v>
      </c>
      <c r="N790" s="3"/>
    </row>
    <row r="791" ht="15.75" customHeight="1">
      <c r="A791" s="1" t="s">
        <v>811</v>
      </c>
      <c r="B791" s="1" t="s">
        <v>15</v>
      </c>
      <c r="C791" s="1">
        <v>0.0</v>
      </c>
      <c r="D791" s="1" t="s">
        <v>16</v>
      </c>
      <c r="E791" s="1" t="s">
        <v>16</v>
      </c>
      <c r="F791" s="1">
        <v>2.0</v>
      </c>
      <c r="G791" s="1">
        <v>2.0</v>
      </c>
      <c r="H791" s="1">
        <v>2.0</v>
      </c>
      <c r="I791" s="1" t="s">
        <v>26</v>
      </c>
      <c r="J791" s="1">
        <v>108.75</v>
      </c>
      <c r="K791" s="1">
        <v>7156.2</v>
      </c>
      <c r="L791" s="1" t="s">
        <v>16</v>
      </c>
      <c r="M791" s="2">
        <f t="shared" si="1"/>
        <v>65.80413793</v>
      </c>
      <c r="N791" s="3"/>
    </row>
    <row r="792" ht="15.75" customHeight="1">
      <c r="A792" s="1" t="s">
        <v>812</v>
      </c>
      <c r="B792" s="1" t="s">
        <v>20</v>
      </c>
      <c r="C792" s="1">
        <v>0.0</v>
      </c>
      <c r="D792" s="1" t="s">
        <v>18</v>
      </c>
      <c r="E792" s="1" t="s">
        <v>18</v>
      </c>
      <c r="F792" s="1">
        <v>0.0</v>
      </c>
      <c r="G792" s="1">
        <v>1.0</v>
      </c>
      <c r="H792" s="1">
        <v>1.0</v>
      </c>
      <c r="I792" s="1" t="s">
        <v>22</v>
      </c>
      <c r="J792" s="1">
        <v>39.1</v>
      </c>
      <c r="K792" s="1">
        <v>1309.0</v>
      </c>
      <c r="L792" s="1" t="s">
        <v>18</v>
      </c>
      <c r="M792" s="2">
        <f t="shared" si="1"/>
        <v>33.47826087</v>
      </c>
      <c r="N792" s="3"/>
    </row>
    <row r="793" ht="15.75" customHeight="1">
      <c r="A793" s="1" t="s">
        <v>813</v>
      </c>
      <c r="B793" s="1" t="s">
        <v>20</v>
      </c>
      <c r="C793" s="1">
        <v>0.0</v>
      </c>
      <c r="D793" s="1" t="s">
        <v>18</v>
      </c>
      <c r="E793" s="1" t="s">
        <v>18</v>
      </c>
      <c r="F793" s="1">
        <v>1.0</v>
      </c>
      <c r="G793" s="1">
        <v>1.0</v>
      </c>
      <c r="H793" s="1">
        <v>1.0</v>
      </c>
      <c r="I793" s="1" t="s">
        <v>17</v>
      </c>
      <c r="J793" s="1">
        <v>70.6</v>
      </c>
      <c r="K793" s="1">
        <v>2708.2</v>
      </c>
      <c r="L793" s="1" t="s">
        <v>18</v>
      </c>
      <c r="M793" s="2">
        <f t="shared" si="1"/>
        <v>38.35977337</v>
      </c>
      <c r="N793" s="3"/>
    </row>
    <row r="794" ht="15.75" customHeight="1">
      <c r="A794" s="1" t="s">
        <v>814</v>
      </c>
      <c r="B794" s="1" t="s">
        <v>15</v>
      </c>
      <c r="C794" s="1">
        <v>0.0</v>
      </c>
      <c r="D794" s="1" t="s">
        <v>18</v>
      </c>
      <c r="E794" s="1" t="s">
        <v>18</v>
      </c>
      <c r="F794" s="1">
        <v>1.0</v>
      </c>
      <c r="G794" s="1">
        <v>0.0</v>
      </c>
      <c r="H794" s="1">
        <v>0.0</v>
      </c>
      <c r="I794" s="1" t="s">
        <v>22</v>
      </c>
      <c r="J794" s="1">
        <v>19.75</v>
      </c>
      <c r="K794" s="1">
        <v>19.75</v>
      </c>
      <c r="L794" s="1" t="s">
        <v>18</v>
      </c>
      <c r="M794" s="2">
        <f t="shared" si="1"/>
        <v>1</v>
      </c>
      <c r="N794" s="3"/>
    </row>
    <row r="795" ht="15.75" customHeight="1">
      <c r="A795" s="1" t="s">
        <v>815</v>
      </c>
      <c r="B795" s="1" t="s">
        <v>20</v>
      </c>
      <c r="C795" s="1">
        <v>0.0</v>
      </c>
      <c r="D795" s="1" t="s">
        <v>18</v>
      </c>
      <c r="E795" s="1" t="s">
        <v>18</v>
      </c>
      <c r="F795" s="1">
        <v>2.0</v>
      </c>
      <c r="G795" s="1">
        <v>2.0</v>
      </c>
      <c r="H795" s="1">
        <v>0.0</v>
      </c>
      <c r="I795" s="1" t="s">
        <v>22</v>
      </c>
      <c r="J795" s="1">
        <v>74.95</v>
      </c>
      <c r="K795" s="1">
        <v>74.95</v>
      </c>
      <c r="L795" s="1" t="s">
        <v>16</v>
      </c>
      <c r="M795" s="2">
        <f t="shared" si="1"/>
        <v>1</v>
      </c>
      <c r="N795" s="3"/>
    </row>
    <row r="796" ht="15.75" customHeight="1">
      <c r="A796" s="1" t="s">
        <v>816</v>
      </c>
      <c r="B796" s="1" t="s">
        <v>15</v>
      </c>
      <c r="C796" s="1">
        <v>0.0</v>
      </c>
      <c r="D796" s="1" t="s">
        <v>16</v>
      </c>
      <c r="E796" s="1" t="s">
        <v>16</v>
      </c>
      <c r="F796" s="1">
        <v>1.0</v>
      </c>
      <c r="G796" s="1">
        <v>0.0</v>
      </c>
      <c r="H796" s="1">
        <v>0.0</v>
      </c>
      <c r="I796" s="1" t="s">
        <v>22</v>
      </c>
      <c r="J796" s="1">
        <v>20.4</v>
      </c>
      <c r="K796" s="1">
        <v>321.4</v>
      </c>
      <c r="L796" s="1" t="s">
        <v>18</v>
      </c>
      <c r="M796" s="2">
        <f t="shared" si="1"/>
        <v>15.75490196</v>
      </c>
      <c r="N796" s="3"/>
    </row>
    <row r="797" ht="15.75" customHeight="1">
      <c r="A797" s="1" t="s">
        <v>817</v>
      </c>
      <c r="B797" s="1" t="s">
        <v>20</v>
      </c>
      <c r="C797" s="1">
        <v>1.0</v>
      </c>
      <c r="D797" s="1" t="s">
        <v>16</v>
      </c>
      <c r="E797" s="1" t="s">
        <v>18</v>
      </c>
      <c r="F797" s="1">
        <v>2.0</v>
      </c>
      <c r="G797" s="1">
        <v>2.0</v>
      </c>
      <c r="H797" s="1">
        <v>2.0</v>
      </c>
      <c r="I797" s="1" t="s">
        <v>28</v>
      </c>
      <c r="J797" s="1">
        <v>109.75</v>
      </c>
      <c r="K797" s="1">
        <v>7932.5</v>
      </c>
      <c r="L797" s="1" t="s">
        <v>18</v>
      </c>
      <c r="M797" s="2">
        <f t="shared" si="1"/>
        <v>72.27790433</v>
      </c>
      <c r="N797" s="3"/>
    </row>
    <row r="798" ht="15.75" customHeight="1">
      <c r="A798" s="1" t="s">
        <v>818</v>
      </c>
      <c r="B798" s="1" t="s">
        <v>20</v>
      </c>
      <c r="C798" s="1">
        <v>0.0</v>
      </c>
      <c r="D798" s="1" t="s">
        <v>16</v>
      </c>
      <c r="E798" s="1" t="s">
        <v>16</v>
      </c>
      <c r="F798" s="1">
        <v>2.0</v>
      </c>
      <c r="G798" s="1">
        <v>1.0</v>
      </c>
      <c r="H798" s="1">
        <v>0.0</v>
      </c>
      <c r="I798" s="1" t="s">
        <v>26</v>
      </c>
      <c r="J798" s="1">
        <v>74.55</v>
      </c>
      <c r="K798" s="1">
        <v>3023.55</v>
      </c>
      <c r="L798" s="1" t="s">
        <v>18</v>
      </c>
      <c r="M798" s="2">
        <f t="shared" si="1"/>
        <v>40.55734406</v>
      </c>
      <c r="N798" s="3"/>
    </row>
    <row r="799" ht="15.75" customHeight="1">
      <c r="A799" s="1" t="s">
        <v>819</v>
      </c>
      <c r="B799" s="1" t="s">
        <v>15</v>
      </c>
      <c r="C799" s="1">
        <v>0.0</v>
      </c>
      <c r="D799" s="1" t="s">
        <v>16</v>
      </c>
      <c r="E799" s="1" t="s">
        <v>16</v>
      </c>
      <c r="F799" s="1">
        <v>2.0</v>
      </c>
      <c r="G799" s="1">
        <v>2.0</v>
      </c>
      <c r="H799" s="1">
        <v>2.0</v>
      </c>
      <c r="I799" s="1" t="s">
        <v>22</v>
      </c>
      <c r="J799" s="1">
        <v>109.3</v>
      </c>
      <c r="K799" s="1">
        <v>7337.55</v>
      </c>
      <c r="L799" s="1" t="s">
        <v>18</v>
      </c>
      <c r="M799" s="2">
        <f t="shared" si="1"/>
        <v>67.13220494</v>
      </c>
      <c r="N799" s="3"/>
    </row>
    <row r="800" ht="15.75" customHeight="1">
      <c r="A800" s="1" t="s">
        <v>820</v>
      </c>
      <c r="B800" s="1" t="s">
        <v>15</v>
      </c>
      <c r="C800" s="1">
        <v>0.0</v>
      </c>
      <c r="D800" s="1" t="s">
        <v>16</v>
      </c>
      <c r="E800" s="1" t="s">
        <v>16</v>
      </c>
      <c r="F800" s="1">
        <v>1.0</v>
      </c>
      <c r="G800" s="1">
        <v>0.0</v>
      </c>
      <c r="H800" s="1">
        <v>2.0</v>
      </c>
      <c r="I800" s="1" t="s">
        <v>28</v>
      </c>
      <c r="J800" s="1">
        <v>19.55</v>
      </c>
      <c r="K800" s="1">
        <v>1463.45</v>
      </c>
      <c r="L800" s="1" t="s">
        <v>18</v>
      </c>
      <c r="M800" s="2">
        <f t="shared" si="1"/>
        <v>74.85677749</v>
      </c>
      <c r="N800" s="3"/>
    </row>
    <row r="801" ht="15.75" customHeight="1">
      <c r="A801" s="1" t="s">
        <v>821</v>
      </c>
      <c r="B801" s="1" t="s">
        <v>15</v>
      </c>
      <c r="C801" s="1">
        <v>1.0</v>
      </c>
      <c r="D801" s="1" t="s">
        <v>16</v>
      </c>
      <c r="E801" s="1" t="s">
        <v>18</v>
      </c>
      <c r="F801" s="1">
        <v>1.0</v>
      </c>
      <c r="G801" s="1">
        <v>0.0</v>
      </c>
      <c r="H801" s="1">
        <v>2.0</v>
      </c>
      <c r="I801" s="1" t="s">
        <v>28</v>
      </c>
      <c r="J801" s="1">
        <v>20.05</v>
      </c>
      <c r="K801" s="1">
        <v>1263.05</v>
      </c>
      <c r="L801" s="1" t="s">
        <v>18</v>
      </c>
      <c r="M801" s="2">
        <f t="shared" si="1"/>
        <v>62.99501247</v>
      </c>
      <c r="N801" s="3"/>
    </row>
    <row r="802" ht="15.75" customHeight="1">
      <c r="A802" s="1" t="s">
        <v>822</v>
      </c>
      <c r="B802" s="1" t="s">
        <v>20</v>
      </c>
      <c r="C802" s="1">
        <v>0.0</v>
      </c>
      <c r="D802" s="1" t="s">
        <v>18</v>
      </c>
      <c r="E802" s="1" t="s">
        <v>18</v>
      </c>
      <c r="F802" s="1">
        <v>2.0</v>
      </c>
      <c r="G802" s="1">
        <v>2.0</v>
      </c>
      <c r="H802" s="1">
        <v>1.0</v>
      </c>
      <c r="I802" s="1" t="s">
        <v>28</v>
      </c>
      <c r="J802" s="1">
        <v>106.65</v>
      </c>
      <c r="K802" s="1">
        <v>5168.1</v>
      </c>
      <c r="L802" s="1" t="s">
        <v>18</v>
      </c>
      <c r="M802" s="2">
        <f t="shared" si="1"/>
        <v>48.45850914</v>
      </c>
      <c r="N802" s="3"/>
    </row>
    <row r="803" ht="15.75" customHeight="1">
      <c r="A803" s="1" t="s">
        <v>823</v>
      </c>
      <c r="B803" s="1" t="s">
        <v>20</v>
      </c>
      <c r="C803" s="1">
        <v>0.0</v>
      </c>
      <c r="D803" s="1" t="s">
        <v>16</v>
      </c>
      <c r="E803" s="1" t="s">
        <v>18</v>
      </c>
      <c r="F803" s="1">
        <v>2.0</v>
      </c>
      <c r="G803" s="1">
        <v>2.0</v>
      </c>
      <c r="H803" s="1">
        <v>0.0</v>
      </c>
      <c r="I803" s="1" t="s">
        <v>26</v>
      </c>
      <c r="J803" s="1">
        <v>88.8</v>
      </c>
      <c r="K803" s="1">
        <v>1672.35</v>
      </c>
      <c r="L803" s="1" t="s">
        <v>18</v>
      </c>
      <c r="M803" s="2">
        <f t="shared" si="1"/>
        <v>18.83277027</v>
      </c>
      <c r="N803" s="3"/>
    </row>
    <row r="804" ht="15.75" customHeight="1">
      <c r="A804" s="1" t="s">
        <v>824</v>
      </c>
      <c r="B804" s="1" t="s">
        <v>15</v>
      </c>
      <c r="C804" s="1">
        <v>0.0</v>
      </c>
      <c r="D804" s="1" t="s">
        <v>16</v>
      </c>
      <c r="E804" s="1" t="s">
        <v>18</v>
      </c>
      <c r="F804" s="1">
        <v>2.0</v>
      </c>
      <c r="G804" s="1">
        <v>2.0</v>
      </c>
      <c r="H804" s="1">
        <v>0.0</v>
      </c>
      <c r="I804" s="1" t="s">
        <v>28</v>
      </c>
      <c r="J804" s="1">
        <v>85.4</v>
      </c>
      <c r="K804" s="1">
        <v>5869.4</v>
      </c>
      <c r="L804" s="1" t="s">
        <v>18</v>
      </c>
      <c r="M804" s="2">
        <f t="shared" si="1"/>
        <v>68.72833724</v>
      </c>
      <c r="N804" s="3"/>
    </row>
    <row r="805" ht="15.75" customHeight="1">
      <c r="A805" s="1" t="s">
        <v>825</v>
      </c>
      <c r="B805" s="1" t="s">
        <v>20</v>
      </c>
      <c r="C805" s="1">
        <v>0.0</v>
      </c>
      <c r="D805" s="1" t="s">
        <v>16</v>
      </c>
      <c r="E805" s="1" t="s">
        <v>18</v>
      </c>
      <c r="F805" s="1">
        <v>2.0</v>
      </c>
      <c r="G805" s="1">
        <v>0.0</v>
      </c>
      <c r="H805" s="1">
        <v>0.0</v>
      </c>
      <c r="I805" s="1" t="s">
        <v>22</v>
      </c>
      <c r="J805" s="1">
        <v>25.4</v>
      </c>
      <c r="K805" s="1">
        <v>1139.2</v>
      </c>
      <c r="L805" s="1" t="s">
        <v>18</v>
      </c>
      <c r="M805" s="2">
        <f t="shared" si="1"/>
        <v>44.8503937</v>
      </c>
      <c r="N805" s="3"/>
    </row>
    <row r="806" ht="15.75" customHeight="1">
      <c r="A806" s="1" t="s">
        <v>826</v>
      </c>
      <c r="B806" s="1" t="s">
        <v>20</v>
      </c>
      <c r="C806" s="1">
        <v>0.0</v>
      </c>
      <c r="D806" s="1" t="s">
        <v>16</v>
      </c>
      <c r="E806" s="1" t="s">
        <v>16</v>
      </c>
      <c r="F806" s="1">
        <v>2.0</v>
      </c>
      <c r="G806" s="1">
        <v>1.0</v>
      </c>
      <c r="H806" s="1">
        <v>2.0</v>
      </c>
      <c r="I806" s="1" t="s">
        <v>28</v>
      </c>
      <c r="J806" s="1">
        <v>69.7</v>
      </c>
      <c r="K806" s="1">
        <v>3686.05</v>
      </c>
      <c r="L806" s="1" t="s">
        <v>18</v>
      </c>
      <c r="M806" s="2">
        <f t="shared" si="1"/>
        <v>52.88450502</v>
      </c>
      <c r="N806" s="3"/>
    </row>
    <row r="807" ht="15.75" customHeight="1">
      <c r="A807" s="1" t="s">
        <v>827</v>
      </c>
      <c r="B807" s="1" t="s">
        <v>15</v>
      </c>
      <c r="C807" s="1">
        <v>0.0</v>
      </c>
      <c r="D807" s="1" t="s">
        <v>16</v>
      </c>
      <c r="E807" s="1" t="s">
        <v>18</v>
      </c>
      <c r="F807" s="1">
        <v>2.0</v>
      </c>
      <c r="G807" s="1">
        <v>2.0</v>
      </c>
      <c r="H807" s="1">
        <v>0.0</v>
      </c>
      <c r="I807" s="1" t="s">
        <v>28</v>
      </c>
      <c r="J807" s="1">
        <v>90.15</v>
      </c>
      <c r="K807" s="1">
        <v>2423.4</v>
      </c>
      <c r="L807" s="1" t="s">
        <v>18</v>
      </c>
      <c r="M807" s="2">
        <f t="shared" si="1"/>
        <v>26.88186356</v>
      </c>
      <c r="N807" s="3"/>
    </row>
    <row r="808" ht="15.75" customHeight="1">
      <c r="A808" s="1" t="s">
        <v>828</v>
      </c>
      <c r="B808" s="1" t="s">
        <v>15</v>
      </c>
      <c r="C808" s="1">
        <v>0.0</v>
      </c>
      <c r="D808" s="1" t="s">
        <v>18</v>
      </c>
      <c r="E808" s="1" t="s">
        <v>18</v>
      </c>
      <c r="F808" s="1">
        <v>2.0</v>
      </c>
      <c r="G808" s="1">
        <v>2.0</v>
      </c>
      <c r="H808" s="1">
        <v>0.0</v>
      </c>
      <c r="I808" s="1" t="s">
        <v>22</v>
      </c>
      <c r="J808" s="1">
        <v>89.2</v>
      </c>
      <c r="K808" s="1">
        <v>990.3</v>
      </c>
      <c r="L808" s="1" t="s">
        <v>18</v>
      </c>
      <c r="M808" s="2">
        <f t="shared" si="1"/>
        <v>11.10201794</v>
      </c>
      <c r="N808" s="3"/>
    </row>
    <row r="809" ht="15.75" customHeight="1">
      <c r="A809" s="1" t="s">
        <v>829</v>
      </c>
      <c r="B809" s="1" t="s">
        <v>15</v>
      </c>
      <c r="C809" s="1">
        <v>0.0</v>
      </c>
      <c r="D809" s="1" t="s">
        <v>16</v>
      </c>
      <c r="E809" s="1" t="s">
        <v>16</v>
      </c>
      <c r="F809" s="1">
        <v>2.0</v>
      </c>
      <c r="G809" s="1">
        <v>2.0</v>
      </c>
      <c r="H809" s="1">
        <v>1.0</v>
      </c>
      <c r="I809" s="1" t="s">
        <v>22</v>
      </c>
      <c r="J809" s="1">
        <v>90.45</v>
      </c>
      <c r="K809" s="1">
        <v>2509.25</v>
      </c>
      <c r="L809" s="1" t="s">
        <v>18</v>
      </c>
      <c r="M809" s="2">
        <f t="shared" si="1"/>
        <v>27.74184632</v>
      </c>
      <c r="N809" s="3"/>
    </row>
    <row r="810" ht="15.75" customHeight="1">
      <c r="A810" s="1" t="s">
        <v>830</v>
      </c>
      <c r="B810" s="1" t="s">
        <v>20</v>
      </c>
      <c r="C810" s="1">
        <v>0.0</v>
      </c>
      <c r="D810" s="1" t="s">
        <v>16</v>
      </c>
      <c r="E810" s="1" t="s">
        <v>16</v>
      </c>
      <c r="F810" s="1">
        <v>2.0</v>
      </c>
      <c r="G810" s="1">
        <v>1.0</v>
      </c>
      <c r="H810" s="1">
        <v>1.0</v>
      </c>
      <c r="I810" s="1" t="s">
        <v>28</v>
      </c>
      <c r="J810" s="1">
        <v>64.15</v>
      </c>
      <c r="K810" s="1">
        <v>3491.55</v>
      </c>
      <c r="L810" s="1" t="s">
        <v>18</v>
      </c>
      <c r="M810" s="2">
        <f t="shared" si="1"/>
        <v>54.42790335</v>
      </c>
      <c r="N810" s="3"/>
    </row>
    <row r="811" ht="15.75" customHeight="1">
      <c r="A811" s="1" t="s">
        <v>831</v>
      </c>
      <c r="B811" s="1" t="s">
        <v>15</v>
      </c>
      <c r="C811" s="1">
        <v>0.0</v>
      </c>
      <c r="D811" s="1" t="s">
        <v>18</v>
      </c>
      <c r="E811" s="1" t="s">
        <v>18</v>
      </c>
      <c r="F811" s="1">
        <v>1.0</v>
      </c>
      <c r="G811" s="1">
        <v>0.0</v>
      </c>
      <c r="H811" s="1">
        <v>1.0</v>
      </c>
      <c r="I811" s="1" t="s">
        <v>26</v>
      </c>
      <c r="J811" s="1">
        <v>20.25</v>
      </c>
      <c r="K811" s="1">
        <v>383.65</v>
      </c>
      <c r="L811" s="1" t="s">
        <v>18</v>
      </c>
      <c r="M811" s="2">
        <f t="shared" si="1"/>
        <v>18.94567901</v>
      </c>
      <c r="N811" s="3"/>
    </row>
    <row r="812" ht="15.75" customHeight="1">
      <c r="A812" s="1" t="s">
        <v>832</v>
      </c>
      <c r="B812" s="1" t="s">
        <v>20</v>
      </c>
      <c r="C812" s="1">
        <v>0.0</v>
      </c>
      <c r="D812" s="1" t="s">
        <v>18</v>
      </c>
      <c r="E812" s="1" t="s">
        <v>18</v>
      </c>
      <c r="F812" s="1">
        <v>1.0</v>
      </c>
      <c r="G812" s="1">
        <v>0.0</v>
      </c>
      <c r="H812" s="1">
        <v>1.0</v>
      </c>
      <c r="I812" s="1" t="s">
        <v>17</v>
      </c>
      <c r="J812" s="1">
        <v>19.45</v>
      </c>
      <c r="K812" s="1">
        <v>69.25</v>
      </c>
      <c r="L812" s="1" t="s">
        <v>18</v>
      </c>
      <c r="M812" s="2">
        <f t="shared" si="1"/>
        <v>3.560411311</v>
      </c>
      <c r="N812" s="3"/>
    </row>
    <row r="813" ht="15.75" customHeight="1">
      <c r="A813" s="1" t="s">
        <v>833</v>
      </c>
      <c r="B813" s="1" t="s">
        <v>15</v>
      </c>
      <c r="C813" s="1">
        <v>0.0</v>
      </c>
      <c r="D813" s="1" t="s">
        <v>16</v>
      </c>
      <c r="E813" s="1" t="s">
        <v>18</v>
      </c>
      <c r="F813" s="1">
        <v>1.0</v>
      </c>
      <c r="G813" s="1">
        <v>1.0</v>
      </c>
      <c r="H813" s="1">
        <v>1.0</v>
      </c>
      <c r="I813" s="1" t="s">
        <v>28</v>
      </c>
      <c r="J813" s="1">
        <v>60.0</v>
      </c>
      <c r="K813" s="1">
        <v>1347.15</v>
      </c>
      <c r="L813" s="1" t="s">
        <v>18</v>
      </c>
      <c r="M813" s="2">
        <f t="shared" si="1"/>
        <v>22.4525</v>
      </c>
      <c r="N813" s="3"/>
    </row>
    <row r="814" ht="15.75" customHeight="1">
      <c r="A814" s="1" t="s">
        <v>834</v>
      </c>
      <c r="B814" s="1" t="s">
        <v>20</v>
      </c>
      <c r="C814" s="1">
        <v>0.0</v>
      </c>
      <c r="D814" s="1" t="s">
        <v>16</v>
      </c>
      <c r="E814" s="1" t="s">
        <v>18</v>
      </c>
      <c r="F814" s="1">
        <v>1.0</v>
      </c>
      <c r="G814" s="1">
        <v>2.0</v>
      </c>
      <c r="H814" s="1">
        <v>0.0</v>
      </c>
      <c r="I814" s="1" t="s">
        <v>22</v>
      </c>
      <c r="J814" s="1">
        <v>79.95</v>
      </c>
      <c r="K814" s="1">
        <v>857.2</v>
      </c>
      <c r="L814" s="1" t="s">
        <v>16</v>
      </c>
      <c r="M814" s="2">
        <f t="shared" si="1"/>
        <v>10.72170106</v>
      </c>
      <c r="N814" s="3"/>
    </row>
    <row r="815" ht="15.75" customHeight="1">
      <c r="A815" s="1" t="s">
        <v>835</v>
      </c>
      <c r="B815" s="1" t="s">
        <v>20</v>
      </c>
      <c r="C815" s="1">
        <v>0.0</v>
      </c>
      <c r="D815" s="1" t="s">
        <v>16</v>
      </c>
      <c r="E815" s="1" t="s">
        <v>16</v>
      </c>
      <c r="F815" s="1">
        <v>2.0</v>
      </c>
      <c r="G815" s="1">
        <v>1.0</v>
      </c>
      <c r="H815" s="1">
        <v>2.0</v>
      </c>
      <c r="I815" s="1" t="s">
        <v>26</v>
      </c>
      <c r="J815" s="1">
        <v>89.4</v>
      </c>
      <c r="K815" s="1">
        <v>5597.65</v>
      </c>
      <c r="L815" s="1" t="s">
        <v>18</v>
      </c>
      <c r="M815" s="2">
        <f t="shared" si="1"/>
        <v>62.61353468</v>
      </c>
      <c r="N815" s="3"/>
    </row>
    <row r="816" ht="15.75" customHeight="1">
      <c r="A816" s="1" t="s">
        <v>836</v>
      </c>
      <c r="B816" s="1" t="s">
        <v>15</v>
      </c>
      <c r="C816" s="1">
        <v>0.0</v>
      </c>
      <c r="D816" s="1" t="s">
        <v>18</v>
      </c>
      <c r="E816" s="1" t="s">
        <v>18</v>
      </c>
      <c r="F816" s="1">
        <v>1.0</v>
      </c>
      <c r="G816" s="1">
        <v>2.0</v>
      </c>
      <c r="H816" s="1">
        <v>0.0</v>
      </c>
      <c r="I816" s="1" t="s">
        <v>26</v>
      </c>
      <c r="J816" s="1">
        <v>83.9</v>
      </c>
      <c r="K816" s="1">
        <v>3233.6</v>
      </c>
      <c r="L816" s="1" t="s">
        <v>16</v>
      </c>
      <c r="M816" s="2">
        <f t="shared" si="1"/>
        <v>38.54112038</v>
      </c>
      <c r="N816" s="3"/>
    </row>
    <row r="817" ht="15.75" customHeight="1">
      <c r="A817" s="1" t="s">
        <v>837</v>
      </c>
      <c r="B817" s="1" t="s">
        <v>20</v>
      </c>
      <c r="C817" s="1">
        <v>0.0</v>
      </c>
      <c r="D817" s="1" t="s">
        <v>16</v>
      </c>
      <c r="E817" s="1" t="s">
        <v>18</v>
      </c>
      <c r="F817" s="1">
        <v>0.0</v>
      </c>
      <c r="G817" s="1">
        <v>1.0</v>
      </c>
      <c r="H817" s="1">
        <v>2.0</v>
      </c>
      <c r="I817" s="1" t="s">
        <v>17</v>
      </c>
      <c r="J817" s="1">
        <v>62.15</v>
      </c>
      <c r="K817" s="1">
        <v>3778.85</v>
      </c>
      <c r="L817" s="1" t="s">
        <v>18</v>
      </c>
      <c r="M817" s="2">
        <f t="shared" si="1"/>
        <v>60.80209171</v>
      </c>
      <c r="N817" s="3"/>
    </row>
    <row r="818" ht="15.75" customHeight="1">
      <c r="A818" s="1" t="s">
        <v>838</v>
      </c>
      <c r="B818" s="1" t="s">
        <v>15</v>
      </c>
      <c r="C818" s="1">
        <v>0.0</v>
      </c>
      <c r="D818" s="1" t="s">
        <v>16</v>
      </c>
      <c r="E818" s="1" t="s">
        <v>18</v>
      </c>
      <c r="F818" s="1">
        <v>2.0</v>
      </c>
      <c r="G818" s="1">
        <v>2.0</v>
      </c>
      <c r="H818" s="1">
        <v>0.0</v>
      </c>
      <c r="I818" s="1" t="s">
        <v>26</v>
      </c>
      <c r="J818" s="1">
        <v>95.0</v>
      </c>
      <c r="K818" s="1">
        <v>2462.55</v>
      </c>
      <c r="L818" s="1" t="s">
        <v>18</v>
      </c>
      <c r="M818" s="2">
        <f t="shared" si="1"/>
        <v>25.92157895</v>
      </c>
      <c r="N818" s="3"/>
    </row>
    <row r="819" ht="15.75" customHeight="1">
      <c r="A819" s="1" t="s">
        <v>839</v>
      </c>
      <c r="B819" s="1" t="s">
        <v>20</v>
      </c>
      <c r="C819" s="1">
        <v>0.0</v>
      </c>
      <c r="D819" s="1" t="s">
        <v>18</v>
      </c>
      <c r="E819" s="1" t="s">
        <v>18</v>
      </c>
      <c r="F819" s="1">
        <v>1.0</v>
      </c>
      <c r="G819" s="1">
        <v>0.0</v>
      </c>
      <c r="H819" s="1">
        <v>0.0</v>
      </c>
      <c r="I819" s="1" t="s">
        <v>28</v>
      </c>
      <c r="J819" s="1">
        <v>19.65</v>
      </c>
      <c r="K819" s="1">
        <v>19.65</v>
      </c>
      <c r="L819" s="1" t="s">
        <v>18</v>
      </c>
      <c r="M819" s="2">
        <f t="shared" si="1"/>
        <v>1</v>
      </c>
      <c r="N819" s="3"/>
    </row>
    <row r="820" ht="15.75" customHeight="1">
      <c r="A820" s="1" t="s">
        <v>840</v>
      </c>
      <c r="B820" s="1" t="s">
        <v>20</v>
      </c>
      <c r="C820" s="1">
        <v>0.0</v>
      </c>
      <c r="D820" s="1" t="s">
        <v>18</v>
      </c>
      <c r="E820" s="1" t="s">
        <v>18</v>
      </c>
      <c r="F820" s="1">
        <v>1.0</v>
      </c>
      <c r="G820" s="1">
        <v>2.0</v>
      </c>
      <c r="H820" s="1">
        <v>0.0</v>
      </c>
      <c r="I820" s="1" t="s">
        <v>22</v>
      </c>
      <c r="J820" s="1">
        <v>91.1</v>
      </c>
      <c r="K820" s="1">
        <v>1135.7</v>
      </c>
      <c r="L820" s="1" t="s">
        <v>16</v>
      </c>
      <c r="M820" s="2">
        <f t="shared" si="1"/>
        <v>12.46652031</v>
      </c>
      <c r="N820" s="3"/>
    </row>
    <row r="821" ht="15.75" customHeight="1">
      <c r="A821" s="1" t="s">
        <v>841</v>
      </c>
      <c r="B821" s="1" t="s">
        <v>20</v>
      </c>
      <c r="C821" s="1">
        <v>0.0</v>
      </c>
      <c r="D821" s="1" t="s">
        <v>18</v>
      </c>
      <c r="E821" s="1" t="s">
        <v>18</v>
      </c>
      <c r="F821" s="1">
        <v>2.0</v>
      </c>
      <c r="G821" s="1">
        <v>2.0</v>
      </c>
      <c r="H821" s="1">
        <v>0.0</v>
      </c>
      <c r="I821" s="1" t="s">
        <v>22</v>
      </c>
      <c r="J821" s="1">
        <v>73.6</v>
      </c>
      <c r="K821" s="1">
        <v>520.0</v>
      </c>
      <c r="L821" s="1" t="s">
        <v>16</v>
      </c>
      <c r="M821" s="2">
        <f t="shared" si="1"/>
        <v>7.065217391</v>
      </c>
      <c r="N821" s="3"/>
    </row>
    <row r="822" ht="15.75" customHeight="1">
      <c r="A822" s="1" t="s">
        <v>842</v>
      </c>
      <c r="B822" s="1" t="s">
        <v>15</v>
      </c>
      <c r="C822" s="1">
        <v>1.0</v>
      </c>
      <c r="D822" s="1" t="s">
        <v>18</v>
      </c>
      <c r="E822" s="1" t="s">
        <v>18</v>
      </c>
      <c r="F822" s="1">
        <v>2.0</v>
      </c>
      <c r="G822" s="1">
        <v>2.0</v>
      </c>
      <c r="H822" s="1">
        <v>0.0</v>
      </c>
      <c r="I822" s="1" t="s">
        <v>22</v>
      </c>
      <c r="J822" s="1">
        <v>74.45</v>
      </c>
      <c r="K822" s="1">
        <v>294.45</v>
      </c>
      <c r="L822" s="1" t="s">
        <v>18</v>
      </c>
      <c r="M822" s="2">
        <f t="shared" si="1"/>
        <v>3.955003358</v>
      </c>
      <c r="N822" s="3"/>
    </row>
    <row r="823" ht="15.75" customHeight="1">
      <c r="A823" s="1" t="s">
        <v>843</v>
      </c>
      <c r="B823" s="1" t="s">
        <v>15</v>
      </c>
      <c r="C823" s="1">
        <v>1.0</v>
      </c>
      <c r="D823" s="1" t="s">
        <v>18</v>
      </c>
      <c r="E823" s="1" t="s">
        <v>18</v>
      </c>
      <c r="F823" s="1">
        <v>2.0</v>
      </c>
      <c r="G823" s="1">
        <v>2.0</v>
      </c>
      <c r="H823" s="1">
        <v>0.0</v>
      </c>
      <c r="I823" s="1" t="s">
        <v>22</v>
      </c>
      <c r="J823" s="1">
        <v>85.2</v>
      </c>
      <c r="K823" s="1">
        <v>695.75</v>
      </c>
      <c r="L823" s="1" t="s">
        <v>18</v>
      </c>
      <c r="M823" s="2">
        <f t="shared" si="1"/>
        <v>8.166079812</v>
      </c>
      <c r="N823" s="3"/>
    </row>
    <row r="824" ht="15.75" customHeight="1">
      <c r="A824" s="1" t="s">
        <v>844</v>
      </c>
      <c r="B824" s="1" t="s">
        <v>15</v>
      </c>
      <c r="C824" s="1">
        <v>0.0</v>
      </c>
      <c r="D824" s="1" t="s">
        <v>16</v>
      </c>
      <c r="E824" s="1" t="s">
        <v>18</v>
      </c>
      <c r="F824" s="1">
        <v>1.0</v>
      </c>
      <c r="G824" s="1">
        <v>1.0</v>
      </c>
      <c r="H824" s="1">
        <v>0.0</v>
      </c>
      <c r="I824" s="1" t="s">
        <v>28</v>
      </c>
      <c r="J824" s="1">
        <v>54.2</v>
      </c>
      <c r="K824" s="1">
        <v>690.5</v>
      </c>
      <c r="L824" s="1" t="s">
        <v>18</v>
      </c>
      <c r="M824" s="2">
        <f t="shared" si="1"/>
        <v>12.7398524</v>
      </c>
      <c r="N824" s="3"/>
    </row>
    <row r="825" ht="15.75" customHeight="1">
      <c r="A825" s="1" t="s">
        <v>845</v>
      </c>
      <c r="B825" s="1" t="s">
        <v>15</v>
      </c>
      <c r="C825" s="1">
        <v>0.0</v>
      </c>
      <c r="D825" s="1" t="s">
        <v>18</v>
      </c>
      <c r="E825" s="1" t="s">
        <v>18</v>
      </c>
      <c r="F825" s="1">
        <v>1.0</v>
      </c>
      <c r="G825" s="1">
        <v>1.0</v>
      </c>
      <c r="H825" s="1">
        <v>0.0</v>
      </c>
      <c r="I825" s="1" t="s">
        <v>17</v>
      </c>
      <c r="J825" s="1">
        <v>59.5</v>
      </c>
      <c r="K825" s="1">
        <v>415.95</v>
      </c>
      <c r="L825" s="1" t="s">
        <v>16</v>
      </c>
      <c r="M825" s="2">
        <f t="shared" si="1"/>
        <v>6.990756303</v>
      </c>
      <c r="N825" s="3"/>
    </row>
    <row r="826" ht="15.75" customHeight="1">
      <c r="A826" s="1" t="s">
        <v>846</v>
      </c>
      <c r="B826" s="1" t="s">
        <v>15</v>
      </c>
      <c r="C826" s="1">
        <v>0.0</v>
      </c>
      <c r="D826" s="1" t="s">
        <v>16</v>
      </c>
      <c r="E826" s="1" t="s">
        <v>18</v>
      </c>
      <c r="F826" s="1">
        <v>1.0</v>
      </c>
      <c r="G826" s="1">
        <v>2.0</v>
      </c>
      <c r="H826" s="1">
        <v>2.0</v>
      </c>
      <c r="I826" s="1" t="s">
        <v>28</v>
      </c>
      <c r="J826" s="1">
        <v>80.3</v>
      </c>
      <c r="K826" s="1">
        <v>4513.65</v>
      </c>
      <c r="L826" s="1" t="s">
        <v>18</v>
      </c>
      <c r="M826" s="2">
        <f t="shared" si="1"/>
        <v>56.20983811</v>
      </c>
      <c r="N826" s="3"/>
    </row>
    <row r="827" ht="15.75" customHeight="1">
      <c r="A827" s="1" t="s">
        <v>847</v>
      </c>
      <c r="B827" s="1" t="s">
        <v>15</v>
      </c>
      <c r="C827" s="1">
        <v>0.0</v>
      </c>
      <c r="D827" s="1" t="s">
        <v>16</v>
      </c>
      <c r="E827" s="1" t="s">
        <v>16</v>
      </c>
      <c r="F827" s="1">
        <v>2.0</v>
      </c>
      <c r="G827" s="1">
        <v>0.0</v>
      </c>
      <c r="H827" s="1">
        <v>2.0</v>
      </c>
      <c r="I827" s="1" t="s">
        <v>17</v>
      </c>
      <c r="J827" s="1">
        <v>23.05</v>
      </c>
      <c r="K827" s="1">
        <v>1255.1</v>
      </c>
      <c r="L827" s="1" t="s">
        <v>18</v>
      </c>
      <c r="M827" s="2">
        <f t="shared" si="1"/>
        <v>54.45119306</v>
      </c>
      <c r="N827" s="3"/>
    </row>
    <row r="828" ht="15.75" customHeight="1">
      <c r="A828" s="1" t="s">
        <v>848</v>
      </c>
      <c r="B828" s="1" t="s">
        <v>20</v>
      </c>
      <c r="C828" s="1">
        <v>0.0</v>
      </c>
      <c r="D828" s="1" t="s">
        <v>16</v>
      </c>
      <c r="E828" s="1" t="s">
        <v>16</v>
      </c>
      <c r="F828" s="1">
        <v>2.0</v>
      </c>
      <c r="G828" s="1">
        <v>1.0</v>
      </c>
      <c r="H828" s="1">
        <v>1.0</v>
      </c>
      <c r="I828" s="1" t="s">
        <v>26</v>
      </c>
      <c r="J828" s="1">
        <v>48.35</v>
      </c>
      <c r="K828" s="1">
        <v>1067.15</v>
      </c>
      <c r="L828" s="1" t="s">
        <v>16</v>
      </c>
      <c r="M828" s="2">
        <f t="shared" si="1"/>
        <v>22.07135471</v>
      </c>
      <c r="N828" s="3"/>
    </row>
    <row r="829" ht="15.75" customHeight="1">
      <c r="A829" s="1" t="s">
        <v>849</v>
      </c>
      <c r="B829" s="1" t="s">
        <v>20</v>
      </c>
      <c r="C829" s="1">
        <v>0.0</v>
      </c>
      <c r="D829" s="1" t="s">
        <v>16</v>
      </c>
      <c r="E829" s="1" t="s">
        <v>16</v>
      </c>
      <c r="F829" s="1">
        <v>1.0</v>
      </c>
      <c r="G829" s="1">
        <v>1.0</v>
      </c>
      <c r="H829" s="1">
        <v>0.0</v>
      </c>
      <c r="I829" s="1" t="s">
        <v>22</v>
      </c>
      <c r="J829" s="1">
        <v>49.6</v>
      </c>
      <c r="K829" s="1">
        <v>939.8</v>
      </c>
      <c r="L829" s="1" t="s">
        <v>18</v>
      </c>
      <c r="M829" s="2">
        <f t="shared" si="1"/>
        <v>18.94758065</v>
      </c>
      <c r="N829" s="3"/>
    </row>
    <row r="830" ht="15.75" customHeight="1">
      <c r="A830" s="1" t="s">
        <v>850</v>
      </c>
      <c r="B830" s="1" t="s">
        <v>20</v>
      </c>
      <c r="C830" s="1">
        <v>0.0</v>
      </c>
      <c r="D830" s="1" t="s">
        <v>16</v>
      </c>
      <c r="E830" s="1" t="s">
        <v>16</v>
      </c>
      <c r="F830" s="1">
        <v>0.0</v>
      </c>
      <c r="G830" s="1">
        <v>1.0</v>
      </c>
      <c r="H830" s="1">
        <v>2.0</v>
      </c>
      <c r="I830" s="1" t="s">
        <v>17</v>
      </c>
      <c r="J830" s="1">
        <v>56.4</v>
      </c>
      <c r="K830" s="1">
        <v>3948.45</v>
      </c>
      <c r="L830" s="1" t="s">
        <v>18</v>
      </c>
      <c r="M830" s="2">
        <f t="shared" si="1"/>
        <v>70.00797872</v>
      </c>
      <c r="N830" s="3"/>
    </row>
    <row r="831" ht="15.75" customHeight="1">
      <c r="A831" s="1" t="s">
        <v>851</v>
      </c>
      <c r="B831" s="1" t="s">
        <v>20</v>
      </c>
      <c r="C831" s="1">
        <v>0.0</v>
      </c>
      <c r="D831" s="1" t="s">
        <v>18</v>
      </c>
      <c r="E831" s="1" t="s">
        <v>18</v>
      </c>
      <c r="F831" s="1">
        <v>1.0</v>
      </c>
      <c r="G831" s="1">
        <v>2.0</v>
      </c>
      <c r="H831" s="1">
        <v>0.0</v>
      </c>
      <c r="I831" s="1" t="s">
        <v>17</v>
      </c>
      <c r="J831" s="1">
        <v>86.05</v>
      </c>
      <c r="K831" s="1">
        <v>244.85</v>
      </c>
      <c r="L831" s="1" t="s">
        <v>18</v>
      </c>
      <c r="M831" s="2">
        <f t="shared" si="1"/>
        <v>2.845438698</v>
      </c>
      <c r="N831" s="3"/>
    </row>
    <row r="832" ht="15.75" customHeight="1">
      <c r="A832" s="1" t="s">
        <v>852</v>
      </c>
      <c r="B832" s="1" t="s">
        <v>15</v>
      </c>
      <c r="C832" s="1">
        <v>0.0</v>
      </c>
      <c r="D832" s="1" t="s">
        <v>18</v>
      </c>
      <c r="E832" s="1" t="s">
        <v>18</v>
      </c>
      <c r="F832" s="1">
        <v>1.0</v>
      </c>
      <c r="G832" s="1">
        <v>1.0</v>
      </c>
      <c r="H832" s="1">
        <v>0.0</v>
      </c>
      <c r="I832" s="1" t="s">
        <v>28</v>
      </c>
      <c r="J832" s="1">
        <v>49.65</v>
      </c>
      <c r="K832" s="1">
        <v>267.35</v>
      </c>
      <c r="L832" s="1" t="s">
        <v>16</v>
      </c>
      <c r="M832" s="2">
        <f t="shared" si="1"/>
        <v>5.38469285</v>
      </c>
      <c r="N832" s="3"/>
    </row>
    <row r="833" ht="15.75" customHeight="1">
      <c r="A833" s="1" t="s">
        <v>853</v>
      </c>
      <c r="B833" s="1" t="s">
        <v>20</v>
      </c>
      <c r="C833" s="1">
        <v>0.0</v>
      </c>
      <c r="D833" s="1" t="s">
        <v>16</v>
      </c>
      <c r="E833" s="1" t="s">
        <v>18</v>
      </c>
      <c r="F833" s="1">
        <v>1.0</v>
      </c>
      <c r="G833" s="1">
        <v>0.0</v>
      </c>
      <c r="H833" s="1">
        <v>2.0</v>
      </c>
      <c r="I833" s="1" t="s">
        <v>17</v>
      </c>
      <c r="J833" s="1">
        <v>20.55</v>
      </c>
      <c r="K833" s="1">
        <v>1067.65</v>
      </c>
      <c r="L833" s="1" t="s">
        <v>18</v>
      </c>
      <c r="M833" s="2">
        <f t="shared" si="1"/>
        <v>51.95377129</v>
      </c>
      <c r="N833" s="3"/>
    </row>
    <row r="834" ht="15.75" customHeight="1">
      <c r="A834" s="1" t="s">
        <v>854</v>
      </c>
      <c r="B834" s="1" t="s">
        <v>20</v>
      </c>
      <c r="C834" s="1">
        <v>0.0</v>
      </c>
      <c r="D834" s="1" t="s">
        <v>18</v>
      </c>
      <c r="E834" s="1" t="s">
        <v>18</v>
      </c>
      <c r="F834" s="1">
        <v>2.0</v>
      </c>
      <c r="G834" s="1">
        <v>2.0</v>
      </c>
      <c r="H834" s="1">
        <v>0.0</v>
      </c>
      <c r="I834" s="1" t="s">
        <v>28</v>
      </c>
      <c r="J834" s="1">
        <v>89.9</v>
      </c>
      <c r="K834" s="1">
        <v>5450.7</v>
      </c>
      <c r="L834" s="1" t="s">
        <v>18</v>
      </c>
      <c r="M834" s="2">
        <f t="shared" si="1"/>
        <v>60.63070078</v>
      </c>
      <c r="N834" s="3"/>
    </row>
    <row r="835" ht="15.75" customHeight="1">
      <c r="A835" s="1" t="s">
        <v>855</v>
      </c>
      <c r="B835" s="1" t="s">
        <v>15</v>
      </c>
      <c r="C835" s="1">
        <v>0.0</v>
      </c>
      <c r="D835" s="1" t="s">
        <v>18</v>
      </c>
      <c r="E835" s="1" t="s">
        <v>18</v>
      </c>
      <c r="F835" s="1">
        <v>0.0</v>
      </c>
      <c r="G835" s="1">
        <v>1.0</v>
      </c>
      <c r="H835" s="1">
        <v>0.0</v>
      </c>
      <c r="I835" s="1" t="s">
        <v>17</v>
      </c>
      <c r="J835" s="1">
        <v>48.25</v>
      </c>
      <c r="K835" s="1">
        <v>202.25</v>
      </c>
      <c r="L835" s="1" t="s">
        <v>18</v>
      </c>
      <c r="M835" s="2">
        <f t="shared" si="1"/>
        <v>4.191709845</v>
      </c>
      <c r="N835" s="3"/>
    </row>
    <row r="836" ht="15.75" customHeight="1">
      <c r="A836" s="1" t="s">
        <v>856</v>
      </c>
      <c r="B836" s="1" t="s">
        <v>20</v>
      </c>
      <c r="C836" s="1">
        <v>0.0</v>
      </c>
      <c r="D836" s="1" t="s">
        <v>18</v>
      </c>
      <c r="E836" s="1" t="s">
        <v>18</v>
      </c>
      <c r="F836" s="1">
        <v>2.0</v>
      </c>
      <c r="G836" s="1">
        <v>2.0</v>
      </c>
      <c r="H836" s="1">
        <v>0.0</v>
      </c>
      <c r="I836" s="1" t="s">
        <v>26</v>
      </c>
      <c r="J836" s="1">
        <v>108.45</v>
      </c>
      <c r="K836" s="1">
        <v>4964.7</v>
      </c>
      <c r="L836" s="1" t="s">
        <v>18</v>
      </c>
      <c r="M836" s="2">
        <f t="shared" si="1"/>
        <v>45.77869986</v>
      </c>
      <c r="N836" s="3"/>
    </row>
    <row r="837" ht="15.75" customHeight="1">
      <c r="A837" s="1" t="s">
        <v>857</v>
      </c>
      <c r="B837" s="1" t="s">
        <v>20</v>
      </c>
      <c r="C837" s="1">
        <v>0.0</v>
      </c>
      <c r="D837" s="1" t="s">
        <v>16</v>
      </c>
      <c r="E837" s="1" t="s">
        <v>16</v>
      </c>
      <c r="F837" s="1">
        <v>1.0</v>
      </c>
      <c r="G837" s="1">
        <v>2.0</v>
      </c>
      <c r="H837" s="1">
        <v>0.0</v>
      </c>
      <c r="I837" s="1" t="s">
        <v>22</v>
      </c>
      <c r="J837" s="1">
        <v>75.5</v>
      </c>
      <c r="K837" s="1">
        <v>1901.05</v>
      </c>
      <c r="L837" s="1" t="s">
        <v>18</v>
      </c>
      <c r="M837" s="2">
        <f t="shared" si="1"/>
        <v>25.1794702</v>
      </c>
      <c r="N837" s="3"/>
    </row>
    <row r="838" ht="15.75" customHeight="1">
      <c r="A838" s="1" t="s">
        <v>858</v>
      </c>
      <c r="B838" s="1" t="s">
        <v>20</v>
      </c>
      <c r="C838" s="1">
        <v>1.0</v>
      </c>
      <c r="D838" s="1" t="s">
        <v>16</v>
      </c>
      <c r="E838" s="1" t="s">
        <v>18</v>
      </c>
      <c r="F838" s="1">
        <v>1.0</v>
      </c>
      <c r="G838" s="1">
        <v>2.0</v>
      </c>
      <c r="H838" s="1">
        <v>1.0</v>
      </c>
      <c r="I838" s="1" t="s">
        <v>28</v>
      </c>
      <c r="J838" s="1">
        <v>100.55</v>
      </c>
      <c r="K838" s="1">
        <v>4304.0</v>
      </c>
      <c r="L838" s="1" t="s">
        <v>18</v>
      </c>
      <c r="M838" s="2">
        <f t="shared" si="1"/>
        <v>42.80457484</v>
      </c>
      <c r="N838" s="3"/>
    </row>
    <row r="839" ht="15.75" customHeight="1">
      <c r="A839" s="1" t="s">
        <v>859</v>
      </c>
      <c r="B839" s="1" t="s">
        <v>15</v>
      </c>
      <c r="C839" s="1">
        <v>0.0</v>
      </c>
      <c r="D839" s="1" t="s">
        <v>16</v>
      </c>
      <c r="E839" s="1" t="s">
        <v>16</v>
      </c>
      <c r="F839" s="1">
        <v>1.0</v>
      </c>
      <c r="G839" s="1">
        <v>0.0</v>
      </c>
      <c r="H839" s="1">
        <v>0.0</v>
      </c>
      <c r="I839" s="1" t="s">
        <v>17</v>
      </c>
      <c r="J839" s="1">
        <v>19.0</v>
      </c>
      <c r="K839" s="1">
        <v>233.55</v>
      </c>
      <c r="L839" s="1" t="s">
        <v>16</v>
      </c>
      <c r="M839" s="2">
        <f t="shared" si="1"/>
        <v>12.29210526</v>
      </c>
      <c r="N839" s="3"/>
    </row>
    <row r="840" ht="15.75" customHeight="1">
      <c r="A840" s="1" t="s">
        <v>860</v>
      </c>
      <c r="B840" s="1" t="s">
        <v>15</v>
      </c>
      <c r="C840" s="1">
        <v>0.0</v>
      </c>
      <c r="D840" s="1" t="s">
        <v>18</v>
      </c>
      <c r="E840" s="1" t="s">
        <v>18</v>
      </c>
      <c r="F840" s="1">
        <v>2.0</v>
      </c>
      <c r="G840" s="1">
        <v>2.0</v>
      </c>
      <c r="H840" s="1">
        <v>0.0</v>
      </c>
      <c r="I840" s="1" t="s">
        <v>22</v>
      </c>
      <c r="J840" s="1">
        <v>76.85</v>
      </c>
      <c r="K840" s="1">
        <v>663.55</v>
      </c>
      <c r="L840" s="1" t="s">
        <v>18</v>
      </c>
      <c r="M840" s="2">
        <f t="shared" si="1"/>
        <v>8.634352635</v>
      </c>
      <c r="N840" s="3"/>
    </row>
    <row r="841" ht="15.75" customHeight="1">
      <c r="A841" s="1" t="s">
        <v>861</v>
      </c>
      <c r="B841" s="1" t="s">
        <v>15</v>
      </c>
      <c r="C841" s="1">
        <v>0.0</v>
      </c>
      <c r="D841" s="1" t="s">
        <v>18</v>
      </c>
      <c r="E841" s="1" t="s">
        <v>18</v>
      </c>
      <c r="F841" s="1">
        <v>1.0</v>
      </c>
      <c r="G841" s="1">
        <v>1.0</v>
      </c>
      <c r="H841" s="1">
        <v>2.0</v>
      </c>
      <c r="I841" s="1" t="s">
        <v>17</v>
      </c>
      <c r="J841" s="1">
        <v>65.1</v>
      </c>
      <c r="K841" s="1">
        <v>3846.75</v>
      </c>
      <c r="L841" s="1" t="s">
        <v>18</v>
      </c>
      <c r="M841" s="2">
        <f t="shared" si="1"/>
        <v>59.08986175</v>
      </c>
      <c r="N841" s="3"/>
    </row>
    <row r="842" ht="15.75" customHeight="1">
      <c r="A842" s="1" t="s">
        <v>862</v>
      </c>
      <c r="B842" s="1" t="s">
        <v>20</v>
      </c>
      <c r="C842" s="1">
        <v>0.0</v>
      </c>
      <c r="D842" s="1" t="s">
        <v>16</v>
      </c>
      <c r="E842" s="1" t="s">
        <v>16</v>
      </c>
      <c r="F842" s="1">
        <v>1.0</v>
      </c>
      <c r="G842" s="1">
        <v>0.0</v>
      </c>
      <c r="H842" s="1">
        <v>0.0</v>
      </c>
      <c r="I842" s="1" t="s">
        <v>28</v>
      </c>
      <c r="J842" s="1">
        <v>20.4</v>
      </c>
      <c r="K842" s="1">
        <v>745.3</v>
      </c>
      <c r="L842" s="1" t="s">
        <v>18</v>
      </c>
      <c r="M842" s="2">
        <f t="shared" si="1"/>
        <v>36.53431373</v>
      </c>
      <c r="N842" s="3"/>
    </row>
    <row r="843" ht="15.75" customHeight="1">
      <c r="A843" s="1" t="s">
        <v>863</v>
      </c>
      <c r="B843" s="1" t="s">
        <v>20</v>
      </c>
      <c r="C843" s="1">
        <v>0.0</v>
      </c>
      <c r="D843" s="1" t="s">
        <v>18</v>
      </c>
      <c r="E843" s="1" t="s">
        <v>16</v>
      </c>
      <c r="F843" s="1">
        <v>2.0</v>
      </c>
      <c r="G843" s="1">
        <v>0.0</v>
      </c>
      <c r="H843" s="1">
        <v>0.0</v>
      </c>
      <c r="I843" s="1" t="s">
        <v>17</v>
      </c>
      <c r="J843" s="1">
        <v>26.35</v>
      </c>
      <c r="K843" s="1">
        <v>184.05</v>
      </c>
      <c r="L843" s="1" t="s">
        <v>18</v>
      </c>
      <c r="M843" s="2">
        <f t="shared" si="1"/>
        <v>6.984819734</v>
      </c>
      <c r="N843" s="3"/>
    </row>
    <row r="844" ht="15.75" customHeight="1">
      <c r="A844" s="1" t="s">
        <v>864</v>
      </c>
      <c r="B844" s="1" t="s">
        <v>20</v>
      </c>
      <c r="C844" s="1">
        <v>0.0</v>
      </c>
      <c r="D844" s="1" t="s">
        <v>16</v>
      </c>
      <c r="E844" s="1" t="s">
        <v>16</v>
      </c>
      <c r="F844" s="1">
        <v>1.0</v>
      </c>
      <c r="G844" s="1">
        <v>0.0</v>
      </c>
      <c r="H844" s="1">
        <v>2.0</v>
      </c>
      <c r="I844" s="1" t="s">
        <v>17</v>
      </c>
      <c r="J844" s="1">
        <v>20.05</v>
      </c>
      <c r="K844" s="1">
        <v>400.0</v>
      </c>
      <c r="L844" s="1" t="s">
        <v>18</v>
      </c>
      <c r="M844" s="2">
        <f t="shared" si="1"/>
        <v>19.95012469</v>
      </c>
      <c r="N844" s="3"/>
    </row>
    <row r="845" ht="15.75" customHeight="1">
      <c r="A845" s="1" t="s">
        <v>865</v>
      </c>
      <c r="B845" s="1" t="s">
        <v>20</v>
      </c>
      <c r="C845" s="1">
        <v>1.0</v>
      </c>
      <c r="D845" s="1" t="s">
        <v>18</v>
      </c>
      <c r="E845" s="1" t="s">
        <v>18</v>
      </c>
      <c r="F845" s="1">
        <v>1.0</v>
      </c>
      <c r="G845" s="1">
        <v>2.0</v>
      </c>
      <c r="H845" s="1">
        <v>0.0</v>
      </c>
      <c r="I845" s="1" t="s">
        <v>22</v>
      </c>
      <c r="J845" s="1">
        <v>78.75</v>
      </c>
      <c r="K845" s="1">
        <v>1218.25</v>
      </c>
      <c r="L845" s="1" t="s">
        <v>18</v>
      </c>
      <c r="M845" s="2">
        <f t="shared" si="1"/>
        <v>15.46984127</v>
      </c>
      <c r="N845" s="3"/>
    </row>
    <row r="846" ht="15.75" customHeight="1">
      <c r="A846" s="1" t="s">
        <v>866</v>
      </c>
      <c r="B846" s="1" t="s">
        <v>15</v>
      </c>
      <c r="C846" s="1">
        <v>0.0</v>
      </c>
      <c r="D846" s="1" t="s">
        <v>16</v>
      </c>
      <c r="E846" s="1" t="s">
        <v>16</v>
      </c>
      <c r="F846" s="1">
        <v>1.0</v>
      </c>
      <c r="G846" s="1">
        <v>0.0</v>
      </c>
      <c r="H846" s="1">
        <v>1.0</v>
      </c>
      <c r="I846" s="1" t="s">
        <v>22</v>
      </c>
      <c r="J846" s="1">
        <v>19.8</v>
      </c>
      <c r="K846" s="1">
        <v>160.05</v>
      </c>
      <c r="L846" s="1" t="s">
        <v>18</v>
      </c>
      <c r="M846" s="2">
        <f t="shared" si="1"/>
        <v>8.083333333</v>
      </c>
      <c r="N846" s="3"/>
    </row>
    <row r="847" ht="15.75" customHeight="1">
      <c r="A847" s="1" t="s">
        <v>867</v>
      </c>
      <c r="B847" s="1" t="s">
        <v>15</v>
      </c>
      <c r="C847" s="1">
        <v>0.0</v>
      </c>
      <c r="D847" s="1" t="s">
        <v>18</v>
      </c>
      <c r="E847" s="1" t="s">
        <v>18</v>
      </c>
      <c r="F847" s="1">
        <v>1.0</v>
      </c>
      <c r="G847" s="1">
        <v>1.0</v>
      </c>
      <c r="H847" s="1">
        <v>0.0</v>
      </c>
      <c r="I847" s="1" t="s">
        <v>17</v>
      </c>
      <c r="J847" s="1">
        <v>49.6</v>
      </c>
      <c r="K847" s="1">
        <v>114.7</v>
      </c>
      <c r="L847" s="1" t="s">
        <v>16</v>
      </c>
      <c r="M847" s="2">
        <f t="shared" si="1"/>
        <v>2.3125</v>
      </c>
      <c r="N847" s="3"/>
    </row>
    <row r="848" ht="15.75" customHeight="1">
      <c r="A848" s="1" t="s">
        <v>868</v>
      </c>
      <c r="B848" s="1" t="s">
        <v>15</v>
      </c>
      <c r="C848" s="1">
        <v>0.0</v>
      </c>
      <c r="D848" s="1" t="s">
        <v>16</v>
      </c>
      <c r="E848" s="1" t="s">
        <v>18</v>
      </c>
      <c r="F848" s="1">
        <v>2.0</v>
      </c>
      <c r="G848" s="1">
        <v>1.0</v>
      </c>
      <c r="H848" s="1">
        <v>2.0</v>
      </c>
      <c r="I848" s="1" t="s">
        <v>28</v>
      </c>
      <c r="J848" s="1">
        <v>91.15</v>
      </c>
      <c r="K848" s="1">
        <v>6637.9</v>
      </c>
      <c r="L848" s="1" t="s">
        <v>18</v>
      </c>
      <c r="M848" s="2">
        <f t="shared" si="1"/>
        <v>72.82391662</v>
      </c>
      <c r="N848" s="3"/>
    </row>
    <row r="849" ht="15.75" customHeight="1">
      <c r="A849" s="1" t="s">
        <v>869</v>
      </c>
      <c r="B849" s="1" t="s">
        <v>20</v>
      </c>
      <c r="C849" s="1">
        <v>0.0</v>
      </c>
      <c r="D849" s="1" t="s">
        <v>16</v>
      </c>
      <c r="E849" s="1" t="s">
        <v>16</v>
      </c>
      <c r="F849" s="1">
        <v>2.0</v>
      </c>
      <c r="G849" s="1">
        <v>2.0</v>
      </c>
      <c r="H849" s="1">
        <v>0.0</v>
      </c>
      <c r="I849" s="1" t="s">
        <v>26</v>
      </c>
      <c r="J849" s="1">
        <v>105.95</v>
      </c>
      <c r="K849" s="1">
        <v>5341.8</v>
      </c>
      <c r="L849" s="1" t="s">
        <v>16</v>
      </c>
      <c r="M849" s="2">
        <f t="shared" si="1"/>
        <v>50.41812176</v>
      </c>
      <c r="N849" s="3"/>
    </row>
    <row r="850" ht="15.75" customHeight="1">
      <c r="A850" s="1" t="s">
        <v>870</v>
      </c>
      <c r="B850" s="1" t="s">
        <v>20</v>
      </c>
      <c r="C850" s="1">
        <v>0.0</v>
      </c>
      <c r="D850" s="1" t="s">
        <v>18</v>
      </c>
      <c r="E850" s="1" t="s">
        <v>18</v>
      </c>
      <c r="F850" s="1">
        <v>2.0</v>
      </c>
      <c r="G850" s="1">
        <v>2.0</v>
      </c>
      <c r="H850" s="1">
        <v>0.0</v>
      </c>
      <c r="I850" s="1" t="s">
        <v>17</v>
      </c>
      <c r="J850" s="1">
        <v>75.3</v>
      </c>
      <c r="K850" s="1">
        <v>1570.7</v>
      </c>
      <c r="L850" s="1" t="s">
        <v>18</v>
      </c>
      <c r="M850" s="2">
        <f t="shared" si="1"/>
        <v>20.85922975</v>
      </c>
      <c r="N850" s="3"/>
    </row>
    <row r="851" ht="15.75" customHeight="1">
      <c r="A851" s="1" t="s">
        <v>871</v>
      </c>
      <c r="B851" s="1" t="s">
        <v>15</v>
      </c>
      <c r="C851" s="1">
        <v>0.0</v>
      </c>
      <c r="D851" s="1" t="s">
        <v>16</v>
      </c>
      <c r="E851" s="1" t="s">
        <v>18</v>
      </c>
      <c r="F851" s="1">
        <v>2.0</v>
      </c>
      <c r="G851" s="1">
        <v>2.0</v>
      </c>
      <c r="H851" s="1">
        <v>1.0</v>
      </c>
      <c r="I851" s="1" t="s">
        <v>22</v>
      </c>
      <c r="J851" s="1">
        <v>115.0</v>
      </c>
      <c r="K851" s="1">
        <v>7396.15</v>
      </c>
      <c r="L851" s="1" t="s">
        <v>18</v>
      </c>
      <c r="M851" s="2">
        <f t="shared" si="1"/>
        <v>64.31434783</v>
      </c>
      <c r="N851" s="3"/>
    </row>
    <row r="852" ht="15.75" customHeight="1">
      <c r="A852" s="1" t="s">
        <v>872</v>
      </c>
      <c r="B852" s="1" t="s">
        <v>20</v>
      </c>
      <c r="C852" s="1">
        <v>0.0</v>
      </c>
      <c r="D852" s="1" t="s">
        <v>18</v>
      </c>
      <c r="E852" s="1" t="s">
        <v>18</v>
      </c>
      <c r="F852" s="1">
        <v>2.0</v>
      </c>
      <c r="G852" s="1">
        <v>1.0</v>
      </c>
      <c r="H852" s="1">
        <v>0.0</v>
      </c>
      <c r="I852" s="1" t="s">
        <v>17</v>
      </c>
      <c r="J852" s="1">
        <v>65.25</v>
      </c>
      <c r="K852" s="1">
        <v>209.9</v>
      </c>
      <c r="L852" s="1" t="s">
        <v>18</v>
      </c>
      <c r="M852" s="2">
        <f t="shared" si="1"/>
        <v>3.216858238</v>
      </c>
      <c r="N852" s="3"/>
    </row>
    <row r="853" ht="15.75" customHeight="1">
      <c r="A853" s="1" t="s">
        <v>873</v>
      </c>
      <c r="B853" s="1" t="s">
        <v>20</v>
      </c>
      <c r="C853" s="1">
        <v>0.0</v>
      </c>
      <c r="D853" s="1" t="s">
        <v>18</v>
      </c>
      <c r="E853" s="1" t="s">
        <v>18</v>
      </c>
      <c r="F853" s="1">
        <v>1.0</v>
      </c>
      <c r="G853" s="1">
        <v>0.0</v>
      </c>
      <c r="H853" s="1">
        <v>2.0</v>
      </c>
      <c r="I853" s="1" t="s">
        <v>28</v>
      </c>
      <c r="J853" s="1">
        <v>19.15</v>
      </c>
      <c r="K853" s="1">
        <v>1035.5</v>
      </c>
      <c r="L853" s="1" t="s">
        <v>18</v>
      </c>
      <c r="M853" s="2">
        <f t="shared" si="1"/>
        <v>54.07310705</v>
      </c>
      <c r="N853" s="3"/>
    </row>
    <row r="854" ht="15.75" customHeight="1">
      <c r="A854" s="1" t="s">
        <v>874</v>
      </c>
      <c r="B854" s="1" t="s">
        <v>20</v>
      </c>
      <c r="C854" s="1">
        <v>1.0</v>
      </c>
      <c r="D854" s="1" t="s">
        <v>18</v>
      </c>
      <c r="E854" s="1" t="s">
        <v>18</v>
      </c>
      <c r="F854" s="1">
        <v>1.0</v>
      </c>
      <c r="G854" s="1">
        <v>2.0</v>
      </c>
      <c r="H854" s="1">
        <v>0.0</v>
      </c>
      <c r="I854" s="1" t="s">
        <v>26</v>
      </c>
      <c r="J854" s="1">
        <v>90.45</v>
      </c>
      <c r="K854" s="1">
        <v>1266.1</v>
      </c>
      <c r="L854" s="1" t="s">
        <v>16</v>
      </c>
      <c r="M854" s="2">
        <f t="shared" si="1"/>
        <v>13.99778883</v>
      </c>
      <c r="N854" s="3"/>
    </row>
    <row r="855" ht="15.75" customHeight="1">
      <c r="A855" s="1" t="s">
        <v>875</v>
      </c>
      <c r="B855" s="1" t="s">
        <v>15</v>
      </c>
      <c r="C855" s="1">
        <v>0.0</v>
      </c>
      <c r="D855" s="1" t="s">
        <v>18</v>
      </c>
      <c r="E855" s="1" t="s">
        <v>18</v>
      </c>
      <c r="F855" s="1">
        <v>1.0</v>
      </c>
      <c r="G855" s="1">
        <v>0.0</v>
      </c>
      <c r="H855" s="1">
        <v>0.0</v>
      </c>
      <c r="I855" s="1" t="s">
        <v>17</v>
      </c>
      <c r="J855" s="1">
        <v>19.55</v>
      </c>
      <c r="K855" s="1">
        <v>389.25</v>
      </c>
      <c r="L855" s="1" t="s">
        <v>18</v>
      </c>
      <c r="M855" s="2">
        <f t="shared" si="1"/>
        <v>19.91048593</v>
      </c>
      <c r="N855" s="3"/>
    </row>
    <row r="856" ht="15.75" customHeight="1">
      <c r="A856" s="1" t="s">
        <v>876</v>
      </c>
      <c r="B856" s="1" t="s">
        <v>15</v>
      </c>
      <c r="C856" s="1">
        <v>0.0</v>
      </c>
      <c r="D856" s="1" t="s">
        <v>18</v>
      </c>
      <c r="E856" s="1" t="s">
        <v>18</v>
      </c>
      <c r="F856" s="1">
        <v>2.0</v>
      </c>
      <c r="G856" s="1">
        <v>0.0</v>
      </c>
      <c r="H856" s="1">
        <v>2.0</v>
      </c>
      <c r="I856" s="1" t="s">
        <v>17</v>
      </c>
      <c r="J856" s="1">
        <v>26.1</v>
      </c>
      <c r="K856" s="1">
        <v>1759.55</v>
      </c>
      <c r="L856" s="1" t="s">
        <v>18</v>
      </c>
      <c r="M856" s="2">
        <f t="shared" si="1"/>
        <v>67.41570881</v>
      </c>
      <c r="N856" s="3"/>
    </row>
    <row r="857" ht="15.75" customHeight="1">
      <c r="A857" s="1" t="s">
        <v>877</v>
      </c>
      <c r="B857" s="1" t="s">
        <v>20</v>
      </c>
      <c r="C857" s="1">
        <v>0.0</v>
      </c>
      <c r="D857" s="1" t="s">
        <v>18</v>
      </c>
      <c r="E857" s="1" t="s">
        <v>18</v>
      </c>
      <c r="F857" s="1">
        <v>1.0</v>
      </c>
      <c r="G857" s="1">
        <v>0.0</v>
      </c>
      <c r="H857" s="1">
        <v>0.0</v>
      </c>
      <c r="I857" s="1" t="s">
        <v>17</v>
      </c>
      <c r="J857" s="1">
        <v>20.1</v>
      </c>
      <c r="K857" s="1">
        <v>20.1</v>
      </c>
      <c r="L857" s="1" t="s">
        <v>16</v>
      </c>
      <c r="M857" s="2">
        <f t="shared" si="1"/>
        <v>1</v>
      </c>
      <c r="N857" s="3"/>
    </row>
    <row r="858" ht="15.75" customHeight="1">
      <c r="A858" s="1" t="s">
        <v>878</v>
      </c>
      <c r="B858" s="1" t="s">
        <v>20</v>
      </c>
      <c r="C858" s="1">
        <v>0.0</v>
      </c>
      <c r="D858" s="1" t="s">
        <v>16</v>
      </c>
      <c r="E858" s="1" t="s">
        <v>18</v>
      </c>
      <c r="F858" s="1">
        <v>2.0</v>
      </c>
      <c r="G858" s="1">
        <v>0.0</v>
      </c>
      <c r="H858" s="1">
        <v>2.0</v>
      </c>
      <c r="I858" s="1" t="s">
        <v>28</v>
      </c>
      <c r="J858" s="1">
        <v>25.45</v>
      </c>
      <c r="K858" s="1">
        <v>1538.6</v>
      </c>
      <c r="L858" s="1" t="s">
        <v>18</v>
      </c>
      <c r="M858" s="2">
        <f t="shared" si="1"/>
        <v>60.45579568</v>
      </c>
      <c r="N858" s="3"/>
    </row>
    <row r="859" ht="15.75" customHeight="1">
      <c r="A859" s="1" t="s">
        <v>879</v>
      </c>
      <c r="B859" s="1" t="s">
        <v>20</v>
      </c>
      <c r="C859" s="1">
        <v>0.0</v>
      </c>
      <c r="D859" s="1" t="s">
        <v>18</v>
      </c>
      <c r="E859" s="1" t="s">
        <v>18</v>
      </c>
      <c r="F859" s="1">
        <v>1.0</v>
      </c>
      <c r="G859" s="1">
        <v>0.0</v>
      </c>
      <c r="H859" s="1">
        <v>2.0</v>
      </c>
      <c r="I859" s="1" t="s">
        <v>17</v>
      </c>
      <c r="J859" s="1">
        <v>19.65</v>
      </c>
      <c r="K859" s="1">
        <v>1025.05</v>
      </c>
      <c r="L859" s="1" t="s">
        <v>18</v>
      </c>
      <c r="M859" s="2">
        <f t="shared" si="1"/>
        <v>52.1653944</v>
      </c>
      <c r="N859" s="3"/>
    </row>
    <row r="860" ht="15.75" customHeight="1">
      <c r="A860" s="1" t="s">
        <v>880</v>
      </c>
      <c r="B860" s="1" t="s">
        <v>15</v>
      </c>
      <c r="C860" s="1">
        <v>0.0</v>
      </c>
      <c r="D860" s="1" t="s">
        <v>16</v>
      </c>
      <c r="E860" s="1" t="s">
        <v>18</v>
      </c>
      <c r="F860" s="1">
        <v>1.0</v>
      </c>
      <c r="G860" s="1">
        <v>0.0</v>
      </c>
      <c r="H860" s="1">
        <v>2.0</v>
      </c>
      <c r="I860" s="1" t="s">
        <v>17</v>
      </c>
      <c r="J860" s="1">
        <v>20.4</v>
      </c>
      <c r="K860" s="1">
        <v>292.4</v>
      </c>
      <c r="L860" s="1" t="s">
        <v>18</v>
      </c>
      <c r="M860" s="2">
        <f t="shared" si="1"/>
        <v>14.33333333</v>
      </c>
      <c r="N860" s="3"/>
    </row>
    <row r="861" ht="15.75" customHeight="1">
      <c r="A861" s="1" t="s">
        <v>881</v>
      </c>
      <c r="B861" s="1" t="s">
        <v>15</v>
      </c>
      <c r="C861" s="1">
        <v>0.0</v>
      </c>
      <c r="D861" s="1" t="s">
        <v>16</v>
      </c>
      <c r="E861" s="1" t="s">
        <v>16</v>
      </c>
      <c r="F861" s="1">
        <v>1.0</v>
      </c>
      <c r="G861" s="1">
        <v>1.0</v>
      </c>
      <c r="H861" s="1">
        <v>0.0</v>
      </c>
      <c r="I861" s="1" t="s">
        <v>17</v>
      </c>
      <c r="J861" s="1">
        <v>50.2</v>
      </c>
      <c r="K861" s="1">
        <v>2169.4</v>
      </c>
      <c r="L861" s="1" t="s">
        <v>18</v>
      </c>
      <c r="M861" s="2">
        <f t="shared" si="1"/>
        <v>43.21513944</v>
      </c>
      <c r="N861" s="3"/>
    </row>
    <row r="862" ht="15.75" customHeight="1">
      <c r="A862" s="1" t="s">
        <v>882</v>
      </c>
      <c r="B862" s="1" t="s">
        <v>20</v>
      </c>
      <c r="C862" s="1">
        <v>0.0</v>
      </c>
      <c r="D862" s="1" t="s">
        <v>16</v>
      </c>
      <c r="E862" s="1" t="s">
        <v>16</v>
      </c>
      <c r="F862" s="1">
        <v>2.0</v>
      </c>
      <c r="G862" s="1">
        <v>0.0</v>
      </c>
      <c r="H862" s="1">
        <v>2.0</v>
      </c>
      <c r="I862" s="1" t="s">
        <v>17</v>
      </c>
      <c r="J862" s="1">
        <v>24.8</v>
      </c>
      <c r="K862" s="1">
        <v>1229.1</v>
      </c>
      <c r="L862" s="1" t="s">
        <v>18</v>
      </c>
      <c r="M862" s="2">
        <f t="shared" si="1"/>
        <v>49.56048387</v>
      </c>
      <c r="N862" s="3"/>
    </row>
    <row r="863" ht="15.75" customHeight="1">
      <c r="A863" s="1" t="s">
        <v>883</v>
      </c>
      <c r="B863" s="1" t="s">
        <v>20</v>
      </c>
      <c r="C863" s="1">
        <v>0.0</v>
      </c>
      <c r="D863" s="1" t="s">
        <v>18</v>
      </c>
      <c r="E863" s="1" t="s">
        <v>18</v>
      </c>
      <c r="F863" s="1">
        <v>2.0</v>
      </c>
      <c r="G863" s="1">
        <v>1.0</v>
      </c>
      <c r="H863" s="1">
        <v>0.0</v>
      </c>
      <c r="I863" s="1" t="s">
        <v>17</v>
      </c>
      <c r="J863" s="1">
        <v>54.4</v>
      </c>
      <c r="K863" s="1">
        <v>114.1</v>
      </c>
      <c r="L863" s="1" t="s">
        <v>16</v>
      </c>
      <c r="M863" s="2">
        <f t="shared" si="1"/>
        <v>2.097426471</v>
      </c>
      <c r="N863" s="3"/>
    </row>
    <row r="864" ht="15.75" customHeight="1">
      <c r="A864" s="1" t="s">
        <v>884</v>
      </c>
      <c r="B864" s="1" t="s">
        <v>15</v>
      </c>
      <c r="C864" s="1">
        <v>1.0</v>
      </c>
      <c r="D864" s="1" t="s">
        <v>18</v>
      </c>
      <c r="E864" s="1" t="s">
        <v>18</v>
      </c>
      <c r="F864" s="1">
        <v>2.0</v>
      </c>
      <c r="G864" s="1">
        <v>2.0</v>
      </c>
      <c r="H864" s="1">
        <v>0.0</v>
      </c>
      <c r="I864" s="1" t="s">
        <v>22</v>
      </c>
      <c r="J864" s="1">
        <v>80.25</v>
      </c>
      <c r="K864" s="1">
        <v>303.7</v>
      </c>
      <c r="L864" s="1" t="s">
        <v>18</v>
      </c>
      <c r="M864" s="2">
        <f t="shared" si="1"/>
        <v>3.784423676</v>
      </c>
      <c r="N864" s="3"/>
    </row>
    <row r="865" ht="15.75" customHeight="1">
      <c r="A865" s="1" t="s">
        <v>885</v>
      </c>
      <c r="B865" s="1" t="s">
        <v>15</v>
      </c>
      <c r="C865" s="1">
        <v>1.0</v>
      </c>
      <c r="D865" s="1" t="s">
        <v>18</v>
      </c>
      <c r="E865" s="1" t="s">
        <v>18</v>
      </c>
      <c r="F865" s="1">
        <v>2.0</v>
      </c>
      <c r="G865" s="1">
        <v>2.0</v>
      </c>
      <c r="H865" s="1">
        <v>0.0</v>
      </c>
      <c r="I865" s="1" t="s">
        <v>22</v>
      </c>
      <c r="J865" s="1">
        <v>99.95</v>
      </c>
      <c r="K865" s="1">
        <v>3186.65</v>
      </c>
      <c r="L865" s="1" t="s">
        <v>16</v>
      </c>
      <c r="M865" s="2">
        <f t="shared" si="1"/>
        <v>31.88244122</v>
      </c>
      <c r="N865" s="3"/>
    </row>
    <row r="866" ht="15.75" customHeight="1">
      <c r="A866" s="1" t="s">
        <v>886</v>
      </c>
      <c r="B866" s="1" t="s">
        <v>20</v>
      </c>
      <c r="C866" s="1">
        <v>0.0</v>
      </c>
      <c r="D866" s="1" t="s">
        <v>16</v>
      </c>
      <c r="E866" s="1" t="s">
        <v>16</v>
      </c>
      <c r="F866" s="1">
        <v>1.0</v>
      </c>
      <c r="G866" s="1">
        <v>0.0</v>
      </c>
      <c r="H866" s="1">
        <v>0.0</v>
      </c>
      <c r="I866" s="1" t="s">
        <v>17</v>
      </c>
      <c r="J866" s="1">
        <v>19.45</v>
      </c>
      <c r="K866" s="1">
        <v>86.05</v>
      </c>
      <c r="L866" s="1" t="s">
        <v>18</v>
      </c>
      <c r="M866" s="2">
        <f t="shared" si="1"/>
        <v>4.424164524</v>
      </c>
      <c r="N866" s="3"/>
    </row>
    <row r="867" ht="15.75" customHeight="1">
      <c r="A867" s="1" t="s">
        <v>887</v>
      </c>
      <c r="B867" s="1" t="s">
        <v>15</v>
      </c>
      <c r="C867" s="1">
        <v>1.0</v>
      </c>
      <c r="D867" s="1" t="s">
        <v>18</v>
      </c>
      <c r="E867" s="1" t="s">
        <v>18</v>
      </c>
      <c r="F867" s="1">
        <v>2.0</v>
      </c>
      <c r="G867" s="1">
        <v>2.0</v>
      </c>
      <c r="H867" s="1">
        <v>1.0</v>
      </c>
      <c r="I867" s="1" t="s">
        <v>28</v>
      </c>
      <c r="J867" s="1">
        <v>110.5</v>
      </c>
      <c r="K867" s="1">
        <v>2857.6</v>
      </c>
      <c r="L867" s="1" t="s">
        <v>18</v>
      </c>
      <c r="M867" s="2">
        <f t="shared" si="1"/>
        <v>25.86063348</v>
      </c>
      <c r="N867" s="3"/>
    </row>
    <row r="868" ht="15.75" customHeight="1">
      <c r="A868" s="1" t="s">
        <v>888</v>
      </c>
      <c r="B868" s="1" t="s">
        <v>20</v>
      </c>
      <c r="C868" s="1">
        <v>0.0</v>
      </c>
      <c r="D868" s="1" t="s">
        <v>18</v>
      </c>
      <c r="E868" s="1" t="s">
        <v>18</v>
      </c>
      <c r="F868" s="1">
        <v>1.0</v>
      </c>
      <c r="G868" s="1">
        <v>1.0</v>
      </c>
      <c r="H868" s="1">
        <v>0.0</v>
      </c>
      <c r="I868" s="1" t="s">
        <v>22</v>
      </c>
      <c r="J868" s="1">
        <v>54.3</v>
      </c>
      <c r="K868" s="1">
        <v>195.3</v>
      </c>
      <c r="L868" s="1" t="s">
        <v>16</v>
      </c>
      <c r="M868" s="2">
        <f t="shared" si="1"/>
        <v>3.596685083</v>
      </c>
      <c r="N868" s="3"/>
    </row>
    <row r="869" ht="15.75" customHeight="1">
      <c r="A869" s="1" t="s">
        <v>889</v>
      </c>
      <c r="B869" s="1" t="s">
        <v>20</v>
      </c>
      <c r="C869" s="1">
        <v>1.0</v>
      </c>
      <c r="D869" s="1" t="s">
        <v>18</v>
      </c>
      <c r="E869" s="1" t="s">
        <v>18</v>
      </c>
      <c r="F869" s="1">
        <v>0.0</v>
      </c>
      <c r="G869" s="1">
        <v>1.0</v>
      </c>
      <c r="H869" s="1">
        <v>0.0</v>
      </c>
      <c r="I869" s="1" t="s">
        <v>28</v>
      </c>
      <c r="J869" s="1">
        <v>34.65</v>
      </c>
      <c r="K869" s="1">
        <v>768.45</v>
      </c>
      <c r="L869" s="1" t="s">
        <v>18</v>
      </c>
      <c r="M869" s="2">
        <f t="shared" si="1"/>
        <v>22.17748918</v>
      </c>
      <c r="N869" s="3"/>
    </row>
    <row r="870" ht="15.75" customHeight="1">
      <c r="A870" s="1" t="s">
        <v>890</v>
      </c>
      <c r="B870" s="1" t="s">
        <v>15</v>
      </c>
      <c r="C870" s="1">
        <v>0.0</v>
      </c>
      <c r="D870" s="1" t="s">
        <v>16</v>
      </c>
      <c r="E870" s="1" t="s">
        <v>18</v>
      </c>
      <c r="F870" s="1">
        <v>1.0</v>
      </c>
      <c r="G870" s="1">
        <v>2.0</v>
      </c>
      <c r="H870" s="1">
        <v>0.0</v>
      </c>
      <c r="I870" s="1" t="s">
        <v>28</v>
      </c>
      <c r="J870" s="1">
        <v>75.75</v>
      </c>
      <c r="K870" s="1">
        <v>655.9</v>
      </c>
      <c r="L870" s="1" t="s">
        <v>16</v>
      </c>
      <c r="M870" s="2">
        <f t="shared" si="1"/>
        <v>8.658745875</v>
      </c>
      <c r="N870" s="3"/>
    </row>
    <row r="871" ht="15.75" customHeight="1">
      <c r="A871" s="1" t="s">
        <v>891</v>
      </c>
      <c r="B871" s="1" t="s">
        <v>20</v>
      </c>
      <c r="C871" s="1">
        <v>0.0</v>
      </c>
      <c r="D871" s="1" t="s">
        <v>18</v>
      </c>
      <c r="E871" s="1" t="s">
        <v>18</v>
      </c>
      <c r="F871" s="1">
        <v>2.0</v>
      </c>
      <c r="G871" s="1">
        <v>2.0</v>
      </c>
      <c r="H871" s="1">
        <v>0.0</v>
      </c>
      <c r="I871" s="1" t="s">
        <v>22</v>
      </c>
      <c r="J871" s="1">
        <v>96.8</v>
      </c>
      <c r="K871" s="1">
        <v>5283.95</v>
      </c>
      <c r="L871" s="1" t="s">
        <v>16</v>
      </c>
      <c r="M871" s="2">
        <f t="shared" si="1"/>
        <v>54.58626033</v>
      </c>
      <c r="N871" s="3"/>
    </row>
    <row r="872" ht="15.75" customHeight="1">
      <c r="A872" s="1" t="s">
        <v>892</v>
      </c>
      <c r="B872" s="1" t="s">
        <v>15</v>
      </c>
      <c r="C872" s="1">
        <v>0.0</v>
      </c>
      <c r="D872" s="1" t="s">
        <v>16</v>
      </c>
      <c r="E872" s="1" t="s">
        <v>18</v>
      </c>
      <c r="F872" s="1">
        <v>0.0</v>
      </c>
      <c r="G872" s="1">
        <v>1.0</v>
      </c>
      <c r="H872" s="1">
        <v>1.0</v>
      </c>
      <c r="I872" s="1" t="s">
        <v>26</v>
      </c>
      <c r="J872" s="1">
        <v>56.3</v>
      </c>
      <c r="K872" s="1">
        <v>2780.6</v>
      </c>
      <c r="L872" s="1" t="s">
        <v>18</v>
      </c>
      <c r="M872" s="2">
        <f t="shared" si="1"/>
        <v>49.38898757</v>
      </c>
      <c r="N872" s="3"/>
    </row>
    <row r="873" ht="15.75" customHeight="1">
      <c r="A873" s="1" t="s">
        <v>893</v>
      </c>
      <c r="B873" s="1" t="s">
        <v>15</v>
      </c>
      <c r="C873" s="1">
        <v>0.0</v>
      </c>
      <c r="D873" s="1" t="s">
        <v>16</v>
      </c>
      <c r="E873" s="1" t="s">
        <v>18</v>
      </c>
      <c r="F873" s="1">
        <v>2.0</v>
      </c>
      <c r="G873" s="1">
        <v>1.0</v>
      </c>
      <c r="H873" s="1">
        <v>2.0</v>
      </c>
      <c r="I873" s="1" t="s">
        <v>28</v>
      </c>
      <c r="J873" s="1">
        <v>80.45</v>
      </c>
      <c r="K873" s="1">
        <v>5662.25</v>
      </c>
      <c r="L873" s="1" t="s">
        <v>18</v>
      </c>
      <c r="M873" s="2">
        <f t="shared" si="1"/>
        <v>70.38222498</v>
      </c>
      <c r="N873" s="3"/>
    </row>
    <row r="874" ht="15.75" customHeight="1">
      <c r="A874" s="1" t="s">
        <v>894</v>
      </c>
      <c r="B874" s="1" t="s">
        <v>20</v>
      </c>
      <c r="C874" s="1">
        <v>0.0</v>
      </c>
      <c r="D874" s="1" t="s">
        <v>16</v>
      </c>
      <c r="E874" s="1" t="s">
        <v>18</v>
      </c>
      <c r="F874" s="1">
        <v>1.0</v>
      </c>
      <c r="G874" s="1">
        <v>1.0</v>
      </c>
      <c r="H874" s="1">
        <v>1.0</v>
      </c>
      <c r="I874" s="1" t="s">
        <v>26</v>
      </c>
      <c r="J874" s="1">
        <v>66.4</v>
      </c>
      <c r="K874" s="1">
        <v>3958.2</v>
      </c>
      <c r="L874" s="1" t="s">
        <v>18</v>
      </c>
      <c r="M874" s="2">
        <f t="shared" si="1"/>
        <v>59.61144578</v>
      </c>
      <c r="N874" s="3"/>
    </row>
    <row r="875" ht="15.75" customHeight="1">
      <c r="A875" s="1" t="s">
        <v>895</v>
      </c>
      <c r="B875" s="1" t="s">
        <v>15</v>
      </c>
      <c r="C875" s="1">
        <v>1.0</v>
      </c>
      <c r="D875" s="1" t="s">
        <v>16</v>
      </c>
      <c r="E875" s="1" t="s">
        <v>18</v>
      </c>
      <c r="F875" s="1">
        <v>2.0</v>
      </c>
      <c r="G875" s="1">
        <v>2.0</v>
      </c>
      <c r="H875" s="1">
        <v>1.0</v>
      </c>
      <c r="I875" s="1" t="s">
        <v>26</v>
      </c>
      <c r="J875" s="1">
        <v>96.55</v>
      </c>
      <c r="K875" s="1">
        <v>6581.9</v>
      </c>
      <c r="L875" s="1" t="s">
        <v>16</v>
      </c>
      <c r="M875" s="2">
        <f t="shared" si="1"/>
        <v>68.17089591</v>
      </c>
      <c r="N875" s="3"/>
    </row>
    <row r="876" ht="15.75" customHeight="1">
      <c r="A876" s="1" t="s">
        <v>896</v>
      </c>
      <c r="B876" s="1" t="s">
        <v>15</v>
      </c>
      <c r="C876" s="1">
        <v>0.0</v>
      </c>
      <c r="D876" s="1" t="s">
        <v>16</v>
      </c>
      <c r="E876" s="1" t="s">
        <v>18</v>
      </c>
      <c r="F876" s="1">
        <v>2.0</v>
      </c>
      <c r="G876" s="1">
        <v>1.0</v>
      </c>
      <c r="H876" s="1">
        <v>2.0</v>
      </c>
      <c r="I876" s="1" t="s">
        <v>17</v>
      </c>
      <c r="J876" s="1">
        <v>81.3</v>
      </c>
      <c r="K876" s="1">
        <v>5129.3</v>
      </c>
      <c r="L876" s="1" t="s">
        <v>18</v>
      </c>
      <c r="M876" s="2">
        <f t="shared" si="1"/>
        <v>63.09102091</v>
      </c>
      <c r="N876" s="3"/>
    </row>
    <row r="877" ht="15.75" customHeight="1">
      <c r="A877" s="1" t="s">
        <v>897</v>
      </c>
      <c r="B877" s="1" t="s">
        <v>15</v>
      </c>
      <c r="C877" s="1">
        <v>0.0</v>
      </c>
      <c r="D877" s="1" t="s">
        <v>16</v>
      </c>
      <c r="E877" s="1" t="s">
        <v>16</v>
      </c>
      <c r="F877" s="1">
        <v>2.0</v>
      </c>
      <c r="G877" s="1">
        <v>1.0</v>
      </c>
      <c r="H877" s="1">
        <v>2.0</v>
      </c>
      <c r="I877" s="1" t="s">
        <v>28</v>
      </c>
      <c r="J877" s="1">
        <v>66.85</v>
      </c>
      <c r="K877" s="1">
        <v>4758.8</v>
      </c>
      <c r="L877" s="1" t="s">
        <v>18</v>
      </c>
      <c r="M877" s="2">
        <f t="shared" si="1"/>
        <v>71.18623785</v>
      </c>
      <c r="N877" s="3"/>
    </row>
    <row r="878" ht="15.75" customHeight="1">
      <c r="A878" s="1" t="s">
        <v>898</v>
      </c>
      <c r="B878" s="1" t="s">
        <v>15</v>
      </c>
      <c r="C878" s="1">
        <v>1.0</v>
      </c>
      <c r="D878" s="1" t="s">
        <v>16</v>
      </c>
      <c r="E878" s="1" t="s">
        <v>18</v>
      </c>
      <c r="F878" s="1">
        <v>2.0</v>
      </c>
      <c r="G878" s="1">
        <v>2.0</v>
      </c>
      <c r="H878" s="1">
        <v>0.0</v>
      </c>
      <c r="I878" s="1" t="s">
        <v>26</v>
      </c>
      <c r="J878" s="1">
        <v>85.35</v>
      </c>
      <c r="K878" s="1">
        <v>1375.15</v>
      </c>
      <c r="L878" s="1" t="s">
        <v>16</v>
      </c>
      <c r="M878" s="2">
        <f t="shared" si="1"/>
        <v>16.11189221</v>
      </c>
      <c r="N878" s="3"/>
    </row>
    <row r="879" ht="15.75" customHeight="1">
      <c r="A879" s="1" t="s">
        <v>899</v>
      </c>
      <c r="B879" s="1" t="s">
        <v>20</v>
      </c>
      <c r="C879" s="1">
        <v>0.0</v>
      </c>
      <c r="D879" s="1" t="s">
        <v>16</v>
      </c>
      <c r="E879" s="1" t="s">
        <v>16</v>
      </c>
      <c r="F879" s="1">
        <v>1.0</v>
      </c>
      <c r="G879" s="1">
        <v>0.0</v>
      </c>
      <c r="H879" s="1">
        <v>1.0</v>
      </c>
      <c r="I879" s="1" t="s">
        <v>28</v>
      </c>
      <c r="J879" s="1">
        <v>20.0</v>
      </c>
      <c r="K879" s="1">
        <v>860.85</v>
      </c>
      <c r="L879" s="1" t="s">
        <v>18</v>
      </c>
      <c r="M879" s="2">
        <f t="shared" si="1"/>
        <v>43.0425</v>
      </c>
      <c r="N879" s="3"/>
    </row>
    <row r="880" ht="15.75" customHeight="1">
      <c r="A880" s="1" t="s">
        <v>900</v>
      </c>
      <c r="B880" s="1" t="s">
        <v>15</v>
      </c>
      <c r="C880" s="1">
        <v>0.0</v>
      </c>
      <c r="D880" s="1" t="s">
        <v>16</v>
      </c>
      <c r="E880" s="1" t="s">
        <v>16</v>
      </c>
      <c r="F880" s="1">
        <v>1.0</v>
      </c>
      <c r="G880" s="1">
        <v>0.0</v>
      </c>
      <c r="H880" s="1">
        <v>2.0</v>
      </c>
      <c r="I880" s="1" t="s">
        <v>17</v>
      </c>
      <c r="J880" s="1">
        <v>19.7</v>
      </c>
      <c r="K880" s="1">
        <v>599.25</v>
      </c>
      <c r="L880" s="1" t="s">
        <v>18</v>
      </c>
      <c r="M880" s="2">
        <f t="shared" si="1"/>
        <v>30.41878173</v>
      </c>
      <c r="N880" s="3"/>
    </row>
    <row r="881" ht="15.75" customHeight="1">
      <c r="A881" s="1" t="s">
        <v>901</v>
      </c>
      <c r="B881" s="1" t="s">
        <v>20</v>
      </c>
      <c r="C881" s="1">
        <v>1.0</v>
      </c>
      <c r="D881" s="1" t="s">
        <v>18</v>
      </c>
      <c r="E881" s="1" t="s">
        <v>18</v>
      </c>
      <c r="F881" s="1">
        <v>0.0</v>
      </c>
      <c r="G881" s="1">
        <v>1.0</v>
      </c>
      <c r="H881" s="1">
        <v>0.0</v>
      </c>
      <c r="I881" s="1" t="s">
        <v>22</v>
      </c>
      <c r="J881" s="1">
        <v>43.65</v>
      </c>
      <c r="K881" s="1">
        <v>526.95</v>
      </c>
      <c r="L881" s="1" t="s">
        <v>16</v>
      </c>
      <c r="M881" s="2">
        <f t="shared" si="1"/>
        <v>12.07216495</v>
      </c>
      <c r="N881" s="3"/>
    </row>
    <row r="882" ht="15.75" customHeight="1">
      <c r="A882" s="1" t="s">
        <v>902</v>
      </c>
      <c r="B882" s="1" t="s">
        <v>20</v>
      </c>
      <c r="C882" s="1">
        <v>0.0</v>
      </c>
      <c r="D882" s="1" t="s">
        <v>18</v>
      </c>
      <c r="E882" s="1" t="s">
        <v>18</v>
      </c>
      <c r="F882" s="1">
        <v>2.0</v>
      </c>
      <c r="G882" s="1">
        <v>1.0</v>
      </c>
      <c r="H882" s="1">
        <v>2.0</v>
      </c>
      <c r="I882" s="1" t="s">
        <v>26</v>
      </c>
      <c r="J882" s="1">
        <v>53.85</v>
      </c>
      <c r="K882" s="1">
        <v>2200.7</v>
      </c>
      <c r="L882" s="1" t="s">
        <v>18</v>
      </c>
      <c r="M882" s="2">
        <f t="shared" si="1"/>
        <v>40.86722377</v>
      </c>
      <c r="N882" s="3"/>
    </row>
    <row r="883" ht="15.75" customHeight="1">
      <c r="A883" s="1" t="s">
        <v>903</v>
      </c>
      <c r="B883" s="1" t="s">
        <v>20</v>
      </c>
      <c r="C883" s="1">
        <v>0.0</v>
      </c>
      <c r="D883" s="1" t="s">
        <v>16</v>
      </c>
      <c r="E883" s="1" t="s">
        <v>16</v>
      </c>
      <c r="F883" s="1">
        <v>1.0</v>
      </c>
      <c r="G883" s="1">
        <v>0.0</v>
      </c>
      <c r="H883" s="1">
        <v>1.0</v>
      </c>
      <c r="I883" s="1" t="s">
        <v>17</v>
      </c>
      <c r="J883" s="1">
        <v>19.65</v>
      </c>
      <c r="K883" s="1">
        <v>332.65</v>
      </c>
      <c r="L883" s="1" t="s">
        <v>18</v>
      </c>
      <c r="M883" s="2">
        <f t="shared" si="1"/>
        <v>16.92875318</v>
      </c>
      <c r="N883" s="3"/>
    </row>
    <row r="884" ht="15.75" customHeight="1">
      <c r="A884" s="1" t="s">
        <v>904</v>
      </c>
      <c r="B884" s="1" t="s">
        <v>15</v>
      </c>
      <c r="C884" s="1">
        <v>1.0</v>
      </c>
      <c r="D884" s="1" t="s">
        <v>18</v>
      </c>
      <c r="E884" s="1" t="s">
        <v>18</v>
      </c>
      <c r="F884" s="1">
        <v>2.0</v>
      </c>
      <c r="G884" s="1">
        <v>2.0</v>
      </c>
      <c r="H884" s="1">
        <v>0.0</v>
      </c>
      <c r="I884" s="1" t="s">
        <v>22</v>
      </c>
      <c r="J884" s="1">
        <v>88.85</v>
      </c>
      <c r="K884" s="1">
        <v>372.45</v>
      </c>
      <c r="L884" s="1" t="s">
        <v>16</v>
      </c>
      <c r="M884" s="2">
        <f t="shared" si="1"/>
        <v>4.191896455</v>
      </c>
      <c r="N884" s="3"/>
    </row>
    <row r="885" ht="15.75" customHeight="1">
      <c r="A885" s="1" t="s">
        <v>905</v>
      </c>
      <c r="B885" s="1" t="s">
        <v>20</v>
      </c>
      <c r="C885" s="1">
        <v>1.0</v>
      </c>
      <c r="D885" s="1" t="s">
        <v>18</v>
      </c>
      <c r="E885" s="1" t="s">
        <v>18</v>
      </c>
      <c r="F885" s="1">
        <v>0.0</v>
      </c>
      <c r="G885" s="1">
        <v>1.0</v>
      </c>
      <c r="H885" s="1">
        <v>1.0</v>
      </c>
      <c r="I885" s="1" t="s">
        <v>26</v>
      </c>
      <c r="J885" s="1">
        <v>44.05</v>
      </c>
      <c r="K885" s="1">
        <v>3011.65</v>
      </c>
      <c r="L885" s="1" t="s">
        <v>18</v>
      </c>
      <c r="M885" s="2">
        <f t="shared" si="1"/>
        <v>68.36889898</v>
      </c>
      <c r="N885" s="3"/>
    </row>
    <row r="886" ht="15.75" customHeight="1">
      <c r="A886" s="1" t="s">
        <v>906</v>
      </c>
      <c r="B886" s="1" t="s">
        <v>20</v>
      </c>
      <c r="C886" s="1">
        <v>0.0</v>
      </c>
      <c r="D886" s="1" t="s">
        <v>18</v>
      </c>
      <c r="E886" s="1" t="s">
        <v>18</v>
      </c>
      <c r="F886" s="1">
        <v>1.0</v>
      </c>
      <c r="G886" s="1">
        <v>2.0</v>
      </c>
      <c r="H886" s="1">
        <v>0.0</v>
      </c>
      <c r="I886" s="1" t="s">
        <v>22</v>
      </c>
      <c r="J886" s="1">
        <v>79.9</v>
      </c>
      <c r="K886" s="1">
        <v>79.9</v>
      </c>
      <c r="L886" s="1" t="s">
        <v>16</v>
      </c>
      <c r="M886" s="2">
        <f t="shared" si="1"/>
        <v>1</v>
      </c>
      <c r="N886" s="3"/>
    </row>
    <row r="887" ht="15.75" customHeight="1">
      <c r="A887" s="1" t="s">
        <v>907</v>
      </c>
      <c r="B887" s="1" t="s">
        <v>20</v>
      </c>
      <c r="C887" s="1">
        <v>0.0</v>
      </c>
      <c r="D887" s="1" t="s">
        <v>16</v>
      </c>
      <c r="E887" s="1" t="s">
        <v>18</v>
      </c>
      <c r="F887" s="1">
        <v>2.0</v>
      </c>
      <c r="G887" s="1">
        <v>2.0</v>
      </c>
      <c r="H887" s="1">
        <v>2.0</v>
      </c>
      <c r="I887" s="1" t="s">
        <v>26</v>
      </c>
      <c r="J887" s="1">
        <v>110.6</v>
      </c>
      <c r="K887" s="1">
        <v>7962.2</v>
      </c>
      <c r="L887" s="1" t="s">
        <v>18</v>
      </c>
      <c r="M887" s="2">
        <f t="shared" si="1"/>
        <v>71.99095841</v>
      </c>
      <c r="N887" s="3"/>
    </row>
    <row r="888" ht="15.75" customHeight="1">
      <c r="A888" s="1" t="s">
        <v>908</v>
      </c>
      <c r="B888" s="1" t="s">
        <v>15</v>
      </c>
      <c r="C888" s="1">
        <v>0.0</v>
      </c>
      <c r="D888" s="1" t="s">
        <v>16</v>
      </c>
      <c r="E888" s="1" t="s">
        <v>16</v>
      </c>
      <c r="F888" s="1">
        <v>1.0</v>
      </c>
      <c r="G888" s="1">
        <v>0.0</v>
      </c>
      <c r="H888" s="1">
        <v>2.0</v>
      </c>
      <c r="I888" s="1" t="s">
        <v>17</v>
      </c>
      <c r="J888" s="1">
        <v>20.7</v>
      </c>
      <c r="K888" s="1">
        <v>1482.3</v>
      </c>
      <c r="L888" s="1" t="s">
        <v>18</v>
      </c>
      <c r="M888" s="2">
        <f t="shared" si="1"/>
        <v>71.60869565</v>
      </c>
      <c r="N888" s="3"/>
    </row>
    <row r="889" ht="15.75" customHeight="1">
      <c r="A889" s="1" t="s">
        <v>909</v>
      </c>
      <c r="B889" s="1" t="s">
        <v>15</v>
      </c>
      <c r="C889" s="1">
        <v>0.0</v>
      </c>
      <c r="D889" s="1" t="s">
        <v>18</v>
      </c>
      <c r="E889" s="1" t="s">
        <v>18</v>
      </c>
      <c r="F889" s="1">
        <v>1.0</v>
      </c>
      <c r="G889" s="1">
        <v>0.0</v>
      </c>
      <c r="H889" s="1">
        <v>1.0</v>
      </c>
      <c r="I889" s="1" t="s">
        <v>17</v>
      </c>
      <c r="J889" s="1">
        <v>21.1</v>
      </c>
      <c r="K889" s="1">
        <v>741.0</v>
      </c>
      <c r="L889" s="1" t="s">
        <v>18</v>
      </c>
      <c r="M889" s="2">
        <f t="shared" si="1"/>
        <v>35.11848341</v>
      </c>
      <c r="N889" s="3"/>
    </row>
    <row r="890" ht="15.75" customHeight="1">
      <c r="A890" s="1" t="s">
        <v>910</v>
      </c>
      <c r="B890" s="1" t="s">
        <v>20</v>
      </c>
      <c r="C890" s="1">
        <v>1.0</v>
      </c>
      <c r="D890" s="1" t="s">
        <v>16</v>
      </c>
      <c r="E890" s="1" t="s">
        <v>16</v>
      </c>
      <c r="F890" s="1">
        <v>2.0</v>
      </c>
      <c r="G890" s="1">
        <v>2.0</v>
      </c>
      <c r="H890" s="1">
        <v>1.0</v>
      </c>
      <c r="I890" s="1" t="s">
        <v>26</v>
      </c>
      <c r="J890" s="1">
        <v>107.15</v>
      </c>
      <c r="K890" s="1">
        <v>7379.8</v>
      </c>
      <c r="L890" s="1" t="s">
        <v>18</v>
      </c>
      <c r="M890" s="2">
        <f t="shared" si="1"/>
        <v>68.87354176</v>
      </c>
      <c r="N890" s="3"/>
    </row>
    <row r="891" ht="15.75" customHeight="1">
      <c r="A891" s="1" t="s">
        <v>911</v>
      </c>
      <c r="B891" s="1" t="s">
        <v>20</v>
      </c>
      <c r="C891" s="1">
        <v>0.0</v>
      </c>
      <c r="D891" s="1" t="s">
        <v>16</v>
      </c>
      <c r="E891" s="1" t="s">
        <v>16</v>
      </c>
      <c r="F891" s="1">
        <v>2.0</v>
      </c>
      <c r="G891" s="1">
        <v>2.0</v>
      </c>
      <c r="H891" s="1">
        <v>2.0</v>
      </c>
      <c r="I891" s="1" t="s">
        <v>22</v>
      </c>
      <c r="J891" s="1">
        <v>84.8</v>
      </c>
      <c r="K891" s="1">
        <v>6152.4</v>
      </c>
      <c r="L891" s="1" t="s">
        <v>18</v>
      </c>
      <c r="M891" s="2">
        <f t="shared" si="1"/>
        <v>72.55188679</v>
      </c>
      <c r="N891" s="3"/>
    </row>
    <row r="892" ht="15.75" customHeight="1">
      <c r="A892" s="1" t="s">
        <v>912</v>
      </c>
      <c r="B892" s="1" t="s">
        <v>15</v>
      </c>
      <c r="C892" s="1">
        <v>0.0</v>
      </c>
      <c r="D892" s="1" t="s">
        <v>16</v>
      </c>
      <c r="E892" s="1" t="s">
        <v>16</v>
      </c>
      <c r="F892" s="1">
        <v>2.0</v>
      </c>
      <c r="G892" s="1">
        <v>0.0</v>
      </c>
      <c r="H892" s="1">
        <v>2.0</v>
      </c>
      <c r="I892" s="1" t="s">
        <v>28</v>
      </c>
      <c r="J892" s="1">
        <v>24.7</v>
      </c>
      <c r="K892" s="1">
        <v>1685.9</v>
      </c>
      <c r="L892" s="1" t="s">
        <v>18</v>
      </c>
      <c r="M892" s="2">
        <f t="shared" si="1"/>
        <v>68.25506073</v>
      </c>
      <c r="N892" s="3"/>
    </row>
    <row r="893" ht="15.75" customHeight="1">
      <c r="A893" s="1" t="s">
        <v>913</v>
      </c>
      <c r="B893" s="1" t="s">
        <v>20</v>
      </c>
      <c r="C893" s="1">
        <v>0.0</v>
      </c>
      <c r="D893" s="1" t="s">
        <v>16</v>
      </c>
      <c r="E893" s="1" t="s">
        <v>16</v>
      </c>
      <c r="F893" s="1">
        <v>0.0</v>
      </c>
      <c r="G893" s="1">
        <v>1.0</v>
      </c>
      <c r="H893" s="1">
        <v>1.0</v>
      </c>
      <c r="I893" s="1" t="s">
        <v>26</v>
      </c>
      <c r="J893" s="1">
        <v>55.35</v>
      </c>
      <c r="K893" s="1">
        <v>1636.95</v>
      </c>
      <c r="L893" s="1" t="s">
        <v>18</v>
      </c>
      <c r="M893" s="2">
        <f t="shared" si="1"/>
        <v>29.57452575</v>
      </c>
      <c r="N893" s="3"/>
    </row>
    <row r="894" ht="15.75" customHeight="1">
      <c r="A894" s="1" t="s">
        <v>914</v>
      </c>
      <c r="B894" s="1" t="s">
        <v>20</v>
      </c>
      <c r="C894" s="1">
        <v>0.0</v>
      </c>
      <c r="D894" s="1" t="s">
        <v>18</v>
      </c>
      <c r="E894" s="1" t="s">
        <v>18</v>
      </c>
      <c r="F894" s="1">
        <v>1.0</v>
      </c>
      <c r="G894" s="1">
        <v>0.0</v>
      </c>
      <c r="H894" s="1">
        <v>2.0</v>
      </c>
      <c r="I894" s="1" t="s">
        <v>28</v>
      </c>
      <c r="J894" s="1">
        <v>19.35</v>
      </c>
      <c r="K894" s="1">
        <v>1240.8</v>
      </c>
      <c r="L894" s="1" t="s">
        <v>18</v>
      </c>
      <c r="M894" s="2">
        <f t="shared" si="1"/>
        <v>64.12403101</v>
      </c>
      <c r="N894" s="3"/>
    </row>
    <row r="895" ht="15.75" customHeight="1">
      <c r="A895" s="1" t="s">
        <v>915</v>
      </c>
      <c r="B895" s="1" t="s">
        <v>20</v>
      </c>
      <c r="C895" s="1">
        <v>1.0</v>
      </c>
      <c r="D895" s="1" t="s">
        <v>18</v>
      </c>
      <c r="E895" s="1" t="s">
        <v>18</v>
      </c>
      <c r="F895" s="1">
        <v>1.0</v>
      </c>
      <c r="G895" s="1">
        <v>2.0</v>
      </c>
      <c r="H895" s="1">
        <v>0.0</v>
      </c>
      <c r="I895" s="1" t="s">
        <v>22</v>
      </c>
      <c r="J895" s="1">
        <v>89.95</v>
      </c>
      <c r="K895" s="1">
        <v>1648.45</v>
      </c>
      <c r="L895" s="1" t="s">
        <v>18</v>
      </c>
      <c r="M895" s="2">
        <f t="shared" si="1"/>
        <v>18.32629238</v>
      </c>
      <c r="N895" s="3"/>
    </row>
    <row r="896" ht="15.75" customHeight="1">
      <c r="A896" s="1" t="s">
        <v>916</v>
      </c>
      <c r="B896" s="1" t="s">
        <v>15</v>
      </c>
      <c r="C896" s="1">
        <v>0.0</v>
      </c>
      <c r="D896" s="1" t="s">
        <v>16</v>
      </c>
      <c r="E896" s="1" t="s">
        <v>16</v>
      </c>
      <c r="F896" s="1">
        <v>1.0</v>
      </c>
      <c r="G896" s="1">
        <v>2.0</v>
      </c>
      <c r="H896" s="1">
        <v>2.0</v>
      </c>
      <c r="I896" s="1" t="s">
        <v>26</v>
      </c>
      <c r="J896" s="1">
        <v>69.05</v>
      </c>
      <c r="K896" s="1">
        <v>3842.6</v>
      </c>
      <c r="L896" s="1" t="s">
        <v>18</v>
      </c>
      <c r="M896" s="2">
        <f t="shared" si="1"/>
        <v>55.64952933</v>
      </c>
      <c r="N896" s="3"/>
    </row>
    <row r="897" ht="15.75" customHeight="1">
      <c r="A897" s="1" t="s">
        <v>917</v>
      </c>
      <c r="B897" s="1" t="s">
        <v>20</v>
      </c>
      <c r="C897" s="1">
        <v>0.0</v>
      </c>
      <c r="D897" s="1" t="s">
        <v>16</v>
      </c>
      <c r="E897" s="1" t="s">
        <v>18</v>
      </c>
      <c r="F897" s="1">
        <v>1.0</v>
      </c>
      <c r="G897" s="1">
        <v>1.0</v>
      </c>
      <c r="H897" s="1">
        <v>0.0</v>
      </c>
      <c r="I897" s="1" t="s">
        <v>17</v>
      </c>
      <c r="J897" s="1">
        <v>70.05</v>
      </c>
      <c r="K897" s="1">
        <v>564.4</v>
      </c>
      <c r="L897" s="1" t="s">
        <v>18</v>
      </c>
      <c r="M897" s="2">
        <f t="shared" si="1"/>
        <v>8.05710207</v>
      </c>
      <c r="N897" s="3"/>
    </row>
    <row r="898" ht="15.75" customHeight="1">
      <c r="A898" s="1" t="s">
        <v>918</v>
      </c>
      <c r="B898" s="1" t="s">
        <v>15</v>
      </c>
      <c r="C898" s="1">
        <v>1.0</v>
      </c>
      <c r="D898" s="1" t="s">
        <v>18</v>
      </c>
      <c r="E898" s="1" t="s">
        <v>18</v>
      </c>
      <c r="F898" s="1">
        <v>2.0</v>
      </c>
      <c r="G898" s="1">
        <v>2.0</v>
      </c>
      <c r="H898" s="1">
        <v>0.0</v>
      </c>
      <c r="I898" s="1" t="s">
        <v>22</v>
      </c>
      <c r="J898" s="1">
        <v>78.55</v>
      </c>
      <c r="K898" s="1">
        <v>149.55</v>
      </c>
      <c r="L898" s="1" t="s">
        <v>16</v>
      </c>
      <c r="M898" s="2">
        <f t="shared" si="1"/>
        <v>1.903882877</v>
      </c>
      <c r="N898" s="3"/>
    </row>
    <row r="899" ht="15.75" customHeight="1">
      <c r="A899" s="1" t="s">
        <v>919</v>
      </c>
      <c r="B899" s="1" t="s">
        <v>15</v>
      </c>
      <c r="C899" s="1">
        <v>0.0</v>
      </c>
      <c r="D899" s="1" t="s">
        <v>16</v>
      </c>
      <c r="E899" s="1" t="s">
        <v>18</v>
      </c>
      <c r="F899" s="1">
        <v>2.0</v>
      </c>
      <c r="G899" s="1">
        <v>2.0</v>
      </c>
      <c r="H899" s="1">
        <v>2.0</v>
      </c>
      <c r="I899" s="1" t="s">
        <v>22</v>
      </c>
      <c r="J899" s="1">
        <v>97.85</v>
      </c>
      <c r="K899" s="1">
        <v>6841.3</v>
      </c>
      <c r="L899" s="1" t="s">
        <v>18</v>
      </c>
      <c r="M899" s="2">
        <f t="shared" si="1"/>
        <v>69.91619826</v>
      </c>
      <c r="N899" s="3"/>
    </row>
    <row r="900" ht="15.75" customHeight="1">
      <c r="A900" s="1" t="s">
        <v>920</v>
      </c>
      <c r="B900" s="1" t="s">
        <v>15</v>
      </c>
      <c r="C900" s="1">
        <v>0.0</v>
      </c>
      <c r="D900" s="1" t="s">
        <v>18</v>
      </c>
      <c r="E900" s="1" t="s">
        <v>16</v>
      </c>
      <c r="F900" s="1">
        <v>1.0</v>
      </c>
      <c r="G900" s="1">
        <v>0.0</v>
      </c>
      <c r="H900" s="1">
        <v>2.0</v>
      </c>
      <c r="I900" s="1" t="s">
        <v>26</v>
      </c>
      <c r="J900" s="1">
        <v>20.45</v>
      </c>
      <c r="K900" s="1">
        <v>1024.65</v>
      </c>
      <c r="L900" s="1" t="s">
        <v>18</v>
      </c>
      <c r="M900" s="2">
        <f t="shared" si="1"/>
        <v>50.10513447</v>
      </c>
      <c r="N900" s="3"/>
    </row>
    <row r="901" ht="15.75" customHeight="1">
      <c r="A901" s="1" t="s">
        <v>921</v>
      </c>
      <c r="B901" s="1" t="s">
        <v>20</v>
      </c>
      <c r="C901" s="1">
        <v>0.0</v>
      </c>
      <c r="D901" s="1" t="s">
        <v>18</v>
      </c>
      <c r="E901" s="1" t="s">
        <v>18</v>
      </c>
      <c r="F901" s="1">
        <v>1.0</v>
      </c>
      <c r="G901" s="1">
        <v>2.0</v>
      </c>
      <c r="H901" s="1">
        <v>0.0</v>
      </c>
      <c r="I901" s="1" t="s">
        <v>22</v>
      </c>
      <c r="J901" s="1">
        <v>89.55</v>
      </c>
      <c r="K901" s="1">
        <v>2187.15</v>
      </c>
      <c r="L901" s="1" t="s">
        <v>18</v>
      </c>
      <c r="M901" s="2">
        <f t="shared" si="1"/>
        <v>24.42378559</v>
      </c>
      <c r="N901" s="3"/>
    </row>
    <row r="902" ht="15.75" customHeight="1">
      <c r="A902" s="1" t="s">
        <v>922</v>
      </c>
      <c r="B902" s="1" t="s">
        <v>20</v>
      </c>
      <c r="C902" s="1">
        <v>1.0</v>
      </c>
      <c r="D902" s="1" t="s">
        <v>18</v>
      </c>
      <c r="E902" s="1" t="s">
        <v>18</v>
      </c>
      <c r="F902" s="1">
        <v>2.0</v>
      </c>
      <c r="G902" s="1">
        <v>2.0</v>
      </c>
      <c r="H902" s="1">
        <v>0.0</v>
      </c>
      <c r="I902" s="1" t="s">
        <v>28</v>
      </c>
      <c r="J902" s="1">
        <v>79.35</v>
      </c>
      <c r="K902" s="1">
        <v>3344.1</v>
      </c>
      <c r="L902" s="1" t="s">
        <v>18</v>
      </c>
      <c r="M902" s="2">
        <f t="shared" si="1"/>
        <v>42.1436673</v>
      </c>
      <c r="N902" s="3"/>
    </row>
    <row r="903" ht="15.75" customHeight="1">
      <c r="A903" s="1" t="s">
        <v>923</v>
      </c>
      <c r="B903" s="1" t="s">
        <v>20</v>
      </c>
      <c r="C903" s="1">
        <v>0.0</v>
      </c>
      <c r="D903" s="1" t="s">
        <v>16</v>
      </c>
      <c r="E903" s="1" t="s">
        <v>18</v>
      </c>
      <c r="F903" s="1">
        <v>2.0</v>
      </c>
      <c r="G903" s="1">
        <v>2.0</v>
      </c>
      <c r="H903" s="1">
        <v>0.0</v>
      </c>
      <c r="I903" s="1" t="s">
        <v>22</v>
      </c>
      <c r="J903" s="1">
        <v>106.1</v>
      </c>
      <c r="K903" s="1">
        <v>2249.95</v>
      </c>
      <c r="L903" s="1" t="s">
        <v>16</v>
      </c>
      <c r="M903" s="2">
        <f t="shared" si="1"/>
        <v>21.20593779</v>
      </c>
      <c r="N903" s="3"/>
    </row>
    <row r="904" ht="15.75" customHeight="1">
      <c r="A904" s="1" t="s">
        <v>924</v>
      </c>
      <c r="B904" s="1" t="s">
        <v>20</v>
      </c>
      <c r="C904" s="1">
        <v>1.0</v>
      </c>
      <c r="D904" s="1" t="s">
        <v>16</v>
      </c>
      <c r="E904" s="1" t="s">
        <v>16</v>
      </c>
      <c r="F904" s="1">
        <v>2.0</v>
      </c>
      <c r="G904" s="1">
        <v>1.0</v>
      </c>
      <c r="H904" s="1">
        <v>1.0</v>
      </c>
      <c r="I904" s="1" t="s">
        <v>22</v>
      </c>
      <c r="J904" s="1">
        <v>80.85</v>
      </c>
      <c r="K904" s="1">
        <v>4079.55</v>
      </c>
      <c r="L904" s="1" t="s">
        <v>18</v>
      </c>
      <c r="M904" s="2">
        <f t="shared" si="1"/>
        <v>50.45825603</v>
      </c>
      <c r="N904" s="3"/>
    </row>
    <row r="905" ht="15.75" customHeight="1">
      <c r="A905" s="1" t="s">
        <v>925</v>
      </c>
      <c r="B905" s="1" t="s">
        <v>15</v>
      </c>
      <c r="C905" s="1">
        <v>0.0</v>
      </c>
      <c r="D905" s="1" t="s">
        <v>18</v>
      </c>
      <c r="E905" s="1" t="s">
        <v>18</v>
      </c>
      <c r="F905" s="1">
        <v>2.0</v>
      </c>
      <c r="G905" s="1">
        <v>1.0</v>
      </c>
      <c r="H905" s="1">
        <v>0.0</v>
      </c>
      <c r="I905" s="1" t="s">
        <v>22</v>
      </c>
      <c r="J905" s="1">
        <v>50.3</v>
      </c>
      <c r="K905" s="1">
        <v>913.3</v>
      </c>
      <c r="L905" s="1" t="s">
        <v>18</v>
      </c>
      <c r="M905" s="2">
        <f t="shared" si="1"/>
        <v>18.15705765</v>
      </c>
      <c r="N905" s="3"/>
    </row>
    <row r="906" ht="15.75" customHeight="1">
      <c r="A906" s="1" t="s">
        <v>926</v>
      </c>
      <c r="B906" s="1" t="s">
        <v>20</v>
      </c>
      <c r="C906" s="1">
        <v>0.0</v>
      </c>
      <c r="D906" s="1" t="s">
        <v>16</v>
      </c>
      <c r="E906" s="1" t="s">
        <v>18</v>
      </c>
      <c r="F906" s="1">
        <v>1.0</v>
      </c>
      <c r="G906" s="1">
        <v>2.0</v>
      </c>
      <c r="H906" s="1">
        <v>0.0</v>
      </c>
      <c r="I906" s="1" t="s">
        <v>22</v>
      </c>
      <c r="J906" s="1">
        <v>84.6</v>
      </c>
      <c r="K906" s="1">
        <v>959.9</v>
      </c>
      <c r="L906" s="1" t="s">
        <v>18</v>
      </c>
      <c r="M906" s="2">
        <f t="shared" si="1"/>
        <v>11.3463357</v>
      </c>
      <c r="N906" s="3"/>
    </row>
    <row r="907" ht="15.75" customHeight="1">
      <c r="A907" s="1" t="s">
        <v>927</v>
      </c>
      <c r="B907" s="1" t="s">
        <v>20</v>
      </c>
      <c r="C907" s="1">
        <v>0.0</v>
      </c>
      <c r="D907" s="1" t="s">
        <v>16</v>
      </c>
      <c r="E907" s="1" t="s">
        <v>16</v>
      </c>
      <c r="F907" s="1">
        <v>2.0</v>
      </c>
      <c r="G907" s="1">
        <v>2.0</v>
      </c>
      <c r="H907" s="1">
        <v>2.0</v>
      </c>
      <c r="I907" s="1" t="s">
        <v>26</v>
      </c>
      <c r="J907" s="1">
        <v>108.4</v>
      </c>
      <c r="K907" s="1">
        <v>7767.25</v>
      </c>
      <c r="L907" s="1" t="s">
        <v>18</v>
      </c>
      <c r="M907" s="2">
        <f t="shared" si="1"/>
        <v>71.65359779</v>
      </c>
      <c r="N907" s="3"/>
    </row>
    <row r="908" ht="15.75" customHeight="1">
      <c r="A908" s="1" t="s">
        <v>928</v>
      </c>
      <c r="B908" s="1" t="s">
        <v>15</v>
      </c>
      <c r="C908" s="1">
        <v>0.0</v>
      </c>
      <c r="D908" s="1" t="s">
        <v>18</v>
      </c>
      <c r="E908" s="1" t="s">
        <v>18</v>
      </c>
      <c r="F908" s="1">
        <v>2.0</v>
      </c>
      <c r="G908" s="1">
        <v>2.0</v>
      </c>
      <c r="H908" s="1">
        <v>0.0</v>
      </c>
      <c r="I908" s="1" t="s">
        <v>22</v>
      </c>
      <c r="J908" s="1">
        <v>75.5</v>
      </c>
      <c r="K908" s="1">
        <v>220.6</v>
      </c>
      <c r="L908" s="1" t="s">
        <v>16</v>
      </c>
      <c r="M908" s="2">
        <f t="shared" si="1"/>
        <v>2.921854305</v>
      </c>
      <c r="N908" s="3"/>
    </row>
    <row r="909" ht="15.75" customHeight="1">
      <c r="A909" s="1" t="s">
        <v>929</v>
      </c>
      <c r="B909" s="1" t="s">
        <v>20</v>
      </c>
      <c r="C909" s="1">
        <v>1.0</v>
      </c>
      <c r="D909" s="1" t="s">
        <v>18</v>
      </c>
      <c r="E909" s="1" t="s">
        <v>18</v>
      </c>
      <c r="F909" s="1">
        <v>2.0</v>
      </c>
      <c r="G909" s="1">
        <v>2.0</v>
      </c>
      <c r="H909" s="1">
        <v>0.0</v>
      </c>
      <c r="I909" s="1" t="s">
        <v>22</v>
      </c>
      <c r="J909" s="1">
        <v>110.75</v>
      </c>
      <c r="K909" s="1">
        <v>5832.0</v>
      </c>
      <c r="L909" s="1" t="s">
        <v>18</v>
      </c>
      <c r="M909" s="2">
        <f t="shared" si="1"/>
        <v>52.65914221</v>
      </c>
      <c r="N909" s="3"/>
    </row>
    <row r="910" ht="15.75" customHeight="1">
      <c r="A910" s="1" t="s">
        <v>930</v>
      </c>
      <c r="B910" s="1" t="s">
        <v>20</v>
      </c>
      <c r="C910" s="1">
        <v>0.0</v>
      </c>
      <c r="D910" s="1" t="s">
        <v>18</v>
      </c>
      <c r="E910" s="1" t="s">
        <v>18</v>
      </c>
      <c r="F910" s="1">
        <v>0.0</v>
      </c>
      <c r="G910" s="1">
        <v>1.0</v>
      </c>
      <c r="H910" s="1">
        <v>0.0</v>
      </c>
      <c r="I910" s="1" t="s">
        <v>28</v>
      </c>
      <c r="J910" s="1">
        <v>30.3</v>
      </c>
      <c r="K910" s="1">
        <v>1380.1</v>
      </c>
      <c r="L910" s="1" t="s">
        <v>16</v>
      </c>
      <c r="M910" s="2">
        <f t="shared" si="1"/>
        <v>45.54785479</v>
      </c>
      <c r="N910" s="3"/>
    </row>
    <row r="911" ht="15.75" customHeight="1">
      <c r="A911" s="1" t="s">
        <v>931</v>
      </c>
      <c r="B911" s="1" t="s">
        <v>15</v>
      </c>
      <c r="C911" s="1">
        <v>0.0</v>
      </c>
      <c r="D911" s="1" t="s">
        <v>16</v>
      </c>
      <c r="E911" s="1" t="s">
        <v>18</v>
      </c>
      <c r="F911" s="1">
        <v>2.0</v>
      </c>
      <c r="G911" s="1">
        <v>2.0</v>
      </c>
      <c r="H911" s="1">
        <v>0.0</v>
      </c>
      <c r="I911" s="1" t="s">
        <v>26</v>
      </c>
      <c r="J911" s="1">
        <v>98.4</v>
      </c>
      <c r="K911" s="1">
        <v>5149.5</v>
      </c>
      <c r="L911" s="1" t="s">
        <v>16</v>
      </c>
      <c r="M911" s="2">
        <f t="shared" si="1"/>
        <v>52.33231707</v>
      </c>
      <c r="N911" s="3"/>
    </row>
    <row r="912" ht="15.75" customHeight="1">
      <c r="A912" s="1" t="s">
        <v>932</v>
      </c>
      <c r="B912" s="1" t="s">
        <v>15</v>
      </c>
      <c r="C912" s="1">
        <v>1.0</v>
      </c>
      <c r="D912" s="1" t="s">
        <v>18</v>
      </c>
      <c r="E912" s="1" t="s">
        <v>18</v>
      </c>
      <c r="F912" s="1">
        <v>2.0</v>
      </c>
      <c r="G912" s="1">
        <v>1.0</v>
      </c>
      <c r="H912" s="1">
        <v>0.0</v>
      </c>
      <c r="I912" s="1" t="s">
        <v>26</v>
      </c>
      <c r="J912" s="1">
        <v>55.0</v>
      </c>
      <c r="K912" s="1">
        <v>757.1</v>
      </c>
      <c r="L912" s="1" t="s">
        <v>16</v>
      </c>
      <c r="M912" s="2">
        <f t="shared" si="1"/>
        <v>13.76545455</v>
      </c>
      <c r="N912" s="3"/>
    </row>
    <row r="913" ht="15.75" customHeight="1">
      <c r="A913" s="1" t="s">
        <v>933</v>
      </c>
      <c r="B913" s="1" t="s">
        <v>20</v>
      </c>
      <c r="C913" s="1">
        <v>0.0</v>
      </c>
      <c r="D913" s="1" t="s">
        <v>16</v>
      </c>
      <c r="E913" s="1" t="s">
        <v>18</v>
      </c>
      <c r="F913" s="1">
        <v>2.0</v>
      </c>
      <c r="G913" s="1">
        <v>2.0</v>
      </c>
      <c r="H913" s="1">
        <v>2.0</v>
      </c>
      <c r="I913" s="1" t="s">
        <v>26</v>
      </c>
      <c r="J913" s="1">
        <v>99.35</v>
      </c>
      <c r="K913" s="1">
        <v>6944.5</v>
      </c>
      <c r="L913" s="1" t="s">
        <v>18</v>
      </c>
      <c r="M913" s="2">
        <f t="shared" si="1"/>
        <v>69.89934575</v>
      </c>
      <c r="N913" s="3"/>
    </row>
    <row r="914" ht="15.75" customHeight="1">
      <c r="A914" s="1" t="s">
        <v>934</v>
      </c>
      <c r="B914" s="1" t="s">
        <v>15</v>
      </c>
      <c r="C914" s="1">
        <v>0.0</v>
      </c>
      <c r="D914" s="1" t="s">
        <v>16</v>
      </c>
      <c r="E914" s="1" t="s">
        <v>18</v>
      </c>
      <c r="F914" s="1">
        <v>1.0</v>
      </c>
      <c r="G914" s="1">
        <v>0.0</v>
      </c>
      <c r="H914" s="1">
        <v>2.0</v>
      </c>
      <c r="I914" s="1" t="s">
        <v>17</v>
      </c>
      <c r="J914" s="1">
        <v>20.1</v>
      </c>
      <c r="K914" s="1">
        <v>370.5</v>
      </c>
      <c r="L914" s="1" t="s">
        <v>18</v>
      </c>
      <c r="M914" s="2">
        <f t="shared" si="1"/>
        <v>18.43283582</v>
      </c>
      <c r="N914" s="3"/>
    </row>
    <row r="915" ht="15.75" customHeight="1">
      <c r="A915" s="1" t="s">
        <v>935</v>
      </c>
      <c r="B915" s="1" t="s">
        <v>15</v>
      </c>
      <c r="C915" s="1">
        <v>0.0</v>
      </c>
      <c r="D915" s="1" t="s">
        <v>18</v>
      </c>
      <c r="E915" s="1" t="s">
        <v>18</v>
      </c>
      <c r="F915" s="1">
        <v>0.0</v>
      </c>
      <c r="G915" s="1">
        <v>1.0</v>
      </c>
      <c r="H915" s="1">
        <v>0.0</v>
      </c>
      <c r="I915" s="1" t="s">
        <v>28</v>
      </c>
      <c r="J915" s="1">
        <v>25.05</v>
      </c>
      <c r="K915" s="1">
        <v>189.95</v>
      </c>
      <c r="L915" s="1" t="s">
        <v>18</v>
      </c>
      <c r="M915" s="2">
        <f t="shared" si="1"/>
        <v>7.582834331</v>
      </c>
      <c r="N915" s="3"/>
    </row>
    <row r="916" ht="15.75" customHeight="1">
      <c r="A916" s="1" t="s">
        <v>936</v>
      </c>
      <c r="B916" s="1" t="s">
        <v>15</v>
      </c>
      <c r="C916" s="1">
        <v>0.0</v>
      </c>
      <c r="D916" s="1" t="s">
        <v>16</v>
      </c>
      <c r="E916" s="1" t="s">
        <v>16</v>
      </c>
      <c r="F916" s="1">
        <v>2.0</v>
      </c>
      <c r="G916" s="1">
        <v>0.0</v>
      </c>
      <c r="H916" s="1">
        <v>1.0</v>
      </c>
      <c r="I916" s="1" t="s">
        <v>28</v>
      </c>
      <c r="J916" s="1">
        <v>24.75</v>
      </c>
      <c r="K916" s="1">
        <v>1342.15</v>
      </c>
      <c r="L916" s="1" t="s">
        <v>18</v>
      </c>
      <c r="M916" s="2">
        <f t="shared" si="1"/>
        <v>54.22828283</v>
      </c>
      <c r="N916" s="3"/>
    </row>
    <row r="917" ht="15.75" customHeight="1">
      <c r="A917" s="1" t="s">
        <v>937</v>
      </c>
      <c r="B917" s="1" t="s">
        <v>20</v>
      </c>
      <c r="C917" s="1">
        <v>0.0</v>
      </c>
      <c r="D917" s="1" t="s">
        <v>18</v>
      </c>
      <c r="E917" s="1" t="s">
        <v>18</v>
      </c>
      <c r="F917" s="1">
        <v>0.0</v>
      </c>
      <c r="G917" s="1">
        <v>1.0</v>
      </c>
      <c r="H917" s="1">
        <v>0.0</v>
      </c>
      <c r="I917" s="1" t="s">
        <v>22</v>
      </c>
      <c r="J917" s="1">
        <v>24.25</v>
      </c>
      <c r="K917" s="1">
        <v>24.25</v>
      </c>
      <c r="L917" s="1" t="s">
        <v>16</v>
      </c>
      <c r="M917" s="2">
        <f t="shared" si="1"/>
        <v>1</v>
      </c>
      <c r="N917" s="3"/>
    </row>
    <row r="918" ht="15.75" customHeight="1">
      <c r="A918" s="1" t="s">
        <v>938</v>
      </c>
      <c r="B918" s="1" t="s">
        <v>15</v>
      </c>
      <c r="C918" s="1">
        <v>0.0</v>
      </c>
      <c r="D918" s="1" t="s">
        <v>16</v>
      </c>
      <c r="E918" s="1" t="s">
        <v>18</v>
      </c>
      <c r="F918" s="1">
        <v>2.0</v>
      </c>
      <c r="G918" s="1">
        <v>2.0</v>
      </c>
      <c r="H918" s="1">
        <v>1.0</v>
      </c>
      <c r="I918" s="1" t="s">
        <v>26</v>
      </c>
      <c r="J918" s="1">
        <v>86.45</v>
      </c>
      <c r="K918" s="1">
        <v>5762.95</v>
      </c>
      <c r="L918" s="1" t="s">
        <v>18</v>
      </c>
      <c r="M918" s="2">
        <f t="shared" si="1"/>
        <v>66.6622325</v>
      </c>
      <c r="N918" s="3"/>
    </row>
    <row r="919" ht="15.75" customHeight="1">
      <c r="A919" s="1" t="s">
        <v>939</v>
      </c>
      <c r="B919" s="1" t="s">
        <v>15</v>
      </c>
      <c r="C919" s="1">
        <v>0.0</v>
      </c>
      <c r="D919" s="1" t="s">
        <v>16</v>
      </c>
      <c r="E919" s="1" t="s">
        <v>18</v>
      </c>
      <c r="F919" s="1">
        <v>2.0</v>
      </c>
      <c r="G919" s="1">
        <v>2.0</v>
      </c>
      <c r="H919" s="1">
        <v>1.0</v>
      </c>
      <c r="I919" s="1" t="s">
        <v>22</v>
      </c>
      <c r="J919" s="1">
        <v>101.35</v>
      </c>
      <c r="K919" s="1">
        <v>7323.15</v>
      </c>
      <c r="L919" s="1" t="s">
        <v>18</v>
      </c>
      <c r="M919" s="2">
        <f t="shared" si="1"/>
        <v>72.25604341</v>
      </c>
      <c r="N919" s="3"/>
    </row>
    <row r="920" ht="15.75" customHeight="1">
      <c r="A920" s="1" t="s">
        <v>940</v>
      </c>
      <c r="B920" s="1" t="s">
        <v>20</v>
      </c>
      <c r="C920" s="1">
        <v>0.0</v>
      </c>
      <c r="D920" s="1" t="s">
        <v>16</v>
      </c>
      <c r="E920" s="1" t="s">
        <v>16</v>
      </c>
      <c r="F920" s="1">
        <v>1.0</v>
      </c>
      <c r="G920" s="1">
        <v>1.0</v>
      </c>
      <c r="H920" s="1">
        <v>2.0</v>
      </c>
      <c r="I920" s="1" t="s">
        <v>26</v>
      </c>
      <c r="J920" s="1">
        <v>55.25</v>
      </c>
      <c r="K920" s="1">
        <v>3119.9</v>
      </c>
      <c r="L920" s="1" t="s">
        <v>18</v>
      </c>
      <c r="M920" s="2">
        <f t="shared" si="1"/>
        <v>56.46877828</v>
      </c>
      <c r="N920" s="3"/>
    </row>
    <row r="921" ht="15.75" customHeight="1">
      <c r="A921" s="1" t="s">
        <v>941</v>
      </c>
      <c r="B921" s="1" t="s">
        <v>20</v>
      </c>
      <c r="C921" s="1">
        <v>0.0</v>
      </c>
      <c r="D921" s="1" t="s">
        <v>18</v>
      </c>
      <c r="E921" s="1" t="s">
        <v>18</v>
      </c>
      <c r="F921" s="1">
        <v>0.0</v>
      </c>
      <c r="G921" s="1">
        <v>1.0</v>
      </c>
      <c r="H921" s="1">
        <v>0.0</v>
      </c>
      <c r="I921" s="1" t="s">
        <v>22</v>
      </c>
      <c r="J921" s="1">
        <v>24.95</v>
      </c>
      <c r="K921" s="1">
        <v>190.25</v>
      </c>
      <c r="L921" s="1" t="s">
        <v>18</v>
      </c>
      <c r="M921" s="2">
        <f t="shared" si="1"/>
        <v>7.625250501</v>
      </c>
      <c r="N921" s="3"/>
    </row>
    <row r="922" ht="15.75" customHeight="1">
      <c r="A922" s="1" t="s">
        <v>942</v>
      </c>
      <c r="B922" s="1" t="s">
        <v>15</v>
      </c>
      <c r="C922" s="1">
        <v>0.0</v>
      </c>
      <c r="D922" s="1" t="s">
        <v>18</v>
      </c>
      <c r="E922" s="1" t="s">
        <v>18</v>
      </c>
      <c r="F922" s="1">
        <v>1.0</v>
      </c>
      <c r="G922" s="1">
        <v>0.0</v>
      </c>
      <c r="H922" s="1">
        <v>0.0</v>
      </c>
      <c r="I922" s="1" t="s">
        <v>17</v>
      </c>
      <c r="J922" s="1">
        <v>20.05</v>
      </c>
      <c r="K922" s="1">
        <v>83.3</v>
      </c>
      <c r="L922" s="1" t="s">
        <v>18</v>
      </c>
      <c r="M922" s="2">
        <f t="shared" si="1"/>
        <v>4.154613466</v>
      </c>
      <c r="N922" s="3"/>
    </row>
    <row r="923" ht="15.75" customHeight="1">
      <c r="A923" s="1" t="s">
        <v>943</v>
      </c>
      <c r="B923" s="1" t="s">
        <v>20</v>
      </c>
      <c r="C923" s="1">
        <v>0.0</v>
      </c>
      <c r="D923" s="1" t="s">
        <v>16</v>
      </c>
      <c r="E923" s="1" t="s">
        <v>16</v>
      </c>
      <c r="F923" s="1">
        <v>0.0</v>
      </c>
      <c r="G923" s="1">
        <v>1.0</v>
      </c>
      <c r="H923" s="1">
        <v>1.0</v>
      </c>
      <c r="I923" s="1" t="s">
        <v>26</v>
      </c>
      <c r="J923" s="1">
        <v>46.4</v>
      </c>
      <c r="K923" s="1">
        <v>812.4</v>
      </c>
      <c r="L923" s="1" t="s">
        <v>18</v>
      </c>
      <c r="M923" s="2">
        <f t="shared" si="1"/>
        <v>17.50862069</v>
      </c>
      <c r="N923" s="3"/>
    </row>
    <row r="924" ht="15.75" customHeight="1">
      <c r="A924" s="1" t="s">
        <v>944</v>
      </c>
      <c r="B924" s="1" t="s">
        <v>20</v>
      </c>
      <c r="C924" s="1">
        <v>0.0</v>
      </c>
      <c r="D924" s="1" t="s">
        <v>16</v>
      </c>
      <c r="E924" s="1" t="s">
        <v>16</v>
      </c>
      <c r="F924" s="1">
        <v>2.0</v>
      </c>
      <c r="G924" s="1">
        <v>1.0</v>
      </c>
      <c r="H924" s="1">
        <v>1.0</v>
      </c>
      <c r="I924" s="1" t="s">
        <v>28</v>
      </c>
      <c r="J924" s="1">
        <v>68.5</v>
      </c>
      <c r="K924" s="1">
        <v>2839.95</v>
      </c>
      <c r="L924" s="1" t="s">
        <v>18</v>
      </c>
      <c r="M924" s="2">
        <f t="shared" si="1"/>
        <v>41.45912409</v>
      </c>
      <c r="N924" s="3"/>
    </row>
    <row r="925" ht="15.75" customHeight="1">
      <c r="A925" s="1" t="s">
        <v>945</v>
      </c>
      <c r="B925" s="1" t="s">
        <v>20</v>
      </c>
      <c r="C925" s="1">
        <v>0.0</v>
      </c>
      <c r="D925" s="1" t="s">
        <v>18</v>
      </c>
      <c r="E925" s="1" t="s">
        <v>18</v>
      </c>
      <c r="F925" s="1">
        <v>2.0</v>
      </c>
      <c r="G925" s="1">
        <v>2.0</v>
      </c>
      <c r="H925" s="1">
        <v>0.0</v>
      </c>
      <c r="I925" s="1" t="s">
        <v>28</v>
      </c>
      <c r="J925" s="1">
        <v>86.05</v>
      </c>
      <c r="K925" s="1">
        <v>834.1</v>
      </c>
      <c r="L925" s="1" t="s">
        <v>16</v>
      </c>
      <c r="M925" s="2">
        <f t="shared" si="1"/>
        <v>9.693201627</v>
      </c>
      <c r="N925" s="3"/>
    </row>
    <row r="926" ht="15.75" customHeight="1">
      <c r="A926" s="1" t="s">
        <v>946</v>
      </c>
      <c r="B926" s="1" t="s">
        <v>20</v>
      </c>
      <c r="C926" s="1">
        <v>0.0</v>
      </c>
      <c r="D926" s="1" t="s">
        <v>16</v>
      </c>
      <c r="E926" s="1" t="s">
        <v>18</v>
      </c>
      <c r="F926" s="1">
        <v>2.0</v>
      </c>
      <c r="G926" s="1">
        <v>2.0</v>
      </c>
      <c r="H926" s="1">
        <v>0.0</v>
      </c>
      <c r="I926" s="1" t="s">
        <v>22</v>
      </c>
      <c r="J926" s="1">
        <v>103.4</v>
      </c>
      <c r="K926" s="1">
        <v>6603.0</v>
      </c>
      <c r="L926" s="1" t="s">
        <v>16</v>
      </c>
      <c r="M926" s="2">
        <f t="shared" si="1"/>
        <v>63.85880077</v>
      </c>
      <c r="N926" s="3"/>
    </row>
    <row r="927" ht="15.75" customHeight="1">
      <c r="A927" s="1" t="s">
        <v>947</v>
      </c>
      <c r="B927" s="1" t="s">
        <v>20</v>
      </c>
      <c r="C927" s="1">
        <v>0.0</v>
      </c>
      <c r="D927" s="1" t="s">
        <v>18</v>
      </c>
      <c r="E927" s="1" t="s">
        <v>16</v>
      </c>
      <c r="F927" s="1">
        <v>1.0</v>
      </c>
      <c r="G927" s="1">
        <v>0.0</v>
      </c>
      <c r="H927" s="1">
        <v>0.0</v>
      </c>
      <c r="I927" s="1" t="s">
        <v>17</v>
      </c>
      <c r="J927" s="1">
        <v>19.55</v>
      </c>
      <c r="K927" s="1">
        <v>128.6</v>
      </c>
      <c r="L927" s="1" t="s">
        <v>18</v>
      </c>
      <c r="M927" s="2">
        <f t="shared" si="1"/>
        <v>6.578005115</v>
      </c>
      <c r="N927" s="3"/>
    </row>
    <row r="928" ht="15.75" customHeight="1">
      <c r="A928" s="1" t="s">
        <v>948</v>
      </c>
      <c r="B928" s="1" t="s">
        <v>20</v>
      </c>
      <c r="C928" s="1">
        <v>0.0</v>
      </c>
      <c r="D928" s="1" t="s">
        <v>18</v>
      </c>
      <c r="E928" s="1" t="s">
        <v>18</v>
      </c>
      <c r="F928" s="1">
        <v>1.0</v>
      </c>
      <c r="G928" s="1">
        <v>0.0</v>
      </c>
      <c r="H928" s="1">
        <v>1.0</v>
      </c>
      <c r="I928" s="1" t="s">
        <v>17</v>
      </c>
      <c r="J928" s="1">
        <v>19.35</v>
      </c>
      <c r="K928" s="1">
        <v>324.8</v>
      </c>
      <c r="L928" s="1" t="s">
        <v>18</v>
      </c>
      <c r="M928" s="2">
        <f t="shared" si="1"/>
        <v>16.78552972</v>
      </c>
      <c r="N928" s="3"/>
    </row>
    <row r="929" ht="15.75" customHeight="1">
      <c r="A929" s="1" t="s">
        <v>949</v>
      </c>
      <c r="B929" s="1" t="s">
        <v>20</v>
      </c>
      <c r="C929" s="1">
        <v>0.0</v>
      </c>
      <c r="D929" s="1" t="s">
        <v>16</v>
      </c>
      <c r="E929" s="1" t="s">
        <v>18</v>
      </c>
      <c r="F929" s="1">
        <v>1.0</v>
      </c>
      <c r="G929" s="1">
        <v>2.0</v>
      </c>
      <c r="H929" s="1">
        <v>0.0</v>
      </c>
      <c r="I929" s="1" t="s">
        <v>26</v>
      </c>
      <c r="J929" s="1">
        <v>94.15</v>
      </c>
      <c r="K929" s="1">
        <v>5731.85</v>
      </c>
      <c r="L929" s="1" t="s">
        <v>18</v>
      </c>
      <c r="M929" s="2">
        <f t="shared" si="1"/>
        <v>60.87997876</v>
      </c>
      <c r="N929" s="3"/>
    </row>
    <row r="930" ht="15.75" customHeight="1">
      <c r="A930" s="1" t="s">
        <v>950</v>
      </c>
      <c r="B930" s="1" t="s">
        <v>15</v>
      </c>
      <c r="C930" s="1">
        <v>0.0</v>
      </c>
      <c r="D930" s="1" t="s">
        <v>18</v>
      </c>
      <c r="E930" s="1" t="s">
        <v>18</v>
      </c>
      <c r="F930" s="1">
        <v>2.0</v>
      </c>
      <c r="G930" s="1">
        <v>2.0</v>
      </c>
      <c r="H930" s="1">
        <v>0.0</v>
      </c>
      <c r="I930" s="1" t="s">
        <v>26</v>
      </c>
      <c r="J930" s="1">
        <v>80.0</v>
      </c>
      <c r="K930" s="1">
        <v>1029.35</v>
      </c>
      <c r="L930" s="1" t="s">
        <v>18</v>
      </c>
      <c r="M930" s="2">
        <f t="shared" si="1"/>
        <v>12.866875</v>
      </c>
      <c r="N930" s="3"/>
    </row>
    <row r="931" ht="15.75" customHeight="1">
      <c r="A931" s="1" t="s">
        <v>951</v>
      </c>
      <c r="B931" s="1" t="s">
        <v>20</v>
      </c>
      <c r="C931" s="1">
        <v>0.0</v>
      </c>
      <c r="D931" s="1" t="s">
        <v>16</v>
      </c>
      <c r="E931" s="1" t="s">
        <v>18</v>
      </c>
      <c r="F931" s="1">
        <v>1.0</v>
      </c>
      <c r="G931" s="1">
        <v>2.0</v>
      </c>
      <c r="H931" s="1">
        <v>1.0</v>
      </c>
      <c r="I931" s="1" t="s">
        <v>26</v>
      </c>
      <c r="J931" s="1">
        <v>102.45</v>
      </c>
      <c r="K931" s="1">
        <v>6654.1</v>
      </c>
      <c r="L931" s="1" t="s">
        <v>18</v>
      </c>
      <c r="M931" s="2">
        <f t="shared" si="1"/>
        <v>64.94973158</v>
      </c>
      <c r="N931" s="3"/>
    </row>
    <row r="932" ht="15.75" customHeight="1">
      <c r="A932" s="1" t="s">
        <v>952</v>
      </c>
      <c r="B932" s="1" t="s">
        <v>20</v>
      </c>
      <c r="C932" s="1">
        <v>0.0</v>
      </c>
      <c r="D932" s="1" t="s">
        <v>18</v>
      </c>
      <c r="E932" s="1" t="s">
        <v>18</v>
      </c>
      <c r="F932" s="1">
        <v>1.0</v>
      </c>
      <c r="G932" s="1">
        <v>0.0</v>
      </c>
      <c r="H932" s="1">
        <v>0.0</v>
      </c>
      <c r="I932" s="1" t="s">
        <v>28</v>
      </c>
      <c r="J932" s="1">
        <v>20.05</v>
      </c>
      <c r="K932" s="1">
        <v>20.05</v>
      </c>
      <c r="L932" s="1" t="s">
        <v>16</v>
      </c>
      <c r="M932" s="2">
        <f t="shared" si="1"/>
        <v>1</v>
      </c>
      <c r="N932" s="3"/>
    </row>
    <row r="933" ht="15.75" customHeight="1">
      <c r="A933" s="1" t="s">
        <v>953</v>
      </c>
      <c r="B933" s="1" t="s">
        <v>15</v>
      </c>
      <c r="C933" s="1">
        <v>0.0</v>
      </c>
      <c r="D933" s="1" t="s">
        <v>16</v>
      </c>
      <c r="E933" s="1" t="s">
        <v>16</v>
      </c>
      <c r="F933" s="1">
        <v>2.0</v>
      </c>
      <c r="G933" s="1">
        <v>2.0</v>
      </c>
      <c r="H933" s="1">
        <v>2.0</v>
      </c>
      <c r="I933" s="1" t="s">
        <v>28</v>
      </c>
      <c r="J933" s="1">
        <v>115.6</v>
      </c>
      <c r="K933" s="1">
        <v>8220.4</v>
      </c>
      <c r="L933" s="1" t="s">
        <v>18</v>
      </c>
      <c r="M933" s="2">
        <f t="shared" si="1"/>
        <v>71.11072664</v>
      </c>
      <c r="N933" s="3"/>
    </row>
    <row r="934" ht="15.75" customHeight="1">
      <c r="A934" s="1" t="s">
        <v>954</v>
      </c>
      <c r="B934" s="1" t="s">
        <v>20</v>
      </c>
      <c r="C934" s="1">
        <v>0.0</v>
      </c>
      <c r="D934" s="1" t="s">
        <v>16</v>
      </c>
      <c r="E934" s="1" t="s">
        <v>16</v>
      </c>
      <c r="F934" s="1">
        <v>2.0</v>
      </c>
      <c r="G934" s="1">
        <v>1.0</v>
      </c>
      <c r="H934" s="1">
        <v>0.0</v>
      </c>
      <c r="I934" s="1" t="s">
        <v>28</v>
      </c>
      <c r="J934" s="1">
        <v>71.6</v>
      </c>
      <c r="K934" s="1">
        <v>1957.1</v>
      </c>
      <c r="L934" s="1" t="s">
        <v>18</v>
      </c>
      <c r="M934" s="2">
        <f t="shared" si="1"/>
        <v>27.33379888</v>
      </c>
      <c r="N934" s="3"/>
    </row>
    <row r="935" ht="15.75" customHeight="1">
      <c r="A935" s="1" t="s">
        <v>955</v>
      </c>
      <c r="B935" s="1" t="s">
        <v>20</v>
      </c>
      <c r="C935" s="1">
        <v>0.0</v>
      </c>
      <c r="D935" s="1" t="s">
        <v>16</v>
      </c>
      <c r="E935" s="1" t="s">
        <v>18</v>
      </c>
      <c r="F935" s="1">
        <v>1.0</v>
      </c>
      <c r="G935" s="1">
        <v>1.0</v>
      </c>
      <c r="H935" s="1">
        <v>1.0</v>
      </c>
      <c r="I935" s="1" t="s">
        <v>28</v>
      </c>
      <c r="J935" s="1">
        <v>59.75</v>
      </c>
      <c r="K935" s="1">
        <v>1374.35</v>
      </c>
      <c r="L935" s="1" t="s">
        <v>18</v>
      </c>
      <c r="M935" s="2">
        <f t="shared" si="1"/>
        <v>23.00167364</v>
      </c>
      <c r="N935" s="3"/>
    </row>
    <row r="936" ht="15.75" customHeight="1">
      <c r="A936" s="1" t="s">
        <v>956</v>
      </c>
      <c r="B936" s="1" t="s">
        <v>20</v>
      </c>
      <c r="C936" s="1">
        <v>0.0</v>
      </c>
      <c r="D936" s="1" t="s">
        <v>18</v>
      </c>
      <c r="E936" s="1" t="s">
        <v>18</v>
      </c>
      <c r="F936" s="1">
        <v>1.0</v>
      </c>
      <c r="G936" s="1">
        <v>1.0</v>
      </c>
      <c r="H936" s="1">
        <v>0.0</v>
      </c>
      <c r="I936" s="1" t="s">
        <v>22</v>
      </c>
      <c r="J936" s="1">
        <v>60.9</v>
      </c>
      <c r="K936" s="1">
        <v>688.5</v>
      </c>
      <c r="L936" s="1" t="s">
        <v>18</v>
      </c>
      <c r="M936" s="2">
        <f t="shared" si="1"/>
        <v>11.30541872</v>
      </c>
      <c r="N936" s="3"/>
    </row>
    <row r="937" ht="15.75" customHeight="1">
      <c r="A937" s="1" t="s">
        <v>957</v>
      </c>
      <c r="B937" s="1" t="s">
        <v>20</v>
      </c>
      <c r="C937" s="1">
        <v>0.0</v>
      </c>
      <c r="D937" s="1" t="s">
        <v>16</v>
      </c>
      <c r="E937" s="1" t="s">
        <v>16</v>
      </c>
      <c r="F937" s="1">
        <v>1.0</v>
      </c>
      <c r="G937" s="1">
        <v>0.0</v>
      </c>
      <c r="H937" s="1">
        <v>2.0</v>
      </c>
      <c r="I937" s="1" t="s">
        <v>26</v>
      </c>
      <c r="J937" s="1">
        <v>19.55</v>
      </c>
      <c r="K937" s="1">
        <v>68.8</v>
      </c>
      <c r="L937" s="1" t="s">
        <v>18</v>
      </c>
      <c r="M937" s="2">
        <f t="shared" si="1"/>
        <v>3.519181586</v>
      </c>
      <c r="N937" s="3"/>
    </row>
    <row r="938" ht="15.75" customHeight="1">
      <c r="A938" s="1" t="s">
        <v>958</v>
      </c>
      <c r="B938" s="1" t="s">
        <v>15</v>
      </c>
      <c r="C938" s="1">
        <v>0.0</v>
      </c>
      <c r="D938" s="1" t="s">
        <v>16</v>
      </c>
      <c r="E938" s="1" t="s">
        <v>16</v>
      </c>
      <c r="F938" s="1">
        <v>2.0</v>
      </c>
      <c r="G938" s="1">
        <v>1.0</v>
      </c>
      <c r="H938" s="1">
        <v>0.0</v>
      </c>
      <c r="I938" s="1" t="s">
        <v>22</v>
      </c>
      <c r="J938" s="1">
        <v>48.8</v>
      </c>
      <c r="K938" s="1">
        <v>349.8</v>
      </c>
      <c r="L938" s="1" t="s">
        <v>18</v>
      </c>
      <c r="M938" s="2">
        <f t="shared" si="1"/>
        <v>7.168032787</v>
      </c>
      <c r="N938" s="3"/>
    </row>
    <row r="939" ht="15.75" customHeight="1">
      <c r="A939" s="1" t="s">
        <v>959</v>
      </c>
      <c r="B939" s="1" t="s">
        <v>20</v>
      </c>
      <c r="C939" s="1">
        <v>0.0</v>
      </c>
      <c r="D939" s="1" t="s">
        <v>18</v>
      </c>
      <c r="E939" s="1" t="s">
        <v>18</v>
      </c>
      <c r="F939" s="1">
        <v>1.0</v>
      </c>
      <c r="G939" s="1">
        <v>1.0</v>
      </c>
      <c r="H939" s="1">
        <v>0.0</v>
      </c>
      <c r="I939" s="1" t="s">
        <v>26</v>
      </c>
      <c r="J939" s="1">
        <v>78.65</v>
      </c>
      <c r="K939" s="1">
        <v>483.3</v>
      </c>
      <c r="L939" s="1" t="s">
        <v>18</v>
      </c>
      <c r="M939" s="2">
        <f t="shared" si="1"/>
        <v>6.144945963</v>
      </c>
      <c r="N939" s="3"/>
    </row>
    <row r="940" ht="15.75" customHeight="1">
      <c r="A940" s="1" t="s">
        <v>960</v>
      </c>
      <c r="B940" s="1" t="s">
        <v>20</v>
      </c>
      <c r="C940" s="1">
        <v>0.0</v>
      </c>
      <c r="D940" s="1" t="s">
        <v>16</v>
      </c>
      <c r="E940" s="1" t="s">
        <v>18</v>
      </c>
      <c r="F940" s="1">
        <v>2.0</v>
      </c>
      <c r="G940" s="1">
        <v>2.0</v>
      </c>
      <c r="H940" s="1">
        <v>1.0</v>
      </c>
      <c r="I940" s="1" t="s">
        <v>22</v>
      </c>
      <c r="J940" s="1">
        <v>98.25</v>
      </c>
      <c r="K940" s="1">
        <v>4858.7</v>
      </c>
      <c r="L940" s="1" t="s">
        <v>18</v>
      </c>
      <c r="M940" s="2">
        <f t="shared" si="1"/>
        <v>49.4524173</v>
      </c>
      <c r="N940" s="3"/>
    </row>
    <row r="941" ht="15.75" customHeight="1">
      <c r="A941" s="1" t="s">
        <v>961</v>
      </c>
      <c r="B941" s="1" t="s">
        <v>20</v>
      </c>
      <c r="C941" s="1">
        <v>0.0</v>
      </c>
      <c r="D941" s="1" t="s">
        <v>16</v>
      </c>
      <c r="E941" s="1" t="s">
        <v>16</v>
      </c>
      <c r="F941" s="1">
        <v>1.0</v>
      </c>
      <c r="G941" s="1">
        <v>1.0</v>
      </c>
      <c r="H941" s="1">
        <v>0.0</v>
      </c>
      <c r="I941" s="1" t="s">
        <v>28</v>
      </c>
      <c r="J941" s="1">
        <v>59.65</v>
      </c>
      <c r="K941" s="1">
        <v>683.25</v>
      </c>
      <c r="L941" s="1" t="s">
        <v>18</v>
      </c>
      <c r="M941" s="2">
        <f t="shared" si="1"/>
        <v>11.45431685</v>
      </c>
      <c r="N941" s="3"/>
    </row>
    <row r="942" ht="15.75" customHeight="1">
      <c r="A942" s="1" t="s">
        <v>962</v>
      </c>
      <c r="B942" s="1" t="s">
        <v>15</v>
      </c>
      <c r="C942" s="1">
        <v>1.0</v>
      </c>
      <c r="D942" s="1" t="s">
        <v>16</v>
      </c>
      <c r="E942" s="1" t="s">
        <v>18</v>
      </c>
      <c r="F942" s="1">
        <v>1.0</v>
      </c>
      <c r="G942" s="1">
        <v>2.0</v>
      </c>
      <c r="H942" s="1">
        <v>1.0</v>
      </c>
      <c r="I942" s="1" t="s">
        <v>22</v>
      </c>
      <c r="J942" s="1">
        <v>99.1</v>
      </c>
      <c r="K942" s="1">
        <v>5437.1</v>
      </c>
      <c r="L942" s="1" t="s">
        <v>18</v>
      </c>
      <c r="M942" s="2">
        <f t="shared" si="1"/>
        <v>54.86478305</v>
      </c>
      <c r="N942" s="3"/>
    </row>
    <row r="943" ht="15.75" customHeight="1">
      <c r="A943" s="1" t="s">
        <v>963</v>
      </c>
      <c r="B943" s="1" t="s">
        <v>20</v>
      </c>
      <c r="C943" s="1">
        <v>0.0</v>
      </c>
      <c r="D943" s="1" t="s">
        <v>16</v>
      </c>
      <c r="E943" s="1" t="s">
        <v>16</v>
      </c>
      <c r="F943" s="1">
        <v>0.0</v>
      </c>
      <c r="G943" s="1">
        <v>1.0</v>
      </c>
      <c r="H943" s="1">
        <v>0.0</v>
      </c>
      <c r="I943" s="1" t="s">
        <v>28</v>
      </c>
      <c r="J943" s="1">
        <v>30.35</v>
      </c>
      <c r="K943" s="1">
        <v>678.75</v>
      </c>
      <c r="L943" s="1" t="s">
        <v>18</v>
      </c>
      <c r="M943" s="2">
        <f t="shared" si="1"/>
        <v>22.36408567</v>
      </c>
      <c r="N943" s="3"/>
    </row>
    <row r="944" ht="15.75" customHeight="1">
      <c r="A944" s="1" t="s">
        <v>964</v>
      </c>
      <c r="B944" s="1" t="s">
        <v>15</v>
      </c>
      <c r="C944" s="1">
        <v>0.0</v>
      </c>
      <c r="D944" s="1" t="s">
        <v>16</v>
      </c>
      <c r="E944" s="1" t="s">
        <v>18</v>
      </c>
      <c r="F944" s="1">
        <v>2.0</v>
      </c>
      <c r="G944" s="1">
        <v>2.0</v>
      </c>
      <c r="H944" s="1">
        <v>1.0</v>
      </c>
      <c r="I944" s="1" t="s">
        <v>26</v>
      </c>
      <c r="J944" s="1">
        <v>109.7</v>
      </c>
      <c r="K944" s="1">
        <v>7344.45</v>
      </c>
      <c r="L944" s="1" t="s">
        <v>18</v>
      </c>
      <c r="M944" s="2">
        <f t="shared" si="1"/>
        <v>66.95031905</v>
      </c>
      <c r="N944" s="3"/>
    </row>
    <row r="945" ht="15.75" customHeight="1">
      <c r="A945" s="1" t="s">
        <v>965</v>
      </c>
      <c r="B945" s="1" t="s">
        <v>20</v>
      </c>
      <c r="C945" s="1">
        <v>1.0</v>
      </c>
      <c r="D945" s="1" t="s">
        <v>16</v>
      </c>
      <c r="E945" s="1" t="s">
        <v>18</v>
      </c>
      <c r="F945" s="1">
        <v>1.0</v>
      </c>
      <c r="G945" s="1">
        <v>2.0</v>
      </c>
      <c r="H945" s="1">
        <v>0.0</v>
      </c>
      <c r="I945" s="1" t="s">
        <v>22</v>
      </c>
      <c r="J945" s="1">
        <v>70.3</v>
      </c>
      <c r="K945" s="1">
        <v>70.3</v>
      </c>
      <c r="L945" s="1" t="s">
        <v>16</v>
      </c>
      <c r="M945" s="2">
        <f t="shared" si="1"/>
        <v>1</v>
      </c>
      <c r="N945" s="3"/>
    </row>
    <row r="946" ht="15.75" customHeight="1">
      <c r="A946" s="1" t="s">
        <v>966</v>
      </c>
      <c r="B946" s="1" t="s">
        <v>15</v>
      </c>
      <c r="C946" s="1">
        <v>0.0</v>
      </c>
      <c r="D946" s="1" t="s">
        <v>18</v>
      </c>
      <c r="E946" s="1" t="s">
        <v>18</v>
      </c>
      <c r="F946" s="1">
        <v>2.0</v>
      </c>
      <c r="G946" s="1">
        <v>2.0</v>
      </c>
      <c r="H946" s="1">
        <v>1.0</v>
      </c>
      <c r="I946" s="1" t="s">
        <v>22</v>
      </c>
      <c r="J946" s="1">
        <v>94.15</v>
      </c>
      <c r="K946" s="1">
        <v>4408.45</v>
      </c>
      <c r="L946" s="1" t="s">
        <v>18</v>
      </c>
      <c r="M946" s="2">
        <f t="shared" si="1"/>
        <v>46.82368561</v>
      </c>
      <c r="N946" s="3"/>
    </row>
    <row r="947" ht="15.75" customHeight="1">
      <c r="A947" s="1" t="s">
        <v>967</v>
      </c>
      <c r="B947" s="1" t="s">
        <v>15</v>
      </c>
      <c r="C947" s="1">
        <v>0.0</v>
      </c>
      <c r="D947" s="1" t="s">
        <v>16</v>
      </c>
      <c r="E947" s="1" t="s">
        <v>16</v>
      </c>
      <c r="F947" s="1">
        <v>0.0</v>
      </c>
      <c r="G947" s="1">
        <v>1.0</v>
      </c>
      <c r="H947" s="1">
        <v>2.0</v>
      </c>
      <c r="I947" s="1" t="s">
        <v>26</v>
      </c>
      <c r="J947" s="1">
        <v>56.05</v>
      </c>
      <c r="L947" s="1" t="s">
        <v>18</v>
      </c>
      <c r="M947" s="2">
        <f t="shared" si="1"/>
        <v>0</v>
      </c>
      <c r="N947" s="3"/>
    </row>
    <row r="948" ht="15.75" customHeight="1">
      <c r="A948" s="1" t="s">
        <v>968</v>
      </c>
      <c r="B948" s="1" t="s">
        <v>15</v>
      </c>
      <c r="C948" s="1">
        <v>0.0</v>
      </c>
      <c r="D948" s="1" t="s">
        <v>18</v>
      </c>
      <c r="E948" s="1" t="s">
        <v>18</v>
      </c>
      <c r="F948" s="1">
        <v>2.0</v>
      </c>
      <c r="G948" s="1">
        <v>0.0</v>
      </c>
      <c r="H948" s="1">
        <v>1.0</v>
      </c>
      <c r="I948" s="1" t="s">
        <v>28</v>
      </c>
      <c r="J948" s="1">
        <v>24.35</v>
      </c>
      <c r="K948" s="1">
        <v>1133.7</v>
      </c>
      <c r="L948" s="1" t="s">
        <v>18</v>
      </c>
      <c r="M948" s="2">
        <f t="shared" si="1"/>
        <v>46.55852156</v>
      </c>
      <c r="N948" s="3"/>
    </row>
    <row r="949" ht="15.75" customHeight="1">
      <c r="A949" s="1" t="s">
        <v>969</v>
      </c>
      <c r="B949" s="1" t="s">
        <v>20</v>
      </c>
      <c r="C949" s="1">
        <v>1.0</v>
      </c>
      <c r="D949" s="1" t="s">
        <v>16</v>
      </c>
      <c r="E949" s="1" t="s">
        <v>18</v>
      </c>
      <c r="F949" s="1">
        <v>1.0</v>
      </c>
      <c r="G949" s="1">
        <v>1.0</v>
      </c>
      <c r="H949" s="1">
        <v>1.0</v>
      </c>
      <c r="I949" s="1" t="s">
        <v>22</v>
      </c>
      <c r="J949" s="1">
        <v>55.8</v>
      </c>
      <c r="K949" s="1">
        <v>2283.3</v>
      </c>
      <c r="L949" s="1" t="s">
        <v>18</v>
      </c>
      <c r="M949" s="2">
        <f t="shared" si="1"/>
        <v>40.91935484</v>
      </c>
      <c r="N949" s="3"/>
    </row>
    <row r="950" ht="15.75" customHeight="1">
      <c r="A950" s="1" t="s">
        <v>970</v>
      </c>
      <c r="B950" s="1" t="s">
        <v>15</v>
      </c>
      <c r="C950" s="1">
        <v>0.0</v>
      </c>
      <c r="D950" s="1" t="s">
        <v>16</v>
      </c>
      <c r="E950" s="1" t="s">
        <v>16</v>
      </c>
      <c r="F950" s="1">
        <v>2.0</v>
      </c>
      <c r="G950" s="1">
        <v>1.0</v>
      </c>
      <c r="H950" s="1">
        <v>0.0</v>
      </c>
      <c r="I950" s="1" t="s">
        <v>22</v>
      </c>
      <c r="J950" s="1">
        <v>66.35</v>
      </c>
      <c r="K950" s="1">
        <v>740.8</v>
      </c>
      <c r="L950" s="1" t="s">
        <v>16</v>
      </c>
      <c r="M950" s="2">
        <f t="shared" si="1"/>
        <v>11.16503391</v>
      </c>
      <c r="N950" s="3"/>
    </row>
    <row r="951" ht="15.75" customHeight="1">
      <c r="A951" s="1" t="s">
        <v>971</v>
      </c>
      <c r="B951" s="1" t="s">
        <v>15</v>
      </c>
      <c r="C951" s="1">
        <v>1.0</v>
      </c>
      <c r="D951" s="1" t="s">
        <v>18</v>
      </c>
      <c r="E951" s="1" t="s">
        <v>18</v>
      </c>
      <c r="F951" s="1">
        <v>2.0</v>
      </c>
      <c r="G951" s="1">
        <v>2.0</v>
      </c>
      <c r="H951" s="1">
        <v>0.0</v>
      </c>
      <c r="I951" s="1" t="s">
        <v>22</v>
      </c>
      <c r="J951" s="1">
        <v>94.3</v>
      </c>
      <c r="K951" s="1">
        <v>424.45</v>
      </c>
      <c r="L951" s="1" t="s">
        <v>16</v>
      </c>
      <c r="M951" s="2">
        <f t="shared" si="1"/>
        <v>4.501060445</v>
      </c>
      <c r="N951" s="3"/>
    </row>
    <row r="952" ht="15.75" customHeight="1">
      <c r="A952" s="1" t="s">
        <v>972</v>
      </c>
      <c r="B952" s="1" t="s">
        <v>15</v>
      </c>
      <c r="C952" s="1">
        <v>0.0</v>
      </c>
      <c r="D952" s="1" t="s">
        <v>18</v>
      </c>
      <c r="E952" s="1" t="s">
        <v>18</v>
      </c>
      <c r="F952" s="1">
        <v>1.0</v>
      </c>
      <c r="G952" s="1">
        <v>1.0</v>
      </c>
      <c r="H952" s="1">
        <v>0.0</v>
      </c>
      <c r="I952" s="1" t="s">
        <v>17</v>
      </c>
      <c r="J952" s="1">
        <v>48.8</v>
      </c>
      <c r="K952" s="1">
        <v>1536.75</v>
      </c>
      <c r="L952" s="1" t="s">
        <v>18</v>
      </c>
      <c r="M952" s="2">
        <f t="shared" si="1"/>
        <v>31.49077869</v>
      </c>
      <c r="N952" s="3"/>
    </row>
    <row r="953" ht="15.75" customHeight="1">
      <c r="A953" s="1" t="s">
        <v>973</v>
      </c>
      <c r="B953" s="1" t="s">
        <v>20</v>
      </c>
      <c r="C953" s="1">
        <v>0.0</v>
      </c>
      <c r="D953" s="1" t="s">
        <v>18</v>
      </c>
      <c r="E953" s="1" t="s">
        <v>16</v>
      </c>
      <c r="F953" s="1">
        <v>2.0</v>
      </c>
      <c r="G953" s="1">
        <v>2.0</v>
      </c>
      <c r="H953" s="1">
        <v>0.0</v>
      </c>
      <c r="I953" s="1" t="s">
        <v>22</v>
      </c>
      <c r="J953" s="1">
        <v>91.0</v>
      </c>
      <c r="K953" s="1">
        <v>1430.05</v>
      </c>
      <c r="L953" s="1" t="s">
        <v>18</v>
      </c>
      <c r="M953" s="2">
        <f t="shared" si="1"/>
        <v>15.71483516</v>
      </c>
      <c r="N953" s="3"/>
    </row>
    <row r="954" ht="15.75" customHeight="1">
      <c r="A954" s="1" t="s">
        <v>974</v>
      </c>
      <c r="B954" s="1" t="s">
        <v>15</v>
      </c>
      <c r="C954" s="1">
        <v>0.0</v>
      </c>
      <c r="D954" s="1" t="s">
        <v>18</v>
      </c>
      <c r="E954" s="1" t="s">
        <v>18</v>
      </c>
      <c r="F954" s="1">
        <v>1.0</v>
      </c>
      <c r="G954" s="1">
        <v>0.0</v>
      </c>
      <c r="H954" s="1">
        <v>0.0</v>
      </c>
      <c r="I954" s="1" t="s">
        <v>17</v>
      </c>
      <c r="J954" s="1">
        <v>20.05</v>
      </c>
      <c r="K954" s="1">
        <v>164.85</v>
      </c>
      <c r="L954" s="1" t="s">
        <v>16</v>
      </c>
      <c r="M954" s="2">
        <f t="shared" si="1"/>
        <v>8.221945137</v>
      </c>
      <c r="N954" s="3"/>
    </row>
    <row r="955" ht="15.75" customHeight="1">
      <c r="A955" s="1" t="s">
        <v>975</v>
      </c>
      <c r="B955" s="1" t="s">
        <v>20</v>
      </c>
      <c r="C955" s="1">
        <v>0.0</v>
      </c>
      <c r="D955" s="1" t="s">
        <v>18</v>
      </c>
      <c r="E955" s="1" t="s">
        <v>18</v>
      </c>
      <c r="F955" s="1">
        <v>2.0</v>
      </c>
      <c r="G955" s="1">
        <v>2.0</v>
      </c>
      <c r="H955" s="1">
        <v>0.0</v>
      </c>
      <c r="I955" s="1" t="s">
        <v>17</v>
      </c>
      <c r="J955" s="1">
        <v>80.55</v>
      </c>
      <c r="K955" s="1">
        <v>1248.9</v>
      </c>
      <c r="L955" s="1" t="s">
        <v>18</v>
      </c>
      <c r="M955" s="2">
        <f t="shared" si="1"/>
        <v>15.50465549</v>
      </c>
      <c r="N955" s="3"/>
    </row>
    <row r="956" ht="15.75" customHeight="1">
      <c r="A956" s="1" t="s">
        <v>976</v>
      </c>
      <c r="B956" s="1" t="s">
        <v>15</v>
      </c>
      <c r="C956" s="1">
        <v>0.0</v>
      </c>
      <c r="D956" s="1" t="s">
        <v>18</v>
      </c>
      <c r="E956" s="1" t="s">
        <v>18</v>
      </c>
      <c r="F956" s="1">
        <v>1.0</v>
      </c>
      <c r="G956" s="1">
        <v>0.0</v>
      </c>
      <c r="H956" s="1">
        <v>0.0</v>
      </c>
      <c r="I956" s="1" t="s">
        <v>26</v>
      </c>
      <c r="J956" s="1">
        <v>20.45</v>
      </c>
      <c r="K956" s="1">
        <v>147.55</v>
      </c>
      <c r="L956" s="1" t="s">
        <v>18</v>
      </c>
      <c r="M956" s="2">
        <f t="shared" si="1"/>
        <v>7.215158924</v>
      </c>
      <c r="N956" s="3"/>
    </row>
    <row r="957" ht="15.75" customHeight="1">
      <c r="A957" s="1" t="s">
        <v>977</v>
      </c>
      <c r="B957" s="1" t="s">
        <v>20</v>
      </c>
      <c r="C957" s="1">
        <v>0.0</v>
      </c>
      <c r="D957" s="1" t="s">
        <v>18</v>
      </c>
      <c r="E957" s="1" t="s">
        <v>18</v>
      </c>
      <c r="F957" s="1">
        <v>1.0</v>
      </c>
      <c r="G957" s="1">
        <v>0.0</v>
      </c>
      <c r="H957" s="1">
        <v>0.0</v>
      </c>
      <c r="I957" s="1" t="s">
        <v>17</v>
      </c>
      <c r="J957" s="1">
        <v>18.95</v>
      </c>
      <c r="K957" s="1">
        <v>130.55</v>
      </c>
      <c r="L957" s="1" t="s">
        <v>18</v>
      </c>
      <c r="M957" s="2">
        <f t="shared" si="1"/>
        <v>6.889182058</v>
      </c>
      <c r="N957" s="3"/>
    </row>
    <row r="958" ht="15.75" customHeight="1">
      <c r="A958" s="1" t="s">
        <v>978</v>
      </c>
      <c r="B958" s="1" t="s">
        <v>20</v>
      </c>
      <c r="C958" s="1">
        <v>1.0</v>
      </c>
      <c r="D958" s="1" t="s">
        <v>18</v>
      </c>
      <c r="E958" s="1" t="s">
        <v>18</v>
      </c>
      <c r="F958" s="1">
        <v>2.0</v>
      </c>
      <c r="G958" s="1">
        <v>2.0</v>
      </c>
      <c r="H958" s="1">
        <v>0.0</v>
      </c>
      <c r="I958" s="1" t="s">
        <v>22</v>
      </c>
      <c r="J958" s="1">
        <v>91.05</v>
      </c>
      <c r="K958" s="1">
        <v>289.1</v>
      </c>
      <c r="L958" s="1" t="s">
        <v>16</v>
      </c>
      <c r="M958" s="2">
        <f t="shared" si="1"/>
        <v>3.175178473</v>
      </c>
      <c r="N958" s="3"/>
    </row>
    <row r="959" ht="15.75" customHeight="1">
      <c r="A959" s="1" t="s">
        <v>979</v>
      </c>
      <c r="B959" s="1" t="s">
        <v>15</v>
      </c>
      <c r="C959" s="1">
        <v>0.0</v>
      </c>
      <c r="D959" s="1" t="s">
        <v>16</v>
      </c>
      <c r="E959" s="1" t="s">
        <v>16</v>
      </c>
      <c r="F959" s="1">
        <v>2.0</v>
      </c>
      <c r="G959" s="1">
        <v>1.0</v>
      </c>
      <c r="H959" s="1">
        <v>1.0</v>
      </c>
      <c r="I959" s="1" t="s">
        <v>28</v>
      </c>
      <c r="J959" s="1">
        <v>76.0</v>
      </c>
      <c r="K959" s="1">
        <v>1588.75</v>
      </c>
      <c r="L959" s="1" t="s">
        <v>18</v>
      </c>
      <c r="M959" s="2">
        <f t="shared" si="1"/>
        <v>20.90460526</v>
      </c>
      <c r="N959" s="3"/>
    </row>
    <row r="960" ht="15.75" customHeight="1">
      <c r="A960" s="1" t="s">
        <v>980</v>
      </c>
      <c r="B960" s="1" t="s">
        <v>20</v>
      </c>
      <c r="C960" s="1">
        <v>0.0</v>
      </c>
      <c r="D960" s="1" t="s">
        <v>18</v>
      </c>
      <c r="E960" s="1" t="s">
        <v>18</v>
      </c>
      <c r="F960" s="1">
        <v>1.0</v>
      </c>
      <c r="G960" s="1">
        <v>2.0</v>
      </c>
      <c r="H960" s="1">
        <v>0.0</v>
      </c>
      <c r="I960" s="1" t="s">
        <v>22</v>
      </c>
      <c r="J960" s="1">
        <v>72.9</v>
      </c>
      <c r="K960" s="1">
        <v>818.45</v>
      </c>
      <c r="L960" s="1" t="s">
        <v>18</v>
      </c>
      <c r="M960" s="2">
        <f t="shared" si="1"/>
        <v>11.22702332</v>
      </c>
      <c r="N960" s="3"/>
    </row>
    <row r="961" ht="15.75" customHeight="1">
      <c r="A961" s="1" t="s">
        <v>981</v>
      </c>
      <c r="B961" s="1" t="s">
        <v>15</v>
      </c>
      <c r="C961" s="1">
        <v>0.0</v>
      </c>
      <c r="D961" s="1" t="s">
        <v>18</v>
      </c>
      <c r="E961" s="1" t="s">
        <v>18</v>
      </c>
      <c r="F961" s="1">
        <v>1.0</v>
      </c>
      <c r="G961" s="1">
        <v>2.0</v>
      </c>
      <c r="H961" s="1">
        <v>0.0</v>
      </c>
      <c r="I961" s="1" t="s">
        <v>22</v>
      </c>
      <c r="J961" s="1">
        <v>95.85</v>
      </c>
      <c r="K961" s="1">
        <v>95.85</v>
      </c>
      <c r="L961" s="1" t="s">
        <v>18</v>
      </c>
      <c r="M961" s="2">
        <f t="shared" si="1"/>
        <v>1</v>
      </c>
      <c r="N961" s="3"/>
    </row>
    <row r="962" ht="15.75" customHeight="1">
      <c r="A962" s="1" t="s">
        <v>982</v>
      </c>
      <c r="B962" s="1" t="s">
        <v>15</v>
      </c>
      <c r="C962" s="1">
        <v>1.0</v>
      </c>
      <c r="D962" s="1" t="s">
        <v>16</v>
      </c>
      <c r="E962" s="1" t="s">
        <v>18</v>
      </c>
      <c r="F962" s="1">
        <v>1.0</v>
      </c>
      <c r="G962" s="1">
        <v>2.0</v>
      </c>
      <c r="H962" s="1">
        <v>0.0</v>
      </c>
      <c r="I962" s="1" t="s">
        <v>22</v>
      </c>
      <c r="J962" s="1">
        <v>85.15</v>
      </c>
      <c r="K962" s="1">
        <v>3670.5</v>
      </c>
      <c r="L962" s="1" t="s">
        <v>18</v>
      </c>
      <c r="M962" s="2">
        <f t="shared" si="1"/>
        <v>43.10628303</v>
      </c>
      <c r="N962" s="3"/>
    </row>
    <row r="963" ht="15.75" customHeight="1">
      <c r="A963" s="1" t="s">
        <v>983</v>
      </c>
      <c r="B963" s="1" t="s">
        <v>20</v>
      </c>
      <c r="C963" s="1">
        <v>0.0</v>
      </c>
      <c r="D963" s="1" t="s">
        <v>16</v>
      </c>
      <c r="E963" s="1" t="s">
        <v>16</v>
      </c>
      <c r="F963" s="1">
        <v>0.0</v>
      </c>
      <c r="G963" s="1">
        <v>1.0</v>
      </c>
      <c r="H963" s="1">
        <v>0.0</v>
      </c>
      <c r="I963" s="1" t="s">
        <v>26</v>
      </c>
      <c r="J963" s="1">
        <v>29.3</v>
      </c>
      <c r="K963" s="1">
        <v>1224.05</v>
      </c>
      <c r="L963" s="1" t="s">
        <v>18</v>
      </c>
      <c r="M963" s="2">
        <f t="shared" si="1"/>
        <v>41.77645051</v>
      </c>
      <c r="N963" s="3"/>
    </row>
    <row r="964" ht="15.75" customHeight="1">
      <c r="A964" s="1" t="s">
        <v>984</v>
      </c>
      <c r="B964" s="1" t="s">
        <v>20</v>
      </c>
      <c r="C964" s="1">
        <v>0.0</v>
      </c>
      <c r="D964" s="1" t="s">
        <v>18</v>
      </c>
      <c r="E964" s="1" t="s">
        <v>18</v>
      </c>
      <c r="F964" s="1">
        <v>1.0</v>
      </c>
      <c r="G964" s="1">
        <v>0.0</v>
      </c>
      <c r="H964" s="1">
        <v>2.0</v>
      </c>
      <c r="I964" s="1" t="s">
        <v>17</v>
      </c>
      <c r="J964" s="1">
        <v>20.75</v>
      </c>
      <c r="K964" s="1">
        <v>487.05</v>
      </c>
      <c r="L964" s="1" t="s">
        <v>18</v>
      </c>
      <c r="M964" s="2">
        <f t="shared" si="1"/>
        <v>23.47228916</v>
      </c>
      <c r="N964" s="3"/>
    </row>
    <row r="965" ht="15.75" customHeight="1">
      <c r="A965" s="1" t="s">
        <v>985</v>
      </c>
      <c r="B965" s="1" t="s">
        <v>15</v>
      </c>
      <c r="C965" s="1">
        <v>0.0</v>
      </c>
      <c r="D965" s="1" t="s">
        <v>16</v>
      </c>
      <c r="E965" s="1" t="s">
        <v>16</v>
      </c>
      <c r="F965" s="1">
        <v>1.0</v>
      </c>
      <c r="G965" s="1">
        <v>2.0</v>
      </c>
      <c r="H965" s="1">
        <v>0.0</v>
      </c>
      <c r="I965" s="1" t="s">
        <v>28</v>
      </c>
      <c r="J965" s="1">
        <v>74.05</v>
      </c>
      <c r="K965" s="1">
        <v>1565.7</v>
      </c>
      <c r="L965" s="1" t="s">
        <v>16</v>
      </c>
      <c r="M965" s="2">
        <f t="shared" si="1"/>
        <v>21.14382174</v>
      </c>
      <c r="N965" s="3"/>
    </row>
    <row r="966" ht="15.75" customHeight="1">
      <c r="A966" s="1" t="s">
        <v>986</v>
      </c>
      <c r="B966" s="1" t="s">
        <v>20</v>
      </c>
      <c r="C966" s="1">
        <v>0.0</v>
      </c>
      <c r="D966" s="1" t="s">
        <v>18</v>
      </c>
      <c r="E966" s="1" t="s">
        <v>18</v>
      </c>
      <c r="F966" s="1">
        <v>0.0</v>
      </c>
      <c r="G966" s="1">
        <v>1.0</v>
      </c>
      <c r="H966" s="1">
        <v>1.0</v>
      </c>
      <c r="I966" s="1" t="s">
        <v>17</v>
      </c>
      <c r="J966" s="1">
        <v>35.3</v>
      </c>
      <c r="K966" s="1">
        <v>264.8</v>
      </c>
      <c r="L966" s="1" t="s">
        <v>18</v>
      </c>
      <c r="M966" s="2">
        <f t="shared" si="1"/>
        <v>7.501416431</v>
      </c>
      <c r="N966" s="3"/>
    </row>
    <row r="967" ht="15.75" customHeight="1">
      <c r="A967" s="1" t="s">
        <v>987</v>
      </c>
      <c r="B967" s="1" t="s">
        <v>15</v>
      </c>
      <c r="C967" s="1">
        <v>0.0</v>
      </c>
      <c r="D967" s="1" t="s">
        <v>16</v>
      </c>
      <c r="E967" s="1" t="s">
        <v>16</v>
      </c>
      <c r="F967" s="1">
        <v>1.0</v>
      </c>
      <c r="G967" s="1">
        <v>0.0</v>
      </c>
      <c r="H967" s="1">
        <v>2.0</v>
      </c>
      <c r="I967" s="1" t="s">
        <v>28</v>
      </c>
      <c r="J967" s="1">
        <v>19.75</v>
      </c>
      <c r="K967" s="1">
        <v>1272.05</v>
      </c>
      <c r="L967" s="1" t="s">
        <v>18</v>
      </c>
      <c r="M967" s="2">
        <f t="shared" si="1"/>
        <v>64.40759494</v>
      </c>
      <c r="N967" s="3"/>
    </row>
    <row r="968" ht="15.75" customHeight="1">
      <c r="A968" s="1" t="s">
        <v>988</v>
      </c>
      <c r="B968" s="1" t="s">
        <v>20</v>
      </c>
      <c r="C968" s="1">
        <v>0.0</v>
      </c>
      <c r="D968" s="1" t="s">
        <v>18</v>
      </c>
      <c r="E968" s="1" t="s">
        <v>18</v>
      </c>
      <c r="F968" s="1">
        <v>1.0</v>
      </c>
      <c r="G968" s="1">
        <v>1.0</v>
      </c>
      <c r="H968" s="1">
        <v>0.0</v>
      </c>
      <c r="I968" s="1" t="s">
        <v>22</v>
      </c>
      <c r="J968" s="1">
        <v>69.35</v>
      </c>
      <c r="K968" s="1">
        <v>712.25</v>
      </c>
      <c r="L968" s="1" t="s">
        <v>18</v>
      </c>
      <c r="M968" s="2">
        <f t="shared" si="1"/>
        <v>10.2703677</v>
      </c>
      <c r="N968" s="3"/>
    </row>
    <row r="969" ht="15.75" customHeight="1">
      <c r="A969" s="1" t="s">
        <v>989</v>
      </c>
      <c r="B969" s="1" t="s">
        <v>20</v>
      </c>
      <c r="C969" s="1">
        <v>1.0</v>
      </c>
      <c r="D969" s="1" t="s">
        <v>16</v>
      </c>
      <c r="E969" s="1" t="s">
        <v>18</v>
      </c>
      <c r="F969" s="1">
        <v>2.0</v>
      </c>
      <c r="G969" s="1">
        <v>2.0</v>
      </c>
      <c r="H969" s="1">
        <v>0.0</v>
      </c>
      <c r="I969" s="1" t="s">
        <v>22</v>
      </c>
      <c r="J969" s="1">
        <v>105.9</v>
      </c>
      <c r="K969" s="1">
        <v>334.65</v>
      </c>
      <c r="L969" s="1" t="s">
        <v>16</v>
      </c>
      <c r="M969" s="2">
        <f t="shared" si="1"/>
        <v>3.160056657</v>
      </c>
      <c r="N969" s="3"/>
    </row>
    <row r="970" ht="15.75" customHeight="1">
      <c r="A970" s="1" t="s">
        <v>990</v>
      </c>
      <c r="B970" s="1" t="s">
        <v>20</v>
      </c>
      <c r="C970" s="1">
        <v>0.0</v>
      </c>
      <c r="D970" s="1" t="s">
        <v>16</v>
      </c>
      <c r="E970" s="1" t="s">
        <v>18</v>
      </c>
      <c r="F970" s="1">
        <v>2.0</v>
      </c>
      <c r="G970" s="1">
        <v>2.0</v>
      </c>
      <c r="H970" s="1">
        <v>2.0</v>
      </c>
      <c r="I970" s="1" t="s">
        <v>22</v>
      </c>
      <c r="J970" s="1">
        <v>107.95</v>
      </c>
      <c r="K970" s="1">
        <v>5969.85</v>
      </c>
      <c r="L970" s="1" t="s">
        <v>18</v>
      </c>
      <c r="M970" s="2">
        <f t="shared" si="1"/>
        <v>55.30199166</v>
      </c>
      <c r="N970" s="3"/>
    </row>
    <row r="971" ht="15.75" customHeight="1">
      <c r="A971" s="1" t="s">
        <v>991</v>
      </c>
      <c r="B971" s="1" t="s">
        <v>20</v>
      </c>
      <c r="C971" s="1">
        <v>0.0</v>
      </c>
      <c r="D971" s="1" t="s">
        <v>16</v>
      </c>
      <c r="E971" s="1" t="s">
        <v>16</v>
      </c>
      <c r="F971" s="1">
        <v>1.0</v>
      </c>
      <c r="G971" s="1">
        <v>0.0</v>
      </c>
      <c r="H971" s="1">
        <v>1.0</v>
      </c>
      <c r="I971" s="1" t="s">
        <v>26</v>
      </c>
      <c r="J971" s="1">
        <v>20.0</v>
      </c>
      <c r="K971" s="1">
        <v>445.3</v>
      </c>
      <c r="L971" s="1" t="s">
        <v>18</v>
      </c>
      <c r="M971" s="2">
        <f t="shared" si="1"/>
        <v>22.265</v>
      </c>
      <c r="N971" s="3"/>
    </row>
    <row r="972" ht="15.75" customHeight="1">
      <c r="A972" s="1" t="s">
        <v>992</v>
      </c>
      <c r="B972" s="1" t="s">
        <v>15</v>
      </c>
      <c r="C972" s="1">
        <v>0.0</v>
      </c>
      <c r="D972" s="1" t="s">
        <v>16</v>
      </c>
      <c r="E972" s="1" t="s">
        <v>16</v>
      </c>
      <c r="F972" s="1">
        <v>1.0</v>
      </c>
      <c r="G972" s="1">
        <v>1.0</v>
      </c>
      <c r="H972" s="1">
        <v>1.0</v>
      </c>
      <c r="I972" s="1" t="s">
        <v>17</v>
      </c>
      <c r="J972" s="1">
        <v>61.5</v>
      </c>
      <c r="K972" s="1">
        <v>1087.45</v>
      </c>
      <c r="L972" s="1" t="s">
        <v>18</v>
      </c>
      <c r="M972" s="2">
        <f t="shared" si="1"/>
        <v>17.68211382</v>
      </c>
      <c r="N972" s="3"/>
    </row>
    <row r="973" ht="15.75" customHeight="1">
      <c r="A973" s="1" t="s">
        <v>993</v>
      </c>
      <c r="B973" s="1" t="s">
        <v>20</v>
      </c>
      <c r="C973" s="1">
        <v>0.0</v>
      </c>
      <c r="D973" s="1" t="s">
        <v>16</v>
      </c>
      <c r="E973" s="1" t="s">
        <v>16</v>
      </c>
      <c r="F973" s="1">
        <v>1.0</v>
      </c>
      <c r="G973" s="1">
        <v>0.0</v>
      </c>
      <c r="H973" s="1">
        <v>2.0</v>
      </c>
      <c r="I973" s="1" t="s">
        <v>26</v>
      </c>
      <c r="J973" s="1">
        <v>20.05</v>
      </c>
      <c r="K973" s="1">
        <v>1360.25</v>
      </c>
      <c r="L973" s="1" t="s">
        <v>18</v>
      </c>
      <c r="M973" s="2">
        <f t="shared" si="1"/>
        <v>67.84289277</v>
      </c>
      <c r="N973" s="3"/>
    </row>
    <row r="974" ht="15.75" customHeight="1">
      <c r="A974" s="1" t="s">
        <v>994</v>
      </c>
      <c r="B974" s="1" t="s">
        <v>15</v>
      </c>
      <c r="C974" s="1">
        <v>0.0</v>
      </c>
      <c r="D974" s="1" t="s">
        <v>16</v>
      </c>
      <c r="E974" s="1" t="s">
        <v>16</v>
      </c>
      <c r="F974" s="1">
        <v>1.0</v>
      </c>
      <c r="G974" s="1">
        <v>0.0</v>
      </c>
      <c r="H974" s="1">
        <v>1.0</v>
      </c>
      <c r="I974" s="1" t="s">
        <v>17</v>
      </c>
      <c r="J974" s="1">
        <v>20.1</v>
      </c>
      <c r="K974" s="1">
        <v>579.4</v>
      </c>
      <c r="L974" s="1" t="s">
        <v>18</v>
      </c>
      <c r="M974" s="2">
        <f t="shared" si="1"/>
        <v>28.82587065</v>
      </c>
      <c r="N974" s="3"/>
    </row>
    <row r="975" ht="15.75" customHeight="1">
      <c r="A975" s="1" t="s">
        <v>995</v>
      </c>
      <c r="B975" s="1" t="s">
        <v>20</v>
      </c>
      <c r="C975" s="1">
        <v>0.0</v>
      </c>
      <c r="D975" s="1" t="s">
        <v>18</v>
      </c>
      <c r="E975" s="1" t="s">
        <v>16</v>
      </c>
      <c r="F975" s="1">
        <v>1.0</v>
      </c>
      <c r="G975" s="1">
        <v>1.0</v>
      </c>
      <c r="H975" s="1">
        <v>0.0</v>
      </c>
      <c r="I975" s="1" t="s">
        <v>22</v>
      </c>
      <c r="J975" s="1">
        <v>49.9</v>
      </c>
      <c r="K975" s="1">
        <v>49.9</v>
      </c>
      <c r="L975" s="1" t="s">
        <v>18</v>
      </c>
      <c r="M975" s="2">
        <f t="shared" si="1"/>
        <v>1</v>
      </c>
      <c r="N975" s="3"/>
    </row>
    <row r="976" ht="15.75" customHeight="1">
      <c r="A976" s="1" t="s">
        <v>996</v>
      </c>
      <c r="B976" s="1" t="s">
        <v>15</v>
      </c>
      <c r="C976" s="1">
        <v>0.0</v>
      </c>
      <c r="D976" s="1" t="s">
        <v>16</v>
      </c>
      <c r="E976" s="1" t="s">
        <v>16</v>
      </c>
      <c r="F976" s="1">
        <v>1.0</v>
      </c>
      <c r="G976" s="1">
        <v>0.0</v>
      </c>
      <c r="H976" s="1">
        <v>2.0</v>
      </c>
      <c r="I976" s="1" t="s">
        <v>17</v>
      </c>
      <c r="J976" s="1">
        <v>19.1</v>
      </c>
      <c r="K976" s="1">
        <v>52.0</v>
      </c>
      <c r="L976" s="1" t="s">
        <v>18</v>
      </c>
      <c r="M976" s="2">
        <f t="shared" si="1"/>
        <v>2.722513089</v>
      </c>
      <c r="N976" s="3"/>
    </row>
    <row r="977" ht="15.75" customHeight="1">
      <c r="A977" s="1" t="s">
        <v>997</v>
      </c>
      <c r="B977" s="1" t="s">
        <v>20</v>
      </c>
      <c r="C977" s="1">
        <v>1.0</v>
      </c>
      <c r="D977" s="1" t="s">
        <v>16</v>
      </c>
      <c r="E977" s="1" t="s">
        <v>18</v>
      </c>
      <c r="F977" s="1">
        <v>2.0</v>
      </c>
      <c r="G977" s="1">
        <v>2.0</v>
      </c>
      <c r="H977" s="1">
        <v>2.0</v>
      </c>
      <c r="I977" s="1" t="s">
        <v>22</v>
      </c>
      <c r="J977" s="1">
        <v>110.45</v>
      </c>
      <c r="K977" s="1">
        <v>6077.75</v>
      </c>
      <c r="L977" s="1" t="s">
        <v>18</v>
      </c>
      <c r="M977" s="2">
        <f t="shared" si="1"/>
        <v>55.02716161</v>
      </c>
      <c r="N977" s="3"/>
    </row>
    <row r="978" ht="15.75" customHeight="1">
      <c r="A978" s="1" t="s">
        <v>998</v>
      </c>
      <c r="B978" s="1" t="s">
        <v>20</v>
      </c>
      <c r="C978" s="1">
        <v>0.0</v>
      </c>
      <c r="D978" s="1" t="s">
        <v>16</v>
      </c>
      <c r="E978" s="1" t="s">
        <v>16</v>
      </c>
      <c r="F978" s="1">
        <v>1.0</v>
      </c>
      <c r="G978" s="1">
        <v>1.0</v>
      </c>
      <c r="H978" s="1">
        <v>0.0</v>
      </c>
      <c r="I978" s="1" t="s">
        <v>26</v>
      </c>
      <c r="J978" s="1">
        <v>71.35</v>
      </c>
      <c r="K978" s="1">
        <v>515.75</v>
      </c>
      <c r="L978" s="1" t="s">
        <v>18</v>
      </c>
      <c r="M978" s="2">
        <f t="shared" si="1"/>
        <v>7.228451296</v>
      </c>
      <c r="N978" s="3"/>
    </row>
    <row r="979" ht="15.75" customHeight="1">
      <c r="A979" s="1" t="s">
        <v>999</v>
      </c>
      <c r="B979" s="1" t="s">
        <v>20</v>
      </c>
      <c r="C979" s="1">
        <v>0.0</v>
      </c>
      <c r="D979" s="1" t="s">
        <v>16</v>
      </c>
      <c r="E979" s="1" t="s">
        <v>18</v>
      </c>
      <c r="F979" s="1">
        <v>1.0</v>
      </c>
      <c r="G979" s="1">
        <v>2.0</v>
      </c>
      <c r="H979" s="1">
        <v>2.0</v>
      </c>
      <c r="I979" s="1" t="s">
        <v>28</v>
      </c>
      <c r="J979" s="1">
        <v>84.6</v>
      </c>
      <c r="K979" s="1">
        <v>5706.2</v>
      </c>
      <c r="L979" s="1" t="s">
        <v>18</v>
      </c>
      <c r="M979" s="2">
        <f t="shared" si="1"/>
        <v>67.44917258</v>
      </c>
      <c r="N979" s="3"/>
    </row>
    <row r="980" ht="15.75" customHeight="1">
      <c r="A980" s="1" t="s">
        <v>1000</v>
      </c>
      <c r="B980" s="1" t="s">
        <v>15</v>
      </c>
      <c r="C980" s="1">
        <v>1.0</v>
      </c>
      <c r="D980" s="1" t="s">
        <v>18</v>
      </c>
      <c r="E980" s="1" t="s">
        <v>18</v>
      </c>
      <c r="F980" s="1">
        <v>1.0</v>
      </c>
      <c r="G980" s="1">
        <v>2.0</v>
      </c>
      <c r="H980" s="1">
        <v>0.0</v>
      </c>
      <c r="I980" s="1" t="s">
        <v>22</v>
      </c>
      <c r="J980" s="1">
        <v>89.3</v>
      </c>
      <c r="K980" s="1">
        <v>89.3</v>
      </c>
      <c r="L980" s="1" t="s">
        <v>16</v>
      </c>
      <c r="M980" s="2">
        <f t="shared" si="1"/>
        <v>1</v>
      </c>
      <c r="N980" s="3"/>
    </row>
    <row r="981" ht="15.75" customHeight="1">
      <c r="A981" s="1" t="s">
        <v>1001</v>
      </c>
      <c r="B981" s="1" t="s">
        <v>20</v>
      </c>
      <c r="C981" s="1">
        <v>1.0</v>
      </c>
      <c r="D981" s="1" t="s">
        <v>16</v>
      </c>
      <c r="E981" s="1" t="s">
        <v>18</v>
      </c>
      <c r="F981" s="1">
        <v>2.0</v>
      </c>
      <c r="G981" s="1">
        <v>2.0</v>
      </c>
      <c r="H981" s="1">
        <v>0.0</v>
      </c>
      <c r="I981" s="1" t="s">
        <v>28</v>
      </c>
      <c r="J981" s="1">
        <v>105.7</v>
      </c>
      <c r="K981" s="1">
        <v>3181.8</v>
      </c>
      <c r="L981" s="1" t="s">
        <v>18</v>
      </c>
      <c r="M981" s="2">
        <f t="shared" si="1"/>
        <v>30.10217597</v>
      </c>
      <c r="N981" s="3"/>
    </row>
    <row r="982" ht="15.75" customHeight="1">
      <c r="A982" s="1" t="s">
        <v>1002</v>
      </c>
      <c r="B982" s="1" t="s">
        <v>20</v>
      </c>
      <c r="C982" s="1">
        <v>0.0</v>
      </c>
      <c r="D982" s="1" t="s">
        <v>16</v>
      </c>
      <c r="E982" s="1" t="s">
        <v>18</v>
      </c>
      <c r="F982" s="1">
        <v>2.0</v>
      </c>
      <c r="G982" s="1">
        <v>2.0</v>
      </c>
      <c r="H982" s="1">
        <v>1.0</v>
      </c>
      <c r="I982" s="1" t="s">
        <v>22</v>
      </c>
      <c r="J982" s="1">
        <v>79.25</v>
      </c>
      <c r="K982" s="1">
        <v>2619.15</v>
      </c>
      <c r="L982" s="1" t="s">
        <v>18</v>
      </c>
      <c r="M982" s="2">
        <f t="shared" si="1"/>
        <v>33.04921136</v>
      </c>
      <c r="N982" s="3"/>
    </row>
    <row r="983" ht="15.75" customHeight="1">
      <c r="A983" s="1" t="s">
        <v>1003</v>
      </c>
      <c r="B983" s="1" t="s">
        <v>15</v>
      </c>
      <c r="C983" s="1">
        <v>0.0</v>
      </c>
      <c r="D983" s="1" t="s">
        <v>16</v>
      </c>
      <c r="E983" s="1" t="s">
        <v>16</v>
      </c>
      <c r="F983" s="1">
        <v>1.0</v>
      </c>
      <c r="G983" s="1">
        <v>0.0</v>
      </c>
      <c r="H983" s="1">
        <v>0.0</v>
      </c>
      <c r="I983" s="1" t="s">
        <v>17</v>
      </c>
      <c r="J983" s="1">
        <v>19.0</v>
      </c>
      <c r="K983" s="1">
        <v>19.0</v>
      </c>
      <c r="L983" s="1" t="s">
        <v>18</v>
      </c>
      <c r="M983" s="2">
        <f t="shared" si="1"/>
        <v>1</v>
      </c>
      <c r="N983" s="3"/>
    </row>
    <row r="984" ht="15.75" customHeight="1">
      <c r="A984" s="1" t="s">
        <v>1004</v>
      </c>
      <c r="B984" s="1" t="s">
        <v>15</v>
      </c>
      <c r="C984" s="1">
        <v>0.0</v>
      </c>
      <c r="D984" s="1" t="s">
        <v>16</v>
      </c>
      <c r="E984" s="1" t="s">
        <v>18</v>
      </c>
      <c r="F984" s="1">
        <v>1.0</v>
      </c>
      <c r="G984" s="1">
        <v>2.0</v>
      </c>
      <c r="H984" s="1">
        <v>0.0</v>
      </c>
      <c r="I984" s="1" t="s">
        <v>22</v>
      </c>
      <c r="J984" s="1">
        <v>98.7</v>
      </c>
      <c r="K984" s="1">
        <v>5669.5</v>
      </c>
      <c r="L984" s="1" t="s">
        <v>18</v>
      </c>
      <c r="M984" s="2">
        <f t="shared" si="1"/>
        <v>57.44174265</v>
      </c>
      <c r="N984" s="3"/>
    </row>
    <row r="985" ht="15.75" customHeight="1">
      <c r="A985" s="1" t="s">
        <v>1005</v>
      </c>
      <c r="B985" s="1" t="s">
        <v>20</v>
      </c>
      <c r="C985" s="1">
        <v>0.0</v>
      </c>
      <c r="D985" s="1" t="s">
        <v>18</v>
      </c>
      <c r="E985" s="1" t="s">
        <v>18</v>
      </c>
      <c r="F985" s="1">
        <v>1.0</v>
      </c>
      <c r="G985" s="1">
        <v>2.0</v>
      </c>
      <c r="H985" s="1">
        <v>0.0</v>
      </c>
      <c r="I985" s="1" t="s">
        <v>22</v>
      </c>
      <c r="J985" s="1">
        <v>74.55</v>
      </c>
      <c r="K985" s="1">
        <v>824.75</v>
      </c>
      <c r="L985" s="1" t="s">
        <v>16</v>
      </c>
      <c r="M985" s="2">
        <f t="shared" si="1"/>
        <v>11.06304494</v>
      </c>
      <c r="N985" s="3"/>
    </row>
    <row r="986" ht="15.75" customHeight="1">
      <c r="A986" s="1" t="s">
        <v>1006</v>
      </c>
      <c r="B986" s="1" t="s">
        <v>20</v>
      </c>
      <c r="C986" s="1">
        <v>0.0</v>
      </c>
      <c r="D986" s="1" t="s">
        <v>18</v>
      </c>
      <c r="E986" s="1" t="s">
        <v>18</v>
      </c>
      <c r="F986" s="1">
        <v>2.0</v>
      </c>
      <c r="G986" s="1">
        <v>2.0</v>
      </c>
      <c r="H986" s="1">
        <v>2.0</v>
      </c>
      <c r="I986" s="1" t="s">
        <v>22</v>
      </c>
      <c r="J986" s="1">
        <v>109.3</v>
      </c>
      <c r="K986" s="1">
        <v>5731.4</v>
      </c>
      <c r="L986" s="1" t="s">
        <v>18</v>
      </c>
      <c r="M986" s="2">
        <f t="shared" si="1"/>
        <v>52.43732845</v>
      </c>
      <c r="N986" s="3"/>
    </row>
    <row r="987" ht="15.75" customHeight="1">
      <c r="A987" s="1" t="s">
        <v>1007</v>
      </c>
      <c r="B987" s="1" t="s">
        <v>15</v>
      </c>
      <c r="C987" s="1">
        <v>0.0</v>
      </c>
      <c r="D987" s="1" t="s">
        <v>18</v>
      </c>
      <c r="E987" s="1" t="s">
        <v>18</v>
      </c>
      <c r="F987" s="1">
        <v>1.0</v>
      </c>
      <c r="G987" s="1">
        <v>0.0</v>
      </c>
      <c r="H987" s="1">
        <v>1.0</v>
      </c>
      <c r="I987" s="1" t="s">
        <v>17</v>
      </c>
      <c r="J987" s="1">
        <v>19.7</v>
      </c>
      <c r="K987" s="1">
        <v>260.9</v>
      </c>
      <c r="L987" s="1" t="s">
        <v>18</v>
      </c>
      <c r="M987" s="2">
        <f t="shared" si="1"/>
        <v>13.24365482</v>
      </c>
      <c r="N987" s="3"/>
    </row>
    <row r="988" ht="15.75" customHeight="1">
      <c r="A988" s="1" t="s">
        <v>1008</v>
      </c>
      <c r="B988" s="1" t="s">
        <v>20</v>
      </c>
      <c r="C988" s="1">
        <v>0.0</v>
      </c>
      <c r="D988" s="1" t="s">
        <v>18</v>
      </c>
      <c r="E988" s="1" t="s">
        <v>18</v>
      </c>
      <c r="F988" s="1">
        <v>0.0</v>
      </c>
      <c r="G988" s="1">
        <v>1.0</v>
      </c>
      <c r="H988" s="1">
        <v>1.0</v>
      </c>
      <c r="I988" s="1" t="s">
        <v>17</v>
      </c>
      <c r="J988" s="1">
        <v>35.6</v>
      </c>
      <c r="K988" s="1">
        <v>1072.6</v>
      </c>
      <c r="L988" s="1" t="s">
        <v>18</v>
      </c>
      <c r="M988" s="2">
        <f t="shared" si="1"/>
        <v>30.12921348</v>
      </c>
      <c r="N988" s="3"/>
    </row>
    <row r="989" ht="15.75" customHeight="1">
      <c r="A989" s="1" t="s">
        <v>1009</v>
      </c>
      <c r="B989" s="1" t="s">
        <v>20</v>
      </c>
      <c r="C989" s="1">
        <v>0.0</v>
      </c>
      <c r="D989" s="1" t="s">
        <v>16</v>
      </c>
      <c r="E989" s="1" t="s">
        <v>16</v>
      </c>
      <c r="F989" s="1">
        <v>1.0</v>
      </c>
      <c r="G989" s="1">
        <v>1.0</v>
      </c>
      <c r="H989" s="1">
        <v>2.0</v>
      </c>
      <c r="I989" s="1" t="s">
        <v>26</v>
      </c>
      <c r="J989" s="1">
        <v>82.1</v>
      </c>
      <c r="K989" s="1">
        <v>2603.1</v>
      </c>
      <c r="L989" s="1" t="s">
        <v>18</v>
      </c>
      <c r="M989" s="2">
        <f t="shared" si="1"/>
        <v>31.70645554</v>
      </c>
      <c r="N989" s="3"/>
    </row>
    <row r="990" ht="15.75" customHeight="1">
      <c r="A990" s="1" t="s">
        <v>1010</v>
      </c>
      <c r="B990" s="1" t="s">
        <v>15</v>
      </c>
      <c r="C990" s="1">
        <v>0.0</v>
      </c>
      <c r="D990" s="1" t="s">
        <v>16</v>
      </c>
      <c r="E990" s="1" t="s">
        <v>16</v>
      </c>
      <c r="F990" s="1">
        <v>1.0</v>
      </c>
      <c r="G990" s="1">
        <v>0.0</v>
      </c>
      <c r="H990" s="1">
        <v>0.0</v>
      </c>
      <c r="I990" s="1" t="s">
        <v>28</v>
      </c>
      <c r="J990" s="1">
        <v>19.05</v>
      </c>
      <c r="K990" s="1">
        <v>454.05</v>
      </c>
      <c r="L990" s="1" t="s">
        <v>18</v>
      </c>
      <c r="M990" s="2">
        <f t="shared" si="1"/>
        <v>23.83464567</v>
      </c>
      <c r="N990" s="3"/>
    </row>
    <row r="991" ht="15.75" customHeight="1">
      <c r="A991" s="1" t="s">
        <v>1011</v>
      </c>
      <c r="B991" s="1" t="s">
        <v>15</v>
      </c>
      <c r="C991" s="1">
        <v>0.0</v>
      </c>
      <c r="D991" s="1" t="s">
        <v>18</v>
      </c>
      <c r="E991" s="1" t="s">
        <v>18</v>
      </c>
      <c r="F991" s="1">
        <v>0.0</v>
      </c>
      <c r="G991" s="1">
        <v>1.0</v>
      </c>
      <c r="H991" s="1">
        <v>0.0</v>
      </c>
      <c r="I991" s="1" t="s">
        <v>22</v>
      </c>
      <c r="J991" s="1">
        <v>30.6</v>
      </c>
      <c r="K991" s="1">
        <v>856.35</v>
      </c>
      <c r="L991" s="1" t="s">
        <v>16</v>
      </c>
      <c r="M991" s="2">
        <f t="shared" si="1"/>
        <v>27.98529412</v>
      </c>
      <c r="N991" s="3"/>
    </row>
    <row r="992" ht="15.75" customHeight="1">
      <c r="A992" s="1" t="s">
        <v>1012</v>
      </c>
      <c r="B992" s="1" t="s">
        <v>15</v>
      </c>
      <c r="C992" s="1">
        <v>0.0</v>
      </c>
      <c r="D992" s="1" t="s">
        <v>16</v>
      </c>
      <c r="E992" s="1" t="s">
        <v>18</v>
      </c>
      <c r="F992" s="1">
        <v>1.0</v>
      </c>
      <c r="G992" s="1">
        <v>1.0</v>
      </c>
      <c r="H992" s="1">
        <v>0.0</v>
      </c>
      <c r="I992" s="1" t="s">
        <v>26</v>
      </c>
      <c r="J992" s="1">
        <v>67.8</v>
      </c>
      <c r="K992" s="1">
        <v>653.15</v>
      </c>
      <c r="L992" s="1" t="s">
        <v>18</v>
      </c>
      <c r="M992" s="2">
        <f t="shared" si="1"/>
        <v>9.633480826</v>
      </c>
      <c r="N992" s="3"/>
    </row>
    <row r="993" ht="15.75" customHeight="1">
      <c r="A993" s="1" t="s">
        <v>1013</v>
      </c>
      <c r="B993" s="1" t="s">
        <v>15</v>
      </c>
      <c r="C993" s="1">
        <v>0.0</v>
      </c>
      <c r="D993" s="1" t="s">
        <v>16</v>
      </c>
      <c r="E993" s="1" t="s">
        <v>18</v>
      </c>
      <c r="F993" s="1">
        <v>1.0</v>
      </c>
      <c r="G993" s="1">
        <v>0.0</v>
      </c>
      <c r="H993" s="1">
        <v>1.0</v>
      </c>
      <c r="I993" s="1" t="s">
        <v>17</v>
      </c>
      <c r="J993" s="1">
        <v>19.2</v>
      </c>
      <c r="K993" s="1">
        <v>459.6</v>
      </c>
      <c r="L993" s="1" t="s">
        <v>18</v>
      </c>
      <c r="M993" s="2">
        <f t="shared" si="1"/>
        <v>23.9375</v>
      </c>
      <c r="N993" s="3"/>
    </row>
    <row r="994" ht="15.75" customHeight="1">
      <c r="A994" s="1" t="s">
        <v>1014</v>
      </c>
      <c r="B994" s="1" t="s">
        <v>15</v>
      </c>
      <c r="C994" s="1">
        <v>0.0</v>
      </c>
      <c r="D994" s="1" t="s">
        <v>18</v>
      </c>
      <c r="E994" s="1" t="s">
        <v>18</v>
      </c>
      <c r="F994" s="1">
        <v>0.0</v>
      </c>
      <c r="G994" s="1">
        <v>1.0</v>
      </c>
      <c r="H994" s="1">
        <v>0.0</v>
      </c>
      <c r="I994" s="1" t="s">
        <v>22</v>
      </c>
      <c r="J994" s="1">
        <v>29.15</v>
      </c>
      <c r="K994" s="1">
        <v>357.15</v>
      </c>
      <c r="L994" s="1" t="s">
        <v>18</v>
      </c>
      <c r="M994" s="2">
        <f t="shared" si="1"/>
        <v>12.25214408</v>
      </c>
      <c r="N994" s="3"/>
    </row>
    <row r="995" ht="15.75" customHeight="1">
      <c r="A995" s="1" t="s">
        <v>1015</v>
      </c>
      <c r="B995" s="1" t="s">
        <v>20</v>
      </c>
      <c r="C995" s="1">
        <v>0.0</v>
      </c>
      <c r="D995" s="1" t="s">
        <v>16</v>
      </c>
      <c r="E995" s="1" t="s">
        <v>16</v>
      </c>
      <c r="F995" s="1">
        <v>1.0</v>
      </c>
      <c r="G995" s="1">
        <v>2.0</v>
      </c>
      <c r="H995" s="1">
        <v>1.0</v>
      </c>
      <c r="I995" s="1" t="s">
        <v>28</v>
      </c>
      <c r="J995" s="1">
        <v>103.15</v>
      </c>
      <c r="K995" s="1">
        <v>7031.3</v>
      </c>
      <c r="L995" s="1" t="s">
        <v>18</v>
      </c>
      <c r="M995" s="2">
        <f t="shared" si="1"/>
        <v>68.16577799</v>
      </c>
      <c r="N995" s="3"/>
    </row>
    <row r="996" ht="15.75" customHeight="1">
      <c r="A996" s="1" t="s">
        <v>1016</v>
      </c>
      <c r="B996" s="1" t="s">
        <v>20</v>
      </c>
      <c r="C996" s="1">
        <v>0.0</v>
      </c>
      <c r="D996" s="1" t="s">
        <v>16</v>
      </c>
      <c r="E996" s="1" t="s">
        <v>18</v>
      </c>
      <c r="F996" s="1">
        <v>2.0</v>
      </c>
      <c r="G996" s="1">
        <v>2.0</v>
      </c>
      <c r="H996" s="1">
        <v>1.0</v>
      </c>
      <c r="I996" s="1" t="s">
        <v>26</v>
      </c>
      <c r="J996" s="1">
        <v>115.65</v>
      </c>
      <c r="K996" s="1">
        <v>7968.85</v>
      </c>
      <c r="L996" s="1" t="s">
        <v>16</v>
      </c>
      <c r="M996" s="2">
        <f t="shared" si="1"/>
        <v>68.90488543</v>
      </c>
      <c r="N996" s="3"/>
    </row>
    <row r="997" ht="15.75" customHeight="1">
      <c r="A997" s="1" t="s">
        <v>1017</v>
      </c>
      <c r="B997" s="1" t="s">
        <v>20</v>
      </c>
      <c r="C997" s="1">
        <v>0.0</v>
      </c>
      <c r="D997" s="1" t="s">
        <v>16</v>
      </c>
      <c r="E997" s="1" t="s">
        <v>18</v>
      </c>
      <c r="F997" s="1">
        <v>1.0</v>
      </c>
      <c r="G997" s="1">
        <v>2.0</v>
      </c>
      <c r="H997" s="1">
        <v>0.0</v>
      </c>
      <c r="I997" s="1" t="s">
        <v>22</v>
      </c>
      <c r="J997" s="1">
        <v>69.15</v>
      </c>
      <c r="K997" s="1">
        <v>69.15</v>
      </c>
      <c r="L997" s="1" t="s">
        <v>16</v>
      </c>
      <c r="M997" s="2">
        <f t="shared" si="1"/>
        <v>1</v>
      </c>
      <c r="N997" s="3"/>
    </row>
    <row r="998" ht="15.75" customHeight="1">
      <c r="A998" s="1" t="s">
        <v>1018</v>
      </c>
      <c r="B998" s="1" t="s">
        <v>15</v>
      </c>
      <c r="C998" s="1">
        <v>0.0</v>
      </c>
      <c r="D998" s="1" t="s">
        <v>18</v>
      </c>
      <c r="E998" s="1" t="s">
        <v>18</v>
      </c>
      <c r="F998" s="1">
        <v>1.0</v>
      </c>
      <c r="G998" s="1">
        <v>2.0</v>
      </c>
      <c r="H998" s="1">
        <v>2.0</v>
      </c>
      <c r="I998" s="1" t="s">
        <v>22</v>
      </c>
      <c r="J998" s="1">
        <v>95.25</v>
      </c>
      <c r="K998" s="1">
        <v>5464.65</v>
      </c>
      <c r="L998" s="1" t="s">
        <v>16</v>
      </c>
      <c r="M998" s="2">
        <f t="shared" si="1"/>
        <v>57.37165354</v>
      </c>
      <c r="N998" s="3"/>
    </row>
    <row r="999" ht="15.75" customHeight="1">
      <c r="A999" s="1" t="s">
        <v>1019</v>
      </c>
      <c r="B999" s="1" t="s">
        <v>15</v>
      </c>
      <c r="C999" s="1">
        <v>0.0</v>
      </c>
      <c r="D999" s="1" t="s">
        <v>16</v>
      </c>
      <c r="E999" s="1" t="s">
        <v>16</v>
      </c>
      <c r="F999" s="1">
        <v>2.0</v>
      </c>
      <c r="G999" s="1">
        <v>2.0</v>
      </c>
      <c r="H999" s="1">
        <v>1.0</v>
      </c>
      <c r="I999" s="1" t="s">
        <v>26</v>
      </c>
      <c r="J999" s="1">
        <v>105.2</v>
      </c>
      <c r="K999" s="1">
        <v>6225.4</v>
      </c>
      <c r="L999" s="1" t="s">
        <v>18</v>
      </c>
      <c r="M999" s="2">
        <f t="shared" si="1"/>
        <v>59.17680608</v>
      </c>
      <c r="N999" s="3"/>
    </row>
    <row r="1000" ht="15.75" customHeight="1">
      <c r="A1000" s="1" t="s">
        <v>1020</v>
      </c>
      <c r="B1000" s="1" t="s">
        <v>20</v>
      </c>
      <c r="C1000" s="1">
        <v>0.0</v>
      </c>
      <c r="D1000" s="1" t="s">
        <v>16</v>
      </c>
      <c r="E1000" s="1" t="s">
        <v>16</v>
      </c>
      <c r="F1000" s="1">
        <v>1.0</v>
      </c>
      <c r="G1000" s="1">
        <v>2.0</v>
      </c>
      <c r="H1000" s="1">
        <v>0.0</v>
      </c>
      <c r="I1000" s="1" t="s">
        <v>22</v>
      </c>
      <c r="J1000" s="1">
        <v>80.0</v>
      </c>
      <c r="K1000" s="1">
        <v>80.0</v>
      </c>
      <c r="L1000" s="1" t="s">
        <v>16</v>
      </c>
      <c r="M1000" s="2">
        <f t="shared" si="1"/>
        <v>1</v>
      </c>
      <c r="N1000" s="3"/>
    </row>
    <row r="1001" ht="15.75" customHeight="1">
      <c r="A1001" s="1" t="s">
        <v>1021</v>
      </c>
      <c r="B1001" s="1" t="s">
        <v>20</v>
      </c>
      <c r="C1001" s="1">
        <v>0.0</v>
      </c>
      <c r="D1001" s="1" t="s">
        <v>18</v>
      </c>
      <c r="E1001" s="1" t="s">
        <v>18</v>
      </c>
      <c r="F1001" s="1">
        <v>1.0</v>
      </c>
      <c r="G1001" s="1">
        <v>0.0</v>
      </c>
      <c r="H1001" s="1">
        <v>0.0</v>
      </c>
      <c r="I1001" s="1" t="s">
        <v>17</v>
      </c>
      <c r="J1001" s="1">
        <v>19.8</v>
      </c>
      <c r="K1001" s="1">
        <v>58.15</v>
      </c>
      <c r="L1001" s="1" t="s">
        <v>16</v>
      </c>
      <c r="M1001" s="2">
        <f t="shared" si="1"/>
        <v>2.936868687</v>
      </c>
      <c r="N1001" s="3"/>
    </row>
    <row r="1002" ht="15.75" customHeight="1">
      <c r="A1002" s="1" t="s">
        <v>1022</v>
      </c>
      <c r="B1002" s="1" t="s">
        <v>15</v>
      </c>
      <c r="C1002" s="1">
        <v>0.0</v>
      </c>
      <c r="D1002" s="1" t="s">
        <v>18</v>
      </c>
      <c r="E1002" s="1" t="s">
        <v>18</v>
      </c>
      <c r="F1002" s="1">
        <v>2.0</v>
      </c>
      <c r="G1002" s="1">
        <v>2.0</v>
      </c>
      <c r="H1002" s="1">
        <v>0.0</v>
      </c>
      <c r="I1002" s="1" t="s">
        <v>22</v>
      </c>
      <c r="J1002" s="1">
        <v>98.5</v>
      </c>
      <c r="K1002" s="1">
        <v>1058.25</v>
      </c>
      <c r="L1002" s="1" t="s">
        <v>16</v>
      </c>
      <c r="M1002" s="2">
        <f t="shared" si="1"/>
        <v>10.74365482</v>
      </c>
      <c r="N1002" s="3"/>
    </row>
    <row r="1003" ht="15.75" customHeight="1">
      <c r="A1003" s="1" t="s">
        <v>1023</v>
      </c>
      <c r="B1003" s="1" t="s">
        <v>15</v>
      </c>
      <c r="C1003" s="1">
        <v>0.0</v>
      </c>
      <c r="D1003" s="1" t="s">
        <v>18</v>
      </c>
      <c r="E1003" s="1" t="s">
        <v>18</v>
      </c>
      <c r="F1003" s="1">
        <v>1.0</v>
      </c>
      <c r="G1003" s="1">
        <v>2.0</v>
      </c>
      <c r="H1003" s="1">
        <v>0.0</v>
      </c>
      <c r="I1003" s="1" t="s">
        <v>22</v>
      </c>
      <c r="J1003" s="1">
        <v>73.85</v>
      </c>
      <c r="K1003" s="1">
        <v>4092.85</v>
      </c>
      <c r="L1003" s="1" t="s">
        <v>16</v>
      </c>
      <c r="M1003" s="2">
        <f t="shared" si="1"/>
        <v>55.4211239</v>
      </c>
      <c r="N1003" s="3"/>
    </row>
    <row r="1004" ht="15.75" customHeight="1">
      <c r="A1004" s="1" t="s">
        <v>1024</v>
      </c>
      <c r="B1004" s="1" t="s">
        <v>20</v>
      </c>
      <c r="C1004" s="1">
        <v>0.0</v>
      </c>
      <c r="D1004" s="1" t="s">
        <v>18</v>
      </c>
      <c r="E1004" s="1" t="s">
        <v>16</v>
      </c>
      <c r="F1004" s="1">
        <v>2.0</v>
      </c>
      <c r="G1004" s="1">
        <v>2.0</v>
      </c>
      <c r="H1004" s="1">
        <v>0.0</v>
      </c>
      <c r="I1004" s="1" t="s">
        <v>26</v>
      </c>
      <c r="J1004" s="1">
        <v>89.1</v>
      </c>
      <c r="K1004" s="1">
        <v>1949.4</v>
      </c>
      <c r="L1004" s="1" t="s">
        <v>18</v>
      </c>
      <c r="M1004" s="2">
        <f t="shared" si="1"/>
        <v>21.87878788</v>
      </c>
      <c r="N1004" s="3"/>
    </row>
    <row r="1005" ht="15.75" customHeight="1">
      <c r="A1005" s="1" t="s">
        <v>1025</v>
      </c>
      <c r="B1005" s="1" t="s">
        <v>20</v>
      </c>
      <c r="C1005" s="1">
        <v>0.0</v>
      </c>
      <c r="D1005" s="1" t="s">
        <v>16</v>
      </c>
      <c r="E1005" s="1" t="s">
        <v>16</v>
      </c>
      <c r="F1005" s="1">
        <v>2.0</v>
      </c>
      <c r="G1005" s="1">
        <v>2.0</v>
      </c>
      <c r="H1005" s="1">
        <v>2.0</v>
      </c>
      <c r="I1005" s="1" t="s">
        <v>26</v>
      </c>
      <c r="J1005" s="1">
        <v>106.1</v>
      </c>
      <c r="K1005" s="1">
        <v>7548.6</v>
      </c>
      <c r="L1005" s="1" t="s">
        <v>18</v>
      </c>
      <c r="M1005" s="2">
        <f t="shared" si="1"/>
        <v>71.1460886</v>
      </c>
      <c r="N1005" s="3"/>
    </row>
    <row r="1006" ht="15.75" customHeight="1">
      <c r="A1006" s="1" t="s">
        <v>1026</v>
      </c>
      <c r="B1006" s="1" t="s">
        <v>20</v>
      </c>
      <c r="C1006" s="1">
        <v>0.0</v>
      </c>
      <c r="D1006" s="1" t="s">
        <v>18</v>
      </c>
      <c r="E1006" s="1" t="s">
        <v>18</v>
      </c>
      <c r="F1006" s="1">
        <v>2.0</v>
      </c>
      <c r="G1006" s="1">
        <v>2.0</v>
      </c>
      <c r="H1006" s="1">
        <v>0.0</v>
      </c>
      <c r="I1006" s="1" t="s">
        <v>22</v>
      </c>
      <c r="J1006" s="1">
        <v>75.1</v>
      </c>
      <c r="K1006" s="1">
        <v>75.1</v>
      </c>
      <c r="L1006" s="1" t="s">
        <v>18</v>
      </c>
      <c r="M1006" s="2">
        <f t="shared" si="1"/>
        <v>1</v>
      </c>
      <c r="N1006" s="3"/>
    </row>
    <row r="1007" ht="15.75" customHeight="1">
      <c r="A1007" s="1" t="s">
        <v>1027</v>
      </c>
      <c r="B1007" s="1" t="s">
        <v>15</v>
      </c>
      <c r="C1007" s="1">
        <v>0.0</v>
      </c>
      <c r="D1007" s="1" t="s">
        <v>16</v>
      </c>
      <c r="E1007" s="1" t="s">
        <v>16</v>
      </c>
      <c r="F1007" s="1">
        <v>1.0</v>
      </c>
      <c r="G1007" s="1">
        <v>1.0</v>
      </c>
      <c r="H1007" s="1">
        <v>0.0</v>
      </c>
      <c r="I1007" s="1" t="s">
        <v>26</v>
      </c>
      <c r="J1007" s="1">
        <v>51.05</v>
      </c>
      <c r="K1007" s="1">
        <v>2066.0</v>
      </c>
      <c r="L1007" s="1" t="s">
        <v>18</v>
      </c>
      <c r="M1007" s="2">
        <f t="shared" si="1"/>
        <v>40.47012733</v>
      </c>
      <c r="N1007" s="3"/>
    </row>
    <row r="1008" ht="15.75" customHeight="1">
      <c r="A1008" s="1" t="s">
        <v>1028</v>
      </c>
      <c r="B1008" s="1" t="s">
        <v>15</v>
      </c>
      <c r="C1008" s="1">
        <v>0.0</v>
      </c>
      <c r="D1008" s="1" t="s">
        <v>18</v>
      </c>
      <c r="E1008" s="1" t="s">
        <v>16</v>
      </c>
      <c r="F1008" s="1">
        <v>1.0</v>
      </c>
      <c r="G1008" s="1">
        <v>1.0</v>
      </c>
      <c r="H1008" s="1">
        <v>0.0</v>
      </c>
      <c r="I1008" s="1" t="s">
        <v>17</v>
      </c>
      <c r="J1008" s="1">
        <v>49.9</v>
      </c>
      <c r="K1008" s="1">
        <v>49.9</v>
      </c>
      <c r="L1008" s="1" t="s">
        <v>18</v>
      </c>
      <c r="M1008" s="2">
        <f t="shared" si="1"/>
        <v>1</v>
      </c>
      <c r="N1008" s="3"/>
    </row>
    <row r="1009" ht="15.75" customHeight="1">
      <c r="A1009" s="1" t="s">
        <v>1029</v>
      </c>
      <c r="B1009" s="1" t="s">
        <v>20</v>
      </c>
      <c r="C1009" s="1">
        <v>0.0</v>
      </c>
      <c r="D1009" s="1" t="s">
        <v>18</v>
      </c>
      <c r="E1009" s="1" t="s">
        <v>18</v>
      </c>
      <c r="F1009" s="1">
        <v>1.0</v>
      </c>
      <c r="G1009" s="1">
        <v>2.0</v>
      </c>
      <c r="H1009" s="1">
        <v>0.0</v>
      </c>
      <c r="I1009" s="1" t="s">
        <v>22</v>
      </c>
      <c r="J1009" s="1">
        <v>89.1</v>
      </c>
      <c r="K1009" s="1">
        <v>89.1</v>
      </c>
      <c r="L1009" s="1" t="s">
        <v>16</v>
      </c>
      <c r="M1009" s="2">
        <f t="shared" si="1"/>
        <v>1</v>
      </c>
      <c r="N1009" s="3"/>
    </row>
    <row r="1010" ht="15.75" customHeight="1">
      <c r="A1010" s="1" t="s">
        <v>1030</v>
      </c>
      <c r="B1010" s="1" t="s">
        <v>20</v>
      </c>
      <c r="C1010" s="1">
        <v>0.0</v>
      </c>
      <c r="D1010" s="1" t="s">
        <v>16</v>
      </c>
      <c r="E1010" s="1" t="s">
        <v>18</v>
      </c>
      <c r="F1010" s="1">
        <v>2.0</v>
      </c>
      <c r="G1010" s="1">
        <v>2.0</v>
      </c>
      <c r="H1010" s="1">
        <v>2.0</v>
      </c>
      <c r="I1010" s="1" t="s">
        <v>26</v>
      </c>
      <c r="J1010" s="1">
        <v>91.6</v>
      </c>
      <c r="K1010" s="1">
        <v>4627.8</v>
      </c>
      <c r="L1010" s="1" t="s">
        <v>18</v>
      </c>
      <c r="M1010" s="2">
        <f t="shared" si="1"/>
        <v>50.52183406</v>
      </c>
      <c r="N1010" s="3"/>
    </row>
    <row r="1011" ht="15.75" customHeight="1">
      <c r="A1011" s="1" t="s">
        <v>1031</v>
      </c>
      <c r="B1011" s="1" t="s">
        <v>20</v>
      </c>
      <c r="C1011" s="1">
        <v>0.0</v>
      </c>
      <c r="D1011" s="1" t="s">
        <v>16</v>
      </c>
      <c r="E1011" s="1" t="s">
        <v>18</v>
      </c>
      <c r="F1011" s="1">
        <v>2.0</v>
      </c>
      <c r="G1011" s="1">
        <v>2.0</v>
      </c>
      <c r="H1011" s="1">
        <v>0.0</v>
      </c>
      <c r="I1011" s="1" t="s">
        <v>22</v>
      </c>
      <c r="J1011" s="1">
        <v>98.5</v>
      </c>
      <c r="K1011" s="1">
        <v>1037.75</v>
      </c>
      <c r="L1011" s="1" t="s">
        <v>16</v>
      </c>
      <c r="M1011" s="2">
        <f t="shared" si="1"/>
        <v>10.53553299</v>
      </c>
      <c r="N1011" s="3"/>
    </row>
    <row r="1012" ht="15.75" customHeight="1">
      <c r="A1012" s="1" t="s">
        <v>1032</v>
      </c>
      <c r="B1012" s="1" t="s">
        <v>20</v>
      </c>
      <c r="C1012" s="1">
        <v>0.0</v>
      </c>
      <c r="D1012" s="1" t="s">
        <v>18</v>
      </c>
      <c r="E1012" s="1" t="s">
        <v>18</v>
      </c>
      <c r="F1012" s="1">
        <v>1.0</v>
      </c>
      <c r="G1012" s="1">
        <v>1.0</v>
      </c>
      <c r="H1012" s="1">
        <v>0.0</v>
      </c>
      <c r="I1012" s="1" t="s">
        <v>17</v>
      </c>
      <c r="J1012" s="1">
        <v>49.25</v>
      </c>
      <c r="K1012" s="1">
        <v>208.45</v>
      </c>
      <c r="L1012" s="1" t="s">
        <v>18</v>
      </c>
      <c r="M1012" s="2">
        <f t="shared" si="1"/>
        <v>4.23248731</v>
      </c>
      <c r="N1012" s="3"/>
    </row>
    <row r="1013" ht="15.75" customHeight="1">
      <c r="A1013" s="1" t="s">
        <v>1033</v>
      </c>
      <c r="B1013" s="1" t="s">
        <v>20</v>
      </c>
      <c r="C1013" s="1">
        <v>0.0</v>
      </c>
      <c r="D1013" s="1" t="s">
        <v>16</v>
      </c>
      <c r="E1013" s="1" t="s">
        <v>16</v>
      </c>
      <c r="F1013" s="1">
        <v>0.0</v>
      </c>
      <c r="G1013" s="1">
        <v>1.0</v>
      </c>
      <c r="H1013" s="1">
        <v>2.0</v>
      </c>
      <c r="I1013" s="1" t="s">
        <v>28</v>
      </c>
      <c r="J1013" s="1">
        <v>59.5</v>
      </c>
      <c r="K1013" s="1">
        <v>4144.8</v>
      </c>
      <c r="L1013" s="1" t="s">
        <v>18</v>
      </c>
      <c r="M1013" s="2">
        <f t="shared" si="1"/>
        <v>69.6605042</v>
      </c>
      <c r="N1013" s="3"/>
    </row>
    <row r="1014" ht="15.75" customHeight="1">
      <c r="A1014" s="1" t="s">
        <v>1034</v>
      </c>
      <c r="B1014" s="1" t="s">
        <v>20</v>
      </c>
      <c r="C1014" s="1">
        <v>0.0</v>
      </c>
      <c r="D1014" s="1" t="s">
        <v>16</v>
      </c>
      <c r="E1014" s="1" t="s">
        <v>18</v>
      </c>
      <c r="F1014" s="1">
        <v>1.0</v>
      </c>
      <c r="G1014" s="1">
        <v>0.0</v>
      </c>
      <c r="H1014" s="1">
        <v>2.0</v>
      </c>
      <c r="I1014" s="1" t="s">
        <v>17</v>
      </c>
      <c r="J1014" s="1">
        <v>19.95</v>
      </c>
      <c r="K1014" s="1">
        <v>1258.15</v>
      </c>
      <c r="L1014" s="1" t="s">
        <v>18</v>
      </c>
      <c r="M1014" s="2">
        <f t="shared" si="1"/>
        <v>63.06516291</v>
      </c>
      <c r="N1014" s="3"/>
    </row>
    <row r="1015" ht="15.75" customHeight="1">
      <c r="A1015" s="1" t="s">
        <v>1035</v>
      </c>
      <c r="B1015" s="1" t="s">
        <v>20</v>
      </c>
      <c r="C1015" s="1">
        <v>1.0</v>
      </c>
      <c r="D1015" s="1" t="s">
        <v>16</v>
      </c>
      <c r="E1015" s="1" t="s">
        <v>18</v>
      </c>
      <c r="F1015" s="1">
        <v>1.0</v>
      </c>
      <c r="G1015" s="1">
        <v>1.0</v>
      </c>
      <c r="H1015" s="1">
        <v>0.0</v>
      </c>
      <c r="I1015" s="1" t="s">
        <v>26</v>
      </c>
      <c r="J1015" s="1">
        <v>64.4</v>
      </c>
      <c r="K1015" s="1">
        <v>581.7</v>
      </c>
      <c r="L1015" s="1" t="s">
        <v>18</v>
      </c>
      <c r="M1015" s="2">
        <f t="shared" si="1"/>
        <v>9.032608696</v>
      </c>
      <c r="N1015" s="3"/>
    </row>
    <row r="1016" ht="15.75" customHeight="1">
      <c r="A1016" s="1" t="s">
        <v>1036</v>
      </c>
      <c r="B1016" s="1" t="s">
        <v>15</v>
      </c>
      <c r="C1016" s="1">
        <v>0.0</v>
      </c>
      <c r="D1016" s="1" t="s">
        <v>16</v>
      </c>
      <c r="E1016" s="1" t="s">
        <v>16</v>
      </c>
      <c r="F1016" s="1">
        <v>2.0</v>
      </c>
      <c r="G1016" s="1">
        <v>2.0</v>
      </c>
      <c r="H1016" s="1">
        <v>0.0</v>
      </c>
      <c r="I1016" s="1" t="s">
        <v>26</v>
      </c>
      <c r="J1016" s="1">
        <v>102.1</v>
      </c>
      <c r="K1016" s="1">
        <v>1068.85</v>
      </c>
      <c r="L1016" s="1" t="s">
        <v>16</v>
      </c>
      <c r="M1016" s="2">
        <f t="shared" si="1"/>
        <v>10.46865818</v>
      </c>
      <c r="N1016" s="3"/>
    </row>
    <row r="1017" ht="15.75" customHeight="1">
      <c r="A1017" s="1" t="s">
        <v>1037</v>
      </c>
      <c r="B1017" s="1" t="s">
        <v>15</v>
      </c>
      <c r="C1017" s="1">
        <v>0.0</v>
      </c>
      <c r="D1017" s="1" t="s">
        <v>16</v>
      </c>
      <c r="E1017" s="1" t="s">
        <v>16</v>
      </c>
      <c r="F1017" s="1">
        <v>1.0</v>
      </c>
      <c r="G1017" s="1">
        <v>0.0</v>
      </c>
      <c r="H1017" s="1">
        <v>0.0</v>
      </c>
      <c r="I1017" s="1" t="s">
        <v>17</v>
      </c>
      <c r="J1017" s="1">
        <v>19.65</v>
      </c>
      <c r="K1017" s="1">
        <v>60.65</v>
      </c>
      <c r="L1017" s="1" t="s">
        <v>18</v>
      </c>
      <c r="M1017" s="2">
        <f t="shared" si="1"/>
        <v>3.086513995</v>
      </c>
      <c r="N1017" s="3"/>
    </row>
    <row r="1018" ht="15.75" customHeight="1">
      <c r="A1018" s="1" t="s">
        <v>1038</v>
      </c>
      <c r="B1018" s="1" t="s">
        <v>20</v>
      </c>
      <c r="C1018" s="1">
        <v>1.0</v>
      </c>
      <c r="D1018" s="1" t="s">
        <v>16</v>
      </c>
      <c r="E1018" s="1" t="s">
        <v>16</v>
      </c>
      <c r="F1018" s="1">
        <v>2.0</v>
      </c>
      <c r="G1018" s="1">
        <v>0.0</v>
      </c>
      <c r="H1018" s="1">
        <v>2.0</v>
      </c>
      <c r="I1018" s="1" t="s">
        <v>28</v>
      </c>
      <c r="J1018" s="1">
        <v>24.4</v>
      </c>
      <c r="K1018" s="1">
        <v>1548.65</v>
      </c>
      <c r="L1018" s="1" t="s">
        <v>18</v>
      </c>
      <c r="M1018" s="2">
        <f t="shared" si="1"/>
        <v>63.4692623</v>
      </c>
      <c r="N1018" s="3"/>
    </row>
    <row r="1019" ht="15.75" customHeight="1">
      <c r="A1019" s="1" t="s">
        <v>1039</v>
      </c>
      <c r="B1019" s="1" t="s">
        <v>15</v>
      </c>
      <c r="C1019" s="1">
        <v>0.0</v>
      </c>
      <c r="D1019" s="1" t="s">
        <v>16</v>
      </c>
      <c r="E1019" s="1" t="s">
        <v>18</v>
      </c>
      <c r="F1019" s="1">
        <v>2.0</v>
      </c>
      <c r="G1019" s="1">
        <v>2.0</v>
      </c>
      <c r="H1019" s="1">
        <v>0.0</v>
      </c>
      <c r="I1019" s="1" t="s">
        <v>22</v>
      </c>
      <c r="J1019" s="1">
        <v>105.2</v>
      </c>
      <c r="K1019" s="1">
        <v>6936.85</v>
      </c>
      <c r="L1019" s="1" t="s">
        <v>18</v>
      </c>
      <c r="M1019" s="2">
        <f t="shared" si="1"/>
        <v>65.93963878</v>
      </c>
      <c r="N1019" s="3"/>
    </row>
    <row r="1020" ht="15.75" customHeight="1">
      <c r="A1020" s="1" t="s">
        <v>1040</v>
      </c>
      <c r="B1020" s="1" t="s">
        <v>20</v>
      </c>
      <c r="C1020" s="1">
        <v>0.0</v>
      </c>
      <c r="D1020" s="1" t="s">
        <v>16</v>
      </c>
      <c r="E1020" s="1" t="s">
        <v>16</v>
      </c>
      <c r="F1020" s="1">
        <v>2.0</v>
      </c>
      <c r="G1020" s="1">
        <v>2.0</v>
      </c>
      <c r="H1020" s="1">
        <v>1.0</v>
      </c>
      <c r="I1020" s="1" t="s">
        <v>22</v>
      </c>
      <c r="J1020" s="1">
        <v>93.65</v>
      </c>
      <c r="K1020" s="1">
        <v>4520.15</v>
      </c>
      <c r="L1020" s="1" t="s">
        <v>18</v>
      </c>
      <c r="M1020" s="2">
        <f t="shared" si="1"/>
        <v>48.26641751</v>
      </c>
      <c r="N1020" s="3"/>
    </row>
    <row r="1021" ht="15.75" customHeight="1">
      <c r="A1021" s="1" t="s">
        <v>1041</v>
      </c>
      <c r="B1021" s="1" t="s">
        <v>15</v>
      </c>
      <c r="C1021" s="1">
        <v>0.0</v>
      </c>
      <c r="D1021" s="1" t="s">
        <v>18</v>
      </c>
      <c r="E1021" s="1" t="s">
        <v>18</v>
      </c>
      <c r="F1021" s="1">
        <v>1.0</v>
      </c>
      <c r="G1021" s="1">
        <v>1.0</v>
      </c>
      <c r="H1021" s="1">
        <v>0.0</v>
      </c>
      <c r="I1021" s="1" t="s">
        <v>22</v>
      </c>
      <c r="J1021" s="1">
        <v>49.95</v>
      </c>
      <c r="K1021" s="1">
        <v>49.95</v>
      </c>
      <c r="L1021" s="1" t="s">
        <v>18</v>
      </c>
      <c r="M1021" s="2">
        <f t="shared" si="1"/>
        <v>1</v>
      </c>
      <c r="N1021" s="3"/>
    </row>
    <row r="1022" ht="15.75" customHeight="1">
      <c r="A1022" s="1" t="s">
        <v>1042</v>
      </c>
      <c r="B1022" s="1" t="s">
        <v>20</v>
      </c>
      <c r="C1022" s="1">
        <v>0.0</v>
      </c>
      <c r="D1022" s="1" t="s">
        <v>18</v>
      </c>
      <c r="E1022" s="1" t="s">
        <v>16</v>
      </c>
      <c r="F1022" s="1">
        <v>1.0</v>
      </c>
      <c r="G1022" s="1">
        <v>2.0</v>
      </c>
      <c r="H1022" s="1">
        <v>0.0</v>
      </c>
      <c r="I1022" s="1" t="s">
        <v>22</v>
      </c>
      <c r="J1022" s="1">
        <v>94.7</v>
      </c>
      <c r="K1022" s="1">
        <v>3512.5</v>
      </c>
      <c r="L1022" s="1" t="s">
        <v>18</v>
      </c>
      <c r="M1022" s="2">
        <f t="shared" si="1"/>
        <v>37.09081309</v>
      </c>
      <c r="N1022" s="3"/>
    </row>
    <row r="1023" ht="15.75" customHeight="1">
      <c r="A1023" s="1" t="s">
        <v>1043</v>
      </c>
      <c r="B1023" s="1" t="s">
        <v>15</v>
      </c>
      <c r="C1023" s="1">
        <v>0.0</v>
      </c>
      <c r="D1023" s="1" t="s">
        <v>16</v>
      </c>
      <c r="E1023" s="1" t="s">
        <v>18</v>
      </c>
      <c r="F1023" s="1">
        <v>2.0</v>
      </c>
      <c r="G1023" s="1">
        <v>1.0</v>
      </c>
      <c r="H1023" s="1">
        <v>1.0</v>
      </c>
      <c r="I1023" s="1" t="s">
        <v>22</v>
      </c>
      <c r="J1023" s="1">
        <v>68.4</v>
      </c>
      <c r="K1023" s="1">
        <v>3972.25</v>
      </c>
      <c r="L1023" s="1" t="s">
        <v>18</v>
      </c>
      <c r="M1023" s="2">
        <f t="shared" si="1"/>
        <v>58.07383041</v>
      </c>
      <c r="N1023" s="3"/>
    </row>
    <row r="1024" ht="15.75" customHeight="1">
      <c r="A1024" s="1" t="s">
        <v>1044</v>
      </c>
      <c r="B1024" s="1" t="s">
        <v>20</v>
      </c>
      <c r="C1024" s="1">
        <v>0.0</v>
      </c>
      <c r="D1024" s="1" t="s">
        <v>18</v>
      </c>
      <c r="E1024" s="1" t="s">
        <v>18</v>
      </c>
      <c r="F1024" s="1">
        <v>1.0</v>
      </c>
      <c r="G1024" s="1">
        <v>2.0</v>
      </c>
      <c r="H1024" s="1">
        <v>0.0</v>
      </c>
      <c r="I1024" s="1" t="s">
        <v>22</v>
      </c>
      <c r="J1024" s="1">
        <v>74.9</v>
      </c>
      <c r="K1024" s="1">
        <v>490.55</v>
      </c>
      <c r="L1024" s="1" t="s">
        <v>18</v>
      </c>
      <c r="M1024" s="2">
        <f t="shared" si="1"/>
        <v>6.549399199</v>
      </c>
      <c r="N1024" s="3"/>
    </row>
    <row r="1025" ht="15.75" customHeight="1">
      <c r="A1025" s="1" t="s">
        <v>1045</v>
      </c>
      <c r="B1025" s="1" t="s">
        <v>15</v>
      </c>
      <c r="C1025" s="1">
        <v>0.0</v>
      </c>
      <c r="D1025" s="1" t="s">
        <v>18</v>
      </c>
      <c r="E1025" s="1" t="s">
        <v>18</v>
      </c>
      <c r="F1025" s="1">
        <v>1.0</v>
      </c>
      <c r="G1025" s="1">
        <v>1.0</v>
      </c>
      <c r="H1025" s="1">
        <v>0.0</v>
      </c>
      <c r="I1025" s="1" t="s">
        <v>22</v>
      </c>
      <c r="J1025" s="1">
        <v>43.8</v>
      </c>
      <c r="K1025" s="1">
        <v>43.8</v>
      </c>
      <c r="L1025" s="1" t="s">
        <v>18</v>
      </c>
      <c r="M1025" s="2">
        <f t="shared" si="1"/>
        <v>1</v>
      </c>
      <c r="N1025" s="3"/>
    </row>
    <row r="1026" ht="15.75" customHeight="1">
      <c r="A1026" s="1" t="s">
        <v>1046</v>
      </c>
      <c r="B1026" s="1" t="s">
        <v>20</v>
      </c>
      <c r="C1026" s="1">
        <v>1.0</v>
      </c>
      <c r="D1026" s="1" t="s">
        <v>16</v>
      </c>
      <c r="E1026" s="1" t="s">
        <v>18</v>
      </c>
      <c r="F1026" s="1">
        <v>2.0</v>
      </c>
      <c r="G1026" s="1">
        <v>2.0</v>
      </c>
      <c r="H1026" s="1">
        <v>2.0</v>
      </c>
      <c r="I1026" s="1" t="s">
        <v>28</v>
      </c>
      <c r="J1026" s="1">
        <v>116.05</v>
      </c>
      <c r="K1026" s="1">
        <v>8404.9</v>
      </c>
      <c r="L1026" s="1" t="s">
        <v>18</v>
      </c>
      <c r="M1026" s="2">
        <f t="shared" si="1"/>
        <v>72.42481689</v>
      </c>
      <c r="N1026" s="3"/>
    </row>
    <row r="1027" ht="15.75" customHeight="1">
      <c r="A1027" s="1" t="s">
        <v>1047</v>
      </c>
      <c r="B1027" s="1" t="s">
        <v>20</v>
      </c>
      <c r="C1027" s="1">
        <v>1.0</v>
      </c>
      <c r="D1027" s="1" t="s">
        <v>16</v>
      </c>
      <c r="E1027" s="1" t="s">
        <v>18</v>
      </c>
      <c r="F1027" s="1">
        <v>2.0</v>
      </c>
      <c r="G1027" s="1">
        <v>2.0</v>
      </c>
      <c r="H1027" s="1">
        <v>1.0</v>
      </c>
      <c r="I1027" s="1" t="s">
        <v>28</v>
      </c>
      <c r="J1027" s="1">
        <v>81.6</v>
      </c>
      <c r="K1027" s="1">
        <v>2815.25</v>
      </c>
      <c r="L1027" s="1" t="s">
        <v>18</v>
      </c>
      <c r="M1027" s="2">
        <f t="shared" si="1"/>
        <v>34.50061275</v>
      </c>
      <c r="N1027" s="3"/>
    </row>
    <row r="1028" ht="15.75" customHeight="1">
      <c r="A1028" s="1" t="s">
        <v>1048</v>
      </c>
      <c r="B1028" s="1" t="s">
        <v>20</v>
      </c>
      <c r="C1028" s="1">
        <v>0.0</v>
      </c>
      <c r="D1028" s="1" t="s">
        <v>18</v>
      </c>
      <c r="E1028" s="1" t="s">
        <v>18</v>
      </c>
      <c r="F1028" s="1">
        <v>2.0</v>
      </c>
      <c r="G1028" s="1">
        <v>2.0</v>
      </c>
      <c r="H1028" s="1">
        <v>0.0</v>
      </c>
      <c r="I1028" s="1" t="s">
        <v>26</v>
      </c>
      <c r="J1028" s="1">
        <v>94.5</v>
      </c>
      <c r="K1028" s="1">
        <v>2659.4</v>
      </c>
      <c r="L1028" s="1" t="s">
        <v>16</v>
      </c>
      <c r="M1028" s="2">
        <f t="shared" si="1"/>
        <v>28.14179894</v>
      </c>
      <c r="N1028" s="3"/>
    </row>
    <row r="1029" ht="15.75" customHeight="1">
      <c r="A1029" s="1" t="s">
        <v>1049</v>
      </c>
      <c r="B1029" s="1" t="s">
        <v>20</v>
      </c>
      <c r="C1029" s="1">
        <v>0.0</v>
      </c>
      <c r="D1029" s="1" t="s">
        <v>18</v>
      </c>
      <c r="E1029" s="1" t="s">
        <v>18</v>
      </c>
      <c r="F1029" s="1">
        <v>2.0</v>
      </c>
      <c r="G1029" s="1">
        <v>2.0</v>
      </c>
      <c r="H1029" s="1">
        <v>0.0</v>
      </c>
      <c r="I1029" s="1" t="s">
        <v>28</v>
      </c>
      <c r="J1029" s="1">
        <v>100.4</v>
      </c>
      <c r="K1029" s="1">
        <v>2936.25</v>
      </c>
      <c r="L1029" s="1" t="s">
        <v>18</v>
      </c>
      <c r="M1029" s="2">
        <f t="shared" si="1"/>
        <v>29.24551793</v>
      </c>
      <c r="N1029" s="3"/>
    </row>
    <row r="1030" ht="15.75" customHeight="1">
      <c r="A1030" s="1" t="s">
        <v>1050</v>
      </c>
      <c r="B1030" s="1" t="s">
        <v>20</v>
      </c>
      <c r="C1030" s="1">
        <v>0.0</v>
      </c>
      <c r="D1030" s="1" t="s">
        <v>16</v>
      </c>
      <c r="E1030" s="1" t="s">
        <v>16</v>
      </c>
      <c r="F1030" s="1">
        <v>2.0</v>
      </c>
      <c r="G1030" s="1">
        <v>2.0</v>
      </c>
      <c r="H1030" s="1">
        <v>0.0</v>
      </c>
      <c r="I1030" s="1" t="s">
        <v>28</v>
      </c>
      <c r="J1030" s="1">
        <v>93.25</v>
      </c>
      <c r="K1030" s="1">
        <v>4631.7</v>
      </c>
      <c r="L1030" s="1" t="s">
        <v>18</v>
      </c>
      <c r="M1030" s="2">
        <f t="shared" si="1"/>
        <v>49.66970509</v>
      </c>
      <c r="N1030" s="3"/>
    </row>
    <row r="1031" ht="15.75" customHeight="1">
      <c r="A1031" s="1" t="s">
        <v>1051</v>
      </c>
      <c r="B1031" s="1" t="s">
        <v>15</v>
      </c>
      <c r="C1031" s="1">
        <v>0.0</v>
      </c>
      <c r="D1031" s="1" t="s">
        <v>16</v>
      </c>
      <c r="E1031" s="1" t="s">
        <v>16</v>
      </c>
      <c r="F1031" s="1">
        <v>2.0</v>
      </c>
      <c r="G1031" s="1">
        <v>2.0</v>
      </c>
      <c r="H1031" s="1">
        <v>2.0</v>
      </c>
      <c r="I1031" s="1" t="s">
        <v>28</v>
      </c>
      <c r="J1031" s="1">
        <v>116.85</v>
      </c>
      <c r="K1031" s="1">
        <v>8477.7</v>
      </c>
      <c r="L1031" s="1" t="s">
        <v>18</v>
      </c>
      <c r="M1031" s="2">
        <f t="shared" si="1"/>
        <v>72.55198973</v>
      </c>
      <c r="N1031" s="3"/>
    </row>
    <row r="1032" ht="15.75" customHeight="1">
      <c r="A1032" s="1" t="s">
        <v>1052</v>
      </c>
      <c r="B1032" s="1" t="s">
        <v>20</v>
      </c>
      <c r="C1032" s="1">
        <v>0.0</v>
      </c>
      <c r="D1032" s="1" t="s">
        <v>16</v>
      </c>
      <c r="E1032" s="1" t="s">
        <v>16</v>
      </c>
      <c r="F1032" s="1">
        <v>1.0</v>
      </c>
      <c r="G1032" s="1">
        <v>0.0</v>
      </c>
      <c r="H1032" s="1">
        <v>0.0</v>
      </c>
      <c r="I1032" s="1" t="s">
        <v>22</v>
      </c>
      <c r="J1032" s="1">
        <v>20.65</v>
      </c>
      <c r="K1032" s="1">
        <v>702.05</v>
      </c>
      <c r="L1032" s="1" t="s">
        <v>18</v>
      </c>
      <c r="M1032" s="2">
        <f t="shared" si="1"/>
        <v>33.99757869</v>
      </c>
      <c r="N1032" s="3"/>
    </row>
    <row r="1033" ht="15.75" customHeight="1">
      <c r="A1033" s="1" t="s">
        <v>1053</v>
      </c>
      <c r="B1033" s="1" t="s">
        <v>20</v>
      </c>
      <c r="C1033" s="1">
        <v>0.0</v>
      </c>
      <c r="D1033" s="1" t="s">
        <v>16</v>
      </c>
      <c r="E1033" s="1" t="s">
        <v>16</v>
      </c>
      <c r="F1033" s="1">
        <v>2.0</v>
      </c>
      <c r="G1033" s="1">
        <v>1.0</v>
      </c>
      <c r="H1033" s="1">
        <v>1.0</v>
      </c>
      <c r="I1033" s="1" t="s">
        <v>28</v>
      </c>
      <c r="J1033" s="1">
        <v>78.35</v>
      </c>
      <c r="K1033" s="1">
        <v>5445.95</v>
      </c>
      <c r="L1033" s="1" t="s">
        <v>18</v>
      </c>
      <c r="M1033" s="2">
        <f t="shared" si="1"/>
        <v>69.50797703</v>
      </c>
      <c r="N1033" s="3"/>
    </row>
    <row r="1034" ht="15.75" customHeight="1">
      <c r="A1034" s="1" t="s">
        <v>1054</v>
      </c>
      <c r="B1034" s="1" t="s">
        <v>20</v>
      </c>
      <c r="C1034" s="1">
        <v>0.0</v>
      </c>
      <c r="D1034" s="1" t="s">
        <v>16</v>
      </c>
      <c r="E1034" s="1" t="s">
        <v>16</v>
      </c>
      <c r="F1034" s="1">
        <v>2.0</v>
      </c>
      <c r="G1034" s="1">
        <v>1.0</v>
      </c>
      <c r="H1034" s="1">
        <v>0.0</v>
      </c>
      <c r="I1034" s="1" t="s">
        <v>22</v>
      </c>
      <c r="J1034" s="1">
        <v>85.7</v>
      </c>
      <c r="K1034" s="1">
        <v>4616.1</v>
      </c>
      <c r="L1034" s="1" t="s">
        <v>18</v>
      </c>
      <c r="M1034" s="2">
        <f t="shared" si="1"/>
        <v>53.86347725</v>
      </c>
      <c r="N1034" s="3"/>
    </row>
    <row r="1035" ht="15.75" customHeight="1">
      <c r="A1035" s="1" t="s">
        <v>1055</v>
      </c>
      <c r="B1035" s="1" t="s">
        <v>20</v>
      </c>
      <c r="C1035" s="1">
        <v>0.0</v>
      </c>
      <c r="D1035" s="1" t="s">
        <v>18</v>
      </c>
      <c r="E1035" s="1" t="s">
        <v>18</v>
      </c>
      <c r="F1035" s="1">
        <v>1.0</v>
      </c>
      <c r="G1035" s="1">
        <v>0.0</v>
      </c>
      <c r="H1035" s="1">
        <v>0.0</v>
      </c>
      <c r="I1035" s="1" t="s">
        <v>28</v>
      </c>
      <c r="J1035" s="1">
        <v>20.2</v>
      </c>
      <c r="K1035" s="1">
        <v>20.2</v>
      </c>
      <c r="L1035" s="1" t="s">
        <v>16</v>
      </c>
      <c r="M1035" s="2">
        <f t="shared" si="1"/>
        <v>1</v>
      </c>
      <c r="N1035" s="3"/>
    </row>
    <row r="1036" ht="15.75" customHeight="1">
      <c r="A1036" s="1" t="s">
        <v>1056</v>
      </c>
      <c r="B1036" s="1" t="s">
        <v>15</v>
      </c>
      <c r="C1036" s="1">
        <v>0.0</v>
      </c>
      <c r="D1036" s="1" t="s">
        <v>16</v>
      </c>
      <c r="E1036" s="1" t="s">
        <v>16</v>
      </c>
      <c r="F1036" s="1">
        <v>1.0</v>
      </c>
      <c r="G1036" s="1">
        <v>0.0</v>
      </c>
      <c r="H1036" s="1">
        <v>2.0</v>
      </c>
      <c r="I1036" s="1" t="s">
        <v>17</v>
      </c>
      <c r="J1036" s="1">
        <v>20.15</v>
      </c>
      <c r="K1036" s="1">
        <v>220.8</v>
      </c>
      <c r="L1036" s="1" t="s">
        <v>18</v>
      </c>
      <c r="M1036" s="2">
        <f t="shared" si="1"/>
        <v>10.95781638</v>
      </c>
      <c r="N1036" s="3"/>
    </row>
    <row r="1037" ht="15.75" customHeight="1">
      <c r="A1037" s="1" t="s">
        <v>1057</v>
      </c>
      <c r="B1037" s="1" t="s">
        <v>15</v>
      </c>
      <c r="C1037" s="1">
        <v>1.0</v>
      </c>
      <c r="D1037" s="1" t="s">
        <v>18</v>
      </c>
      <c r="E1037" s="1" t="s">
        <v>18</v>
      </c>
      <c r="F1037" s="1">
        <v>0.0</v>
      </c>
      <c r="G1037" s="1">
        <v>1.0</v>
      </c>
      <c r="H1037" s="1">
        <v>0.0</v>
      </c>
      <c r="I1037" s="1" t="s">
        <v>17</v>
      </c>
      <c r="J1037" s="1">
        <v>25.7</v>
      </c>
      <c r="K1037" s="1">
        <v>25.7</v>
      </c>
      <c r="L1037" s="1" t="s">
        <v>16</v>
      </c>
      <c r="M1037" s="2">
        <f t="shared" si="1"/>
        <v>1</v>
      </c>
      <c r="N1037" s="3"/>
    </row>
    <row r="1038" ht="15.75" customHeight="1">
      <c r="A1038" s="1" t="s">
        <v>1058</v>
      </c>
      <c r="B1038" s="1" t="s">
        <v>15</v>
      </c>
      <c r="C1038" s="1">
        <v>0.0</v>
      </c>
      <c r="D1038" s="1" t="s">
        <v>16</v>
      </c>
      <c r="E1038" s="1" t="s">
        <v>18</v>
      </c>
      <c r="F1038" s="1">
        <v>1.0</v>
      </c>
      <c r="G1038" s="1">
        <v>0.0</v>
      </c>
      <c r="H1038" s="1">
        <v>0.0</v>
      </c>
      <c r="I1038" s="1" t="s">
        <v>17</v>
      </c>
      <c r="J1038" s="1">
        <v>19.85</v>
      </c>
      <c r="K1038" s="1">
        <v>573.05</v>
      </c>
      <c r="L1038" s="1" t="s">
        <v>18</v>
      </c>
      <c r="M1038" s="2">
        <f t="shared" si="1"/>
        <v>28.86901763</v>
      </c>
      <c r="N1038" s="3"/>
    </row>
    <row r="1039" ht="15.75" customHeight="1">
      <c r="A1039" s="1" t="s">
        <v>1059</v>
      </c>
      <c r="B1039" s="1" t="s">
        <v>20</v>
      </c>
      <c r="C1039" s="1">
        <v>0.0</v>
      </c>
      <c r="D1039" s="1" t="s">
        <v>16</v>
      </c>
      <c r="E1039" s="1" t="s">
        <v>16</v>
      </c>
      <c r="F1039" s="1">
        <v>1.0</v>
      </c>
      <c r="G1039" s="1">
        <v>1.0</v>
      </c>
      <c r="H1039" s="1">
        <v>2.0</v>
      </c>
      <c r="I1039" s="1" t="s">
        <v>22</v>
      </c>
      <c r="J1039" s="1">
        <v>86.75</v>
      </c>
      <c r="K1039" s="1">
        <v>5186.0</v>
      </c>
      <c r="L1039" s="1" t="s">
        <v>18</v>
      </c>
      <c r="M1039" s="2">
        <f t="shared" si="1"/>
        <v>59.78097983</v>
      </c>
      <c r="N1039" s="3"/>
    </row>
    <row r="1040" ht="15.75" customHeight="1">
      <c r="A1040" s="1" t="s">
        <v>1060</v>
      </c>
      <c r="B1040" s="1" t="s">
        <v>20</v>
      </c>
      <c r="C1040" s="1">
        <v>0.0</v>
      </c>
      <c r="D1040" s="1" t="s">
        <v>18</v>
      </c>
      <c r="E1040" s="1" t="s">
        <v>18</v>
      </c>
      <c r="F1040" s="1">
        <v>1.0</v>
      </c>
      <c r="G1040" s="1">
        <v>1.0</v>
      </c>
      <c r="H1040" s="1">
        <v>0.0</v>
      </c>
      <c r="I1040" s="1" t="s">
        <v>17</v>
      </c>
      <c r="J1040" s="1">
        <v>45.85</v>
      </c>
      <c r="K1040" s="1">
        <v>81.0</v>
      </c>
      <c r="L1040" s="1" t="s">
        <v>16</v>
      </c>
      <c r="M1040" s="2">
        <f t="shared" si="1"/>
        <v>1.766630316</v>
      </c>
      <c r="N1040" s="3"/>
    </row>
    <row r="1041" ht="15.75" customHeight="1">
      <c r="A1041" s="1" t="s">
        <v>1061</v>
      </c>
      <c r="B1041" s="1" t="s">
        <v>15</v>
      </c>
      <c r="C1041" s="1">
        <v>0.0</v>
      </c>
      <c r="D1041" s="1" t="s">
        <v>18</v>
      </c>
      <c r="E1041" s="1" t="s">
        <v>18</v>
      </c>
      <c r="F1041" s="1">
        <v>1.0</v>
      </c>
      <c r="G1041" s="1">
        <v>2.0</v>
      </c>
      <c r="H1041" s="1">
        <v>1.0</v>
      </c>
      <c r="I1041" s="1" t="s">
        <v>22</v>
      </c>
      <c r="J1041" s="1">
        <v>106.45</v>
      </c>
      <c r="K1041" s="1">
        <v>6145.85</v>
      </c>
      <c r="L1041" s="1" t="s">
        <v>16</v>
      </c>
      <c r="M1041" s="2">
        <f t="shared" si="1"/>
        <v>57.73461719</v>
      </c>
      <c r="N1041" s="3"/>
    </row>
    <row r="1042" ht="15.75" customHeight="1">
      <c r="A1042" s="1" t="s">
        <v>1062</v>
      </c>
      <c r="B1042" s="1" t="s">
        <v>20</v>
      </c>
      <c r="C1042" s="1">
        <v>0.0</v>
      </c>
      <c r="D1042" s="1" t="s">
        <v>16</v>
      </c>
      <c r="E1042" s="1" t="s">
        <v>16</v>
      </c>
      <c r="F1042" s="1">
        <v>2.0</v>
      </c>
      <c r="G1042" s="1">
        <v>1.0</v>
      </c>
      <c r="H1042" s="1">
        <v>2.0</v>
      </c>
      <c r="I1042" s="1" t="s">
        <v>26</v>
      </c>
      <c r="J1042" s="1">
        <v>73.85</v>
      </c>
      <c r="K1042" s="1">
        <v>3371.0</v>
      </c>
      <c r="L1042" s="1" t="s">
        <v>18</v>
      </c>
      <c r="M1042" s="2">
        <f t="shared" si="1"/>
        <v>45.64658091</v>
      </c>
      <c r="N1042" s="3"/>
    </row>
    <row r="1043" ht="15.75" customHeight="1">
      <c r="A1043" s="1" t="s">
        <v>1063</v>
      </c>
      <c r="B1043" s="1" t="s">
        <v>20</v>
      </c>
      <c r="C1043" s="1">
        <v>0.0</v>
      </c>
      <c r="D1043" s="1" t="s">
        <v>18</v>
      </c>
      <c r="E1043" s="1" t="s">
        <v>18</v>
      </c>
      <c r="F1043" s="1">
        <v>1.0</v>
      </c>
      <c r="G1043" s="1">
        <v>2.0</v>
      </c>
      <c r="H1043" s="1">
        <v>0.0</v>
      </c>
      <c r="I1043" s="1" t="s">
        <v>22</v>
      </c>
      <c r="J1043" s="1">
        <v>81.45</v>
      </c>
      <c r="K1043" s="1">
        <v>912.0</v>
      </c>
      <c r="L1043" s="1" t="s">
        <v>18</v>
      </c>
      <c r="M1043" s="2">
        <f t="shared" si="1"/>
        <v>11.19705341</v>
      </c>
      <c r="N1043" s="3"/>
    </row>
    <row r="1044" ht="15.75" customHeight="1">
      <c r="A1044" s="1" t="s">
        <v>1064</v>
      </c>
      <c r="B1044" s="1" t="s">
        <v>15</v>
      </c>
      <c r="C1044" s="1">
        <v>0.0</v>
      </c>
      <c r="D1044" s="1" t="s">
        <v>18</v>
      </c>
      <c r="E1044" s="1" t="s">
        <v>18</v>
      </c>
      <c r="F1044" s="1">
        <v>1.0</v>
      </c>
      <c r="G1044" s="1">
        <v>2.0</v>
      </c>
      <c r="H1044" s="1">
        <v>0.0</v>
      </c>
      <c r="I1044" s="1" t="s">
        <v>22</v>
      </c>
      <c r="J1044" s="1">
        <v>89.4</v>
      </c>
      <c r="K1044" s="1">
        <v>1095.65</v>
      </c>
      <c r="L1044" s="1" t="s">
        <v>16</v>
      </c>
      <c r="M1044" s="2">
        <f t="shared" si="1"/>
        <v>12.25559284</v>
      </c>
      <c r="N1044" s="3"/>
    </row>
    <row r="1045" ht="15.75" customHeight="1">
      <c r="A1045" s="1" t="s">
        <v>1065</v>
      </c>
      <c r="B1045" s="1" t="s">
        <v>20</v>
      </c>
      <c r="C1045" s="1">
        <v>0.0</v>
      </c>
      <c r="D1045" s="1" t="s">
        <v>16</v>
      </c>
      <c r="E1045" s="1" t="s">
        <v>18</v>
      </c>
      <c r="F1045" s="1">
        <v>1.0</v>
      </c>
      <c r="G1045" s="1">
        <v>1.0</v>
      </c>
      <c r="H1045" s="1">
        <v>0.0</v>
      </c>
      <c r="I1045" s="1" t="s">
        <v>26</v>
      </c>
      <c r="J1045" s="1">
        <v>44.55</v>
      </c>
      <c r="K1045" s="1">
        <v>1462.6</v>
      </c>
      <c r="L1045" s="1" t="s">
        <v>18</v>
      </c>
      <c r="M1045" s="2">
        <f t="shared" si="1"/>
        <v>32.8305275</v>
      </c>
      <c r="N1045" s="3"/>
    </row>
    <row r="1046" ht="15.75" customHeight="1">
      <c r="A1046" s="1" t="s">
        <v>1066</v>
      </c>
      <c r="B1046" s="1" t="s">
        <v>15</v>
      </c>
      <c r="C1046" s="1">
        <v>0.0</v>
      </c>
      <c r="D1046" s="1" t="s">
        <v>18</v>
      </c>
      <c r="E1046" s="1" t="s">
        <v>18</v>
      </c>
      <c r="F1046" s="1">
        <v>1.0</v>
      </c>
      <c r="G1046" s="1">
        <v>1.0</v>
      </c>
      <c r="H1046" s="1">
        <v>0.0</v>
      </c>
      <c r="I1046" s="1" t="s">
        <v>22</v>
      </c>
      <c r="J1046" s="1">
        <v>74.65</v>
      </c>
      <c r="K1046" s="1">
        <v>703.55</v>
      </c>
      <c r="L1046" s="1" t="s">
        <v>16</v>
      </c>
      <c r="M1046" s="2">
        <f t="shared" si="1"/>
        <v>9.424648359</v>
      </c>
      <c r="N1046" s="3"/>
    </row>
    <row r="1047" ht="15.75" customHeight="1">
      <c r="A1047" s="1" t="s">
        <v>1067</v>
      </c>
      <c r="B1047" s="1" t="s">
        <v>20</v>
      </c>
      <c r="C1047" s="1">
        <v>0.0</v>
      </c>
      <c r="D1047" s="1" t="s">
        <v>16</v>
      </c>
      <c r="E1047" s="1" t="s">
        <v>16</v>
      </c>
      <c r="F1047" s="1">
        <v>1.0</v>
      </c>
      <c r="G1047" s="1">
        <v>2.0</v>
      </c>
      <c r="H1047" s="1">
        <v>0.0</v>
      </c>
      <c r="I1047" s="1" t="s">
        <v>22</v>
      </c>
      <c r="J1047" s="1">
        <v>89.75</v>
      </c>
      <c r="K1047" s="1">
        <v>608.8</v>
      </c>
      <c r="L1047" s="1" t="s">
        <v>16</v>
      </c>
      <c r="M1047" s="2">
        <f t="shared" si="1"/>
        <v>6.783286908</v>
      </c>
      <c r="N1047" s="3"/>
    </row>
    <row r="1048" ht="15.75" customHeight="1">
      <c r="A1048" s="1" t="s">
        <v>1068</v>
      </c>
      <c r="B1048" s="1" t="s">
        <v>20</v>
      </c>
      <c r="C1048" s="1">
        <v>0.0</v>
      </c>
      <c r="D1048" s="1" t="s">
        <v>16</v>
      </c>
      <c r="E1048" s="1" t="s">
        <v>16</v>
      </c>
      <c r="F1048" s="1">
        <v>2.0</v>
      </c>
      <c r="G1048" s="1">
        <v>1.0</v>
      </c>
      <c r="H1048" s="1">
        <v>2.0</v>
      </c>
      <c r="I1048" s="1" t="s">
        <v>28</v>
      </c>
      <c r="J1048" s="1">
        <v>63.3</v>
      </c>
      <c r="K1048" s="1">
        <v>4189.7</v>
      </c>
      <c r="L1048" s="1" t="s">
        <v>18</v>
      </c>
      <c r="M1048" s="2">
        <f t="shared" si="1"/>
        <v>66.18799368</v>
      </c>
      <c r="N1048" s="3"/>
    </row>
    <row r="1049" ht="15.75" customHeight="1">
      <c r="A1049" s="1" t="s">
        <v>1069</v>
      </c>
      <c r="B1049" s="1" t="s">
        <v>20</v>
      </c>
      <c r="C1049" s="1">
        <v>0.0</v>
      </c>
      <c r="D1049" s="1" t="s">
        <v>16</v>
      </c>
      <c r="E1049" s="1" t="s">
        <v>16</v>
      </c>
      <c r="F1049" s="1">
        <v>2.0</v>
      </c>
      <c r="G1049" s="1">
        <v>2.0</v>
      </c>
      <c r="H1049" s="1">
        <v>2.0</v>
      </c>
      <c r="I1049" s="1" t="s">
        <v>28</v>
      </c>
      <c r="J1049" s="1">
        <v>96.25</v>
      </c>
      <c r="K1049" s="1">
        <v>4990.25</v>
      </c>
      <c r="L1049" s="1" t="s">
        <v>16</v>
      </c>
      <c r="M1049" s="2">
        <f t="shared" si="1"/>
        <v>51.84675325</v>
      </c>
      <c r="N1049" s="3"/>
    </row>
    <row r="1050" ht="15.75" customHeight="1">
      <c r="A1050" s="1" t="s">
        <v>1070</v>
      </c>
      <c r="B1050" s="1" t="s">
        <v>15</v>
      </c>
      <c r="C1050" s="1">
        <v>0.0</v>
      </c>
      <c r="D1050" s="1" t="s">
        <v>16</v>
      </c>
      <c r="E1050" s="1" t="s">
        <v>18</v>
      </c>
      <c r="F1050" s="1">
        <v>0.0</v>
      </c>
      <c r="G1050" s="1">
        <v>1.0</v>
      </c>
      <c r="H1050" s="1">
        <v>0.0</v>
      </c>
      <c r="I1050" s="1" t="s">
        <v>28</v>
      </c>
      <c r="J1050" s="1">
        <v>40.65</v>
      </c>
      <c r="K1050" s="1">
        <v>2070.75</v>
      </c>
      <c r="L1050" s="1" t="s">
        <v>18</v>
      </c>
      <c r="M1050" s="2">
        <f t="shared" si="1"/>
        <v>50.94095941</v>
      </c>
      <c r="N1050" s="3"/>
    </row>
    <row r="1051" ht="15.75" customHeight="1">
      <c r="A1051" s="1" t="s">
        <v>1071</v>
      </c>
      <c r="B1051" s="1" t="s">
        <v>15</v>
      </c>
      <c r="C1051" s="1">
        <v>0.0</v>
      </c>
      <c r="D1051" s="1" t="s">
        <v>16</v>
      </c>
      <c r="E1051" s="1" t="s">
        <v>16</v>
      </c>
      <c r="F1051" s="1">
        <v>1.0</v>
      </c>
      <c r="G1051" s="1">
        <v>1.0</v>
      </c>
      <c r="H1051" s="1">
        <v>1.0</v>
      </c>
      <c r="I1051" s="1" t="s">
        <v>28</v>
      </c>
      <c r="J1051" s="1">
        <v>49.7</v>
      </c>
      <c r="K1051" s="1">
        <v>2961.4</v>
      </c>
      <c r="L1051" s="1" t="s">
        <v>18</v>
      </c>
      <c r="M1051" s="2">
        <f t="shared" si="1"/>
        <v>59.58551308</v>
      </c>
      <c r="N1051" s="3"/>
    </row>
    <row r="1052" ht="15.75" customHeight="1">
      <c r="A1052" s="1" t="s">
        <v>1072</v>
      </c>
      <c r="B1052" s="1" t="s">
        <v>15</v>
      </c>
      <c r="C1052" s="1">
        <v>0.0</v>
      </c>
      <c r="D1052" s="1" t="s">
        <v>18</v>
      </c>
      <c r="E1052" s="1" t="s">
        <v>18</v>
      </c>
      <c r="F1052" s="1">
        <v>2.0</v>
      </c>
      <c r="G1052" s="1">
        <v>0.0</v>
      </c>
      <c r="H1052" s="1">
        <v>2.0</v>
      </c>
      <c r="I1052" s="1" t="s">
        <v>26</v>
      </c>
      <c r="J1052" s="1">
        <v>25.15</v>
      </c>
      <c r="K1052" s="1">
        <v>553.0</v>
      </c>
      <c r="L1052" s="1" t="s">
        <v>18</v>
      </c>
      <c r="M1052" s="2">
        <f t="shared" si="1"/>
        <v>21.98807157</v>
      </c>
      <c r="N1052" s="3"/>
    </row>
    <row r="1053" ht="15.75" customHeight="1">
      <c r="A1053" s="1" t="s">
        <v>1073</v>
      </c>
      <c r="B1053" s="1" t="s">
        <v>15</v>
      </c>
      <c r="C1053" s="1">
        <v>0.0</v>
      </c>
      <c r="D1053" s="1" t="s">
        <v>18</v>
      </c>
      <c r="E1053" s="1" t="s">
        <v>18</v>
      </c>
      <c r="F1053" s="1">
        <v>1.0</v>
      </c>
      <c r="G1053" s="1">
        <v>1.0</v>
      </c>
      <c r="H1053" s="1">
        <v>0.0</v>
      </c>
      <c r="I1053" s="1" t="s">
        <v>22</v>
      </c>
      <c r="J1053" s="1">
        <v>49.9</v>
      </c>
      <c r="K1053" s="1">
        <v>49.9</v>
      </c>
      <c r="L1053" s="1" t="s">
        <v>18</v>
      </c>
      <c r="M1053" s="2">
        <f t="shared" si="1"/>
        <v>1</v>
      </c>
      <c r="N1053" s="3"/>
    </row>
    <row r="1054" ht="15.75" customHeight="1">
      <c r="A1054" s="1" t="s">
        <v>1074</v>
      </c>
      <c r="B1054" s="1" t="s">
        <v>20</v>
      </c>
      <c r="C1054" s="1">
        <v>0.0</v>
      </c>
      <c r="D1054" s="1" t="s">
        <v>16</v>
      </c>
      <c r="E1054" s="1" t="s">
        <v>16</v>
      </c>
      <c r="F1054" s="1">
        <v>2.0</v>
      </c>
      <c r="G1054" s="1">
        <v>1.0</v>
      </c>
      <c r="H1054" s="1">
        <v>1.0</v>
      </c>
      <c r="I1054" s="1" t="s">
        <v>17</v>
      </c>
      <c r="J1054" s="1">
        <v>62.1</v>
      </c>
      <c r="K1054" s="1">
        <v>1096.65</v>
      </c>
      <c r="L1054" s="1" t="s">
        <v>18</v>
      </c>
      <c r="M1054" s="2">
        <f t="shared" si="1"/>
        <v>17.65942029</v>
      </c>
      <c r="N1054" s="3"/>
    </row>
    <row r="1055" ht="15.75" customHeight="1">
      <c r="A1055" s="1" t="s">
        <v>1075</v>
      </c>
      <c r="B1055" s="1" t="s">
        <v>15</v>
      </c>
      <c r="C1055" s="1">
        <v>0.0</v>
      </c>
      <c r="D1055" s="1" t="s">
        <v>18</v>
      </c>
      <c r="E1055" s="1" t="s">
        <v>18</v>
      </c>
      <c r="F1055" s="1">
        <v>1.0</v>
      </c>
      <c r="G1055" s="1">
        <v>0.0</v>
      </c>
      <c r="H1055" s="1">
        <v>0.0</v>
      </c>
      <c r="I1055" s="1" t="s">
        <v>17</v>
      </c>
      <c r="J1055" s="1">
        <v>20.4</v>
      </c>
      <c r="K1055" s="1">
        <v>266.6</v>
      </c>
      <c r="L1055" s="1" t="s">
        <v>18</v>
      </c>
      <c r="M1055" s="2">
        <f t="shared" si="1"/>
        <v>13.06862745</v>
      </c>
      <c r="N1055" s="3"/>
    </row>
    <row r="1056" ht="15.75" customHeight="1">
      <c r="A1056" s="1" t="s">
        <v>1076</v>
      </c>
      <c r="B1056" s="1" t="s">
        <v>20</v>
      </c>
      <c r="C1056" s="1">
        <v>0.0</v>
      </c>
      <c r="D1056" s="1" t="s">
        <v>18</v>
      </c>
      <c r="E1056" s="1" t="s">
        <v>18</v>
      </c>
      <c r="F1056" s="1">
        <v>2.0</v>
      </c>
      <c r="G1056" s="1">
        <v>1.0</v>
      </c>
      <c r="H1056" s="1">
        <v>0.0</v>
      </c>
      <c r="I1056" s="1" t="s">
        <v>17</v>
      </c>
      <c r="J1056" s="1">
        <v>62.05</v>
      </c>
      <c r="K1056" s="1">
        <v>62.05</v>
      </c>
      <c r="L1056" s="1" t="s">
        <v>16</v>
      </c>
      <c r="M1056" s="2">
        <f t="shared" si="1"/>
        <v>1</v>
      </c>
      <c r="N1056" s="3"/>
    </row>
    <row r="1057" ht="15.75" customHeight="1">
      <c r="A1057" s="1" t="s">
        <v>1077</v>
      </c>
      <c r="B1057" s="1" t="s">
        <v>20</v>
      </c>
      <c r="C1057" s="1">
        <v>1.0</v>
      </c>
      <c r="D1057" s="1" t="s">
        <v>16</v>
      </c>
      <c r="E1057" s="1" t="s">
        <v>18</v>
      </c>
      <c r="F1057" s="1">
        <v>2.0</v>
      </c>
      <c r="G1057" s="1">
        <v>2.0</v>
      </c>
      <c r="H1057" s="1">
        <v>1.0</v>
      </c>
      <c r="I1057" s="1" t="s">
        <v>17</v>
      </c>
      <c r="J1057" s="1">
        <v>98.3</v>
      </c>
      <c r="K1057" s="1">
        <v>6066.55</v>
      </c>
      <c r="L1057" s="1" t="s">
        <v>18</v>
      </c>
      <c r="M1057" s="2">
        <f t="shared" si="1"/>
        <v>61.71464903</v>
      </c>
      <c r="N1057" s="3"/>
    </row>
    <row r="1058" ht="15.75" customHeight="1">
      <c r="A1058" s="1" t="s">
        <v>1078</v>
      </c>
      <c r="B1058" s="1" t="s">
        <v>20</v>
      </c>
      <c r="C1058" s="1">
        <v>0.0</v>
      </c>
      <c r="D1058" s="1" t="s">
        <v>18</v>
      </c>
      <c r="E1058" s="1" t="s">
        <v>18</v>
      </c>
      <c r="F1058" s="1">
        <v>1.0</v>
      </c>
      <c r="G1058" s="1">
        <v>1.0</v>
      </c>
      <c r="H1058" s="1">
        <v>1.0</v>
      </c>
      <c r="I1058" s="1" t="s">
        <v>26</v>
      </c>
      <c r="J1058" s="1">
        <v>69.35</v>
      </c>
      <c r="K1058" s="1">
        <v>1927.3</v>
      </c>
      <c r="L1058" s="1" t="s">
        <v>18</v>
      </c>
      <c r="M1058" s="2">
        <f t="shared" si="1"/>
        <v>27.79091565</v>
      </c>
      <c r="N1058" s="3"/>
    </row>
    <row r="1059" ht="15.75" customHeight="1">
      <c r="A1059" s="1" t="s">
        <v>1079</v>
      </c>
      <c r="B1059" s="1" t="s">
        <v>15</v>
      </c>
      <c r="C1059" s="1">
        <v>0.0</v>
      </c>
      <c r="D1059" s="1" t="s">
        <v>16</v>
      </c>
      <c r="E1059" s="1" t="s">
        <v>16</v>
      </c>
      <c r="F1059" s="1">
        <v>1.0</v>
      </c>
      <c r="G1059" s="1">
        <v>2.0</v>
      </c>
      <c r="H1059" s="1">
        <v>1.0</v>
      </c>
      <c r="I1059" s="1" t="s">
        <v>28</v>
      </c>
      <c r="J1059" s="1">
        <v>99.7</v>
      </c>
      <c r="K1059" s="1">
        <v>4977.2</v>
      </c>
      <c r="L1059" s="1" t="s">
        <v>18</v>
      </c>
      <c r="M1059" s="2">
        <f t="shared" si="1"/>
        <v>49.9217653</v>
      </c>
      <c r="N1059" s="3"/>
    </row>
    <row r="1060" ht="15.75" customHeight="1">
      <c r="A1060" s="1" t="s">
        <v>1080</v>
      </c>
      <c r="B1060" s="1" t="s">
        <v>20</v>
      </c>
      <c r="C1060" s="1">
        <v>0.0</v>
      </c>
      <c r="D1060" s="1" t="s">
        <v>16</v>
      </c>
      <c r="E1060" s="1" t="s">
        <v>18</v>
      </c>
      <c r="F1060" s="1">
        <v>2.0</v>
      </c>
      <c r="G1060" s="1">
        <v>2.0</v>
      </c>
      <c r="H1060" s="1">
        <v>2.0</v>
      </c>
      <c r="I1060" s="1" t="s">
        <v>22</v>
      </c>
      <c r="J1060" s="1">
        <v>99.0</v>
      </c>
      <c r="K1060" s="1">
        <v>6994.6</v>
      </c>
      <c r="L1060" s="1" t="s">
        <v>18</v>
      </c>
      <c r="M1060" s="2">
        <f t="shared" si="1"/>
        <v>70.65252525</v>
      </c>
      <c r="N1060" s="3"/>
    </row>
    <row r="1061" ht="15.75" customHeight="1">
      <c r="A1061" s="1" t="s">
        <v>1081</v>
      </c>
      <c r="B1061" s="1" t="s">
        <v>15</v>
      </c>
      <c r="C1061" s="1">
        <v>0.0</v>
      </c>
      <c r="D1061" s="1" t="s">
        <v>16</v>
      </c>
      <c r="E1061" s="1" t="s">
        <v>16</v>
      </c>
      <c r="F1061" s="1">
        <v>2.0</v>
      </c>
      <c r="G1061" s="1">
        <v>1.0</v>
      </c>
      <c r="H1061" s="1">
        <v>0.0</v>
      </c>
      <c r="I1061" s="1" t="s">
        <v>17</v>
      </c>
      <c r="J1061" s="1">
        <v>58.5</v>
      </c>
      <c r="K1061" s="1">
        <v>224.85</v>
      </c>
      <c r="L1061" s="1" t="s">
        <v>18</v>
      </c>
      <c r="M1061" s="2">
        <f t="shared" si="1"/>
        <v>3.843589744</v>
      </c>
      <c r="N1061" s="3"/>
    </row>
    <row r="1062" ht="15.75" customHeight="1">
      <c r="A1062" s="1" t="s">
        <v>1082</v>
      </c>
      <c r="B1062" s="1" t="s">
        <v>20</v>
      </c>
      <c r="C1062" s="1">
        <v>0.0</v>
      </c>
      <c r="D1062" s="1" t="s">
        <v>16</v>
      </c>
      <c r="E1062" s="1" t="s">
        <v>18</v>
      </c>
      <c r="F1062" s="1">
        <v>2.0</v>
      </c>
      <c r="G1062" s="1">
        <v>2.0</v>
      </c>
      <c r="H1062" s="1">
        <v>0.0</v>
      </c>
      <c r="I1062" s="1" t="s">
        <v>22</v>
      </c>
      <c r="J1062" s="1">
        <v>106.2</v>
      </c>
      <c r="K1062" s="1">
        <v>6375.2</v>
      </c>
      <c r="L1062" s="1" t="s">
        <v>18</v>
      </c>
      <c r="M1062" s="2">
        <f t="shared" si="1"/>
        <v>60.03013183</v>
      </c>
      <c r="N1062" s="3"/>
    </row>
    <row r="1063" ht="15.75" customHeight="1">
      <c r="A1063" s="1" t="s">
        <v>1083</v>
      </c>
      <c r="B1063" s="1" t="s">
        <v>15</v>
      </c>
      <c r="C1063" s="1">
        <v>0.0</v>
      </c>
      <c r="D1063" s="1" t="s">
        <v>18</v>
      </c>
      <c r="E1063" s="1" t="s">
        <v>18</v>
      </c>
      <c r="F1063" s="1">
        <v>2.0</v>
      </c>
      <c r="G1063" s="1">
        <v>2.0</v>
      </c>
      <c r="H1063" s="1">
        <v>0.0</v>
      </c>
      <c r="I1063" s="1" t="s">
        <v>22</v>
      </c>
      <c r="J1063" s="1">
        <v>104.35</v>
      </c>
      <c r="K1063" s="1">
        <v>3205.6</v>
      </c>
      <c r="L1063" s="1" t="s">
        <v>18</v>
      </c>
      <c r="M1063" s="2">
        <f t="shared" si="1"/>
        <v>30.71969334</v>
      </c>
      <c r="N1063" s="3"/>
    </row>
    <row r="1064" ht="15.75" customHeight="1">
      <c r="A1064" s="1" t="s">
        <v>1084</v>
      </c>
      <c r="B1064" s="1" t="s">
        <v>15</v>
      </c>
      <c r="C1064" s="1">
        <v>0.0</v>
      </c>
      <c r="D1064" s="1" t="s">
        <v>16</v>
      </c>
      <c r="E1064" s="1" t="s">
        <v>18</v>
      </c>
      <c r="F1064" s="1">
        <v>1.0</v>
      </c>
      <c r="G1064" s="1">
        <v>2.0</v>
      </c>
      <c r="H1064" s="1">
        <v>0.0</v>
      </c>
      <c r="I1064" s="1" t="s">
        <v>28</v>
      </c>
      <c r="J1064" s="1">
        <v>84.15</v>
      </c>
      <c r="K1064" s="1">
        <v>2585.95</v>
      </c>
      <c r="L1064" s="1" t="s">
        <v>16</v>
      </c>
      <c r="M1064" s="2">
        <f t="shared" si="1"/>
        <v>30.73024361</v>
      </c>
      <c r="N1064" s="3"/>
    </row>
    <row r="1065" ht="15.75" customHeight="1">
      <c r="A1065" s="1" t="s">
        <v>1085</v>
      </c>
      <c r="B1065" s="1" t="s">
        <v>15</v>
      </c>
      <c r="C1065" s="1">
        <v>0.0</v>
      </c>
      <c r="D1065" s="1" t="s">
        <v>18</v>
      </c>
      <c r="E1065" s="1" t="s">
        <v>18</v>
      </c>
      <c r="F1065" s="1">
        <v>2.0</v>
      </c>
      <c r="G1065" s="1">
        <v>2.0</v>
      </c>
      <c r="H1065" s="1">
        <v>0.0</v>
      </c>
      <c r="I1065" s="1" t="s">
        <v>28</v>
      </c>
      <c r="J1065" s="1">
        <v>106.4</v>
      </c>
      <c r="K1065" s="1">
        <v>3211.9</v>
      </c>
      <c r="L1065" s="1" t="s">
        <v>18</v>
      </c>
      <c r="M1065" s="2">
        <f t="shared" si="1"/>
        <v>30.18703008</v>
      </c>
      <c r="N1065" s="3"/>
    </row>
    <row r="1066" ht="15.75" customHeight="1">
      <c r="A1066" s="1" t="s">
        <v>1086</v>
      </c>
      <c r="B1066" s="1" t="s">
        <v>15</v>
      </c>
      <c r="C1066" s="1">
        <v>0.0</v>
      </c>
      <c r="D1066" s="1" t="s">
        <v>16</v>
      </c>
      <c r="E1066" s="1" t="s">
        <v>16</v>
      </c>
      <c r="F1066" s="1">
        <v>1.0</v>
      </c>
      <c r="G1066" s="1">
        <v>0.0</v>
      </c>
      <c r="H1066" s="1">
        <v>0.0</v>
      </c>
      <c r="I1066" s="1" t="s">
        <v>26</v>
      </c>
      <c r="J1066" s="1">
        <v>20.0</v>
      </c>
      <c r="K1066" s="1">
        <v>1087.25</v>
      </c>
      <c r="L1066" s="1" t="s">
        <v>18</v>
      </c>
      <c r="M1066" s="2">
        <f t="shared" si="1"/>
        <v>54.3625</v>
      </c>
      <c r="N1066" s="3"/>
    </row>
    <row r="1067" ht="15.75" customHeight="1">
      <c r="A1067" s="1" t="s">
        <v>1087</v>
      </c>
      <c r="B1067" s="1" t="s">
        <v>15</v>
      </c>
      <c r="C1067" s="1">
        <v>0.0</v>
      </c>
      <c r="D1067" s="1" t="s">
        <v>16</v>
      </c>
      <c r="E1067" s="1" t="s">
        <v>18</v>
      </c>
      <c r="F1067" s="1">
        <v>1.0</v>
      </c>
      <c r="G1067" s="1">
        <v>0.0</v>
      </c>
      <c r="H1067" s="1">
        <v>0.0</v>
      </c>
      <c r="I1067" s="1" t="s">
        <v>26</v>
      </c>
      <c r="J1067" s="1">
        <v>20.35</v>
      </c>
      <c r="K1067" s="1">
        <v>869.9</v>
      </c>
      <c r="L1067" s="1" t="s">
        <v>18</v>
      </c>
      <c r="M1067" s="2">
        <f t="shared" si="1"/>
        <v>42.74692875</v>
      </c>
      <c r="N1067" s="3"/>
    </row>
    <row r="1068" ht="15.75" customHeight="1">
      <c r="A1068" s="1" t="s">
        <v>1088</v>
      </c>
      <c r="B1068" s="1" t="s">
        <v>15</v>
      </c>
      <c r="C1068" s="1">
        <v>0.0</v>
      </c>
      <c r="D1068" s="1" t="s">
        <v>16</v>
      </c>
      <c r="E1068" s="1" t="s">
        <v>16</v>
      </c>
      <c r="F1068" s="1">
        <v>2.0</v>
      </c>
      <c r="G1068" s="1">
        <v>2.0</v>
      </c>
      <c r="H1068" s="1">
        <v>2.0</v>
      </c>
      <c r="I1068" s="1" t="s">
        <v>28</v>
      </c>
      <c r="J1068" s="1">
        <v>114.2</v>
      </c>
      <c r="K1068" s="1">
        <v>7723.9</v>
      </c>
      <c r="L1068" s="1" t="s">
        <v>16</v>
      </c>
      <c r="M1068" s="2">
        <f t="shared" si="1"/>
        <v>67.63485114</v>
      </c>
      <c r="N1068" s="3"/>
    </row>
    <row r="1069" ht="15.75" customHeight="1">
      <c r="A1069" s="1" t="s">
        <v>1089</v>
      </c>
      <c r="B1069" s="1" t="s">
        <v>15</v>
      </c>
      <c r="C1069" s="1">
        <v>0.0</v>
      </c>
      <c r="D1069" s="1" t="s">
        <v>16</v>
      </c>
      <c r="E1069" s="1" t="s">
        <v>16</v>
      </c>
      <c r="F1069" s="1">
        <v>2.0</v>
      </c>
      <c r="G1069" s="1">
        <v>0.0</v>
      </c>
      <c r="H1069" s="1">
        <v>2.0</v>
      </c>
      <c r="I1069" s="1" t="s">
        <v>26</v>
      </c>
      <c r="J1069" s="1">
        <v>23.9</v>
      </c>
      <c r="K1069" s="1">
        <v>1663.5</v>
      </c>
      <c r="L1069" s="1" t="s">
        <v>18</v>
      </c>
      <c r="M1069" s="2">
        <f t="shared" si="1"/>
        <v>69.60251046</v>
      </c>
      <c r="N1069" s="3"/>
    </row>
    <row r="1070" ht="15.75" customHeight="1">
      <c r="A1070" s="1" t="s">
        <v>1090</v>
      </c>
      <c r="B1070" s="1" t="s">
        <v>15</v>
      </c>
      <c r="C1070" s="1">
        <v>0.0</v>
      </c>
      <c r="D1070" s="1" t="s">
        <v>18</v>
      </c>
      <c r="E1070" s="1" t="s">
        <v>18</v>
      </c>
      <c r="F1070" s="1">
        <v>2.0</v>
      </c>
      <c r="G1070" s="1">
        <v>2.0</v>
      </c>
      <c r="H1070" s="1">
        <v>2.0</v>
      </c>
      <c r="I1070" s="1" t="s">
        <v>26</v>
      </c>
      <c r="J1070" s="1">
        <v>115.05</v>
      </c>
      <c r="K1070" s="1">
        <v>4895.1</v>
      </c>
      <c r="L1070" s="1" t="s">
        <v>18</v>
      </c>
      <c r="M1070" s="2">
        <f t="shared" si="1"/>
        <v>42.54758801</v>
      </c>
      <c r="N1070" s="3"/>
    </row>
    <row r="1071" ht="15.75" customHeight="1">
      <c r="A1071" s="1" t="s">
        <v>1091</v>
      </c>
      <c r="B1071" s="1" t="s">
        <v>20</v>
      </c>
      <c r="C1071" s="1">
        <v>0.0</v>
      </c>
      <c r="D1071" s="1" t="s">
        <v>18</v>
      </c>
      <c r="E1071" s="1" t="s">
        <v>18</v>
      </c>
      <c r="F1071" s="1">
        <v>0.0</v>
      </c>
      <c r="G1071" s="1">
        <v>1.0</v>
      </c>
      <c r="H1071" s="1">
        <v>0.0</v>
      </c>
      <c r="I1071" s="1" t="s">
        <v>28</v>
      </c>
      <c r="J1071" s="1">
        <v>25.15</v>
      </c>
      <c r="K1071" s="1">
        <v>468.35</v>
      </c>
      <c r="L1071" s="1" t="s">
        <v>18</v>
      </c>
      <c r="M1071" s="2">
        <f t="shared" si="1"/>
        <v>18.6222664</v>
      </c>
      <c r="N1071" s="3"/>
    </row>
    <row r="1072" ht="15.75" customHeight="1">
      <c r="A1072" s="1" t="s">
        <v>1092</v>
      </c>
      <c r="B1072" s="1" t="s">
        <v>20</v>
      </c>
      <c r="C1072" s="1">
        <v>0.0</v>
      </c>
      <c r="D1072" s="1" t="s">
        <v>16</v>
      </c>
      <c r="E1072" s="1" t="s">
        <v>16</v>
      </c>
      <c r="F1072" s="1">
        <v>1.0</v>
      </c>
      <c r="G1072" s="1">
        <v>0.0</v>
      </c>
      <c r="H1072" s="1">
        <v>1.0</v>
      </c>
      <c r="I1072" s="1" t="s">
        <v>17</v>
      </c>
      <c r="J1072" s="1">
        <v>19.8</v>
      </c>
      <c r="K1072" s="1">
        <v>344.5</v>
      </c>
      <c r="L1072" s="1" t="s">
        <v>18</v>
      </c>
      <c r="M1072" s="2">
        <f t="shared" si="1"/>
        <v>17.3989899</v>
      </c>
      <c r="N1072" s="3"/>
    </row>
    <row r="1073" ht="15.75" customHeight="1">
      <c r="A1073" s="1" t="s">
        <v>1093</v>
      </c>
      <c r="B1073" s="1" t="s">
        <v>15</v>
      </c>
      <c r="C1073" s="1">
        <v>0.0</v>
      </c>
      <c r="D1073" s="1" t="s">
        <v>18</v>
      </c>
      <c r="E1073" s="1" t="s">
        <v>18</v>
      </c>
      <c r="F1073" s="1">
        <v>1.0</v>
      </c>
      <c r="G1073" s="1">
        <v>0.0</v>
      </c>
      <c r="H1073" s="1">
        <v>0.0</v>
      </c>
      <c r="I1073" s="1" t="s">
        <v>17</v>
      </c>
      <c r="J1073" s="1">
        <v>19.7</v>
      </c>
      <c r="K1073" s="1">
        <v>220.35</v>
      </c>
      <c r="L1073" s="1" t="s">
        <v>18</v>
      </c>
      <c r="M1073" s="2">
        <f t="shared" si="1"/>
        <v>11.18527919</v>
      </c>
      <c r="N1073" s="3"/>
    </row>
    <row r="1074" ht="15.75" customHeight="1">
      <c r="A1074" s="1" t="s">
        <v>1094</v>
      </c>
      <c r="B1074" s="1" t="s">
        <v>20</v>
      </c>
      <c r="C1074" s="1">
        <v>0.0</v>
      </c>
      <c r="D1074" s="1" t="s">
        <v>18</v>
      </c>
      <c r="E1074" s="1" t="s">
        <v>18</v>
      </c>
      <c r="F1074" s="1">
        <v>1.0</v>
      </c>
      <c r="G1074" s="1">
        <v>1.0</v>
      </c>
      <c r="H1074" s="1">
        <v>0.0</v>
      </c>
      <c r="I1074" s="1" t="s">
        <v>28</v>
      </c>
      <c r="J1074" s="1">
        <v>63.75</v>
      </c>
      <c r="K1074" s="1">
        <v>226.2</v>
      </c>
      <c r="L1074" s="1" t="s">
        <v>18</v>
      </c>
      <c r="M1074" s="2">
        <f t="shared" si="1"/>
        <v>3.548235294</v>
      </c>
      <c r="N1074" s="3"/>
    </row>
    <row r="1075" ht="15.75" customHeight="1">
      <c r="A1075" s="1" t="s">
        <v>1095</v>
      </c>
      <c r="B1075" s="1" t="s">
        <v>15</v>
      </c>
      <c r="C1075" s="1">
        <v>1.0</v>
      </c>
      <c r="D1075" s="1" t="s">
        <v>18</v>
      </c>
      <c r="E1075" s="1" t="s">
        <v>18</v>
      </c>
      <c r="F1075" s="1">
        <v>2.0</v>
      </c>
      <c r="G1075" s="1">
        <v>2.0</v>
      </c>
      <c r="H1075" s="1">
        <v>0.0</v>
      </c>
      <c r="I1075" s="1" t="s">
        <v>22</v>
      </c>
      <c r="J1075" s="1">
        <v>82.0</v>
      </c>
      <c r="K1075" s="1">
        <v>1127.2</v>
      </c>
      <c r="L1075" s="1" t="s">
        <v>16</v>
      </c>
      <c r="M1075" s="2">
        <f t="shared" si="1"/>
        <v>13.74634146</v>
      </c>
      <c r="N1075" s="3"/>
    </row>
    <row r="1076" ht="15.75" customHeight="1">
      <c r="A1076" s="1" t="s">
        <v>1096</v>
      </c>
      <c r="B1076" s="1" t="s">
        <v>15</v>
      </c>
      <c r="C1076" s="1">
        <v>0.0</v>
      </c>
      <c r="D1076" s="1" t="s">
        <v>18</v>
      </c>
      <c r="E1076" s="1" t="s">
        <v>16</v>
      </c>
      <c r="F1076" s="1">
        <v>2.0</v>
      </c>
      <c r="G1076" s="1">
        <v>2.0</v>
      </c>
      <c r="H1076" s="1">
        <v>0.0</v>
      </c>
      <c r="I1076" s="1" t="s">
        <v>28</v>
      </c>
      <c r="J1076" s="1">
        <v>84.05</v>
      </c>
      <c r="K1076" s="1">
        <v>333.55</v>
      </c>
      <c r="L1076" s="1" t="s">
        <v>16</v>
      </c>
      <c r="M1076" s="2">
        <f t="shared" si="1"/>
        <v>3.968471148</v>
      </c>
      <c r="N1076" s="3"/>
    </row>
    <row r="1077" ht="15.75" customHeight="1">
      <c r="A1077" s="1" t="s">
        <v>1097</v>
      </c>
      <c r="B1077" s="1" t="s">
        <v>20</v>
      </c>
      <c r="C1077" s="1">
        <v>0.0</v>
      </c>
      <c r="D1077" s="1" t="s">
        <v>18</v>
      </c>
      <c r="E1077" s="1" t="s">
        <v>18</v>
      </c>
      <c r="F1077" s="1">
        <v>2.0</v>
      </c>
      <c r="G1077" s="1">
        <v>2.0</v>
      </c>
      <c r="H1077" s="1">
        <v>0.0</v>
      </c>
      <c r="I1077" s="1" t="s">
        <v>22</v>
      </c>
      <c r="J1077" s="1">
        <v>94.0</v>
      </c>
      <c r="K1077" s="1">
        <v>773.65</v>
      </c>
      <c r="L1077" s="1" t="s">
        <v>16</v>
      </c>
      <c r="M1077" s="2">
        <f t="shared" si="1"/>
        <v>8.230319149</v>
      </c>
      <c r="N1077" s="3"/>
    </row>
    <row r="1078" ht="15.75" customHeight="1">
      <c r="A1078" s="1" t="s">
        <v>1098</v>
      </c>
      <c r="B1078" s="1" t="s">
        <v>20</v>
      </c>
      <c r="C1078" s="1">
        <v>1.0</v>
      </c>
      <c r="D1078" s="1" t="s">
        <v>16</v>
      </c>
      <c r="E1078" s="1" t="s">
        <v>18</v>
      </c>
      <c r="F1078" s="1">
        <v>2.0</v>
      </c>
      <c r="G1078" s="1">
        <v>1.0</v>
      </c>
      <c r="H1078" s="1">
        <v>2.0</v>
      </c>
      <c r="I1078" s="1" t="s">
        <v>26</v>
      </c>
      <c r="J1078" s="1">
        <v>90.05</v>
      </c>
      <c r="K1078" s="1">
        <v>6333.4</v>
      </c>
      <c r="L1078" s="1" t="s">
        <v>18</v>
      </c>
      <c r="M1078" s="2">
        <f t="shared" si="1"/>
        <v>70.33203776</v>
      </c>
      <c r="N1078" s="3"/>
    </row>
    <row r="1079" ht="15.75" customHeight="1">
      <c r="A1079" s="1" t="s">
        <v>1099</v>
      </c>
      <c r="B1079" s="1" t="s">
        <v>20</v>
      </c>
      <c r="C1079" s="1">
        <v>0.0</v>
      </c>
      <c r="D1079" s="1" t="s">
        <v>16</v>
      </c>
      <c r="E1079" s="1" t="s">
        <v>16</v>
      </c>
      <c r="F1079" s="1">
        <v>2.0</v>
      </c>
      <c r="G1079" s="1">
        <v>1.0</v>
      </c>
      <c r="H1079" s="1">
        <v>2.0</v>
      </c>
      <c r="I1079" s="1" t="s">
        <v>26</v>
      </c>
      <c r="J1079" s="1">
        <v>92.2</v>
      </c>
      <c r="K1079" s="1">
        <v>6392.85</v>
      </c>
      <c r="L1079" s="1" t="s">
        <v>18</v>
      </c>
      <c r="M1079" s="2">
        <f t="shared" si="1"/>
        <v>69.3367679</v>
      </c>
      <c r="N1079" s="3"/>
    </row>
    <row r="1080" ht="15.75" customHeight="1">
      <c r="A1080" s="1" t="s">
        <v>1100</v>
      </c>
      <c r="B1080" s="1" t="s">
        <v>20</v>
      </c>
      <c r="C1080" s="1">
        <v>0.0</v>
      </c>
      <c r="D1080" s="1" t="s">
        <v>16</v>
      </c>
      <c r="E1080" s="1" t="s">
        <v>18</v>
      </c>
      <c r="F1080" s="1">
        <v>2.0</v>
      </c>
      <c r="G1080" s="1">
        <v>2.0</v>
      </c>
      <c r="H1080" s="1">
        <v>0.0</v>
      </c>
      <c r="I1080" s="1" t="s">
        <v>22</v>
      </c>
      <c r="J1080" s="1">
        <v>78.75</v>
      </c>
      <c r="K1080" s="1">
        <v>412.1</v>
      </c>
      <c r="L1080" s="1" t="s">
        <v>16</v>
      </c>
      <c r="M1080" s="2">
        <f t="shared" si="1"/>
        <v>5.233015873</v>
      </c>
      <c r="N1080" s="3"/>
    </row>
    <row r="1081" ht="15.75" customHeight="1">
      <c r="A1081" s="1" t="s">
        <v>1101</v>
      </c>
      <c r="B1081" s="1" t="s">
        <v>20</v>
      </c>
      <c r="C1081" s="1">
        <v>0.0</v>
      </c>
      <c r="D1081" s="1" t="s">
        <v>18</v>
      </c>
      <c r="E1081" s="1" t="s">
        <v>18</v>
      </c>
      <c r="F1081" s="1">
        <v>2.0</v>
      </c>
      <c r="G1081" s="1">
        <v>2.0</v>
      </c>
      <c r="H1081" s="1">
        <v>0.0</v>
      </c>
      <c r="I1081" s="1" t="s">
        <v>17</v>
      </c>
      <c r="J1081" s="1">
        <v>99.95</v>
      </c>
      <c r="K1081" s="1">
        <v>1132.75</v>
      </c>
      <c r="L1081" s="1" t="s">
        <v>16</v>
      </c>
      <c r="M1081" s="2">
        <f t="shared" si="1"/>
        <v>11.33316658</v>
      </c>
      <c r="N1081" s="3"/>
    </row>
    <row r="1082" ht="15.75" customHeight="1">
      <c r="A1082" s="1" t="s">
        <v>1102</v>
      </c>
      <c r="B1082" s="1" t="s">
        <v>20</v>
      </c>
      <c r="C1082" s="1">
        <v>0.0</v>
      </c>
      <c r="D1082" s="1" t="s">
        <v>16</v>
      </c>
      <c r="E1082" s="1" t="s">
        <v>16</v>
      </c>
      <c r="F1082" s="1">
        <v>1.0</v>
      </c>
      <c r="G1082" s="1">
        <v>2.0</v>
      </c>
      <c r="H1082" s="1">
        <v>1.0</v>
      </c>
      <c r="I1082" s="1" t="s">
        <v>26</v>
      </c>
      <c r="J1082" s="1">
        <v>97.55</v>
      </c>
      <c r="K1082" s="1">
        <v>5598.0</v>
      </c>
      <c r="L1082" s="1" t="s">
        <v>18</v>
      </c>
      <c r="M1082" s="2">
        <f t="shared" si="1"/>
        <v>57.38595592</v>
      </c>
      <c r="N1082" s="3"/>
    </row>
    <row r="1083" ht="15.75" customHeight="1">
      <c r="A1083" s="1" t="s">
        <v>1103</v>
      </c>
      <c r="B1083" s="1" t="s">
        <v>15</v>
      </c>
      <c r="C1083" s="1">
        <v>0.0</v>
      </c>
      <c r="D1083" s="1" t="s">
        <v>16</v>
      </c>
      <c r="E1083" s="1" t="s">
        <v>16</v>
      </c>
      <c r="F1083" s="1">
        <v>1.0</v>
      </c>
      <c r="G1083" s="1">
        <v>0.0</v>
      </c>
      <c r="H1083" s="1">
        <v>2.0</v>
      </c>
      <c r="I1083" s="1" t="s">
        <v>17</v>
      </c>
      <c r="J1083" s="1">
        <v>19.95</v>
      </c>
      <c r="K1083" s="1">
        <v>1028.75</v>
      </c>
      <c r="L1083" s="1" t="s">
        <v>18</v>
      </c>
      <c r="M1083" s="2">
        <f t="shared" si="1"/>
        <v>51.56641604</v>
      </c>
      <c r="N1083" s="3"/>
    </row>
    <row r="1084" ht="15.75" customHeight="1">
      <c r="A1084" s="1" t="s">
        <v>1104</v>
      </c>
      <c r="B1084" s="1" t="s">
        <v>15</v>
      </c>
      <c r="C1084" s="1">
        <v>0.0</v>
      </c>
      <c r="D1084" s="1" t="s">
        <v>18</v>
      </c>
      <c r="E1084" s="1" t="s">
        <v>18</v>
      </c>
      <c r="F1084" s="1">
        <v>1.0</v>
      </c>
      <c r="G1084" s="1">
        <v>1.0</v>
      </c>
      <c r="H1084" s="1">
        <v>0.0</v>
      </c>
      <c r="I1084" s="1" t="s">
        <v>22</v>
      </c>
      <c r="J1084" s="1">
        <v>55.2</v>
      </c>
      <c r="K1084" s="1">
        <v>220.65</v>
      </c>
      <c r="L1084" s="1" t="s">
        <v>18</v>
      </c>
      <c r="M1084" s="2">
        <f t="shared" si="1"/>
        <v>3.997282609</v>
      </c>
      <c r="N1084" s="3"/>
    </row>
    <row r="1085" ht="15.75" customHeight="1">
      <c r="A1085" s="1" t="s">
        <v>1105</v>
      </c>
      <c r="B1085" s="1" t="s">
        <v>20</v>
      </c>
      <c r="C1085" s="1">
        <v>1.0</v>
      </c>
      <c r="D1085" s="1" t="s">
        <v>16</v>
      </c>
      <c r="E1085" s="1" t="s">
        <v>18</v>
      </c>
      <c r="F1085" s="1">
        <v>1.0</v>
      </c>
      <c r="G1085" s="1">
        <v>2.0</v>
      </c>
      <c r="H1085" s="1">
        <v>2.0</v>
      </c>
      <c r="I1085" s="1" t="s">
        <v>26</v>
      </c>
      <c r="J1085" s="1">
        <v>105.35</v>
      </c>
      <c r="K1085" s="1">
        <v>7511.9</v>
      </c>
      <c r="L1085" s="1" t="s">
        <v>18</v>
      </c>
      <c r="M1085" s="2">
        <f t="shared" si="1"/>
        <v>71.30422402</v>
      </c>
      <c r="N1085" s="3"/>
    </row>
    <row r="1086" ht="15.75" customHeight="1">
      <c r="A1086" s="1" t="s">
        <v>1106</v>
      </c>
      <c r="B1086" s="1" t="s">
        <v>15</v>
      </c>
      <c r="C1086" s="1">
        <v>0.0</v>
      </c>
      <c r="D1086" s="1" t="s">
        <v>16</v>
      </c>
      <c r="E1086" s="1" t="s">
        <v>18</v>
      </c>
      <c r="F1086" s="1">
        <v>1.0</v>
      </c>
      <c r="G1086" s="1">
        <v>0.0</v>
      </c>
      <c r="H1086" s="1">
        <v>0.0</v>
      </c>
      <c r="I1086" s="1" t="s">
        <v>28</v>
      </c>
      <c r="J1086" s="1">
        <v>19.65</v>
      </c>
      <c r="K1086" s="1">
        <v>655.85</v>
      </c>
      <c r="L1086" s="1" t="s">
        <v>16</v>
      </c>
      <c r="M1086" s="2">
        <f t="shared" si="1"/>
        <v>33.37659033</v>
      </c>
      <c r="N1086" s="3"/>
    </row>
    <row r="1087" ht="15.75" customHeight="1">
      <c r="A1087" s="1" t="s">
        <v>1107</v>
      </c>
      <c r="B1087" s="1" t="s">
        <v>20</v>
      </c>
      <c r="C1087" s="1">
        <v>0.0</v>
      </c>
      <c r="D1087" s="1" t="s">
        <v>18</v>
      </c>
      <c r="E1087" s="1" t="s">
        <v>18</v>
      </c>
      <c r="F1087" s="1">
        <v>2.0</v>
      </c>
      <c r="G1087" s="1">
        <v>2.0</v>
      </c>
      <c r="H1087" s="1">
        <v>0.0</v>
      </c>
      <c r="I1087" s="1" t="s">
        <v>22</v>
      </c>
      <c r="J1087" s="1">
        <v>90.45</v>
      </c>
      <c r="K1087" s="1">
        <v>593.45</v>
      </c>
      <c r="L1087" s="1" t="s">
        <v>16</v>
      </c>
      <c r="M1087" s="2">
        <f t="shared" si="1"/>
        <v>6.561083472</v>
      </c>
      <c r="N1087" s="3"/>
    </row>
    <row r="1088" ht="15.75" customHeight="1">
      <c r="A1088" s="1" t="s">
        <v>1108</v>
      </c>
      <c r="B1088" s="1" t="s">
        <v>20</v>
      </c>
      <c r="C1088" s="1">
        <v>1.0</v>
      </c>
      <c r="D1088" s="1" t="s">
        <v>18</v>
      </c>
      <c r="E1088" s="1" t="s">
        <v>18</v>
      </c>
      <c r="F1088" s="1">
        <v>1.0</v>
      </c>
      <c r="G1088" s="1">
        <v>2.0</v>
      </c>
      <c r="H1088" s="1">
        <v>0.0</v>
      </c>
      <c r="I1088" s="1" t="s">
        <v>22</v>
      </c>
      <c r="J1088" s="1">
        <v>87.3</v>
      </c>
      <c r="K1088" s="1">
        <v>1637.3</v>
      </c>
      <c r="L1088" s="1" t="s">
        <v>18</v>
      </c>
      <c r="M1088" s="2">
        <f t="shared" si="1"/>
        <v>18.75486827</v>
      </c>
      <c r="N1088" s="3"/>
    </row>
    <row r="1089" ht="15.75" customHeight="1">
      <c r="A1089" s="1" t="s">
        <v>1109</v>
      </c>
      <c r="B1089" s="1" t="s">
        <v>20</v>
      </c>
      <c r="C1089" s="1">
        <v>0.0</v>
      </c>
      <c r="D1089" s="1" t="s">
        <v>18</v>
      </c>
      <c r="E1089" s="1" t="s">
        <v>18</v>
      </c>
      <c r="F1089" s="1">
        <v>2.0</v>
      </c>
      <c r="G1089" s="1">
        <v>1.0</v>
      </c>
      <c r="H1089" s="1">
        <v>0.0</v>
      </c>
      <c r="I1089" s="1" t="s">
        <v>17</v>
      </c>
      <c r="J1089" s="1">
        <v>60.1</v>
      </c>
      <c r="K1089" s="1">
        <v>60.1</v>
      </c>
      <c r="L1089" s="1" t="s">
        <v>16</v>
      </c>
      <c r="M1089" s="2">
        <f t="shared" si="1"/>
        <v>1</v>
      </c>
      <c r="N1089" s="3"/>
    </row>
    <row r="1090" ht="15.75" customHeight="1">
      <c r="A1090" s="1" t="s">
        <v>1110</v>
      </c>
      <c r="B1090" s="1" t="s">
        <v>20</v>
      </c>
      <c r="C1090" s="1">
        <v>0.0</v>
      </c>
      <c r="D1090" s="1" t="s">
        <v>18</v>
      </c>
      <c r="E1090" s="1" t="s">
        <v>18</v>
      </c>
      <c r="F1090" s="1">
        <v>2.0</v>
      </c>
      <c r="G1090" s="1">
        <v>2.0</v>
      </c>
      <c r="H1090" s="1">
        <v>0.0</v>
      </c>
      <c r="I1090" s="1" t="s">
        <v>17</v>
      </c>
      <c r="J1090" s="1">
        <v>112.95</v>
      </c>
      <c r="K1090" s="1">
        <v>1384.75</v>
      </c>
      <c r="L1090" s="1" t="s">
        <v>16</v>
      </c>
      <c r="M1090" s="2">
        <f t="shared" si="1"/>
        <v>12.25984949</v>
      </c>
      <c r="N1090" s="3"/>
    </row>
    <row r="1091" ht="15.75" customHeight="1">
      <c r="A1091" s="1" t="s">
        <v>1111</v>
      </c>
      <c r="B1091" s="1" t="s">
        <v>20</v>
      </c>
      <c r="C1091" s="1">
        <v>0.0</v>
      </c>
      <c r="D1091" s="1" t="s">
        <v>18</v>
      </c>
      <c r="E1091" s="1" t="s">
        <v>18</v>
      </c>
      <c r="F1091" s="1">
        <v>1.0</v>
      </c>
      <c r="G1091" s="1">
        <v>1.0</v>
      </c>
      <c r="H1091" s="1">
        <v>0.0</v>
      </c>
      <c r="I1091" s="1" t="s">
        <v>17</v>
      </c>
      <c r="J1091" s="1">
        <v>51.5</v>
      </c>
      <c r="K1091" s="1">
        <v>900.5</v>
      </c>
      <c r="L1091" s="1" t="s">
        <v>16</v>
      </c>
      <c r="M1091" s="2">
        <f t="shared" si="1"/>
        <v>17.48543689</v>
      </c>
      <c r="N1091" s="3"/>
    </row>
    <row r="1092" ht="15.75" customHeight="1">
      <c r="A1092" s="1" t="s">
        <v>1112</v>
      </c>
      <c r="B1092" s="1" t="s">
        <v>20</v>
      </c>
      <c r="C1092" s="1">
        <v>1.0</v>
      </c>
      <c r="D1092" s="1" t="s">
        <v>16</v>
      </c>
      <c r="E1092" s="1" t="s">
        <v>16</v>
      </c>
      <c r="F1092" s="1">
        <v>2.0</v>
      </c>
      <c r="G1092" s="1">
        <v>2.0</v>
      </c>
      <c r="H1092" s="1">
        <v>0.0</v>
      </c>
      <c r="I1092" s="1" t="s">
        <v>26</v>
      </c>
      <c r="J1092" s="1">
        <v>99.5</v>
      </c>
      <c r="K1092" s="1">
        <v>6822.15</v>
      </c>
      <c r="L1092" s="1" t="s">
        <v>16</v>
      </c>
      <c r="M1092" s="2">
        <f t="shared" si="1"/>
        <v>68.56432161</v>
      </c>
      <c r="N1092" s="3"/>
    </row>
    <row r="1093" ht="15.75" customHeight="1">
      <c r="A1093" s="1" t="s">
        <v>1113</v>
      </c>
      <c r="B1093" s="1" t="s">
        <v>20</v>
      </c>
      <c r="C1093" s="1">
        <v>0.0</v>
      </c>
      <c r="D1093" s="1" t="s">
        <v>18</v>
      </c>
      <c r="E1093" s="1" t="s">
        <v>18</v>
      </c>
      <c r="F1093" s="1">
        <v>1.0</v>
      </c>
      <c r="G1093" s="1">
        <v>1.0</v>
      </c>
      <c r="H1093" s="1">
        <v>0.0</v>
      </c>
      <c r="I1093" s="1" t="s">
        <v>22</v>
      </c>
      <c r="J1093" s="1">
        <v>45.35</v>
      </c>
      <c r="K1093" s="1">
        <v>141.5</v>
      </c>
      <c r="L1093" s="1" t="s">
        <v>16</v>
      </c>
      <c r="M1093" s="2">
        <f t="shared" si="1"/>
        <v>3.120176406</v>
      </c>
      <c r="N1093" s="3"/>
    </row>
    <row r="1094" ht="15.75" customHeight="1">
      <c r="A1094" s="1" t="s">
        <v>1114</v>
      </c>
      <c r="B1094" s="1" t="s">
        <v>20</v>
      </c>
      <c r="C1094" s="1">
        <v>1.0</v>
      </c>
      <c r="D1094" s="1" t="s">
        <v>16</v>
      </c>
      <c r="E1094" s="1" t="s">
        <v>18</v>
      </c>
      <c r="F1094" s="1">
        <v>2.0</v>
      </c>
      <c r="G1094" s="1">
        <v>2.0</v>
      </c>
      <c r="H1094" s="1">
        <v>1.0</v>
      </c>
      <c r="I1094" s="1" t="s">
        <v>28</v>
      </c>
      <c r="J1094" s="1">
        <v>93.65</v>
      </c>
      <c r="K1094" s="1">
        <v>4839.15</v>
      </c>
      <c r="L1094" s="1" t="s">
        <v>18</v>
      </c>
      <c r="M1094" s="2">
        <f t="shared" si="1"/>
        <v>51.67271757</v>
      </c>
      <c r="N1094" s="3"/>
    </row>
    <row r="1095" ht="15.75" customHeight="1">
      <c r="A1095" s="1" t="s">
        <v>1115</v>
      </c>
      <c r="B1095" s="1" t="s">
        <v>20</v>
      </c>
      <c r="C1095" s="1">
        <v>0.0</v>
      </c>
      <c r="D1095" s="1" t="s">
        <v>18</v>
      </c>
      <c r="E1095" s="1" t="s">
        <v>18</v>
      </c>
      <c r="F1095" s="1">
        <v>2.0</v>
      </c>
      <c r="G1095" s="1">
        <v>2.0</v>
      </c>
      <c r="H1095" s="1">
        <v>0.0</v>
      </c>
      <c r="I1095" s="1" t="s">
        <v>26</v>
      </c>
      <c r="J1095" s="1">
        <v>80.0</v>
      </c>
      <c r="K1095" s="1">
        <v>4242.35</v>
      </c>
      <c r="L1095" s="1" t="s">
        <v>16</v>
      </c>
      <c r="M1095" s="2">
        <f t="shared" si="1"/>
        <v>53.029375</v>
      </c>
      <c r="N1095" s="3"/>
    </row>
    <row r="1096" ht="15.75" customHeight="1">
      <c r="A1096" s="1" t="s">
        <v>1116</v>
      </c>
      <c r="B1096" s="1" t="s">
        <v>15</v>
      </c>
      <c r="C1096" s="1">
        <v>0.0</v>
      </c>
      <c r="D1096" s="1" t="s">
        <v>16</v>
      </c>
      <c r="E1096" s="1" t="s">
        <v>18</v>
      </c>
      <c r="F1096" s="1">
        <v>1.0</v>
      </c>
      <c r="G1096" s="1">
        <v>0.0</v>
      </c>
      <c r="H1096" s="1">
        <v>2.0</v>
      </c>
      <c r="I1096" s="1" t="s">
        <v>26</v>
      </c>
      <c r="J1096" s="1">
        <v>19.85</v>
      </c>
      <c r="K1096" s="1">
        <v>1379.6</v>
      </c>
      <c r="L1096" s="1" t="s">
        <v>18</v>
      </c>
      <c r="M1096" s="2">
        <f t="shared" si="1"/>
        <v>69.50125945</v>
      </c>
      <c r="N1096" s="3"/>
    </row>
    <row r="1097" ht="15.75" customHeight="1">
      <c r="A1097" s="1" t="s">
        <v>1117</v>
      </c>
      <c r="B1097" s="1" t="s">
        <v>20</v>
      </c>
      <c r="C1097" s="1">
        <v>0.0</v>
      </c>
      <c r="D1097" s="1" t="s">
        <v>18</v>
      </c>
      <c r="E1097" s="1" t="s">
        <v>18</v>
      </c>
      <c r="F1097" s="1">
        <v>2.0</v>
      </c>
      <c r="G1097" s="1">
        <v>2.0</v>
      </c>
      <c r="H1097" s="1">
        <v>0.0</v>
      </c>
      <c r="I1097" s="1" t="s">
        <v>26</v>
      </c>
      <c r="J1097" s="1">
        <v>75.35</v>
      </c>
      <c r="K1097" s="1">
        <v>2636.05</v>
      </c>
      <c r="L1097" s="1" t="s">
        <v>16</v>
      </c>
      <c r="M1097" s="2">
        <f t="shared" si="1"/>
        <v>34.98407432</v>
      </c>
      <c r="N1097" s="3"/>
    </row>
    <row r="1098" ht="15.75" customHeight="1">
      <c r="A1098" s="1" t="s">
        <v>1118</v>
      </c>
      <c r="B1098" s="1" t="s">
        <v>15</v>
      </c>
      <c r="C1098" s="1">
        <v>0.0</v>
      </c>
      <c r="D1098" s="1" t="s">
        <v>18</v>
      </c>
      <c r="E1098" s="1" t="s">
        <v>18</v>
      </c>
      <c r="F1098" s="1">
        <v>1.0</v>
      </c>
      <c r="G1098" s="1">
        <v>1.0</v>
      </c>
      <c r="H1098" s="1">
        <v>0.0</v>
      </c>
      <c r="I1098" s="1" t="s">
        <v>22</v>
      </c>
      <c r="J1098" s="1">
        <v>51.1</v>
      </c>
      <c r="K1098" s="1">
        <v>531.15</v>
      </c>
      <c r="L1098" s="1" t="s">
        <v>18</v>
      </c>
      <c r="M1098" s="2">
        <f t="shared" si="1"/>
        <v>10.39432485</v>
      </c>
      <c r="N1098" s="3"/>
    </row>
    <row r="1099" ht="15.75" customHeight="1">
      <c r="A1099" s="1" t="s">
        <v>1119</v>
      </c>
      <c r="B1099" s="1" t="s">
        <v>15</v>
      </c>
      <c r="C1099" s="1">
        <v>0.0</v>
      </c>
      <c r="D1099" s="1" t="s">
        <v>18</v>
      </c>
      <c r="E1099" s="1" t="s">
        <v>18</v>
      </c>
      <c r="F1099" s="1">
        <v>1.0</v>
      </c>
      <c r="G1099" s="1">
        <v>1.0</v>
      </c>
      <c r="H1099" s="1">
        <v>0.0</v>
      </c>
      <c r="I1099" s="1" t="s">
        <v>22</v>
      </c>
      <c r="J1099" s="1">
        <v>76.4</v>
      </c>
      <c r="K1099" s="1">
        <v>160.8</v>
      </c>
      <c r="L1099" s="1" t="s">
        <v>16</v>
      </c>
      <c r="M1099" s="2">
        <f t="shared" si="1"/>
        <v>2.104712042</v>
      </c>
      <c r="N1099" s="3"/>
    </row>
    <row r="1100" ht="15.75" customHeight="1">
      <c r="A1100" s="1" t="s">
        <v>1120</v>
      </c>
      <c r="B1100" s="1" t="s">
        <v>15</v>
      </c>
      <c r="C1100" s="1">
        <v>1.0</v>
      </c>
      <c r="D1100" s="1" t="s">
        <v>18</v>
      </c>
      <c r="E1100" s="1" t="s">
        <v>18</v>
      </c>
      <c r="F1100" s="1">
        <v>2.0</v>
      </c>
      <c r="G1100" s="1">
        <v>2.0</v>
      </c>
      <c r="H1100" s="1">
        <v>0.0</v>
      </c>
      <c r="I1100" s="1" t="s">
        <v>22</v>
      </c>
      <c r="J1100" s="1">
        <v>95.0</v>
      </c>
      <c r="K1100" s="1">
        <v>2497.2</v>
      </c>
      <c r="L1100" s="1" t="s">
        <v>16</v>
      </c>
      <c r="M1100" s="2">
        <f t="shared" si="1"/>
        <v>26.28631579</v>
      </c>
      <c r="N1100" s="3"/>
    </row>
    <row r="1101" ht="15.75" customHeight="1">
      <c r="A1101" s="1" t="s">
        <v>1121</v>
      </c>
      <c r="B1101" s="1" t="s">
        <v>20</v>
      </c>
      <c r="C1101" s="1">
        <v>0.0</v>
      </c>
      <c r="D1101" s="1" t="s">
        <v>16</v>
      </c>
      <c r="E1101" s="1" t="s">
        <v>16</v>
      </c>
      <c r="F1101" s="1">
        <v>2.0</v>
      </c>
      <c r="G1101" s="1">
        <v>0.0</v>
      </c>
      <c r="H1101" s="1">
        <v>1.0</v>
      </c>
      <c r="I1101" s="1" t="s">
        <v>26</v>
      </c>
      <c r="J1101" s="1">
        <v>23.95</v>
      </c>
      <c r="K1101" s="1">
        <v>1506.4</v>
      </c>
      <c r="L1101" s="1" t="s">
        <v>18</v>
      </c>
      <c r="M1101" s="2">
        <f t="shared" si="1"/>
        <v>62.89770355</v>
      </c>
      <c r="N1101" s="3"/>
    </row>
    <row r="1102" ht="15.75" customHeight="1">
      <c r="A1102" s="1" t="s">
        <v>1122</v>
      </c>
      <c r="B1102" s="1" t="s">
        <v>20</v>
      </c>
      <c r="C1102" s="1">
        <v>0.0</v>
      </c>
      <c r="D1102" s="1" t="s">
        <v>16</v>
      </c>
      <c r="E1102" s="1" t="s">
        <v>16</v>
      </c>
      <c r="F1102" s="1">
        <v>1.0</v>
      </c>
      <c r="G1102" s="1">
        <v>2.0</v>
      </c>
      <c r="H1102" s="1">
        <v>1.0</v>
      </c>
      <c r="I1102" s="1" t="s">
        <v>26</v>
      </c>
      <c r="J1102" s="1">
        <v>81.45</v>
      </c>
      <c r="K1102" s="1">
        <v>4983.05</v>
      </c>
      <c r="L1102" s="1" t="s">
        <v>18</v>
      </c>
      <c r="M1102" s="2">
        <f t="shared" si="1"/>
        <v>61.17925107</v>
      </c>
      <c r="N1102" s="3"/>
    </row>
    <row r="1103" ht="15.75" customHeight="1">
      <c r="A1103" s="1" t="s">
        <v>1123</v>
      </c>
      <c r="B1103" s="1" t="s">
        <v>15</v>
      </c>
      <c r="C1103" s="1">
        <v>0.0</v>
      </c>
      <c r="D1103" s="1" t="s">
        <v>18</v>
      </c>
      <c r="E1103" s="1" t="s">
        <v>18</v>
      </c>
      <c r="F1103" s="1">
        <v>1.0</v>
      </c>
      <c r="G1103" s="1">
        <v>1.0</v>
      </c>
      <c r="H1103" s="1">
        <v>0.0</v>
      </c>
      <c r="I1103" s="1" t="s">
        <v>28</v>
      </c>
      <c r="J1103" s="1">
        <v>45.0</v>
      </c>
      <c r="K1103" s="1">
        <v>524.35</v>
      </c>
      <c r="L1103" s="1" t="s">
        <v>18</v>
      </c>
      <c r="M1103" s="2">
        <f t="shared" si="1"/>
        <v>11.65222222</v>
      </c>
      <c r="N1103" s="3"/>
    </row>
    <row r="1104" ht="15.75" customHeight="1">
      <c r="A1104" s="1" t="s">
        <v>1124</v>
      </c>
      <c r="B1104" s="1" t="s">
        <v>15</v>
      </c>
      <c r="C1104" s="1">
        <v>0.0</v>
      </c>
      <c r="D1104" s="1" t="s">
        <v>18</v>
      </c>
      <c r="E1104" s="1" t="s">
        <v>18</v>
      </c>
      <c r="F1104" s="1">
        <v>2.0</v>
      </c>
      <c r="G1104" s="1">
        <v>2.0</v>
      </c>
      <c r="H1104" s="1">
        <v>0.0</v>
      </c>
      <c r="I1104" s="1" t="s">
        <v>22</v>
      </c>
      <c r="J1104" s="1">
        <v>75.35</v>
      </c>
      <c r="K1104" s="1">
        <v>338.1</v>
      </c>
      <c r="L1104" s="1" t="s">
        <v>16</v>
      </c>
      <c r="M1104" s="2">
        <f t="shared" si="1"/>
        <v>4.487060385</v>
      </c>
      <c r="N1104" s="3"/>
    </row>
    <row r="1105" ht="15.75" customHeight="1">
      <c r="A1105" s="1" t="s">
        <v>1125</v>
      </c>
      <c r="B1105" s="1" t="s">
        <v>20</v>
      </c>
      <c r="C1105" s="1">
        <v>1.0</v>
      </c>
      <c r="D1105" s="1" t="s">
        <v>18</v>
      </c>
      <c r="E1105" s="1" t="s">
        <v>18</v>
      </c>
      <c r="F1105" s="1">
        <v>2.0</v>
      </c>
      <c r="G1105" s="1">
        <v>2.0</v>
      </c>
      <c r="H1105" s="1">
        <v>0.0</v>
      </c>
      <c r="I1105" s="1" t="s">
        <v>28</v>
      </c>
      <c r="J1105" s="1">
        <v>93.9</v>
      </c>
      <c r="K1105" s="1">
        <v>4200.25</v>
      </c>
      <c r="L1105" s="1" t="s">
        <v>18</v>
      </c>
      <c r="M1105" s="2">
        <f t="shared" si="1"/>
        <v>44.73109691</v>
      </c>
      <c r="N1105" s="3"/>
    </row>
    <row r="1106" ht="15.75" customHeight="1">
      <c r="A1106" s="1" t="s">
        <v>1126</v>
      </c>
      <c r="B1106" s="1" t="s">
        <v>15</v>
      </c>
      <c r="C1106" s="1">
        <v>0.0</v>
      </c>
      <c r="D1106" s="1" t="s">
        <v>18</v>
      </c>
      <c r="E1106" s="1" t="s">
        <v>18</v>
      </c>
      <c r="F1106" s="1">
        <v>1.0</v>
      </c>
      <c r="G1106" s="1">
        <v>1.0</v>
      </c>
      <c r="H1106" s="1">
        <v>0.0</v>
      </c>
      <c r="I1106" s="1" t="s">
        <v>22</v>
      </c>
      <c r="J1106" s="1">
        <v>45.15</v>
      </c>
      <c r="K1106" s="1">
        <v>45.15</v>
      </c>
      <c r="L1106" s="1" t="s">
        <v>16</v>
      </c>
      <c r="M1106" s="2">
        <f t="shared" si="1"/>
        <v>1</v>
      </c>
      <c r="N1106" s="3"/>
    </row>
    <row r="1107" ht="15.75" customHeight="1">
      <c r="A1107" s="1" t="s">
        <v>1127</v>
      </c>
      <c r="B1107" s="1" t="s">
        <v>15</v>
      </c>
      <c r="C1107" s="1">
        <v>0.0</v>
      </c>
      <c r="D1107" s="1" t="s">
        <v>18</v>
      </c>
      <c r="E1107" s="1" t="s">
        <v>18</v>
      </c>
      <c r="F1107" s="1">
        <v>1.0</v>
      </c>
      <c r="G1107" s="1">
        <v>0.0</v>
      </c>
      <c r="H1107" s="1">
        <v>0.0</v>
      </c>
      <c r="I1107" s="1" t="s">
        <v>17</v>
      </c>
      <c r="J1107" s="1">
        <v>20.7</v>
      </c>
      <c r="K1107" s="1">
        <v>137.6</v>
      </c>
      <c r="L1107" s="1" t="s">
        <v>18</v>
      </c>
      <c r="M1107" s="2">
        <f t="shared" si="1"/>
        <v>6.647342995</v>
      </c>
      <c r="N1107" s="3"/>
    </row>
    <row r="1108" ht="15.75" customHeight="1">
      <c r="A1108" s="1" t="s">
        <v>1128</v>
      </c>
      <c r="B1108" s="1" t="s">
        <v>15</v>
      </c>
      <c r="C1108" s="1">
        <v>0.0</v>
      </c>
      <c r="D1108" s="1" t="s">
        <v>18</v>
      </c>
      <c r="E1108" s="1" t="s">
        <v>18</v>
      </c>
      <c r="F1108" s="1">
        <v>2.0</v>
      </c>
      <c r="G1108" s="1">
        <v>2.0</v>
      </c>
      <c r="H1108" s="1">
        <v>0.0</v>
      </c>
      <c r="I1108" s="1" t="s">
        <v>22</v>
      </c>
      <c r="J1108" s="1">
        <v>75.9</v>
      </c>
      <c r="K1108" s="1">
        <v>143.35</v>
      </c>
      <c r="L1108" s="1" t="s">
        <v>16</v>
      </c>
      <c r="M1108" s="2">
        <f t="shared" si="1"/>
        <v>1.888669302</v>
      </c>
      <c r="N1108" s="3"/>
    </row>
    <row r="1109" ht="15.75" customHeight="1">
      <c r="A1109" s="1" t="s">
        <v>1129</v>
      </c>
      <c r="B1109" s="1" t="s">
        <v>15</v>
      </c>
      <c r="C1109" s="1">
        <v>0.0</v>
      </c>
      <c r="D1109" s="1" t="s">
        <v>16</v>
      </c>
      <c r="E1109" s="1" t="s">
        <v>18</v>
      </c>
      <c r="F1109" s="1">
        <v>2.0</v>
      </c>
      <c r="G1109" s="1">
        <v>0.0</v>
      </c>
      <c r="H1109" s="1">
        <v>2.0</v>
      </c>
      <c r="I1109" s="1" t="s">
        <v>26</v>
      </c>
      <c r="J1109" s="1">
        <v>24.95</v>
      </c>
      <c r="K1109" s="1">
        <v>1614.9</v>
      </c>
      <c r="L1109" s="1" t="s">
        <v>18</v>
      </c>
      <c r="M1109" s="2">
        <f t="shared" si="1"/>
        <v>64.7254509</v>
      </c>
      <c r="N1109" s="3"/>
    </row>
    <row r="1110" ht="15.75" customHeight="1">
      <c r="A1110" s="1" t="s">
        <v>1130</v>
      </c>
      <c r="B1110" s="1" t="s">
        <v>15</v>
      </c>
      <c r="C1110" s="1">
        <v>0.0</v>
      </c>
      <c r="D1110" s="1" t="s">
        <v>16</v>
      </c>
      <c r="E1110" s="1" t="s">
        <v>18</v>
      </c>
      <c r="F1110" s="1">
        <v>2.0</v>
      </c>
      <c r="G1110" s="1">
        <v>2.0</v>
      </c>
      <c r="H1110" s="1">
        <v>2.0</v>
      </c>
      <c r="I1110" s="1" t="s">
        <v>26</v>
      </c>
      <c r="J1110" s="1">
        <v>106.05</v>
      </c>
      <c r="K1110" s="1">
        <v>3834.4</v>
      </c>
      <c r="L1110" s="1" t="s">
        <v>18</v>
      </c>
      <c r="M1110" s="2">
        <f t="shared" si="1"/>
        <v>36.15652994</v>
      </c>
      <c r="N1110" s="3"/>
    </row>
    <row r="1111" ht="15.75" customHeight="1">
      <c r="A1111" s="1" t="s">
        <v>1131</v>
      </c>
      <c r="B1111" s="1" t="s">
        <v>15</v>
      </c>
      <c r="C1111" s="1">
        <v>0.0</v>
      </c>
      <c r="D1111" s="1" t="s">
        <v>18</v>
      </c>
      <c r="E1111" s="1" t="s">
        <v>18</v>
      </c>
      <c r="F1111" s="1">
        <v>1.0</v>
      </c>
      <c r="G1111" s="1">
        <v>0.0</v>
      </c>
      <c r="H1111" s="1">
        <v>0.0</v>
      </c>
      <c r="I1111" s="1" t="s">
        <v>17</v>
      </c>
      <c r="J1111" s="1">
        <v>19.55</v>
      </c>
      <c r="K1111" s="1">
        <v>19.55</v>
      </c>
      <c r="L1111" s="1" t="s">
        <v>18</v>
      </c>
      <c r="M1111" s="2">
        <f t="shared" si="1"/>
        <v>1</v>
      </c>
      <c r="N1111" s="3"/>
    </row>
    <row r="1112" ht="15.75" customHeight="1">
      <c r="A1112" s="1" t="s">
        <v>1132</v>
      </c>
      <c r="B1112" s="1" t="s">
        <v>15</v>
      </c>
      <c r="C1112" s="1">
        <v>0.0</v>
      </c>
      <c r="D1112" s="1" t="s">
        <v>16</v>
      </c>
      <c r="E1112" s="1" t="s">
        <v>18</v>
      </c>
      <c r="F1112" s="1">
        <v>0.0</v>
      </c>
      <c r="G1112" s="1">
        <v>1.0</v>
      </c>
      <c r="H1112" s="1">
        <v>1.0</v>
      </c>
      <c r="I1112" s="1" t="s">
        <v>17</v>
      </c>
      <c r="J1112" s="1">
        <v>33.55</v>
      </c>
      <c r="K1112" s="1">
        <v>1445.3</v>
      </c>
      <c r="L1112" s="1" t="s">
        <v>16</v>
      </c>
      <c r="M1112" s="2">
        <f t="shared" si="1"/>
        <v>43.07898659</v>
      </c>
      <c r="N1112" s="3"/>
    </row>
    <row r="1113" ht="15.75" customHeight="1">
      <c r="A1113" s="1" t="s">
        <v>1133</v>
      </c>
      <c r="B1113" s="1" t="s">
        <v>20</v>
      </c>
      <c r="C1113" s="1">
        <v>1.0</v>
      </c>
      <c r="D1113" s="1" t="s">
        <v>18</v>
      </c>
      <c r="E1113" s="1" t="s">
        <v>18</v>
      </c>
      <c r="F1113" s="1">
        <v>2.0</v>
      </c>
      <c r="G1113" s="1">
        <v>2.0</v>
      </c>
      <c r="H1113" s="1">
        <v>0.0</v>
      </c>
      <c r="I1113" s="1" t="s">
        <v>22</v>
      </c>
      <c r="J1113" s="1">
        <v>89.8</v>
      </c>
      <c r="K1113" s="1">
        <v>502.6</v>
      </c>
      <c r="L1113" s="1" t="s">
        <v>16</v>
      </c>
      <c r="M1113" s="2">
        <f t="shared" si="1"/>
        <v>5.59688196</v>
      </c>
      <c r="N1113" s="3"/>
    </row>
    <row r="1114" ht="15.75" customHeight="1">
      <c r="A1114" s="1" t="s">
        <v>1134</v>
      </c>
      <c r="B1114" s="1" t="s">
        <v>15</v>
      </c>
      <c r="C1114" s="1">
        <v>0.0</v>
      </c>
      <c r="D1114" s="1" t="s">
        <v>18</v>
      </c>
      <c r="E1114" s="1" t="s">
        <v>18</v>
      </c>
      <c r="F1114" s="1">
        <v>1.0</v>
      </c>
      <c r="G1114" s="1">
        <v>2.0</v>
      </c>
      <c r="H1114" s="1">
        <v>0.0</v>
      </c>
      <c r="I1114" s="1" t="s">
        <v>17</v>
      </c>
      <c r="J1114" s="1">
        <v>84.7</v>
      </c>
      <c r="K1114" s="1">
        <v>832.05</v>
      </c>
      <c r="L1114" s="1" t="s">
        <v>16</v>
      </c>
      <c r="M1114" s="2">
        <f t="shared" si="1"/>
        <v>9.823494687</v>
      </c>
      <c r="N1114" s="3"/>
    </row>
    <row r="1115" ht="15.75" customHeight="1">
      <c r="A1115" s="1" t="s">
        <v>1135</v>
      </c>
      <c r="B1115" s="1" t="s">
        <v>15</v>
      </c>
      <c r="C1115" s="1">
        <v>0.0</v>
      </c>
      <c r="D1115" s="1" t="s">
        <v>16</v>
      </c>
      <c r="E1115" s="1" t="s">
        <v>16</v>
      </c>
      <c r="F1115" s="1">
        <v>2.0</v>
      </c>
      <c r="G1115" s="1">
        <v>2.0</v>
      </c>
      <c r="H1115" s="1">
        <v>1.0</v>
      </c>
      <c r="I1115" s="1" t="s">
        <v>22</v>
      </c>
      <c r="J1115" s="1">
        <v>83.0</v>
      </c>
      <c r="K1115" s="1">
        <v>5685.8</v>
      </c>
      <c r="L1115" s="1" t="s">
        <v>16</v>
      </c>
      <c r="M1115" s="2">
        <f t="shared" si="1"/>
        <v>68.50361446</v>
      </c>
      <c r="N1115" s="3"/>
    </row>
    <row r="1116" ht="15.75" customHeight="1">
      <c r="A1116" s="1" t="s">
        <v>1136</v>
      </c>
      <c r="B1116" s="1" t="s">
        <v>20</v>
      </c>
      <c r="C1116" s="1">
        <v>1.0</v>
      </c>
      <c r="D1116" s="1" t="s">
        <v>16</v>
      </c>
      <c r="E1116" s="1" t="s">
        <v>18</v>
      </c>
      <c r="F1116" s="1">
        <v>2.0</v>
      </c>
      <c r="G1116" s="1">
        <v>2.0</v>
      </c>
      <c r="H1116" s="1">
        <v>0.0</v>
      </c>
      <c r="I1116" s="1" t="s">
        <v>22</v>
      </c>
      <c r="J1116" s="1">
        <v>94.55</v>
      </c>
      <c r="K1116" s="1">
        <v>1899.65</v>
      </c>
      <c r="L1116" s="1" t="s">
        <v>16</v>
      </c>
      <c r="M1116" s="2">
        <f t="shared" si="1"/>
        <v>20.09148599</v>
      </c>
      <c r="N1116" s="3"/>
    </row>
    <row r="1117" ht="15.75" customHeight="1">
      <c r="A1117" s="1" t="s">
        <v>1137</v>
      </c>
      <c r="B1117" s="1" t="s">
        <v>15</v>
      </c>
      <c r="C1117" s="1">
        <v>0.0</v>
      </c>
      <c r="D1117" s="1" t="s">
        <v>18</v>
      </c>
      <c r="E1117" s="1" t="s">
        <v>18</v>
      </c>
      <c r="F1117" s="1">
        <v>1.0</v>
      </c>
      <c r="G1117" s="1">
        <v>0.0</v>
      </c>
      <c r="H1117" s="1">
        <v>2.0</v>
      </c>
      <c r="I1117" s="1" t="s">
        <v>17</v>
      </c>
      <c r="J1117" s="1">
        <v>19.4</v>
      </c>
      <c r="K1117" s="1">
        <v>554.25</v>
      </c>
      <c r="L1117" s="1" t="s">
        <v>18</v>
      </c>
      <c r="M1117" s="2">
        <f t="shared" si="1"/>
        <v>28.56958763</v>
      </c>
      <c r="N1117" s="3"/>
    </row>
    <row r="1118" ht="15.75" customHeight="1">
      <c r="A1118" s="1" t="s">
        <v>1138</v>
      </c>
      <c r="B1118" s="1" t="s">
        <v>20</v>
      </c>
      <c r="C1118" s="1">
        <v>0.0</v>
      </c>
      <c r="D1118" s="1" t="s">
        <v>18</v>
      </c>
      <c r="E1118" s="1" t="s">
        <v>18</v>
      </c>
      <c r="F1118" s="1">
        <v>1.0</v>
      </c>
      <c r="G1118" s="1">
        <v>2.0</v>
      </c>
      <c r="H1118" s="1">
        <v>0.0</v>
      </c>
      <c r="I1118" s="1" t="s">
        <v>22</v>
      </c>
      <c r="J1118" s="1">
        <v>85.0</v>
      </c>
      <c r="K1118" s="1">
        <v>85.0</v>
      </c>
      <c r="L1118" s="1" t="s">
        <v>18</v>
      </c>
      <c r="M1118" s="2">
        <f t="shared" si="1"/>
        <v>1</v>
      </c>
      <c r="N1118" s="3"/>
    </row>
    <row r="1119" ht="15.75" customHeight="1">
      <c r="A1119" s="1" t="s">
        <v>1139</v>
      </c>
      <c r="B1119" s="1" t="s">
        <v>15</v>
      </c>
      <c r="C1119" s="1">
        <v>0.0</v>
      </c>
      <c r="D1119" s="1" t="s">
        <v>18</v>
      </c>
      <c r="E1119" s="1" t="s">
        <v>18</v>
      </c>
      <c r="F1119" s="1">
        <v>1.0</v>
      </c>
      <c r="G1119" s="1">
        <v>1.0</v>
      </c>
      <c r="H1119" s="1">
        <v>0.0</v>
      </c>
      <c r="I1119" s="1" t="s">
        <v>28</v>
      </c>
      <c r="J1119" s="1">
        <v>50.1</v>
      </c>
      <c r="K1119" s="1">
        <v>709.5</v>
      </c>
      <c r="L1119" s="1" t="s">
        <v>18</v>
      </c>
      <c r="M1119" s="2">
        <f t="shared" si="1"/>
        <v>14.16167665</v>
      </c>
      <c r="N1119" s="3"/>
    </row>
    <row r="1120" ht="15.75" customHeight="1">
      <c r="A1120" s="1" t="s">
        <v>1140</v>
      </c>
      <c r="B1120" s="1" t="s">
        <v>15</v>
      </c>
      <c r="C1120" s="1">
        <v>0.0</v>
      </c>
      <c r="D1120" s="1" t="s">
        <v>18</v>
      </c>
      <c r="E1120" s="1" t="s">
        <v>18</v>
      </c>
      <c r="F1120" s="1">
        <v>1.0</v>
      </c>
      <c r="G1120" s="1">
        <v>1.0</v>
      </c>
      <c r="H1120" s="1">
        <v>0.0</v>
      </c>
      <c r="I1120" s="1" t="s">
        <v>26</v>
      </c>
      <c r="J1120" s="1">
        <v>44.05</v>
      </c>
      <c r="K1120" s="1">
        <v>202.15</v>
      </c>
      <c r="L1120" s="1" t="s">
        <v>18</v>
      </c>
      <c r="M1120" s="2">
        <f t="shared" si="1"/>
        <v>4.589103292</v>
      </c>
      <c r="N1120" s="3"/>
    </row>
    <row r="1121" ht="15.75" customHeight="1">
      <c r="A1121" s="1" t="s">
        <v>1141</v>
      </c>
      <c r="B1121" s="1" t="s">
        <v>15</v>
      </c>
      <c r="C1121" s="1">
        <v>0.0</v>
      </c>
      <c r="D1121" s="1" t="s">
        <v>18</v>
      </c>
      <c r="E1121" s="1" t="s">
        <v>16</v>
      </c>
      <c r="F1121" s="1">
        <v>1.0</v>
      </c>
      <c r="G1121" s="1">
        <v>0.0</v>
      </c>
      <c r="H1121" s="1">
        <v>2.0</v>
      </c>
      <c r="I1121" s="1" t="s">
        <v>17</v>
      </c>
      <c r="J1121" s="1">
        <v>20.5</v>
      </c>
      <c r="K1121" s="1">
        <v>398.55</v>
      </c>
      <c r="L1121" s="1" t="s">
        <v>18</v>
      </c>
      <c r="M1121" s="2">
        <f t="shared" si="1"/>
        <v>19.44146341</v>
      </c>
      <c r="N1121" s="3"/>
    </row>
    <row r="1122" ht="15.75" customHeight="1">
      <c r="A1122" s="1" t="s">
        <v>1142</v>
      </c>
      <c r="B1122" s="1" t="s">
        <v>20</v>
      </c>
      <c r="C1122" s="1">
        <v>1.0</v>
      </c>
      <c r="D1122" s="1" t="s">
        <v>16</v>
      </c>
      <c r="E1122" s="1" t="s">
        <v>18</v>
      </c>
      <c r="F1122" s="1">
        <v>2.0</v>
      </c>
      <c r="G1122" s="1">
        <v>0.0</v>
      </c>
      <c r="H1122" s="1">
        <v>2.0</v>
      </c>
      <c r="I1122" s="1" t="s">
        <v>26</v>
      </c>
      <c r="J1122" s="1">
        <v>25.45</v>
      </c>
      <c r="K1122" s="1">
        <v>1789.65</v>
      </c>
      <c r="L1122" s="1" t="s">
        <v>18</v>
      </c>
      <c r="M1122" s="2">
        <f t="shared" si="1"/>
        <v>70.32023576</v>
      </c>
      <c r="N1122" s="3"/>
    </row>
    <row r="1123" ht="15.75" customHeight="1">
      <c r="A1123" s="1" t="s">
        <v>1143</v>
      </c>
      <c r="B1123" s="1" t="s">
        <v>20</v>
      </c>
      <c r="C1123" s="1">
        <v>1.0</v>
      </c>
      <c r="D1123" s="1" t="s">
        <v>18</v>
      </c>
      <c r="E1123" s="1" t="s">
        <v>18</v>
      </c>
      <c r="F1123" s="1">
        <v>0.0</v>
      </c>
      <c r="G1123" s="1">
        <v>1.0</v>
      </c>
      <c r="H1123" s="1">
        <v>0.0</v>
      </c>
      <c r="I1123" s="1" t="s">
        <v>26</v>
      </c>
      <c r="J1123" s="1">
        <v>50.95</v>
      </c>
      <c r="K1123" s="1">
        <v>207.35</v>
      </c>
      <c r="L1123" s="1" t="s">
        <v>18</v>
      </c>
      <c r="M1123" s="2">
        <f t="shared" si="1"/>
        <v>4.069676153</v>
      </c>
      <c r="N1123" s="3"/>
    </row>
    <row r="1124" ht="15.75" customHeight="1">
      <c r="A1124" s="1" t="s">
        <v>1144</v>
      </c>
      <c r="B1124" s="1" t="s">
        <v>15</v>
      </c>
      <c r="C1124" s="1">
        <v>0.0</v>
      </c>
      <c r="D1124" s="1" t="s">
        <v>18</v>
      </c>
      <c r="E1124" s="1" t="s">
        <v>18</v>
      </c>
      <c r="F1124" s="1">
        <v>1.0</v>
      </c>
      <c r="G1124" s="1">
        <v>2.0</v>
      </c>
      <c r="H1124" s="1">
        <v>0.0</v>
      </c>
      <c r="I1124" s="1" t="s">
        <v>22</v>
      </c>
      <c r="J1124" s="1">
        <v>70.25</v>
      </c>
      <c r="K1124" s="1">
        <v>70.25</v>
      </c>
      <c r="L1124" s="1" t="s">
        <v>18</v>
      </c>
      <c r="M1124" s="2">
        <f t="shared" si="1"/>
        <v>1</v>
      </c>
      <c r="N1124" s="3"/>
    </row>
    <row r="1125" ht="15.75" customHeight="1">
      <c r="A1125" s="1" t="s">
        <v>1145</v>
      </c>
      <c r="B1125" s="1" t="s">
        <v>20</v>
      </c>
      <c r="C1125" s="1">
        <v>0.0</v>
      </c>
      <c r="D1125" s="1" t="s">
        <v>18</v>
      </c>
      <c r="E1125" s="1" t="s">
        <v>16</v>
      </c>
      <c r="F1125" s="1">
        <v>1.0</v>
      </c>
      <c r="G1125" s="1">
        <v>0.0</v>
      </c>
      <c r="H1125" s="1">
        <v>0.0</v>
      </c>
      <c r="I1125" s="1" t="s">
        <v>17</v>
      </c>
      <c r="J1125" s="1">
        <v>20.2</v>
      </c>
      <c r="K1125" s="1">
        <v>98.35</v>
      </c>
      <c r="L1125" s="1" t="s">
        <v>18</v>
      </c>
      <c r="M1125" s="2">
        <f t="shared" si="1"/>
        <v>4.868811881</v>
      </c>
      <c r="N1125" s="3"/>
    </row>
    <row r="1126" ht="15.75" customHeight="1">
      <c r="A1126" s="1" t="s">
        <v>1146</v>
      </c>
      <c r="B1126" s="1" t="s">
        <v>15</v>
      </c>
      <c r="C1126" s="1">
        <v>1.0</v>
      </c>
      <c r="D1126" s="1" t="s">
        <v>16</v>
      </c>
      <c r="E1126" s="1" t="s">
        <v>16</v>
      </c>
      <c r="F1126" s="1">
        <v>2.0</v>
      </c>
      <c r="G1126" s="1">
        <v>2.0</v>
      </c>
      <c r="H1126" s="1">
        <v>0.0</v>
      </c>
      <c r="I1126" s="1" t="s">
        <v>22</v>
      </c>
      <c r="J1126" s="1">
        <v>100.4</v>
      </c>
      <c r="K1126" s="1">
        <v>3217.65</v>
      </c>
      <c r="L1126" s="1" t="s">
        <v>18</v>
      </c>
      <c r="M1126" s="2">
        <f t="shared" si="1"/>
        <v>32.04830677</v>
      </c>
      <c r="N1126" s="3"/>
    </row>
    <row r="1127" ht="15.75" customHeight="1">
      <c r="A1127" s="1" t="s">
        <v>1147</v>
      </c>
      <c r="B1127" s="1" t="s">
        <v>15</v>
      </c>
      <c r="C1127" s="1">
        <v>0.0</v>
      </c>
      <c r="D1127" s="1" t="s">
        <v>16</v>
      </c>
      <c r="E1127" s="1" t="s">
        <v>18</v>
      </c>
      <c r="F1127" s="1">
        <v>2.0</v>
      </c>
      <c r="G1127" s="1">
        <v>1.0</v>
      </c>
      <c r="H1127" s="1">
        <v>2.0</v>
      </c>
      <c r="I1127" s="1" t="s">
        <v>22</v>
      </c>
      <c r="J1127" s="1">
        <v>91.7</v>
      </c>
      <c r="K1127" s="1">
        <v>6424.7</v>
      </c>
      <c r="L1127" s="1" t="s">
        <v>18</v>
      </c>
      <c r="M1127" s="2">
        <f t="shared" si="1"/>
        <v>70.06215921</v>
      </c>
      <c r="N1127" s="3"/>
    </row>
    <row r="1128" ht="15.75" customHeight="1">
      <c r="A1128" s="1" t="s">
        <v>1148</v>
      </c>
      <c r="B1128" s="1" t="s">
        <v>15</v>
      </c>
      <c r="C1128" s="1">
        <v>0.0</v>
      </c>
      <c r="D1128" s="1" t="s">
        <v>16</v>
      </c>
      <c r="E1128" s="1" t="s">
        <v>16</v>
      </c>
      <c r="F1128" s="1">
        <v>1.0</v>
      </c>
      <c r="G1128" s="1">
        <v>2.0</v>
      </c>
      <c r="H1128" s="1">
        <v>1.0</v>
      </c>
      <c r="I1128" s="1" t="s">
        <v>22</v>
      </c>
      <c r="J1128" s="1">
        <v>93.8</v>
      </c>
      <c r="K1128" s="1">
        <v>3124.5</v>
      </c>
      <c r="L1128" s="1" t="s">
        <v>16</v>
      </c>
      <c r="M1128" s="2">
        <f t="shared" si="1"/>
        <v>33.31023454</v>
      </c>
      <c r="N1128" s="3"/>
    </row>
    <row r="1129" ht="15.75" customHeight="1">
      <c r="A1129" s="1" t="s">
        <v>1149</v>
      </c>
      <c r="B1129" s="1" t="s">
        <v>15</v>
      </c>
      <c r="C1129" s="1">
        <v>0.0</v>
      </c>
      <c r="D1129" s="1" t="s">
        <v>18</v>
      </c>
      <c r="E1129" s="1" t="s">
        <v>18</v>
      </c>
      <c r="F1129" s="1">
        <v>2.0</v>
      </c>
      <c r="G1129" s="1">
        <v>2.0</v>
      </c>
      <c r="H1129" s="1">
        <v>0.0</v>
      </c>
      <c r="I1129" s="1" t="s">
        <v>26</v>
      </c>
      <c r="J1129" s="1">
        <v>109.85</v>
      </c>
      <c r="K1129" s="1">
        <v>7002.95</v>
      </c>
      <c r="L1129" s="1" t="s">
        <v>18</v>
      </c>
      <c r="M1129" s="2">
        <f t="shared" si="1"/>
        <v>63.75011379</v>
      </c>
      <c r="N1129" s="3"/>
    </row>
    <row r="1130" ht="15.75" customHeight="1">
      <c r="A1130" s="1" t="s">
        <v>1150</v>
      </c>
      <c r="B1130" s="1" t="s">
        <v>20</v>
      </c>
      <c r="C1130" s="1">
        <v>0.0</v>
      </c>
      <c r="D1130" s="1" t="s">
        <v>16</v>
      </c>
      <c r="E1130" s="1" t="s">
        <v>18</v>
      </c>
      <c r="F1130" s="1">
        <v>1.0</v>
      </c>
      <c r="G1130" s="1">
        <v>0.0</v>
      </c>
      <c r="H1130" s="1">
        <v>2.0</v>
      </c>
      <c r="I1130" s="1" t="s">
        <v>26</v>
      </c>
      <c r="J1130" s="1">
        <v>19.9</v>
      </c>
      <c r="K1130" s="1">
        <v>1110.05</v>
      </c>
      <c r="L1130" s="1" t="s">
        <v>18</v>
      </c>
      <c r="M1130" s="2">
        <f t="shared" si="1"/>
        <v>55.78140704</v>
      </c>
      <c r="N1130" s="3"/>
    </row>
    <row r="1131" ht="15.75" customHeight="1">
      <c r="A1131" s="1" t="s">
        <v>1151</v>
      </c>
      <c r="B1131" s="1" t="s">
        <v>20</v>
      </c>
      <c r="C1131" s="1">
        <v>1.0</v>
      </c>
      <c r="D1131" s="1" t="s">
        <v>18</v>
      </c>
      <c r="E1131" s="1" t="s">
        <v>18</v>
      </c>
      <c r="F1131" s="1">
        <v>2.0</v>
      </c>
      <c r="G1131" s="1">
        <v>2.0</v>
      </c>
      <c r="H1131" s="1">
        <v>0.0</v>
      </c>
      <c r="I1131" s="1" t="s">
        <v>22</v>
      </c>
      <c r="J1131" s="1">
        <v>95.45</v>
      </c>
      <c r="K1131" s="1">
        <v>1752.55</v>
      </c>
      <c r="L1131" s="1" t="s">
        <v>16</v>
      </c>
      <c r="M1131" s="2">
        <f t="shared" si="1"/>
        <v>18.36092195</v>
      </c>
      <c r="N1131" s="3"/>
    </row>
    <row r="1132" ht="15.75" customHeight="1">
      <c r="A1132" s="1" t="s">
        <v>1152</v>
      </c>
      <c r="B1132" s="1" t="s">
        <v>15</v>
      </c>
      <c r="C1132" s="1">
        <v>1.0</v>
      </c>
      <c r="D1132" s="1" t="s">
        <v>18</v>
      </c>
      <c r="E1132" s="1" t="s">
        <v>18</v>
      </c>
      <c r="F1132" s="1">
        <v>1.0</v>
      </c>
      <c r="G1132" s="1">
        <v>2.0</v>
      </c>
      <c r="H1132" s="1">
        <v>0.0</v>
      </c>
      <c r="I1132" s="1" t="s">
        <v>22</v>
      </c>
      <c r="J1132" s="1">
        <v>74.1</v>
      </c>
      <c r="K1132" s="1">
        <v>450.9</v>
      </c>
      <c r="L1132" s="1" t="s">
        <v>18</v>
      </c>
      <c r="M1132" s="2">
        <f t="shared" si="1"/>
        <v>6.085020243</v>
      </c>
      <c r="N1132" s="3"/>
    </row>
    <row r="1133" ht="15.75" customHeight="1">
      <c r="A1133" s="1" t="s">
        <v>1153</v>
      </c>
      <c r="B1133" s="1" t="s">
        <v>15</v>
      </c>
      <c r="C1133" s="1">
        <v>1.0</v>
      </c>
      <c r="D1133" s="1" t="s">
        <v>16</v>
      </c>
      <c r="E1133" s="1" t="s">
        <v>16</v>
      </c>
      <c r="F1133" s="1">
        <v>2.0</v>
      </c>
      <c r="G1133" s="1">
        <v>2.0</v>
      </c>
      <c r="H1133" s="1">
        <v>0.0</v>
      </c>
      <c r="I1133" s="1" t="s">
        <v>26</v>
      </c>
      <c r="J1133" s="1">
        <v>88.75</v>
      </c>
      <c r="K1133" s="1">
        <v>5348.65</v>
      </c>
      <c r="L1133" s="1" t="s">
        <v>18</v>
      </c>
      <c r="M1133" s="2">
        <f t="shared" si="1"/>
        <v>60.26647887</v>
      </c>
      <c r="N1133" s="3"/>
    </row>
    <row r="1134" ht="15.75" customHeight="1">
      <c r="A1134" s="1" t="s">
        <v>1154</v>
      </c>
      <c r="B1134" s="1" t="s">
        <v>20</v>
      </c>
      <c r="C1134" s="1">
        <v>0.0</v>
      </c>
      <c r="D1134" s="1" t="s">
        <v>18</v>
      </c>
      <c r="E1134" s="1" t="s">
        <v>18</v>
      </c>
      <c r="F1134" s="1">
        <v>1.0</v>
      </c>
      <c r="G1134" s="1">
        <v>1.0</v>
      </c>
      <c r="H1134" s="1">
        <v>0.0</v>
      </c>
      <c r="I1134" s="1" t="s">
        <v>17</v>
      </c>
      <c r="J1134" s="1">
        <v>49.65</v>
      </c>
      <c r="K1134" s="1">
        <v>49.65</v>
      </c>
      <c r="L1134" s="1" t="s">
        <v>16</v>
      </c>
      <c r="M1134" s="2">
        <f t="shared" si="1"/>
        <v>1</v>
      </c>
      <c r="N1134" s="3"/>
    </row>
    <row r="1135" ht="15.75" customHeight="1">
      <c r="A1135" s="1" t="s">
        <v>1155</v>
      </c>
      <c r="B1135" s="1" t="s">
        <v>20</v>
      </c>
      <c r="C1135" s="1">
        <v>0.0</v>
      </c>
      <c r="D1135" s="1" t="s">
        <v>18</v>
      </c>
      <c r="E1135" s="1" t="s">
        <v>18</v>
      </c>
      <c r="F1135" s="1">
        <v>2.0</v>
      </c>
      <c r="G1135" s="1">
        <v>1.0</v>
      </c>
      <c r="H1135" s="1">
        <v>1.0</v>
      </c>
      <c r="I1135" s="1" t="s">
        <v>28</v>
      </c>
      <c r="J1135" s="1">
        <v>70.95</v>
      </c>
      <c r="K1135" s="1">
        <v>3629.2</v>
      </c>
      <c r="L1135" s="1" t="s">
        <v>18</v>
      </c>
      <c r="M1135" s="2">
        <f t="shared" si="1"/>
        <v>51.15151515</v>
      </c>
      <c r="N1135" s="3"/>
    </row>
    <row r="1136" ht="15.75" customHeight="1">
      <c r="A1136" s="1" t="s">
        <v>1156</v>
      </c>
      <c r="B1136" s="1" t="s">
        <v>20</v>
      </c>
      <c r="C1136" s="1">
        <v>0.0</v>
      </c>
      <c r="D1136" s="1" t="s">
        <v>18</v>
      </c>
      <c r="E1136" s="1" t="s">
        <v>18</v>
      </c>
      <c r="F1136" s="1">
        <v>1.0</v>
      </c>
      <c r="G1136" s="1">
        <v>0.0</v>
      </c>
      <c r="H1136" s="1">
        <v>0.0</v>
      </c>
      <c r="I1136" s="1" t="s">
        <v>17</v>
      </c>
      <c r="J1136" s="1">
        <v>19.2</v>
      </c>
      <c r="K1136" s="1">
        <v>19.2</v>
      </c>
      <c r="L1136" s="1" t="s">
        <v>18</v>
      </c>
      <c r="M1136" s="2">
        <f t="shared" si="1"/>
        <v>1</v>
      </c>
      <c r="N1136" s="3"/>
    </row>
    <row r="1137" ht="15.75" customHeight="1">
      <c r="A1137" s="1" t="s">
        <v>1157</v>
      </c>
      <c r="B1137" s="1" t="s">
        <v>15</v>
      </c>
      <c r="C1137" s="1">
        <v>0.0</v>
      </c>
      <c r="D1137" s="1" t="s">
        <v>18</v>
      </c>
      <c r="E1137" s="1" t="s">
        <v>18</v>
      </c>
      <c r="F1137" s="1">
        <v>2.0</v>
      </c>
      <c r="G1137" s="1">
        <v>2.0</v>
      </c>
      <c r="H1137" s="1">
        <v>0.0</v>
      </c>
      <c r="I1137" s="1" t="s">
        <v>22</v>
      </c>
      <c r="J1137" s="1">
        <v>100.05</v>
      </c>
      <c r="K1137" s="1">
        <v>3810.55</v>
      </c>
      <c r="L1137" s="1" t="s">
        <v>18</v>
      </c>
      <c r="M1137" s="2">
        <f t="shared" si="1"/>
        <v>38.08645677</v>
      </c>
      <c r="N1137" s="3"/>
    </row>
    <row r="1138" ht="15.75" customHeight="1">
      <c r="A1138" s="1" t="s">
        <v>1158</v>
      </c>
      <c r="B1138" s="1" t="s">
        <v>20</v>
      </c>
      <c r="C1138" s="1">
        <v>0.0</v>
      </c>
      <c r="D1138" s="1" t="s">
        <v>18</v>
      </c>
      <c r="E1138" s="1" t="s">
        <v>18</v>
      </c>
      <c r="F1138" s="1">
        <v>2.0</v>
      </c>
      <c r="G1138" s="1">
        <v>1.0</v>
      </c>
      <c r="H1138" s="1">
        <v>0.0</v>
      </c>
      <c r="I1138" s="1" t="s">
        <v>17</v>
      </c>
      <c r="J1138" s="1">
        <v>49.0</v>
      </c>
      <c r="K1138" s="1">
        <v>1291.35</v>
      </c>
      <c r="L1138" s="1" t="s">
        <v>18</v>
      </c>
      <c r="M1138" s="2">
        <f t="shared" si="1"/>
        <v>26.35408163</v>
      </c>
      <c r="N1138" s="3"/>
    </row>
    <row r="1139" ht="15.75" customHeight="1">
      <c r="A1139" s="1" t="s">
        <v>1159</v>
      </c>
      <c r="B1139" s="1" t="s">
        <v>15</v>
      </c>
      <c r="C1139" s="1">
        <v>0.0</v>
      </c>
      <c r="D1139" s="1" t="s">
        <v>16</v>
      </c>
      <c r="E1139" s="1" t="s">
        <v>16</v>
      </c>
      <c r="F1139" s="1">
        <v>1.0</v>
      </c>
      <c r="G1139" s="1">
        <v>2.0</v>
      </c>
      <c r="H1139" s="1">
        <v>0.0</v>
      </c>
      <c r="I1139" s="1" t="s">
        <v>26</v>
      </c>
      <c r="J1139" s="1">
        <v>89.65</v>
      </c>
      <c r="K1139" s="1">
        <v>1208.35</v>
      </c>
      <c r="L1139" s="1" t="s">
        <v>16</v>
      </c>
      <c r="M1139" s="2">
        <f t="shared" si="1"/>
        <v>13.47852761</v>
      </c>
      <c r="N1139" s="3"/>
    </row>
    <row r="1140" ht="15.75" customHeight="1">
      <c r="A1140" s="1" t="s">
        <v>1160</v>
      </c>
      <c r="B1140" s="1" t="s">
        <v>20</v>
      </c>
      <c r="C1140" s="1">
        <v>0.0</v>
      </c>
      <c r="D1140" s="1" t="s">
        <v>18</v>
      </c>
      <c r="E1140" s="1" t="s">
        <v>18</v>
      </c>
      <c r="F1140" s="1">
        <v>1.0</v>
      </c>
      <c r="G1140" s="1">
        <v>1.0</v>
      </c>
      <c r="H1140" s="1">
        <v>2.0</v>
      </c>
      <c r="I1140" s="1" t="s">
        <v>28</v>
      </c>
      <c r="J1140" s="1">
        <v>75.1</v>
      </c>
      <c r="K1140" s="1">
        <v>5336.35</v>
      </c>
      <c r="L1140" s="1" t="s">
        <v>18</v>
      </c>
      <c r="M1140" s="2">
        <f t="shared" si="1"/>
        <v>71.05659121</v>
      </c>
      <c r="N1140" s="3"/>
    </row>
    <row r="1141" ht="15.75" customHeight="1">
      <c r="A1141" s="1" t="s">
        <v>1161</v>
      </c>
      <c r="B1141" s="1" t="s">
        <v>15</v>
      </c>
      <c r="C1141" s="1">
        <v>0.0</v>
      </c>
      <c r="D1141" s="1" t="s">
        <v>18</v>
      </c>
      <c r="E1141" s="1" t="s">
        <v>18</v>
      </c>
      <c r="F1141" s="1">
        <v>1.0</v>
      </c>
      <c r="G1141" s="1">
        <v>2.0</v>
      </c>
      <c r="H1141" s="1">
        <v>0.0</v>
      </c>
      <c r="I1141" s="1" t="s">
        <v>22</v>
      </c>
      <c r="J1141" s="1">
        <v>79.4</v>
      </c>
      <c r="K1141" s="1">
        <v>244.65</v>
      </c>
      <c r="L1141" s="1" t="s">
        <v>16</v>
      </c>
      <c r="M1141" s="2">
        <f t="shared" si="1"/>
        <v>3.081234257</v>
      </c>
      <c r="N1141" s="3"/>
    </row>
    <row r="1142" ht="15.75" customHeight="1">
      <c r="A1142" s="1" t="s">
        <v>1162</v>
      </c>
      <c r="B1142" s="1" t="s">
        <v>15</v>
      </c>
      <c r="C1142" s="1">
        <v>0.0</v>
      </c>
      <c r="D1142" s="1" t="s">
        <v>16</v>
      </c>
      <c r="E1142" s="1" t="s">
        <v>16</v>
      </c>
      <c r="F1142" s="1">
        <v>2.0</v>
      </c>
      <c r="G1142" s="1">
        <v>2.0</v>
      </c>
      <c r="H1142" s="1">
        <v>1.0</v>
      </c>
      <c r="I1142" s="1" t="s">
        <v>26</v>
      </c>
      <c r="J1142" s="1">
        <v>108.15</v>
      </c>
      <c r="K1142" s="1">
        <v>7930.55</v>
      </c>
      <c r="L1142" s="1" t="s">
        <v>18</v>
      </c>
      <c r="M1142" s="2">
        <f t="shared" si="1"/>
        <v>73.32917245</v>
      </c>
      <c r="N1142" s="3"/>
    </row>
    <row r="1143" ht="15.75" customHeight="1">
      <c r="A1143" s="1" t="s">
        <v>1163</v>
      </c>
      <c r="B1143" s="1" t="s">
        <v>20</v>
      </c>
      <c r="C1143" s="1">
        <v>0.0</v>
      </c>
      <c r="D1143" s="1" t="s">
        <v>16</v>
      </c>
      <c r="E1143" s="1" t="s">
        <v>18</v>
      </c>
      <c r="F1143" s="1">
        <v>1.0</v>
      </c>
      <c r="G1143" s="1">
        <v>0.0</v>
      </c>
      <c r="H1143" s="1">
        <v>1.0</v>
      </c>
      <c r="I1143" s="1" t="s">
        <v>28</v>
      </c>
      <c r="J1143" s="1">
        <v>19.8</v>
      </c>
      <c r="K1143" s="1">
        <v>202.25</v>
      </c>
      <c r="L1143" s="1" t="s">
        <v>18</v>
      </c>
      <c r="M1143" s="2">
        <f t="shared" si="1"/>
        <v>10.21464646</v>
      </c>
      <c r="N1143" s="3"/>
    </row>
    <row r="1144" ht="15.75" customHeight="1">
      <c r="A1144" s="1" t="s">
        <v>1164</v>
      </c>
      <c r="B1144" s="1" t="s">
        <v>20</v>
      </c>
      <c r="C1144" s="1">
        <v>0.0</v>
      </c>
      <c r="D1144" s="1" t="s">
        <v>18</v>
      </c>
      <c r="E1144" s="1" t="s">
        <v>18</v>
      </c>
      <c r="F1144" s="1">
        <v>1.0</v>
      </c>
      <c r="G1144" s="1">
        <v>0.0</v>
      </c>
      <c r="H1144" s="1">
        <v>1.0</v>
      </c>
      <c r="I1144" s="1" t="s">
        <v>17</v>
      </c>
      <c r="J1144" s="1">
        <v>20.45</v>
      </c>
      <c r="K1144" s="1">
        <v>481.1</v>
      </c>
      <c r="L1144" s="1" t="s">
        <v>18</v>
      </c>
      <c r="M1144" s="2">
        <f t="shared" si="1"/>
        <v>23.52567237</v>
      </c>
      <c r="N1144" s="3"/>
    </row>
    <row r="1145" ht="15.75" customHeight="1">
      <c r="A1145" s="1" t="s">
        <v>1165</v>
      </c>
      <c r="B1145" s="1" t="s">
        <v>15</v>
      </c>
      <c r="C1145" s="1">
        <v>0.0</v>
      </c>
      <c r="D1145" s="1" t="s">
        <v>16</v>
      </c>
      <c r="E1145" s="1" t="s">
        <v>16</v>
      </c>
      <c r="F1145" s="1">
        <v>2.0</v>
      </c>
      <c r="G1145" s="1">
        <v>1.0</v>
      </c>
      <c r="H1145" s="1">
        <v>0.0</v>
      </c>
      <c r="I1145" s="1" t="s">
        <v>26</v>
      </c>
      <c r="J1145" s="1">
        <v>69.5</v>
      </c>
      <c r="K1145" s="1">
        <v>1652.1</v>
      </c>
      <c r="L1145" s="1" t="s">
        <v>18</v>
      </c>
      <c r="M1145" s="2">
        <f t="shared" si="1"/>
        <v>23.77122302</v>
      </c>
      <c r="N1145" s="3"/>
    </row>
    <row r="1146" ht="15.75" customHeight="1">
      <c r="A1146" s="1" t="s">
        <v>1166</v>
      </c>
      <c r="B1146" s="1" t="s">
        <v>15</v>
      </c>
      <c r="C1146" s="1">
        <v>0.0</v>
      </c>
      <c r="D1146" s="1" t="s">
        <v>18</v>
      </c>
      <c r="E1146" s="1" t="s">
        <v>18</v>
      </c>
      <c r="F1146" s="1">
        <v>2.0</v>
      </c>
      <c r="G1146" s="1">
        <v>2.0</v>
      </c>
      <c r="H1146" s="1">
        <v>0.0</v>
      </c>
      <c r="I1146" s="1" t="s">
        <v>28</v>
      </c>
      <c r="J1146" s="1">
        <v>93.4</v>
      </c>
      <c r="K1146" s="1">
        <v>3756.4</v>
      </c>
      <c r="L1146" s="1" t="s">
        <v>18</v>
      </c>
      <c r="M1146" s="2">
        <f t="shared" si="1"/>
        <v>40.21841542</v>
      </c>
      <c r="N1146" s="3"/>
    </row>
    <row r="1147" ht="15.75" customHeight="1">
      <c r="A1147" s="1" t="s">
        <v>1167</v>
      </c>
      <c r="B1147" s="1" t="s">
        <v>20</v>
      </c>
      <c r="C1147" s="1">
        <v>0.0</v>
      </c>
      <c r="D1147" s="1" t="s">
        <v>18</v>
      </c>
      <c r="E1147" s="1" t="s">
        <v>18</v>
      </c>
      <c r="F1147" s="1">
        <v>1.0</v>
      </c>
      <c r="G1147" s="1">
        <v>1.0</v>
      </c>
      <c r="H1147" s="1">
        <v>0.0</v>
      </c>
      <c r="I1147" s="1" t="s">
        <v>26</v>
      </c>
      <c r="J1147" s="1">
        <v>45.2</v>
      </c>
      <c r="K1147" s="1">
        <v>492.0</v>
      </c>
      <c r="L1147" s="1" t="s">
        <v>18</v>
      </c>
      <c r="M1147" s="2">
        <f t="shared" si="1"/>
        <v>10.88495575</v>
      </c>
      <c r="N1147" s="3"/>
    </row>
    <row r="1148" ht="15.75" customHeight="1">
      <c r="A1148" s="1" t="s">
        <v>1168</v>
      </c>
      <c r="B1148" s="1" t="s">
        <v>20</v>
      </c>
      <c r="C1148" s="1">
        <v>0.0</v>
      </c>
      <c r="D1148" s="1" t="s">
        <v>18</v>
      </c>
      <c r="E1148" s="1" t="s">
        <v>18</v>
      </c>
      <c r="F1148" s="1">
        <v>1.0</v>
      </c>
      <c r="G1148" s="1">
        <v>0.0</v>
      </c>
      <c r="H1148" s="1">
        <v>1.0</v>
      </c>
      <c r="I1148" s="1" t="s">
        <v>28</v>
      </c>
      <c r="J1148" s="1">
        <v>19.8</v>
      </c>
      <c r="K1148" s="1">
        <v>849.9</v>
      </c>
      <c r="L1148" s="1" t="s">
        <v>18</v>
      </c>
      <c r="M1148" s="2">
        <f t="shared" si="1"/>
        <v>42.92424242</v>
      </c>
      <c r="N1148" s="3"/>
    </row>
    <row r="1149" ht="15.75" customHeight="1">
      <c r="A1149" s="1" t="s">
        <v>1169</v>
      </c>
      <c r="B1149" s="1" t="s">
        <v>20</v>
      </c>
      <c r="C1149" s="1">
        <v>0.0</v>
      </c>
      <c r="D1149" s="1" t="s">
        <v>16</v>
      </c>
      <c r="E1149" s="1" t="s">
        <v>16</v>
      </c>
      <c r="F1149" s="1">
        <v>1.0</v>
      </c>
      <c r="G1149" s="1">
        <v>2.0</v>
      </c>
      <c r="H1149" s="1">
        <v>0.0</v>
      </c>
      <c r="I1149" s="1" t="s">
        <v>22</v>
      </c>
      <c r="J1149" s="1">
        <v>78.3</v>
      </c>
      <c r="K1149" s="1">
        <v>2564.3</v>
      </c>
      <c r="L1149" s="1" t="s">
        <v>16</v>
      </c>
      <c r="M1149" s="2">
        <f t="shared" si="1"/>
        <v>32.74968072</v>
      </c>
      <c r="N1149" s="3"/>
    </row>
    <row r="1150" ht="15.75" customHeight="1">
      <c r="A1150" s="1" t="s">
        <v>1170</v>
      </c>
      <c r="B1150" s="1" t="s">
        <v>15</v>
      </c>
      <c r="C1150" s="1">
        <v>0.0</v>
      </c>
      <c r="D1150" s="1" t="s">
        <v>18</v>
      </c>
      <c r="E1150" s="1" t="s">
        <v>16</v>
      </c>
      <c r="F1150" s="1">
        <v>2.0</v>
      </c>
      <c r="G1150" s="1">
        <v>2.0</v>
      </c>
      <c r="H1150" s="1">
        <v>0.0</v>
      </c>
      <c r="I1150" s="1" t="s">
        <v>22</v>
      </c>
      <c r="J1150" s="1">
        <v>76.6</v>
      </c>
      <c r="K1150" s="1">
        <v>893.0</v>
      </c>
      <c r="L1150" s="1" t="s">
        <v>18</v>
      </c>
      <c r="M1150" s="2">
        <f t="shared" si="1"/>
        <v>11.65796345</v>
      </c>
      <c r="N1150" s="3"/>
    </row>
    <row r="1151" ht="15.75" customHeight="1">
      <c r="A1151" s="1" t="s">
        <v>1171</v>
      </c>
      <c r="B1151" s="1" t="s">
        <v>15</v>
      </c>
      <c r="C1151" s="1">
        <v>0.0</v>
      </c>
      <c r="D1151" s="1" t="s">
        <v>16</v>
      </c>
      <c r="E1151" s="1" t="s">
        <v>18</v>
      </c>
      <c r="F1151" s="1">
        <v>2.0</v>
      </c>
      <c r="G1151" s="1">
        <v>2.0</v>
      </c>
      <c r="H1151" s="1">
        <v>1.0</v>
      </c>
      <c r="I1151" s="1" t="s">
        <v>17</v>
      </c>
      <c r="J1151" s="1">
        <v>95.65</v>
      </c>
      <c r="K1151" s="1">
        <v>6856.95</v>
      </c>
      <c r="L1151" s="1" t="s">
        <v>18</v>
      </c>
      <c r="M1151" s="2">
        <f t="shared" si="1"/>
        <v>71.68792473</v>
      </c>
      <c r="N1151" s="3"/>
    </row>
    <row r="1152" ht="15.75" customHeight="1">
      <c r="A1152" s="1" t="s">
        <v>1172</v>
      </c>
      <c r="B1152" s="1" t="s">
        <v>20</v>
      </c>
      <c r="C1152" s="1">
        <v>0.0</v>
      </c>
      <c r="D1152" s="1" t="s">
        <v>16</v>
      </c>
      <c r="E1152" s="1" t="s">
        <v>16</v>
      </c>
      <c r="F1152" s="1">
        <v>0.0</v>
      </c>
      <c r="G1152" s="1">
        <v>1.0</v>
      </c>
      <c r="H1152" s="1">
        <v>1.0</v>
      </c>
      <c r="I1152" s="1" t="s">
        <v>26</v>
      </c>
      <c r="J1152" s="1">
        <v>25.25</v>
      </c>
      <c r="K1152" s="1">
        <v>947.75</v>
      </c>
      <c r="L1152" s="1" t="s">
        <v>18</v>
      </c>
      <c r="M1152" s="2">
        <f t="shared" si="1"/>
        <v>37.53465347</v>
      </c>
      <c r="N1152" s="3"/>
    </row>
    <row r="1153" ht="15.75" customHeight="1">
      <c r="A1153" s="1" t="s">
        <v>1173</v>
      </c>
      <c r="B1153" s="1" t="s">
        <v>15</v>
      </c>
      <c r="C1153" s="1">
        <v>0.0</v>
      </c>
      <c r="D1153" s="1" t="s">
        <v>16</v>
      </c>
      <c r="E1153" s="1" t="s">
        <v>16</v>
      </c>
      <c r="F1153" s="1">
        <v>2.0</v>
      </c>
      <c r="G1153" s="1">
        <v>1.0</v>
      </c>
      <c r="H1153" s="1">
        <v>0.0</v>
      </c>
      <c r="I1153" s="1" t="s">
        <v>28</v>
      </c>
      <c r="J1153" s="1">
        <v>66.8</v>
      </c>
      <c r="K1153" s="1">
        <v>3970.4</v>
      </c>
      <c r="L1153" s="1" t="s">
        <v>18</v>
      </c>
      <c r="M1153" s="2">
        <f t="shared" si="1"/>
        <v>59.43712575</v>
      </c>
      <c r="N1153" s="3"/>
    </row>
    <row r="1154" ht="15.75" customHeight="1">
      <c r="A1154" s="1" t="s">
        <v>1174</v>
      </c>
      <c r="B1154" s="1" t="s">
        <v>15</v>
      </c>
      <c r="C1154" s="1">
        <v>0.0</v>
      </c>
      <c r="D1154" s="1" t="s">
        <v>16</v>
      </c>
      <c r="E1154" s="1" t="s">
        <v>16</v>
      </c>
      <c r="F1154" s="1">
        <v>1.0</v>
      </c>
      <c r="G1154" s="1">
        <v>0.0</v>
      </c>
      <c r="H1154" s="1">
        <v>1.0</v>
      </c>
      <c r="I1154" s="1" t="s">
        <v>26</v>
      </c>
      <c r="J1154" s="1">
        <v>19.1</v>
      </c>
      <c r="K1154" s="1">
        <v>1143.8</v>
      </c>
      <c r="L1154" s="1" t="s">
        <v>18</v>
      </c>
      <c r="M1154" s="2">
        <f t="shared" si="1"/>
        <v>59.88481675</v>
      </c>
      <c r="N1154" s="3"/>
    </row>
    <row r="1155" ht="15.75" customHeight="1">
      <c r="A1155" s="1" t="s">
        <v>1175</v>
      </c>
      <c r="B1155" s="1" t="s">
        <v>20</v>
      </c>
      <c r="C1155" s="1">
        <v>1.0</v>
      </c>
      <c r="D1155" s="1" t="s">
        <v>16</v>
      </c>
      <c r="E1155" s="1" t="s">
        <v>18</v>
      </c>
      <c r="F1155" s="1">
        <v>1.0</v>
      </c>
      <c r="G1155" s="1">
        <v>1.0</v>
      </c>
      <c r="H1155" s="1">
        <v>0.0</v>
      </c>
      <c r="I1155" s="1" t="s">
        <v>28</v>
      </c>
      <c r="J1155" s="1">
        <v>66.4</v>
      </c>
      <c r="K1155" s="1">
        <v>1286.05</v>
      </c>
      <c r="L1155" s="1" t="s">
        <v>18</v>
      </c>
      <c r="M1155" s="2">
        <f t="shared" si="1"/>
        <v>19.36822289</v>
      </c>
      <c r="N1155" s="3"/>
    </row>
    <row r="1156" ht="15.75" customHeight="1">
      <c r="A1156" s="1" t="s">
        <v>1176</v>
      </c>
      <c r="B1156" s="1" t="s">
        <v>20</v>
      </c>
      <c r="C1156" s="1">
        <v>0.0</v>
      </c>
      <c r="D1156" s="1" t="s">
        <v>18</v>
      </c>
      <c r="E1156" s="1" t="s">
        <v>18</v>
      </c>
      <c r="F1156" s="1">
        <v>2.0</v>
      </c>
      <c r="G1156" s="1">
        <v>2.0</v>
      </c>
      <c r="H1156" s="1">
        <v>1.0</v>
      </c>
      <c r="I1156" s="1" t="s">
        <v>22</v>
      </c>
      <c r="J1156" s="1">
        <v>107.75</v>
      </c>
      <c r="K1156" s="1">
        <v>6521.9</v>
      </c>
      <c r="L1156" s="1" t="s">
        <v>18</v>
      </c>
      <c r="M1156" s="2">
        <f t="shared" si="1"/>
        <v>60.52807425</v>
      </c>
      <c r="N1156" s="3"/>
    </row>
    <row r="1157" ht="15.75" customHeight="1">
      <c r="A1157" s="1" t="s">
        <v>1177</v>
      </c>
      <c r="B1157" s="1" t="s">
        <v>20</v>
      </c>
      <c r="C1157" s="1">
        <v>0.0</v>
      </c>
      <c r="D1157" s="1" t="s">
        <v>18</v>
      </c>
      <c r="E1157" s="1" t="s">
        <v>18</v>
      </c>
      <c r="F1157" s="1">
        <v>1.0</v>
      </c>
      <c r="G1157" s="1">
        <v>1.0</v>
      </c>
      <c r="H1157" s="1">
        <v>1.0</v>
      </c>
      <c r="I1157" s="1" t="s">
        <v>22</v>
      </c>
      <c r="J1157" s="1">
        <v>59.8</v>
      </c>
      <c r="K1157" s="1">
        <v>727.8</v>
      </c>
      <c r="L1157" s="1" t="s">
        <v>16</v>
      </c>
      <c r="M1157" s="2">
        <f t="shared" si="1"/>
        <v>12.17056856</v>
      </c>
      <c r="N1157" s="3"/>
    </row>
    <row r="1158" ht="15.75" customHeight="1">
      <c r="A1158" s="1" t="s">
        <v>1178</v>
      </c>
      <c r="B1158" s="1" t="s">
        <v>15</v>
      </c>
      <c r="C1158" s="1">
        <v>0.0</v>
      </c>
      <c r="D1158" s="1" t="s">
        <v>16</v>
      </c>
      <c r="E1158" s="1" t="s">
        <v>16</v>
      </c>
      <c r="F1158" s="1">
        <v>1.0</v>
      </c>
      <c r="G1158" s="1">
        <v>0.0</v>
      </c>
      <c r="H1158" s="1">
        <v>2.0</v>
      </c>
      <c r="I1158" s="1" t="s">
        <v>17</v>
      </c>
      <c r="J1158" s="1">
        <v>19.7</v>
      </c>
      <c r="K1158" s="1">
        <v>301.55</v>
      </c>
      <c r="L1158" s="1" t="s">
        <v>18</v>
      </c>
      <c r="M1158" s="2">
        <f t="shared" si="1"/>
        <v>15.3071066</v>
      </c>
      <c r="N1158" s="3"/>
    </row>
    <row r="1159" ht="15.75" customHeight="1">
      <c r="A1159" s="1" t="s">
        <v>1179</v>
      </c>
      <c r="B1159" s="1" t="s">
        <v>20</v>
      </c>
      <c r="C1159" s="1">
        <v>0.0</v>
      </c>
      <c r="D1159" s="1" t="s">
        <v>18</v>
      </c>
      <c r="E1159" s="1" t="s">
        <v>18</v>
      </c>
      <c r="F1159" s="1">
        <v>1.0</v>
      </c>
      <c r="G1159" s="1">
        <v>1.0</v>
      </c>
      <c r="H1159" s="1">
        <v>2.0</v>
      </c>
      <c r="I1159" s="1" t="s">
        <v>22</v>
      </c>
      <c r="J1159" s="1">
        <v>61.4</v>
      </c>
      <c r="K1159" s="1">
        <v>3638.25</v>
      </c>
      <c r="L1159" s="1" t="s">
        <v>18</v>
      </c>
      <c r="M1159" s="2">
        <f t="shared" si="1"/>
        <v>59.25488599</v>
      </c>
      <c r="N1159" s="3"/>
    </row>
    <row r="1160" ht="15.75" customHeight="1">
      <c r="A1160" s="1" t="s">
        <v>1180</v>
      </c>
      <c r="B1160" s="1" t="s">
        <v>20</v>
      </c>
      <c r="C1160" s="1">
        <v>0.0</v>
      </c>
      <c r="D1160" s="1" t="s">
        <v>16</v>
      </c>
      <c r="E1160" s="1" t="s">
        <v>18</v>
      </c>
      <c r="F1160" s="1">
        <v>2.0</v>
      </c>
      <c r="G1160" s="1">
        <v>1.0</v>
      </c>
      <c r="H1160" s="1">
        <v>0.0</v>
      </c>
      <c r="I1160" s="1" t="s">
        <v>28</v>
      </c>
      <c r="J1160" s="1">
        <v>61.35</v>
      </c>
      <c r="K1160" s="1">
        <v>3169.55</v>
      </c>
      <c r="L1160" s="1" t="s">
        <v>18</v>
      </c>
      <c r="M1160" s="2">
        <f t="shared" si="1"/>
        <v>51.66340668</v>
      </c>
      <c r="N1160" s="3"/>
    </row>
    <row r="1161" ht="15.75" customHeight="1">
      <c r="A1161" s="1" t="s">
        <v>1181</v>
      </c>
      <c r="B1161" s="1" t="s">
        <v>15</v>
      </c>
      <c r="C1161" s="1">
        <v>0.0</v>
      </c>
      <c r="D1161" s="1" t="s">
        <v>18</v>
      </c>
      <c r="E1161" s="1" t="s">
        <v>18</v>
      </c>
      <c r="F1161" s="1">
        <v>2.0</v>
      </c>
      <c r="G1161" s="1">
        <v>1.0</v>
      </c>
      <c r="H1161" s="1">
        <v>0.0</v>
      </c>
      <c r="I1161" s="1" t="s">
        <v>17</v>
      </c>
      <c r="J1161" s="1">
        <v>69.0</v>
      </c>
      <c r="K1161" s="1">
        <v>1108.0</v>
      </c>
      <c r="L1161" s="1" t="s">
        <v>18</v>
      </c>
      <c r="M1161" s="2">
        <f t="shared" si="1"/>
        <v>16.05797101</v>
      </c>
      <c r="N1161" s="3"/>
    </row>
    <row r="1162" ht="15.75" customHeight="1">
      <c r="A1162" s="1" t="s">
        <v>1182</v>
      </c>
      <c r="B1162" s="1" t="s">
        <v>15</v>
      </c>
      <c r="C1162" s="1">
        <v>1.0</v>
      </c>
      <c r="D1162" s="1" t="s">
        <v>18</v>
      </c>
      <c r="E1162" s="1" t="s">
        <v>18</v>
      </c>
      <c r="F1162" s="1">
        <v>1.0</v>
      </c>
      <c r="G1162" s="1">
        <v>2.0</v>
      </c>
      <c r="H1162" s="1">
        <v>0.0</v>
      </c>
      <c r="I1162" s="1" t="s">
        <v>22</v>
      </c>
      <c r="J1162" s="1">
        <v>80.85</v>
      </c>
      <c r="K1162" s="1">
        <v>751.65</v>
      </c>
      <c r="L1162" s="1" t="s">
        <v>16</v>
      </c>
      <c r="M1162" s="2">
        <f t="shared" si="1"/>
        <v>9.296846011</v>
      </c>
      <c r="N1162" s="3"/>
    </row>
    <row r="1163" ht="15.75" customHeight="1">
      <c r="A1163" s="1" t="s">
        <v>1183</v>
      </c>
      <c r="B1163" s="1" t="s">
        <v>15</v>
      </c>
      <c r="C1163" s="1">
        <v>0.0</v>
      </c>
      <c r="D1163" s="1" t="s">
        <v>18</v>
      </c>
      <c r="E1163" s="1" t="s">
        <v>18</v>
      </c>
      <c r="F1163" s="1">
        <v>2.0</v>
      </c>
      <c r="G1163" s="1">
        <v>0.0</v>
      </c>
      <c r="H1163" s="1">
        <v>2.0</v>
      </c>
      <c r="I1163" s="1" t="s">
        <v>17</v>
      </c>
      <c r="J1163" s="1">
        <v>24.2</v>
      </c>
      <c r="K1163" s="1">
        <v>1618.2</v>
      </c>
      <c r="L1163" s="1" t="s">
        <v>18</v>
      </c>
      <c r="M1163" s="2">
        <f t="shared" si="1"/>
        <v>66.8677686</v>
      </c>
      <c r="N1163" s="3"/>
    </row>
    <row r="1164" ht="15.75" customHeight="1">
      <c r="A1164" s="1" t="s">
        <v>1184</v>
      </c>
      <c r="B1164" s="1" t="s">
        <v>15</v>
      </c>
      <c r="C1164" s="1">
        <v>1.0</v>
      </c>
      <c r="D1164" s="1" t="s">
        <v>18</v>
      </c>
      <c r="E1164" s="1" t="s">
        <v>18</v>
      </c>
      <c r="F1164" s="1">
        <v>1.0</v>
      </c>
      <c r="G1164" s="1">
        <v>2.0</v>
      </c>
      <c r="H1164" s="1">
        <v>1.0</v>
      </c>
      <c r="I1164" s="1" t="s">
        <v>28</v>
      </c>
      <c r="J1164" s="1">
        <v>91.3</v>
      </c>
      <c r="K1164" s="1">
        <v>4126.35</v>
      </c>
      <c r="L1164" s="1" t="s">
        <v>18</v>
      </c>
      <c r="M1164" s="2">
        <f t="shared" si="1"/>
        <v>45.19550931</v>
      </c>
      <c r="N1164" s="3"/>
    </row>
    <row r="1165" ht="15.75" customHeight="1">
      <c r="A1165" s="1" t="s">
        <v>1185</v>
      </c>
      <c r="B1165" s="1" t="s">
        <v>15</v>
      </c>
      <c r="C1165" s="1">
        <v>0.0</v>
      </c>
      <c r="D1165" s="1" t="s">
        <v>18</v>
      </c>
      <c r="E1165" s="1" t="s">
        <v>18</v>
      </c>
      <c r="F1165" s="1">
        <v>0.0</v>
      </c>
      <c r="G1165" s="1">
        <v>1.0</v>
      </c>
      <c r="H1165" s="1">
        <v>1.0</v>
      </c>
      <c r="I1165" s="1" t="s">
        <v>22</v>
      </c>
      <c r="J1165" s="1">
        <v>54.75</v>
      </c>
      <c r="K1165" s="1">
        <v>2348.45</v>
      </c>
      <c r="L1165" s="1" t="s">
        <v>18</v>
      </c>
      <c r="M1165" s="2">
        <f t="shared" si="1"/>
        <v>42.89406393</v>
      </c>
      <c r="N1165" s="3"/>
    </row>
    <row r="1166" ht="15.75" customHeight="1">
      <c r="A1166" s="1" t="s">
        <v>1186</v>
      </c>
      <c r="B1166" s="1" t="s">
        <v>15</v>
      </c>
      <c r="C1166" s="1">
        <v>0.0</v>
      </c>
      <c r="D1166" s="1" t="s">
        <v>16</v>
      </c>
      <c r="E1166" s="1" t="s">
        <v>16</v>
      </c>
      <c r="F1166" s="1">
        <v>1.0</v>
      </c>
      <c r="G1166" s="1">
        <v>0.0</v>
      </c>
      <c r="H1166" s="1">
        <v>2.0</v>
      </c>
      <c r="I1166" s="1" t="s">
        <v>17</v>
      </c>
      <c r="J1166" s="1">
        <v>19.75</v>
      </c>
      <c r="K1166" s="1">
        <v>948.9</v>
      </c>
      <c r="L1166" s="1" t="s">
        <v>18</v>
      </c>
      <c r="M1166" s="2">
        <f t="shared" si="1"/>
        <v>48.04556962</v>
      </c>
      <c r="N1166" s="3"/>
    </row>
    <row r="1167" ht="15.75" customHeight="1">
      <c r="A1167" s="1" t="s">
        <v>1187</v>
      </c>
      <c r="B1167" s="1" t="s">
        <v>20</v>
      </c>
      <c r="C1167" s="1">
        <v>0.0</v>
      </c>
      <c r="D1167" s="1" t="s">
        <v>16</v>
      </c>
      <c r="E1167" s="1" t="s">
        <v>18</v>
      </c>
      <c r="F1167" s="1">
        <v>2.0</v>
      </c>
      <c r="G1167" s="1">
        <v>2.0</v>
      </c>
      <c r="H1167" s="1">
        <v>1.0</v>
      </c>
      <c r="I1167" s="1" t="s">
        <v>26</v>
      </c>
      <c r="J1167" s="1">
        <v>90.35</v>
      </c>
      <c r="K1167" s="1">
        <v>4614.55</v>
      </c>
      <c r="L1167" s="1" t="s">
        <v>18</v>
      </c>
      <c r="M1167" s="2">
        <f t="shared" si="1"/>
        <v>51.07415606</v>
      </c>
      <c r="N1167" s="3"/>
    </row>
    <row r="1168" ht="15.75" customHeight="1">
      <c r="A1168" s="1" t="s">
        <v>1188</v>
      </c>
      <c r="B1168" s="1" t="s">
        <v>20</v>
      </c>
      <c r="C1168" s="1">
        <v>0.0</v>
      </c>
      <c r="D1168" s="1" t="s">
        <v>16</v>
      </c>
      <c r="E1168" s="1" t="s">
        <v>16</v>
      </c>
      <c r="F1168" s="1">
        <v>1.0</v>
      </c>
      <c r="G1168" s="1">
        <v>1.0</v>
      </c>
      <c r="H1168" s="1">
        <v>2.0</v>
      </c>
      <c r="I1168" s="1" t="s">
        <v>28</v>
      </c>
      <c r="J1168" s="1">
        <v>54.65</v>
      </c>
      <c r="K1168" s="1">
        <v>2553.7</v>
      </c>
      <c r="L1168" s="1" t="s">
        <v>18</v>
      </c>
      <c r="M1168" s="2">
        <f t="shared" si="1"/>
        <v>46.72827081</v>
      </c>
      <c r="N1168" s="3"/>
    </row>
    <row r="1169" ht="15.75" customHeight="1">
      <c r="A1169" s="1" t="s">
        <v>1189</v>
      </c>
      <c r="B1169" s="1" t="s">
        <v>20</v>
      </c>
      <c r="C1169" s="1">
        <v>0.0</v>
      </c>
      <c r="D1169" s="1" t="s">
        <v>16</v>
      </c>
      <c r="E1169" s="1" t="s">
        <v>16</v>
      </c>
      <c r="F1169" s="1">
        <v>1.0</v>
      </c>
      <c r="G1169" s="1">
        <v>0.0</v>
      </c>
      <c r="H1169" s="1">
        <v>1.0</v>
      </c>
      <c r="I1169" s="1" t="s">
        <v>26</v>
      </c>
      <c r="J1169" s="1">
        <v>20.2</v>
      </c>
      <c r="K1169" s="1">
        <v>1068.15</v>
      </c>
      <c r="L1169" s="1" t="s">
        <v>18</v>
      </c>
      <c r="M1169" s="2">
        <f t="shared" si="1"/>
        <v>52.87871287</v>
      </c>
      <c r="N1169" s="3"/>
    </row>
    <row r="1170" ht="15.75" customHeight="1">
      <c r="A1170" s="1" t="s">
        <v>1190</v>
      </c>
      <c r="B1170" s="1" t="s">
        <v>20</v>
      </c>
      <c r="C1170" s="1">
        <v>0.0</v>
      </c>
      <c r="D1170" s="1" t="s">
        <v>18</v>
      </c>
      <c r="E1170" s="1" t="s">
        <v>18</v>
      </c>
      <c r="F1170" s="1">
        <v>2.0</v>
      </c>
      <c r="G1170" s="1">
        <v>2.0</v>
      </c>
      <c r="H1170" s="1">
        <v>0.0</v>
      </c>
      <c r="I1170" s="1" t="s">
        <v>22</v>
      </c>
      <c r="J1170" s="1">
        <v>101.75</v>
      </c>
      <c r="K1170" s="1">
        <v>4273.45</v>
      </c>
      <c r="L1170" s="1" t="s">
        <v>16</v>
      </c>
      <c r="M1170" s="2">
        <f t="shared" si="1"/>
        <v>41.9995086</v>
      </c>
      <c r="N1170" s="3"/>
    </row>
    <row r="1171" ht="15.75" customHeight="1">
      <c r="A1171" s="1" t="s">
        <v>1191</v>
      </c>
      <c r="B1171" s="1" t="s">
        <v>20</v>
      </c>
      <c r="C1171" s="1">
        <v>1.0</v>
      </c>
      <c r="D1171" s="1" t="s">
        <v>18</v>
      </c>
      <c r="E1171" s="1" t="s">
        <v>18</v>
      </c>
      <c r="F1171" s="1">
        <v>1.0</v>
      </c>
      <c r="G1171" s="1">
        <v>2.0</v>
      </c>
      <c r="H1171" s="1">
        <v>0.0</v>
      </c>
      <c r="I1171" s="1" t="s">
        <v>22</v>
      </c>
      <c r="J1171" s="1">
        <v>89.5</v>
      </c>
      <c r="K1171" s="1">
        <v>477.7</v>
      </c>
      <c r="L1171" s="1" t="s">
        <v>16</v>
      </c>
      <c r="M1171" s="2">
        <f t="shared" si="1"/>
        <v>5.337430168</v>
      </c>
      <c r="N1171" s="3"/>
    </row>
    <row r="1172" ht="15.75" customHeight="1">
      <c r="A1172" s="1" t="s">
        <v>1192</v>
      </c>
      <c r="B1172" s="1" t="s">
        <v>20</v>
      </c>
      <c r="C1172" s="1">
        <v>0.0</v>
      </c>
      <c r="D1172" s="1" t="s">
        <v>18</v>
      </c>
      <c r="E1172" s="1" t="s">
        <v>16</v>
      </c>
      <c r="F1172" s="1">
        <v>1.0</v>
      </c>
      <c r="G1172" s="1">
        <v>0.0</v>
      </c>
      <c r="H1172" s="1">
        <v>0.0</v>
      </c>
      <c r="I1172" s="1" t="s">
        <v>17</v>
      </c>
      <c r="J1172" s="1">
        <v>19.3</v>
      </c>
      <c r="K1172" s="1">
        <v>19.3</v>
      </c>
      <c r="L1172" s="1" t="s">
        <v>18</v>
      </c>
      <c r="M1172" s="2">
        <f t="shared" si="1"/>
        <v>1</v>
      </c>
      <c r="N1172" s="3"/>
    </row>
    <row r="1173" ht="15.75" customHeight="1">
      <c r="A1173" s="1" t="s">
        <v>1193</v>
      </c>
      <c r="B1173" s="1" t="s">
        <v>20</v>
      </c>
      <c r="C1173" s="1">
        <v>0.0</v>
      </c>
      <c r="D1173" s="1" t="s">
        <v>16</v>
      </c>
      <c r="E1173" s="1" t="s">
        <v>18</v>
      </c>
      <c r="F1173" s="1">
        <v>1.0</v>
      </c>
      <c r="G1173" s="1">
        <v>2.0</v>
      </c>
      <c r="H1173" s="1">
        <v>2.0</v>
      </c>
      <c r="I1173" s="1" t="s">
        <v>28</v>
      </c>
      <c r="J1173" s="1">
        <v>109.75</v>
      </c>
      <c r="K1173" s="1">
        <v>6110.2</v>
      </c>
      <c r="L1173" s="1" t="s">
        <v>16</v>
      </c>
      <c r="M1173" s="2">
        <f t="shared" si="1"/>
        <v>55.6738041</v>
      </c>
      <c r="N1173" s="3"/>
    </row>
    <row r="1174" ht="15.75" customHeight="1">
      <c r="A1174" s="1" t="s">
        <v>1194</v>
      </c>
      <c r="B1174" s="1" t="s">
        <v>20</v>
      </c>
      <c r="C1174" s="1">
        <v>0.0</v>
      </c>
      <c r="D1174" s="1" t="s">
        <v>18</v>
      </c>
      <c r="E1174" s="1" t="s">
        <v>16</v>
      </c>
      <c r="F1174" s="1">
        <v>1.0</v>
      </c>
      <c r="G1174" s="1">
        <v>0.0</v>
      </c>
      <c r="H1174" s="1">
        <v>0.0</v>
      </c>
      <c r="I1174" s="1" t="s">
        <v>17</v>
      </c>
      <c r="J1174" s="1">
        <v>19.45</v>
      </c>
      <c r="K1174" s="1">
        <v>19.45</v>
      </c>
      <c r="L1174" s="1" t="s">
        <v>16</v>
      </c>
      <c r="M1174" s="2">
        <f t="shared" si="1"/>
        <v>1</v>
      </c>
      <c r="N1174" s="3"/>
    </row>
    <row r="1175" ht="15.75" customHeight="1">
      <c r="A1175" s="1" t="s">
        <v>1195</v>
      </c>
      <c r="B1175" s="1" t="s">
        <v>15</v>
      </c>
      <c r="C1175" s="1">
        <v>0.0</v>
      </c>
      <c r="D1175" s="1" t="s">
        <v>18</v>
      </c>
      <c r="E1175" s="1" t="s">
        <v>18</v>
      </c>
      <c r="F1175" s="1">
        <v>1.0</v>
      </c>
      <c r="G1175" s="1">
        <v>1.0</v>
      </c>
      <c r="H1175" s="1">
        <v>0.0</v>
      </c>
      <c r="I1175" s="1" t="s">
        <v>22</v>
      </c>
      <c r="J1175" s="1">
        <v>44.45</v>
      </c>
      <c r="K1175" s="1">
        <v>82.7</v>
      </c>
      <c r="L1175" s="1" t="s">
        <v>18</v>
      </c>
      <c r="M1175" s="2">
        <f t="shared" si="1"/>
        <v>1.860517435</v>
      </c>
      <c r="N1175" s="3"/>
    </row>
    <row r="1176" ht="15.75" customHeight="1">
      <c r="A1176" s="1" t="s">
        <v>1196</v>
      </c>
      <c r="B1176" s="1" t="s">
        <v>20</v>
      </c>
      <c r="C1176" s="1">
        <v>1.0</v>
      </c>
      <c r="D1176" s="1" t="s">
        <v>16</v>
      </c>
      <c r="E1176" s="1" t="s">
        <v>18</v>
      </c>
      <c r="F1176" s="1">
        <v>2.0</v>
      </c>
      <c r="G1176" s="1">
        <v>2.0</v>
      </c>
      <c r="H1176" s="1">
        <v>0.0</v>
      </c>
      <c r="I1176" s="1" t="s">
        <v>22</v>
      </c>
      <c r="J1176" s="1">
        <v>94.25</v>
      </c>
      <c r="K1176" s="1">
        <v>6081.4</v>
      </c>
      <c r="L1176" s="1" t="s">
        <v>18</v>
      </c>
      <c r="M1176" s="2">
        <f t="shared" si="1"/>
        <v>64.52413793</v>
      </c>
      <c r="N1176" s="3"/>
    </row>
    <row r="1177" ht="15.75" customHeight="1">
      <c r="A1177" s="1" t="s">
        <v>1197</v>
      </c>
      <c r="B1177" s="1" t="s">
        <v>15</v>
      </c>
      <c r="C1177" s="1">
        <v>0.0</v>
      </c>
      <c r="D1177" s="1" t="s">
        <v>18</v>
      </c>
      <c r="E1177" s="1" t="s">
        <v>16</v>
      </c>
      <c r="F1177" s="1">
        <v>0.0</v>
      </c>
      <c r="G1177" s="1">
        <v>1.0</v>
      </c>
      <c r="H1177" s="1">
        <v>1.0</v>
      </c>
      <c r="I1177" s="1" t="s">
        <v>17</v>
      </c>
      <c r="J1177" s="1">
        <v>40.25</v>
      </c>
      <c r="K1177" s="1">
        <v>411.45</v>
      </c>
      <c r="L1177" s="1" t="s">
        <v>18</v>
      </c>
      <c r="M1177" s="2">
        <f t="shared" si="1"/>
        <v>10.22236025</v>
      </c>
      <c r="N1177" s="3"/>
    </row>
    <row r="1178" ht="15.75" customHeight="1">
      <c r="A1178" s="1" t="s">
        <v>1198</v>
      </c>
      <c r="B1178" s="1" t="s">
        <v>15</v>
      </c>
      <c r="C1178" s="1">
        <v>0.0</v>
      </c>
      <c r="D1178" s="1" t="s">
        <v>16</v>
      </c>
      <c r="E1178" s="1" t="s">
        <v>18</v>
      </c>
      <c r="F1178" s="1">
        <v>1.0</v>
      </c>
      <c r="G1178" s="1">
        <v>1.0</v>
      </c>
      <c r="H1178" s="1">
        <v>0.0</v>
      </c>
      <c r="I1178" s="1" t="s">
        <v>28</v>
      </c>
      <c r="J1178" s="1">
        <v>50.2</v>
      </c>
      <c r="K1178" s="1">
        <v>1815.3</v>
      </c>
      <c r="L1178" s="1" t="s">
        <v>18</v>
      </c>
      <c r="M1178" s="2">
        <f t="shared" si="1"/>
        <v>36.16135458</v>
      </c>
      <c r="N1178" s="3"/>
    </row>
    <row r="1179" ht="15.75" customHeight="1">
      <c r="A1179" s="1" t="s">
        <v>1199</v>
      </c>
      <c r="B1179" s="1" t="s">
        <v>15</v>
      </c>
      <c r="C1179" s="1">
        <v>1.0</v>
      </c>
      <c r="D1179" s="1" t="s">
        <v>18</v>
      </c>
      <c r="E1179" s="1" t="s">
        <v>18</v>
      </c>
      <c r="F1179" s="1">
        <v>1.0</v>
      </c>
      <c r="G1179" s="1">
        <v>2.0</v>
      </c>
      <c r="H1179" s="1">
        <v>0.0</v>
      </c>
      <c r="I1179" s="1" t="s">
        <v>22</v>
      </c>
      <c r="J1179" s="1">
        <v>79.5</v>
      </c>
      <c r="K1179" s="1">
        <v>2665.0</v>
      </c>
      <c r="L1179" s="1" t="s">
        <v>18</v>
      </c>
      <c r="M1179" s="2">
        <f t="shared" si="1"/>
        <v>33.52201258</v>
      </c>
      <c r="N1179" s="3"/>
    </row>
    <row r="1180" ht="15.75" customHeight="1">
      <c r="A1180" s="1" t="s">
        <v>1200</v>
      </c>
      <c r="B1180" s="1" t="s">
        <v>15</v>
      </c>
      <c r="C1180" s="1">
        <v>0.0</v>
      </c>
      <c r="D1180" s="1" t="s">
        <v>18</v>
      </c>
      <c r="E1180" s="1" t="s">
        <v>18</v>
      </c>
      <c r="F1180" s="1">
        <v>2.0</v>
      </c>
      <c r="G1180" s="1">
        <v>2.0</v>
      </c>
      <c r="H1180" s="1">
        <v>0.0</v>
      </c>
      <c r="I1180" s="1" t="s">
        <v>22</v>
      </c>
      <c r="J1180" s="1">
        <v>93.5</v>
      </c>
      <c r="K1180" s="1">
        <v>362.2</v>
      </c>
      <c r="L1180" s="1" t="s">
        <v>16</v>
      </c>
      <c r="M1180" s="2">
        <f t="shared" si="1"/>
        <v>3.873796791</v>
      </c>
      <c r="N1180" s="3"/>
    </row>
    <row r="1181" ht="15.75" customHeight="1">
      <c r="A1181" s="1" t="s">
        <v>1201</v>
      </c>
      <c r="B1181" s="1" t="s">
        <v>15</v>
      </c>
      <c r="C1181" s="1">
        <v>0.0</v>
      </c>
      <c r="D1181" s="1" t="s">
        <v>18</v>
      </c>
      <c r="E1181" s="1" t="s">
        <v>18</v>
      </c>
      <c r="F1181" s="1">
        <v>2.0</v>
      </c>
      <c r="G1181" s="1">
        <v>2.0</v>
      </c>
      <c r="H1181" s="1">
        <v>1.0</v>
      </c>
      <c r="I1181" s="1" t="s">
        <v>28</v>
      </c>
      <c r="J1181" s="1">
        <v>94.75</v>
      </c>
      <c r="K1181" s="1">
        <v>5121.75</v>
      </c>
      <c r="L1181" s="1" t="s">
        <v>18</v>
      </c>
      <c r="M1181" s="2">
        <f t="shared" si="1"/>
        <v>54.05540897</v>
      </c>
      <c r="N1181" s="3"/>
    </row>
    <row r="1182" ht="15.75" customHeight="1">
      <c r="A1182" s="1" t="s">
        <v>1202</v>
      </c>
      <c r="B1182" s="1" t="s">
        <v>15</v>
      </c>
      <c r="C1182" s="1">
        <v>1.0</v>
      </c>
      <c r="D1182" s="1" t="s">
        <v>16</v>
      </c>
      <c r="E1182" s="1" t="s">
        <v>16</v>
      </c>
      <c r="F1182" s="1">
        <v>1.0</v>
      </c>
      <c r="G1182" s="1">
        <v>2.0</v>
      </c>
      <c r="H1182" s="1">
        <v>0.0</v>
      </c>
      <c r="I1182" s="1" t="s">
        <v>28</v>
      </c>
      <c r="J1182" s="1">
        <v>70.55</v>
      </c>
      <c r="K1182" s="1">
        <v>3309.25</v>
      </c>
      <c r="L1182" s="1" t="s">
        <v>16</v>
      </c>
      <c r="M1182" s="2">
        <f t="shared" si="1"/>
        <v>46.90644933</v>
      </c>
      <c r="N1182" s="3"/>
    </row>
    <row r="1183" ht="15.75" customHeight="1">
      <c r="A1183" s="1" t="s">
        <v>1203</v>
      </c>
      <c r="B1183" s="1" t="s">
        <v>15</v>
      </c>
      <c r="C1183" s="1">
        <v>0.0</v>
      </c>
      <c r="D1183" s="1" t="s">
        <v>16</v>
      </c>
      <c r="E1183" s="1" t="s">
        <v>16</v>
      </c>
      <c r="F1183" s="1">
        <v>2.0</v>
      </c>
      <c r="G1183" s="1">
        <v>0.0</v>
      </c>
      <c r="H1183" s="1">
        <v>2.0</v>
      </c>
      <c r="I1183" s="1" t="s">
        <v>17</v>
      </c>
      <c r="J1183" s="1">
        <v>25.0</v>
      </c>
      <c r="K1183" s="1">
        <v>300.7</v>
      </c>
      <c r="L1183" s="1" t="s">
        <v>18</v>
      </c>
      <c r="M1183" s="2">
        <f t="shared" si="1"/>
        <v>12.028</v>
      </c>
      <c r="N1183" s="3"/>
    </row>
    <row r="1184" ht="15.75" customHeight="1">
      <c r="A1184" s="1" t="s">
        <v>1204</v>
      </c>
      <c r="B1184" s="1" t="s">
        <v>20</v>
      </c>
      <c r="C1184" s="1">
        <v>0.0</v>
      </c>
      <c r="D1184" s="1" t="s">
        <v>16</v>
      </c>
      <c r="E1184" s="1" t="s">
        <v>16</v>
      </c>
      <c r="F1184" s="1">
        <v>1.0</v>
      </c>
      <c r="G1184" s="1">
        <v>0.0</v>
      </c>
      <c r="H1184" s="1">
        <v>0.0</v>
      </c>
      <c r="I1184" s="1" t="s">
        <v>17</v>
      </c>
      <c r="J1184" s="1">
        <v>19.35</v>
      </c>
      <c r="K1184" s="1">
        <v>152.6</v>
      </c>
      <c r="L1184" s="1" t="s">
        <v>18</v>
      </c>
      <c r="M1184" s="2">
        <f t="shared" si="1"/>
        <v>7.88630491</v>
      </c>
      <c r="N1184" s="3"/>
    </row>
    <row r="1185" ht="15.75" customHeight="1">
      <c r="A1185" s="1" t="s">
        <v>1205</v>
      </c>
      <c r="B1185" s="1" t="s">
        <v>20</v>
      </c>
      <c r="C1185" s="1">
        <v>0.0</v>
      </c>
      <c r="D1185" s="1" t="s">
        <v>18</v>
      </c>
      <c r="E1185" s="1" t="s">
        <v>18</v>
      </c>
      <c r="F1185" s="1">
        <v>0.0</v>
      </c>
      <c r="G1185" s="1">
        <v>1.0</v>
      </c>
      <c r="H1185" s="1">
        <v>0.0</v>
      </c>
      <c r="I1185" s="1" t="s">
        <v>28</v>
      </c>
      <c r="J1185" s="1">
        <v>35.25</v>
      </c>
      <c r="K1185" s="1">
        <v>35.25</v>
      </c>
      <c r="L1185" s="1" t="s">
        <v>16</v>
      </c>
      <c r="M1185" s="2">
        <f t="shared" si="1"/>
        <v>1</v>
      </c>
      <c r="N1185" s="3"/>
    </row>
    <row r="1186" ht="15.75" customHeight="1">
      <c r="A1186" s="1" t="s">
        <v>1206</v>
      </c>
      <c r="B1186" s="1" t="s">
        <v>20</v>
      </c>
      <c r="C1186" s="1">
        <v>0.0</v>
      </c>
      <c r="D1186" s="1" t="s">
        <v>16</v>
      </c>
      <c r="E1186" s="1" t="s">
        <v>16</v>
      </c>
      <c r="F1186" s="1">
        <v>2.0</v>
      </c>
      <c r="G1186" s="1">
        <v>2.0</v>
      </c>
      <c r="H1186" s="1">
        <v>2.0</v>
      </c>
      <c r="I1186" s="1" t="s">
        <v>17</v>
      </c>
      <c r="J1186" s="1">
        <v>115.85</v>
      </c>
      <c r="K1186" s="1">
        <v>6567.9</v>
      </c>
      <c r="L1186" s="1" t="s">
        <v>18</v>
      </c>
      <c r="M1186" s="2">
        <f t="shared" si="1"/>
        <v>56.69313768</v>
      </c>
      <c r="N1186" s="3"/>
    </row>
    <row r="1187" ht="15.75" customHeight="1">
      <c r="A1187" s="1" t="s">
        <v>1207</v>
      </c>
      <c r="B1187" s="1" t="s">
        <v>15</v>
      </c>
      <c r="C1187" s="1">
        <v>0.0</v>
      </c>
      <c r="D1187" s="1" t="s">
        <v>16</v>
      </c>
      <c r="E1187" s="1" t="s">
        <v>18</v>
      </c>
      <c r="F1187" s="1">
        <v>2.0</v>
      </c>
      <c r="G1187" s="1">
        <v>0.0</v>
      </c>
      <c r="H1187" s="1">
        <v>0.0</v>
      </c>
      <c r="I1187" s="1" t="s">
        <v>22</v>
      </c>
      <c r="J1187" s="1">
        <v>24.7</v>
      </c>
      <c r="K1187" s="1">
        <v>780.2</v>
      </c>
      <c r="L1187" s="1" t="s">
        <v>18</v>
      </c>
      <c r="M1187" s="2">
        <f t="shared" si="1"/>
        <v>31.58704453</v>
      </c>
      <c r="N1187" s="3"/>
    </row>
    <row r="1188" ht="15.75" customHeight="1">
      <c r="A1188" s="1" t="s">
        <v>1208</v>
      </c>
      <c r="B1188" s="1" t="s">
        <v>20</v>
      </c>
      <c r="C1188" s="1">
        <v>0.0</v>
      </c>
      <c r="D1188" s="1" t="s">
        <v>16</v>
      </c>
      <c r="E1188" s="1" t="s">
        <v>18</v>
      </c>
      <c r="F1188" s="1">
        <v>1.0</v>
      </c>
      <c r="G1188" s="1">
        <v>2.0</v>
      </c>
      <c r="H1188" s="1">
        <v>0.0</v>
      </c>
      <c r="I1188" s="1" t="s">
        <v>26</v>
      </c>
      <c r="J1188" s="1">
        <v>75.35</v>
      </c>
      <c r="K1188" s="1">
        <v>75.35</v>
      </c>
      <c r="L1188" s="1" t="s">
        <v>18</v>
      </c>
      <c r="M1188" s="2">
        <f t="shared" si="1"/>
        <v>1</v>
      </c>
      <c r="N1188" s="3"/>
    </row>
    <row r="1189" ht="15.75" customHeight="1">
      <c r="A1189" s="1" t="s">
        <v>1209</v>
      </c>
      <c r="B1189" s="1" t="s">
        <v>20</v>
      </c>
      <c r="C1189" s="1">
        <v>0.0</v>
      </c>
      <c r="D1189" s="1" t="s">
        <v>18</v>
      </c>
      <c r="E1189" s="1" t="s">
        <v>16</v>
      </c>
      <c r="F1189" s="1">
        <v>1.0</v>
      </c>
      <c r="G1189" s="1">
        <v>1.0</v>
      </c>
      <c r="H1189" s="1">
        <v>0.0</v>
      </c>
      <c r="I1189" s="1" t="s">
        <v>22</v>
      </c>
      <c r="J1189" s="1">
        <v>55.35</v>
      </c>
      <c r="K1189" s="1">
        <v>449.75</v>
      </c>
      <c r="L1189" s="1" t="s">
        <v>16</v>
      </c>
      <c r="M1189" s="2">
        <f t="shared" si="1"/>
        <v>8.125564589</v>
      </c>
      <c r="N1189" s="3"/>
    </row>
    <row r="1190" ht="15.75" customHeight="1">
      <c r="A1190" s="1" t="s">
        <v>1210</v>
      </c>
      <c r="B1190" s="1" t="s">
        <v>20</v>
      </c>
      <c r="C1190" s="1">
        <v>1.0</v>
      </c>
      <c r="D1190" s="1" t="s">
        <v>16</v>
      </c>
      <c r="E1190" s="1" t="s">
        <v>18</v>
      </c>
      <c r="F1190" s="1">
        <v>2.0</v>
      </c>
      <c r="G1190" s="1">
        <v>2.0</v>
      </c>
      <c r="H1190" s="1">
        <v>0.0</v>
      </c>
      <c r="I1190" s="1" t="s">
        <v>22</v>
      </c>
      <c r="J1190" s="1">
        <v>98.85</v>
      </c>
      <c r="K1190" s="1">
        <v>4564.9</v>
      </c>
      <c r="L1190" s="1" t="s">
        <v>18</v>
      </c>
      <c r="M1190" s="2">
        <f t="shared" si="1"/>
        <v>46.18007081</v>
      </c>
      <c r="N1190" s="3"/>
    </row>
    <row r="1191" ht="15.75" customHeight="1">
      <c r="A1191" s="1" t="s">
        <v>1211</v>
      </c>
      <c r="B1191" s="1" t="s">
        <v>20</v>
      </c>
      <c r="C1191" s="1">
        <v>0.0</v>
      </c>
      <c r="D1191" s="1" t="s">
        <v>16</v>
      </c>
      <c r="E1191" s="1" t="s">
        <v>18</v>
      </c>
      <c r="F1191" s="1">
        <v>1.0</v>
      </c>
      <c r="G1191" s="1">
        <v>1.0</v>
      </c>
      <c r="H1191" s="1">
        <v>1.0</v>
      </c>
      <c r="I1191" s="1" t="s">
        <v>17</v>
      </c>
      <c r="J1191" s="1">
        <v>59.8</v>
      </c>
      <c r="K1191" s="1">
        <v>3561.15</v>
      </c>
      <c r="L1191" s="1" t="s">
        <v>18</v>
      </c>
      <c r="M1191" s="2">
        <f t="shared" si="1"/>
        <v>59.55100334</v>
      </c>
      <c r="N1191" s="3"/>
    </row>
    <row r="1192" ht="15.75" customHeight="1">
      <c r="A1192" s="1" t="s">
        <v>1212</v>
      </c>
      <c r="B1192" s="1" t="s">
        <v>20</v>
      </c>
      <c r="C1192" s="1">
        <v>1.0</v>
      </c>
      <c r="D1192" s="1" t="s">
        <v>16</v>
      </c>
      <c r="E1192" s="1" t="s">
        <v>18</v>
      </c>
      <c r="F1192" s="1">
        <v>1.0</v>
      </c>
      <c r="G1192" s="1">
        <v>2.0</v>
      </c>
      <c r="H1192" s="1">
        <v>0.0</v>
      </c>
      <c r="I1192" s="1" t="s">
        <v>28</v>
      </c>
      <c r="J1192" s="1">
        <v>89.75</v>
      </c>
      <c r="K1192" s="1">
        <v>1938.9</v>
      </c>
      <c r="L1192" s="1" t="s">
        <v>18</v>
      </c>
      <c r="M1192" s="2">
        <f t="shared" si="1"/>
        <v>21.60334262</v>
      </c>
      <c r="N1192" s="3"/>
    </row>
    <row r="1193" ht="15.75" customHeight="1">
      <c r="A1193" s="1" t="s">
        <v>1213</v>
      </c>
      <c r="B1193" s="1" t="s">
        <v>20</v>
      </c>
      <c r="C1193" s="1">
        <v>0.0</v>
      </c>
      <c r="D1193" s="1" t="s">
        <v>18</v>
      </c>
      <c r="E1193" s="1" t="s">
        <v>18</v>
      </c>
      <c r="F1193" s="1">
        <v>1.0</v>
      </c>
      <c r="G1193" s="1">
        <v>0.0</v>
      </c>
      <c r="H1193" s="1">
        <v>1.0</v>
      </c>
      <c r="I1193" s="1" t="s">
        <v>17</v>
      </c>
      <c r="J1193" s="1">
        <v>19.9</v>
      </c>
      <c r="K1193" s="1">
        <v>791.15</v>
      </c>
      <c r="L1193" s="1" t="s">
        <v>18</v>
      </c>
      <c r="M1193" s="2">
        <f t="shared" si="1"/>
        <v>39.75628141</v>
      </c>
      <c r="N1193" s="3"/>
    </row>
    <row r="1194" ht="15.75" customHeight="1">
      <c r="A1194" s="1" t="s">
        <v>1214</v>
      </c>
      <c r="B1194" s="1" t="s">
        <v>20</v>
      </c>
      <c r="C1194" s="1">
        <v>0.0</v>
      </c>
      <c r="D1194" s="1" t="s">
        <v>16</v>
      </c>
      <c r="E1194" s="1" t="s">
        <v>16</v>
      </c>
      <c r="F1194" s="1">
        <v>1.0</v>
      </c>
      <c r="G1194" s="1">
        <v>0.0</v>
      </c>
      <c r="H1194" s="1">
        <v>0.0</v>
      </c>
      <c r="I1194" s="1" t="s">
        <v>17</v>
      </c>
      <c r="J1194" s="1">
        <v>20.3</v>
      </c>
      <c r="K1194" s="1">
        <v>40.25</v>
      </c>
      <c r="L1194" s="1" t="s">
        <v>18</v>
      </c>
      <c r="M1194" s="2">
        <f t="shared" si="1"/>
        <v>1.982758621</v>
      </c>
      <c r="N1194" s="3"/>
    </row>
    <row r="1195" ht="15.75" customHeight="1">
      <c r="A1195" s="1" t="s">
        <v>1215</v>
      </c>
      <c r="B1195" s="1" t="s">
        <v>20</v>
      </c>
      <c r="C1195" s="1">
        <v>0.0</v>
      </c>
      <c r="D1195" s="1" t="s">
        <v>16</v>
      </c>
      <c r="E1195" s="1" t="s">
        <v>16</v>
      </c>
      <c r="F1195" s="1">
        <v>1.0</v>
      </c>
      <c r="G1195" s="1">
        <v>0.0</v>
      </c>
      <c r="H1195" s="1">
        <v>1.0</v>
      </c>
      <c r="I1195" s="1" t="s">
        <v>28</v>
      </c>
      <c r="J1195" s="1">
        <v>20.05</v>
      </c>
      <c r="K1195" s="1">
        <v>746.75</v>
      </c>
      <c r="L1195" s="1" t="s">
        <v>18</v>
      </c>
      <c r="M1195" s="2">
        <f t="shared" si="1"/>
        <v>37.24438903</v>
      </c>
      <c r="N1195" s="3"/>
    </row>
    <row r="1196" ht="15.75" customHeight="1">
      <c r="A1196" s="1" t="s">
        <v>1216</v>
      </c>
      <c r="B1196" s="1" t="s">
        <v>20</v>
      </c>
      <c r="C1196" s="1">
        <v>0.0</v>
      </c>
      <c r="D1196" s="1" t="s">
        <v>18</v>
      </c>
      <c r="E1196" s="1" t="s">
        <v>16</v>
      </c>
      <c r="F1196" s="1">
        <v>1.0</v>
      </c>
      <c r="G1196" s="1">
        <v>0.0</v>
      </c>
      <c r="H1196" s="1">
        <v>0.0</v>
      </c>
      <c r="I1196" s="1" t="s">
        <v>17</v>
      </c>
      <c r="J1196" s="1">
        <v>20.8</v>
      </c>
      <c r="K1196" s="1">
        <v>460.2</v>
      </c>
      <c r="L1196" s="1" t="s">
        <v>18</v>
      </c>
      <c r="M1196" s="2">
        <f t="shared" si="1"/>
        <v>22.125</v>
      </c>
      <c r="N1196" s="3"/>
    </row>
    <row r="1197" ht="15.75" customHeight="1">
      <c r="A1197" s="1" t="s">
        <v>1217</v>
      </c>
      <c r="B1197" s="1" t="s">
        <v>20</v>
      </c>
      <c r="C1197" s="1">
        <v>0.0</v>
      </c>
      <c r="D1197" s="1" t="s">
        <v>18</v>
      </c>
      <c r="E1197" s="1" t="s">
        <v>18</v>
      </c>
      <c r="F1197" s="1">
        <v>1.0</v>
      </c>
      <c r="G1197" s="1">
        <v>2.0</v>
      </c>
      <c r="H1197" s="1">
        <v>0.0</v>
      </c>
      <c r="I1197" s="1" t="s">
        <v>22</v>
      </c>
      <c r="J1197" s="1">
        <v>79.55</v>
      </c>
      <c r="K1197" s="1">
        <v>79.55</v>
      </c>
      <c r="L1197" s="1" t="s">
        <v>16</v>
      </c>
      <c r="M1197" s="2">
        <f t="shared" si="1"/>
        <v>1</v>
      </c>
      <c r="N1197" s="3"/>
    </row>
    <row r="1198" ht="15.75" customHeight="1">
      <c r="A1198" s="1" t="s">
        <v>1218</v>
      </c>
      <c r="B1198" s="1" t="s">
        <v>15</v>
      </c>
      <c r="C1198" s="1">
        <v>1.0</v>
      </c>
      <c r="D1198" s="1" t="s">
        <v>18</v>
      </c>
      <c r="E1198" s="1" t="s">
        <v>18</v>
      </c>
      <c r="F1198" s="1">
        <v>1.0</v>
      </c>
      <c r="G1198" s="1">
        <v>0.0</v>
      </c>
      <c r="H1198" s="1">
        <v>1.0</v>
      </c>
      <c r="I1198" s="1" t="s">
        <v>28</v>
      </c>
      <c r="J1198" s="1">
        <v>20.35</v>
      </c>
      <c r="K1198" s="1">
        <v>369.6</v>
      </c>
      <c r="L1198" s="1" t="s">
        <v>18</v>
      </c>
      <c r="M1198" s="2">
        <f t="shared" si="1"/>
        <v>18.16216216</v>
      </c>
      <c r="N1198" s="3"/>
    </row>
    <row r="1199" ht="15.75" customHeight="1">
      <c r="A1199" s="1" t="s">
        <v>1219</v>
      </c>
      <c r="B1199" s="1" t="s">
        <v>20</v>
      </c>
      <c r="C1199" s="1">
        <v>0.0</v>
      </c>
      <c r="D1199" s="1" t="s">
        <v>18</v>
      </c>
      <c r="E1199" s="1" t="s">
        <v>18</v>
      </c>
      <c r="F1199" s="1">
        <v>1.0</v>
      </c>
      <c r="G1199" s="1">
        <v>1.0</v>
      </c>
      <c r="H1199" s="1">
        <v>0.0</v>
      </c>
      <c r="I1199" s="1" t="s">
        <v>17</v>
      </c>
      <c r="J1199" s="1">
        <v>50.5</v>
      </c>
      <c r="K1199" s="1">
        <v>147.75</v>
      </c>
      <c r="L1199" s="1" t="s">
        <v>18</v>
      </c>
      <c r="M1199" s="2">
        <f t="shared" si="1"/>
        <v>2.925742574</v>
      </c>
      <c r="N1199" s="3"/>
    </row>
    <row r="1200" ht="15.75" customHeight="1">
      <c r="A1200" s="1" t="s">
        <v>1220</v>
      </c>
      <c r="B1200" s="1" t="s">
        <v>20</v>
      </c>
      <c r="C1200" s="1">
        <v>0.0</v>
      </c>
      <c r="D1200" s="1" t="s">
        <v>18</v>
      </c>
      <c r="E1200" s="1" t="s">
        <v>16</v>
      </c>
      <c r="F1200" s="1">
        <v>1.0</v>
      </c>
      <c r="G1200" s="1">
        <v>0.0</v>
      </c>
      <c r="H1200" s="1">
        <v>2.0</v>
      </c>
      <c r="I1200" s="1" t="s">
        <v>26</v>
      </c>
      <c r="J1200" s="1">
        <v>19.95</v>
      </c>
      <c r="K1200" s="1">
        <v>1269.1</v>
      </c>
      <c r="L1200" s="1" t="s">
        <v>18</v>
      </c>
      <c r="M1200" s="2">
        <f t="shared" si="1"/>
        <v>63.61403509</v>
      </c>
      <c r="N1200" s="3"/>
    </row>
    <row r="1201" ht="15.75" customHeight="1">
      <c r="A1201" s="1" t="s">
        <v>1221</v>
      </c>
      <c r="B1201" s="1" t="s">
        <v>20</v>
      </c>
      <c r="C1201" s="1">
        <v>0.0</v>
      </c>
      <c r="D1201" s="1" t="s">
        <v>18</v>
      </c>
      <c r="E1201" s="1" t="s">
        <v>18</v>
      </c>
      <c r="F1201" s="1">
        <v>2.0</v>
      </c>
      <c r="G1201" s="1">
        <v>2.0</v>
      </c>
      <c r="H1201" s="1">
        <v>0.0</v>
      </c>
      <c r="I1201" s="1" t="s">
        <v>22</v>
      </c>
      <c r="J1201" s="1">
        <v>84.9</v>
      </c>
      <c r="K1201" s="1">
        <v>2516.2</v>
      </c>
      <c r="L1201" s="1" t="s">
        <v>18</v>
      </c>
      <c r="M1201" s="2">
        <f t="shared" si="1"/>
        <v>29.63722026</v>
      </c>
      <c r="N1201" s="3"/>
    </row>
    <row r="1202" ht="15.75" customHeight="1">
      <c r="A1202" s="1" t="s">
        <v>1222</v>
      </c>
      <c r="B1202" s="1" t="s">
        <v>20</v>
      </c>
      <c r="C1202" s="1">
        <v>0.0</v>
      </c>
      <c r="D1202" s="1" t="s">
        <v>18</v>
      </c>
      <c r="E1202" s="1" t="s">
        <v>18</v>
      </c>
      <c r="F1202" s="1">
        <v>2.0</v>
      </c>
      <c r="G1202" s="1">
        <v>0.0</v>
      </c>
      <c r="H1202" s="1">
        <v>2.0</v>
      </c>
      <c r="I1202" s="1" t="s">
        <v>17</v>
      </c>
      <c r="J1202" s="1">
        <v>25.1</v>
      </c>
      <c r="K1202" s="1">
        <v>1697.7</v>
      </c>
      <c r="L1202" s="1" t="s">
        <v>18</v>
      </c>
      <c r="M1202" s="2">
        <f t="shared" si="1"/>
        <v>67.6374502</v>
      </c>
      <c r="N1202" s="3"/>
    </row>
    <row r="1203" ht="15.75" customHeight="1">
      <c r="A1203" s="1" t="s">
        <v>1223</v>
      </c>
      <c r="B1203" s="1" t="s">
        <v>15</v>
      </c>
      <c r="C1203" s="1">
        <v>0.0</v>
      </c>
      <c r="D1203" s="1" t="s">
        <v>16</v>
      </c>
      <c r="E1203" s="1" t="s">
        <v>16</v>
      </c>
      <c r="F1203" s="1">
        <v>1.0</v>
      </c>
      <c r="G1203" s="1">
        <v>1.0</v>
      </c>
      <c r="H1203" s="1">
        <v>0.0</v>
      </c>
      <c r="I1203" s="1" t="s">
        <v>22</v>
      </c>
      <c r="J1203" s="1">
        <v>45.45</v>
      </c>
      <c r="K1203" s="1">
        <v>411.75</v>
      </c>
      <c r="L1203" s="1" t="s">
        <v>18</v>
      </c>
      <c r="M1203" s="2">
        <f t="shared" si="1"/>
        <v>9.059405941</v>
      </c>
      <c r="N1203" s="3"/>
    </row>
    <row r="1204" ht="15.75" customHeight="1">
      <c r="A1204" s="1" t="s">
        <v>1224</v>
      </c>
      <c r="B1204" s="1" t="s">
        <v>15</v>
      </c>
      <c r="C1204" s="1">
        <v>1.0</v>
      </c>
      <c r="D1204" s="1" t="s">
        <v>18</v>
      </c>
      <c r="E1204" s="1" t="s">
        <v>18</v>
      </c>
      <c r="F1204" s="1">
        <v>2.0</v>
      </c>
      <c r="G1204" s="1">
        <v>1.0</v>
      </c>
      <c r="H1204" s="1">
        <v>0.0</v>
      </c>
      <c r="I1204" s="1" t="s">
        <v>22</v>
      </c>
      <c r="J1204" s="1">
        <v>70.05</v>
      </c>
      <c r="K1204" s="1">
        <v>3062.45</v>
      </c>
      <c r="L1204" s="1" t="s">
        <v>18</v>
      </c>
      <c r="M1204" s="2">
        <f t="shared" si="1"/>
        <v>43.71805853</v>
      </c>
      <c r="N1204" s="3"/>
    </row>
    <row r="1205" ht="15.75" customHeight="1">
      <c r="A1205" s="1" t="s">
        <v>1225</v>
      </c>
      <c r="B1205" s="1" t="s">
        <v>15</v>
      </c>
      <c r="C1205" s="1">
        <v>1.0</v>
      </c>
      <c r="D1205" s="1" t="s">
        <v>18</v>
      </c>
      <c r="E1205" s="1" t="s">
        <v>18</v>
      </c>
      <c r="F1205" s="1">
        <v>0.0</v>
      </c>
      <c r="G1205" s="1">
        <v>1.0</v>
      </c>
      <c r="H1205" s="1">
        <v>0.0</v>
      </c>
      <c r="I1205" s="1" t="s">
        <v>22</v>
      </c>
      <c r="J1205" s="1">
        <v>25.2</v>
      </c>
      <c r="K1205" s="1">
        <v>25.2</v>
      </c>
      <c r="L1205" s="1" t="s">
        <v>16</v>
      </c>
      <c r="M1205" s="2">
        <f t="shared" si="1"/>
        <v>1</v>
      </c>
      <c r="N1205" s="3"/>
    </row>
    <row r="1206" ht="15.75" customHeight="1">
      <c r="A1206" s="1" t="s">
        <v>1226</v>
      </c>
      <c r="B1206" s="1" t="s">
        <v>15</v>
      </c>
      <c r="C1206" s="1">
        <v>0.0</v>
      </c>
      <c r="D1206" s="1" t="s">
        <v>18</v>
      </c>
      <c r="E1206" s="1" t="s">
        <v>18</v>
      </c>
      <c r="F1206" s="1">
        <v>1.0</v>
      </c>
      <c r="G1206" s="1">
        <v>2.0</v>
      </c>
      <c r="H1206" s="1">
        <v>0.0</v>
      </c>
      <c r="I1206" s="1" t="s">
        <v>22</v>
      </c>
      <c r="J1206" s="1">
        <v>71.1</v>
      </c>
      <c r="K1206" s="1">
        <v>1247.75</v>
      </c>
      <c r="L1206" s="1" t="s">
        <v>18</v>
      </c>
      <c r="M1206" s="2">
        <f t="shared" si="1"/>
        <v>17.54922644</v>
      </c>
      <c r="N1206" s="3"/>
    </row>
    <row r="1207" ht="15.75" customHeight="1">
      <c r="A1207" s="1" t="s">
        <v>1227</v>
      </c>
      <c r="B1207" s="1" t="s">
        <v>20</v>
      </c>
      <c r="C1207" s="1">
        <v>1.0</v>
      </c>
      <c r="D1207" s="1" t="s">
        <v>16</v>
      </c>
      <c r="E1207" s="1" t="s">
        <v>18</v>
      </c>
      <c r="F1207" s="1">
        <v>2.0</v>
      </c>
      <c r="G1207" s="1">
        <v>2.0</v>
      </c>
      <c r="H1207" s="1">
        <v>0.0</v>
      </c>
      <c r="I1207" s="1" t="s">
        <v>22</v>
      </c>
      <c r="J1207" s="1">
        <v>95.9</v>
      </c>
      <c r="K1207" s="1">
        <v>2745.2</v>
      </c>
      <c r="L1207" s="1" t="s">
        <v>16</v>
      </c>
      <c r="M1207" s="2">
        <f t="shared" si="1"/>
        <v>28.62565172</v>
      </c>
      <c r="N1207" s="3"/>
    </row>
    <row r="1208" ht="15.75" customHeight="1">
      <c r="A1208" s="1" t="s">
        <v>1228</v>
      </c>
      <c r="B1208" s="1" t="s">
        <v>20</v>
      </c>
      <c r="C1208" s="1">
        <v>0.0</v>
      </c>
      <c r="D1208" s="1" t="s">
        <v>16</v>
      </c>
      <c r="E1208" s="1" t="s">
        <v>16</v>
      </c>
      <c r="F1208" s="1">
        <v>2.0</v>
      </c>
      <c r="G1208" s="1">
        <v>1.0</v>
      </c>
      <c r="H1208" s="1">
        <v>2.0</v>
      </c>
      <c r="I1208" s="1" t="s">
        <v>26</v>
      </c>
      <c r="J1208" s="1">
        <v>89.85</v>
      </c>
      <c r="K1208" s="1">
        <v>6562.9</v>
      </c>
      <c r="L1208" s="1" t="s">
        <v>18</v>
      </c>
      <c r="M1208" s="2">
        <f t="shared" si="1"/>
        <v>73.04284919</v>
      </c>
      <c r="N1208" s="3"/>
    </row>
    <row r="1209" ht="15.75" customHeight="1">
      <c r="A1209" s="1" t="s">
        <v>1229</v>
      </c>
      <c r="B1209" s="1" t="s">
        <v>15</v>
      </c>
      <c r="C1209" s="1">
        <v>0.0</v>
      </c>
      <c r="D1209" s="1" t="s">
        <v>16</v>
      </c>
      <c r="E1209" s="1" t="s">
        <v>16</v>
      </c>
      <c r="F1209" s="1">
        <v>1.0</v>
      </c>
      <c r="G1209" s="1">
        <v>0.0</v>
      </c>
      <c r="H1209" s="1">
        <v>1.0</v>
      </c>
      <c r="I1209" s="1" t="s">
        <v>28</v>
      </c>
      <c r="J1209" s="1">
        <v>20.1</v>
      </c>
      <c r="K1209" s="1">
        <v>682.1</v>
      </c>
      <c r="L1209" s="1" t="s">
        <v>18</v>
      </c>
      <c r="M1209" s="2">
        <f t="shared" si="1"/>
        <v>33.93532338</v>
      </c>
      <c r="N1209" s="3"/>
    </row>
    <row r="1210" ht="15.75" customHeight="1">
      <c r="A1210" s="1" t="s">
        <v>1230</v>
      </c>
      <c r="B1210" s="1" t="s">
        <v>20</v>
      </c>
      <c r="C1210" s="1">
        <v>0.0</v>
      </c>
      <c r="D1210" s="1" t="s">
        <v>18</v>
      </c>
      <c r="E1210" s="1" t="s">
        <v>18</v>
      </c>
      <c r="F1210" s="1">
        <v>0.0</v>
      </c>
      <c r="G1210" s="1">
        <v>1.0</v>
      </c>
      <c r="H1210" s="1">
        <v>0.0</v>
      </c>
      <c r="I1210" s="1" t="s">
        <v>17</v>
      </c>
      <c r="J1210" s="1">
        <v>24.3</v>
      </c>
      <c r="K1210" s="1">
        <v>38.45</v>
      </c>
      <c r="L1210" s="1" t="s">
        <v>18</v>
      </c>
      <c r="M1210" s="2">
        <f t="shared" si="1"/>
        <v>1.582304527</v>
      </c>
      <c r="N1210" s="3"/>
    </row>
    <row r="1211" ht="15.75" customHeight="1">
      <c r="A1211" s="1" t="s">
        <v>1231</v>
      </c>
      <c r="B1211" s="1" t="s">
        <v>15</v>
      </c>
      <c r="C1211" s="1">
        <v>1.0</v>
      </c>
      <c r="D1211" s="1" t="s">
        <v>16</v>
      </c>
      <c r="E1211" s="1" t="s">
        <v>18</v>
      </c>
      <c r="F1211" s="1">
        <v>2.0</v>
      </c>
      <c r="G1211" s="1">
        <v>2.0</v>
      </c>
      <c r="H1211" s="1">
        <v>2.0</v>
      </c>
      <c r="I1211" s="1" t="s">
        <v>28</v>
      </c>
      <c r="J1211" s="1">
        <v>114.65</v>
      </c>
      <c r="K1211" s="1">
        <v>8333.95</v>
      </c>
      <c r="L1211" s="1" t="s">
        <v>18</v>
      </c>
      <c r="M1211" s="2">
        <f t="shared" si="1"/>
        <v>72.69036197</v>
      </c>
      <c r="N1211" s="3"/>
    </row>
    <row r="1212" ht="15.75" customHeight="1">
      <c r="A1212" s="1" t="s">
        <v>1232</v>
      </c>
      <c r="B1212" s="1" t="s">
        <v>15</v>
      </c>
      <c r="C1212" s="1">
        <v>0.0</v>
      </c>
      <c r="D1212" s="1" t="s">
        <v>18</v>
      </c>
      <c r="E1212" s="1" t="s">
        <v>18</v>
      </c>
      <c r="F1212" s="1">
        <v>1.0</v>
      </c>
      <c r="G1212" s="1">
        <v>0.0</v>
      </c>
      <c r="H1212" s="1">
        <v>0.0</v>
      </c>
      <c r="I1212" s="1" t="s">
        <v>17</v>
      </c>
      <c r="J1212" s="1">
        <v>20.55</v>
      </c>
      <c r="K1212" s="1">
        <v>187.35</v>
      </c>
      <c r="L1212" s="1" t="s">
        <v>18</v>
      </c>
      <c r="M1212" s="2">
        <f t="shared" si="1"/>
        <v>9.116788321</v>
      </c>
      <c r="N1212" s="3"/>
    </row>
    <row r="1213" ht="15.75" customHeight="1">
      <c r="A1213" s="1" t="s">
        <v>1233</v>
      </c>
      <c r="B1213" s="1" t="s">
        <v>20</v>
      </c>
      <c r="C1213" s="1">
        <v>0.0</v>
      </c>
      <c r="D1213" s="1" t="s">
        <v>16</v>
      </c>
      <c r="E1213" s="1" t="s">
        <v>18</v>
      </c>
      <c r="F1213" s="1">
        <v>2.0</v>
      </c>
      <c r="G1213" s="1">
        <v>2.0</v>
      </c>
      <c r="H1213" s="1">
        <v>1.0</v>
      </c>
      <c r="I1213" s="1" t="s">
        <v>28</v>
      </c>
      <c r="J1213" s="1">
        <v>106.8</v>
      </c>
      <c r="K1213" s="1">
        <v>5498.8</v>
      </c>
      <c r="L1213" s="1" t="s">
        <v>18</v>
      </c>
      <c r="M1213" s="2">
        <f t="shared" si="1"/>
        <v>51.48689139</v>
      </c>
      <c r="N1213" s="3"/>
    </row>
    <row r="1214" ht="15.75" customHeight="1">
      <c r="A1214" s="1" t="s">
        <v>1234</v>
      </c>
      <c r="B1214" s="1" t="s">
        <v>20</v>
      </c>
      <c r="C1214" s="1">
        <v>0.0</v>
      </c>
      <c r="D1214" s="1" t="s">
        <v>16</v>
      </c>
      <c r="E1214" s="1" t="s">
        <v>16</v>
      </c>
      <c r="F1214" s="1">
        <v>1.0</v>
      </c>
      <c r="G1214" s="1">
        <v>2.0</v>
      </c>
      <c r="H1214" s="1">
        <v>0.0</v>
      </c>
      <c r="I1214" s="1" t="s">
        <v>22</v>
      </c>
      <c r="J1214" s="1">
        <v>85.45</v>
      </c>
      <c r="K1214" s="1">
        <v>2289.9</v>
      </c>
      <c r="L1214" s="1" t="s">
        <v>18</v>
      </c>
      <c r="M1214" s="2">
        <f t="shared" si="1"/>
        <v>26.79812756</v>
      </c>
      <c r="N1214" s="3"/>
    </row>
    <row r="1215" ht="15.75" customHeight="1">
      <c r="A1215" s="1" t="s">
        <v>1235</v>
      </c>
      <c r="B1215" s="1" t="s">
        <v>15</v>
      </c>
      <c r="C1215" s="1">
        <v>0.0</v>
      </c>
      <c r="D1215" s="1" t="s">
        <v>18</v>
      </c>
      <c r="E1215" s="1" t="s">
        <v>18</v>
      </c>
      <c r="F1215" s="1">
        <v>1.0</v>
      </c>
      <c r="G1215" s="1">
        <v>0.0</v>
      </c>
      <c r="H1215" s="1">
        <v>2.0</v>
      </c>
      <c r="I1215" s="1" t="s">
        <v>17</v>
      </c>
      <c r="J1215" s="1">
        <v>20.4</v>
      </c>
      <c r="K1215" s="1">
        <v>261.3</v>
      </c>
      <c r="L1215" s="1" t="s">
        <v>18</v>
      </c>
      <c r="M1215" s="2">
        <f t="shared" si="1"/>
        <v>12.80882353</v>
      </c>
      <c r="N1215" s="3"/>
    </row>
    <row r="1216" ht="15.75" customHeight="1">
      <c r="A1216" s="1" t="s">
        <v>1236</v>
      </c>
      <c r="B1216" s="1" t="s">
        <v>15</v>
      </c>
      <c r="C1216" s="1">
        <v>0.0</v>
      </c>
      <c r="D1216" s="1" t="s">
        <v>18</v>
      </c>
      <c r="E1216" s="1" t="s">
        <v>16</v>
      </c>
      <c r="F1216" s="1">
        <v>1.0</v>
      </c>
      <c r="G1216" s="1">
        <v>1.0</v>
      </c>
      <c r="H1216" s="1">
        <v>0.0</v>
      </c>
      <c r="I1216" s="1" t="s">
        <v>26</v>
      </c>
      <c r="J1216" s="1">
        <v>61.2</v>
      </c>
      <c r="K1216" s="1">
        <v>125.95</v>
      </c>
      <c r="L1216" s="1" t="s">
        <v>18</v>
      </c>
      <c r="M1216" s="2">
        <f t="shared" si="1"/>
        <v>2.058006536</v>
      </c>
      <c r="N1216" s="3"/>
    </row>
    <row r="1217" ht="15.75" customHeight="1">
      <c r="A1217" s="1" t="s">
        <v>1237</v>
      </c>
      <c r="B1217" s="1" t="s">
        <v>15</v>
      </c>
      <c r="C1217" s="1">
        <v>1.0</v>
      </c>
      <c r="D1217" s="1" t="s">
        <v>18</v>
      </c>
      <c r="E1217" s="1" t="s">
        <v>18</v>
      </c>
      <c r="F1217" s="1">
        <v>1.0</v>
      </c>
      <c r="G1217" s="1">
        <v>2.0</v>
      </c>
      <c r="H1217" s="1">
        <v>0.0</v>
      </c>
      <c r="I1217" s="1" t="s">
        <v>22</v>
      </c>
      <c r="J1217" s="1">
        <v>89.15</v>
      </c>
      <c r="K1217" s="1">
        <v>1496.9</v>
      </c>
      <c r="L1217" s="1" t="s">
        <v>16</v>
      </c>
      <c r="M1217" s="2">
        <f t="shared" si="1"/>
        <v>16.79080202</v>
      </c>
      <c r="N1217" s="3"/>
    </row>
    <row r="1218" ht="15.75" customHeight="1">
      <c r="A1218" s="1" t="s">
        <v>1238</v>
      </c>
      <c r="B1218" s="1" t="s">
        <v>15</v>
      </c>
      <c r="C1218" s="1">
        <v>0.0</v>
      </c>
      <c r="D1218" s="1" t="s">
        <v>18</v>
      </c>
      <c r="E1218" s="1" t="s">
        <v>18</v>
      </c>
      <c r="F1218" s="1">
        <v>1.0</v>
      </c>
      <c r="G1218" s="1">
        <v>1.0</v>
      </c>
      <c r="H1218" s="1">
        <v>0.0</v>
      </c>
      <c r="I1218" s="1" t="s">
        <v>26</v>
      </c>
      <c r="J1218" s="1">
        <v>48.6</v>
      </c>
      <c r="K1218" s="1">
        <v>48.6</v>
      </c>
      <c r="L1218" s="1" t="s">
        <v>16</v>
      </c>
      <c r="M1218" s="2">
        <f t="shared" si="1"/>
        <v>1</v>
      </c>
      <c r="N1218" s="3"/>
    </row>
    <row r="1219" ht="15.75" customHeight="1">
      <c r="A1219" s="1" t="s">
        <v>1239</v>
      </c>
      <c r="B1219" s="1" t="s">
        <v>20</v>
      </c>
      <c r="C1219" s="1">
        <v>0.0</v>
      </c>
      <c r="D1219" s="1" t="s">
        <v>16</v>
      </c>
      <c r="E1219" s="1" t="s">
        <v>16</v>
      </c>
      <c r="F1219" s="1">
        <v>2.0</v>
      </c>
      <c r="G1219" s="1">
        <v>1.0</v>
      </c>
      <c r="H1219" s="1">
        <v>0.0</v>
      </c>
      <c r="I1219" s="1" t="s">
        <v>28</v>
      </c>
      <c r="J1219" s="1">
        <v>59.65</v>
      </c>
      <c r="K1219" s="1">
        <v>867.1</v>
      </c>
      <c r="L1219" s="1" t="s">
        <v>18</v>
      </c>
      <c r="M1219" s="2">
        <f t="shared" si="1"/>
        <v>14.5364627</v>
      </c>
      <c r="N1219" s="3"/>
    </row>
    <row r="1220" ht="15.75" customHeight="1">
      <c r="A1220" s="1" t="s">
        <v>1240</v>
      </c>
      <c r="B1220" s="1" t="s">
        <v>15</v>
      </c>
      <c r="C1220" s="1">
        <v>0.0</v>
      </c>
      <c r="D1220" s="1" t="s">
        <v>18</v>
      </c>
      <c r="E1220" s="1" t="s">
        <v>18</v>
      </c>
      <c r="F1220" s="1">
        <v>1.0</v>
      </c>
      <c r="G1220" s="1">
        <v>0.0</v>
      </c>
      <c r="H1220" s="1">
        <v>0.0</v>
      </c>
      <c r="I1220" s="1" t="s">
        <v>17</v>
      </c>
      <c r="J1220" s="1">
        <v>19.95</v>
      </c>
      <c r="K1220" s="1">
        <v>38.15</v>
      </c>
      <c r="L1220" s="1" t="s">
        <v>18</v>
      </c>
      <c r="M1220" s="2">
        <f t="shared" si="1"/>
        <v>1.912280702</v>
      </c>
      <c r="N1220" s="3"/>
    </row>
    <row r="1221" ht="15.75" customHeight="1">
      <c r="A1221" s="1" t="s">
        <v>1241</v>
      </c>
      <c r="B1221" s="1" t="s">
        <v>15</v>
      </c>
      <c r="C1221" s="1">
        <v>0.0</v>
      </c>
      <c r="D1221" s="1" t="s">
        <v>18</v>
      </c>
      <c r="E1221" s="1" t="s">
        <v>18</v>
      </c>
      <c r="F1221" s="1">
        <v>1.0</v>
      </c>
      <c r="G1221" s="1">
        <v>1.0</v>
      </c>
      <c r="H1221" s="1">
        <v>0.0</v>
      </c>
      <c r="I1221" s="1" t="s">
        <v>22</v>
      </c>
      <c r="J1221" s="1">
        <v>54.3</v>
      </c>
      <c r="K1221" s="1">
        <v>654.5</v>
      </c>
      <c r="L1221" s="1" t="s">
        <v>18</v>
      </c>
      <c r="M1221" s="2">
        <f t="shared" si="1"/>
        <v>12.053407</v>
      </c>
      <c r="N1221" s="3"/>
    </row>
    <row r="1222" ht="15.75" customHeight="1">
      <c r="A1222" s="1" t="s">
        <v>1242</v>
      </c>
      <c r="B1222" s="1" t="s">
        <v>15</v>
      </c>
      <c r="C1222" s="1">
        <v>0.0</v>
      </c>
      <c r="D1222" s="1" t="s">
        <v>18</v>
      </c>
      <c r="E1222" s="1" t="s">
        <v>16</v>
      </c>
      <c r="F1222" s="1">
        <v>1.0</v>
      </c>
      <c r="G1222" s="1">
        <v>1.0</v>
      </c>
      <c r="H1222" s="1">
        <v>0.0</v>
      </c>
      <c r="I1222" s="1" t="s">
        <v>17</v>
      </c>
      <c r="J1222" s="1">
        <v>46.0</v>
      </c>
      <c r="K1222" s="1">
        <v>221.7</v>
      </c>
      <c r="L1222" s="1" t="s">
        <v>16</v>
      </c>
      <c r="M1222" s="2">
        <f t="shared" si="1"/>
        <v>4.819565217</v>
      </c>
      <c r="N1222" s="3"/>
    </row>
    <row r="1223" ht="15.75" customHeight="1">
      <c r="A1223" s="1" t="s">
        <v>1243</v>
      </c>
      <c r="B1223" s="1" t="s">
        <v>20</v>
      </c>
      <c r="C1223" s="1">
        <v>0.0</v>
      </c>
      <c r="D1223" s="1" t="s">
        <v>16</v>
      </c>
      <c r="E1223" s="1" t="s">
        <v>18</v>
      </c>
      <c r="F1223" s="1">
        <v>2.0</v>
      </c>
      <c r="G1223" s="1">
        <v>2.0</v>
      </c>
      <c r="H1223" s="1">
        <v>1.0</v>
      </c>
      <c r="I1223" s="1" t="s">
        <v>26</v>
      </c>
      <c r="J1223" s="1">
        <v>96.4</v>
      </c>
      <c r="K1223" s="1">
        <v>4911.05</v>
      </c>
      <c r="L1223" s="1" t="s">
        <v>18</v>
      </c>
      <c r="M1223" s="2">
        <f t="shared" si="1"/>
        <v>50.94450207</v>
      </c>
      <c r="N1223" s="3"/>
    </row>
    <row r="1224" ht="15.75" customHeight="1">
      <c r="A1224" s="1" t="s">
        <v>1244</v>
      </c>
      <c r="B1224" s="1" t="s">
        <v>20</v>
      </c>
      <c r="C1224" s="1">
        <v>0.0</v>
      </c>
      <c r="D1224" s="1" t="s">
        <v>16</v>
      </c>
      <c r="E1224" s="1" t="s">
        <v>16</v>
      </c>
      <c r="F1224" s="1">
        <v>2.0</v>
      </c>
      <c r="G1224" s="1">
        <v>1.0</v>
      </c>
      <c r="H1224" s="1">
        <v>0.0</v>
      </c>
      <c r="I1224" s="1" t="s">
        <v>22</v>
      </c>
      <c r="J1224" s="1">
        <v>67.6</v>
      </c>
      <c r="K1224" s="1">
        <v>2000.2</v>
      </c>
      <c r="L1224" s="1" t="s">
        <v>18</v>
      </c>
      <c r="M1224" s="2">
        <f t="shared" si="1"/>
        <v>29.5887574</v>
      </c>
      <c r="N1224" s="3"/>
    </row>
    <row r="1225" ht="15.75" customHeight="1">
      <c r="A1225" s="1" t="s">
        <v>1245</v>
      </c>
      <c r="B1225" s="1" t="s">
        <v>15</v>
      </c>
      <c r="C1225" s="1">
        <v>0.0</v>
      </c>
      <c r="D1225" s="1" t="s">
        <v>16</v>
      </c>
      <c r="E1225" s="1" t="s">
        <v>16</v>
      </c>
      <c r="F1225" s="1">
        <v>1.0</v>
      </c>
      <c r="G1225" s="1">
        <v>0.0</v>
      </c>
      <c r="H1225" s="1">
        <v>1.0</v>
      </c>
      <c r="I1225" s="1" t="s">
        <v>28</v>
      </c>
      <c r="J1225" s="1">
        <v>19.8</v>
      </c>
      <c r="K1225" s="1">
        <v>1336.65</v>
      </c>
      <c r="L1225" s="1" t="s">
        <v>18</v>
      </c>
      <c r="M1225" s="2">
        <f t="shared" si="1"/>
        <v>67.50757576</v>
      </c>
      <c r="N1225" s="3"/>
    </row>
    <row r="1226" ht="15.75" customHeight="1">
      <c r="A1226" s="1" t="s">
        <v>1246</v>
      </c>
      <c r="B1226" s="1" t="s">
        <v>15</v>
      </c>
      <c r="C1226" s="1">
        <v>0.0</v>
      </c>
      <c r="D1226" s="1" t="s">
        <v>16</v>
      </c>
      <c r="E1226" s="1" t="s">
        <v>18</v>
      </c>
      <c r="F1226" s="1">
        <v>2.0</v>
      </c>
      <c r="G1226" s="1">
        <v>2.0</v>
      </c>
      <c r="H1226" s="1">
        <v>2.0</v>
      </c>
      <c r="I1226" s="1" t="s">
        <v>28</v>
      </c>
      <c r="J1226" s="1">
        <v>80.45</v>
      </c>
      <c r="K1226" s="1">
        <v>5737.6</v>
      </c>
      <c r="L1226" s="1" t="s">
        <v>18</v>
      </c>
      <c r="M1226" s="2">
        <f t="shared" si="1"/>
        <v>71.31883157</v>
      </c>
      <c r="N1226" s="3"/>
    </row>
    <row r="1227" ht="15.75" customHeight="1">
      <c r="A1227" s="1" t="s">
        <v>1247</v>
      </c>
      <c r="B1227" s="1" t="s">
        <v>15</v>
      </c>
      <c r="C1227" s="1">
        <v>0.0</v>
      </c>
      <c r="D1227" s="1" t="s">
        <v>18</v>
      </c>
      <c r="E1227" s="1" t="s">
        <v>18</v>
      </c>
      <c r="F1227" s="1">
        <v>2.0</v>
      </c>
      <c r="G1227" s="1">
        <v>0.0</v>
      </c>
      <c r="H1227" s="1">
        <v>0.0</v>
      </c>
      <c r="I1227" s="1" t="s">
        <v>17</v>
      </c>
      <c r="J1227" s="1">
        <v>25.45</v>
      </c>
      <c r="K1227" s="1">
        <v>134.75</v>
      </c>
      <c r="L1227" s="1" t="s">
        <v>18</v>
      </c>
      <c r="M1227" s="2">
        <f t="shared" si="1"/>
        <v>5.294695481</v>
      </c>
      <c r="N1227" s="3"/>
    </row>
    <row r="1228" ht="15.75" customHeight="1">
      <c r="A1228" s="1" t="s">
        <v>1248</v>
      </c>
      <c r="B1228" s="1" t="s">
        <v>20</v>
      </c>
      <c r="C1228" s="1">
        <v>0.0</v>
      </c>
      <c r="D1228" s="1" t="s">
        <v>16</v>
      </c>
      <c r="E1228" s="1" t="s">
        <v>16</v>
      </c>
      <c r="F1228" s="1">
        <v>0.0</v>
      </c>
      <c r="G1228" s="1">
        <v>1.0</v>
      </c>
      <c r="H1228" s="1">
        <v>2.0</v>
      </c>
      <c r="I1228" s="1" t="s">
        <v>17</v>
      </c>
      <c r="J1228" s="1">
        <v>48.9</v>
      </c>
      <c r="K1228" s="1">
        <v>3527.0</v>
      </c>
      <c r="L1228" s="1" t="s">
        <v>18</v>
      </c>
      <c r="M1228" s="2">
        <f t="shared" si="1"/>
        <v>72.12678937</v>
      </c>
      <c r="N1228" s="3"/>
    </row>
    <row r="1229" ht="15.75" customHeight="1">
      <c r="A1229" s="1" t="s">
        <v>1249</v>
      </c>
      <c r="B1229" s="1" t="s">
        <v>20</v>
      </c>
      <c r="C1229" s="1">
        <v>0.0</v>
      </c>
      <c r="D1229" s="1" t="s">
        <v>18</v>
      </c>
      <c r="E1229" s="1" t="s">
        <v>18</v>
      </c>
      <c r="F1229" s="1">
        <v>0.0</v>
      </c>
      <c r="G1229" s="1">
        <v>1.0</v>
      </c>
      <c r="H1229" s="1">
        <v>0.0</v>
      </c>
      <c r="I1229" s="1" t="s">
        <v>17</v>
      </c>
      <c r="J1229" s="1">
        <v>29.15</v>
      </c>
      <c r="K1229" s="1">
        <v>29.15</v>
      </c>
      <c r="L1229" s="1" t="s">
        <v>18</v>
      </c>
      <c r="M1229" s="2">
        <f t="shared" si="1"/>
        <v>1</v>
      </c>
      <c r="N1229" s="3"/>
    </row>
    <row r="1230" ht="15.75" customHeight="1">
      <c r="A1230" s="1" t="s">
        <v>1250</v>
      </c>
      <c r="B1230" s="1" t="s">
        <v>15</v>
      </c>
      <c r="C1230" s="1">
        <v>0.0</v>
      </c>
      <c r="D1230" s="1" t="s">
        <v>18</v>
      </c>
      <c r="E1230" s="1" t="s">
        <v>18</v>
      </c>
      <c r="F1230" s="1">
        <v>1.0</v>
      </c>
      <c r="G1230" s="1">
        <v>2.0</v>
      </c>
      <c r="H1230" s="1">
        <v>0.0</v>
      </c>
      <c r="I1230" s="1" t="s">
        <v>22</v>
      </c>
      <c r="J1230" s="1">
        <v>89.2</v>
      </c>
      <c r="K1230" s="1">
        <v>2383.6</v>
      </c>
      <c r="L1230" s="1" t="s">
        <v>18</v>
      </c>
      <c r="M1230" s="2">
        <f t="shared" si="1"/>
        <v>26.72197309</v>
      </c>
      <c r="N1230" s="3"/>
    </row>
    <row r="1231" ht="15.75" customHeight="1">
      <c r="A1231" s="1" t="s">
        <v>1251</v>
      </c>
      <c r="B1231" s="1" t="s">
        <v>15</v>
      </c>
      <c r="C1231" s="1">
        <v>0.0</v>
      </c>
      <c r="D1231" s="1" t="s">
        <v>16</v>
      </c>
      <c r="E1231" s="1" t="s">
        <v>16</v>
      </c>
      <c r="F1231" s="1">
        <v>2.0</v>
      </c>
      <c r="G1231" s="1">
        <v>0.0</v>
      </c>
      <c r="H1231" s="1">
        <v>2.0</v>
      </c>
      <c r="I1231" s="1" t="s">
        <v>28</v>
      </c>
      <c r="J1231" s="1">
        <v>24.05</v>
      </c>
      <c r="K1231" s="1">
        <v>1709.15</v>
      </c>
      <c r="L1231" s="1" t="s">
        <v>18</v>
      </c>
      <c r="M1231" s="2">
        <f t="shared" si="1"/>
        <v>71.06652807</v>
      </c>
      <c r="N1231" s="3"/>
    </row>
    <row r="1232" ht="15.75" customHeight="1">
      <c r="A1232" s="1" t="s">
        <v>1252</v>
      </c>
      <c r="B1232" s="1" t="s">
        <v>20</v>
      </c>
      <c r="C1232" s="1">
        <v>0.0</v>
      </c>
      <c r="D1232" s="1" t="s">
        <v>18</v>
      </c>
      <c r="E1232" s="1" t="s">
        <v>18</v>
      </c>
      <c r="F1232" s="1">
        <v>1.0</v>
      </c>
      <c r="G1232" s="1">
        <v>2.0</v>
      </c>
      <c r="H1232" s="1">
        <v>0.0</v>
      </c>
      <c r="I1232" s="1" t="s">
        <v>22</v>
      </c>
      <c r="J1232" s="1">
        <v>69.55</v>
      </c>
      <c r="K1232" s="1">
        <v>69.55</v>
      </c>
      <c r="L1232" s="1" t="s">
        <v>16</v>
      </c>
      <c r="M1232" s="2">
        <f t="shared" si="1"/>
        <v>1</v>
      </c>
      <c r="N1232" s="3"/>
    </row>
    <row r="1233" ht="15.75" customHeight="1">
      <c r="A1233" s="1" t="s">
        <v>1253</v>
      </c>
      <c r="B1233" s="1" t="s">
        <v>20</v>
      </c>
      <c r="C1233" s="1">
        <v>0.0</v>
      </c>
      <c r="D1233" s="1" t="s">
        <v>18</v>
      </c>
      <c r="E1233" s="1" t="s">
        <v>18</v>
      </c>
      <c r="F1233" s="1">
        <v>1.0</v>
      </c>
      <c r="G1233" s="1">
        <v>1.0</v>
      </c>
      <c r="H1233" s="1">
        <v>2.0</v>
      </c>
      <c r="I1233" s="1" t="s">
        <v>17</v>
      </c>
      <c r="J1233" s="1">
        <v>55.65</v>
      </c>
      <c r="K1233" s="1">
        <v>1653.85</v>
      </c>
      <c r="L1233" s="1" t="s">
        <v>18</v>
      </c>
      <c r="M1233" s="2">
        <f t="shared" si="1"/>
        <v>29.71877808</v>
      </c>
      <c r="N1233" s="3"/>
    </row>
    <row r="1234" ht="15.75" customHeight="1">
      <c r="A1234" s="1" t="s">
        <v>1254</v>
      </c>
      <c r="B1234" s="1" t="s">
        <v>20</v>
      </c>
      <c r="C1234" s="1">
        <v>0.0</v>
      </c>
      <c r="D1234" s="1" t="s">
        <v>16</v>
      </c>
      <c r="E1234" s="1" t="s">
        <v>16</v>
      </c>
      <c r="F1234" s="1">
        <v>2.0</v>
      </c>
      <c r="G1234" s="1">
        <v>2.0</v>
      </c>
      <c r="H1234" s="1">
        <v>2.0</v>
      </c>
      <c r="I1234" s="1" t="s">
        <v>26</v>
      </c>
      <c r="J1234" s="1">
        <v>94.55</v>
      </c>
      <c r="K1234" s="1">
        <v>6078.75</v>
      </c>
      <c r="L1234" s="1" t="s">
        <v>18</v>
      </c>
      <c r="M1234" s="2">
        <f t="shared" si="1"/>
        <v>64.29138022</v>
      </c>
      <c r="N1234" s="3"/>
    </row>
    <row r="1235" ht="15.75" customHeight="1">
      <c r="A1235" s="1" t="s">
        <v>1255</v>
      </c>
      <c r="B1235" s="1" t="s">
        <v>15</v>
      </c>
      <c r="C1235" s="1">
        <v>0.0</v>
      </c>
      <c r="D1235" s="1" t="s">
        <v>16</v>
      </c>
      <c r="E1235" s="1" t="s">
        <v>16</v>
      </c>
      <c r="F1235" s="1">
        <v>1.0</v>
      </c>
      <c r="G1235" s="1">
        <v>0.0</v>
      </c>
      <c r="H1235" s="1">
        <v>2.0</v>
      </c>
      <c r="I1235" s="1" t="s">
        <v>26</v>
      </c>
      <c r="J1235" s="1">
        <v>19.75</v>
      </c>
      <c r="K1235" s="1">
        <v>1311.6</v>
      </c>
      <c r="L1235" s="1" t="s">
        <v>18</v>
      </c>
      <c r="M1235" s="2">
        <f t="shared" si="1"/>
        <v>66.41012658</v>
      </c>
      <c r="N1235" s="3"/>
    </row>
    <row r="1236" ht="15.75" customHeight="1">
      <c r="A1236" s="1" t="s">
        <v>1256</v>
      </c>
      <c r="B1236" s="1" t="s">
        <v>20</v>
      </c>
      <c r="C1236" s="1">
        <v>0.0</v>
      </c>
      <c r="D1236" s="1" t="s">
        <v>16</v>
      </c>
      <c r="E1236" s="1" t="s">
        <v>16</v>
      </c>
      <c r="F1236" s="1">
        <v>2.0</v>
      </c>
      <c r="G1236" s="1">
        <v>2.0</v>
      </c>
      <c r="H1236" s="1">
        <v>2.0</v>
      </c>
      <c r="I1236" s="1" t="s">
        <v>26</v>
      </c>
      <c r="J1236" s="1">
        <v>89.1</v>
      </c>
      <c r="K1236" s="1">
        <v>5411.65</v>
      </c>
      <c r="L1236" s="1" t="s">
        <v>18</v>
      </c>
      <c r="M1236" s="2">
        <f t="shared" si="1"/>
        <v>60.73681257</v>
      </c>
      <c r="N1236" s="3"/>
    </row>
    <row r="1237" ht="15.75" customHeight="1">
      <c r="A1237" s="1" t="s">
        <v>1257</v>
      </c>
      <c r="B1237" s="1" t="s">
        <v>20</v>
      </c>
      <c r="C1237" s="1">
        <v>0.0</v>
      </c>
      <c r="D1237" s="1" t="s">
        <v>16</v>
      </c>
      <c r="E1237" s="1" t="s">
        <v>18</v>
      </c>
      <c r="F1237" s="1">
        <v>2.0</v>
      </c>
      <c r="G1237" s="1">
        <v>2.0</v>
      </c>
      <c r="H1237" s="1">
        <v>0.0</v>
      </c>
      <c r="I1237" s="1" t="s">
        <v>28</v>
      </c>
      <c r="J1237" s="1">
        <v>107.75</v>
      </c>
      <c r="K1237" s="1">
        <v>4882.8</v>
      </c>
      <c r="L1237" s="1" t="s">
        <v>18</v>
      </c>
      <c r="M1237" s="2">
        <f t="shared" si="1"/>
        <v>45.31600928</v>
      </c>
      <c r="N1237" s="3"/>
    </row>
    <row r="1238" ht="15.75" customHeight="1">
      <c r="A1238" s="1" t="s">
        <v>1258</v>
      </c>
      <c r="B1238" s="1" t="s">
        <v>15</v>
      </c>
      <c r="C1238" s="1">
        <v>1.0</v>
      </c>
      <c r="D1238" s="1" t="s">
        <v>18</v>
      </c>
      <c r="E1238" s="1" t="s">
        <v>18</v>
      </c>
      <c r="F1238" s="1">
        <v>2.0</v>
      </c>
      <c r="G1238" s="1">
        <v>2.0</v>
      </c>
      <c r="H1238" s="1">
        <v>0.0</v>
      </c>
      <c r="I1238" s="1" t="s">
        <v>22</v>
      </c>
      <c r="J1238" s="1">
        <v>74.2</v>
      </c>
      <c r="K1238" s="1">
        <v>74.2</v>
      </c>
      <c r="L1238" s="1" t="s">
        <v>16</v>
      </c>
      <c r="M1238" s="2">
        <f t="shared" si="1"/>
        <v>1</v>
      </c>
      <c r="N1238" s="3"/>
    </row>
    <row r="1239" ht="15.75" customHeight="1">
      <c r="A1239" s="1" t="s">
        <v>1259</v>
      </c>
      <c r="B1239" s="1" t="s">
        <v>15</v>
      </c>
      <c r="C1239" s="1">
        <v>0.0</v>
      </c>
      <c r="D1239" s="1" t="s">
        <v>16</v>
      </c>
      <c r="E1239" s="1" t="s">
        <v>16</v>
      </c>
      <c r="F1239" s="1">
        <v>1.0</v>
      </c>
      <c r="G1239" s="1">
        <v>1.0</v>
      </c>
      <c r="H1239" s="1">
        <v>1.0</v>
      </c>
      <c r="I1239" s="1" t="s">
        <v>28</v>
      </c>
      <c r="J1239" s="1">
        <v>50.95</v>
      </c>
      <c r="K1239" s="1">
        <v>2610.65</v>
      </c>
      <c r="L1239" s="1" t="s">
        <v>18</v>
      </c>
      <c r="M1239" s="2">
        <f t="shared" si="1"/>
        <v>51.23945044</v>
      </c>
      <c r="N1239" s="3"/>
    </row>
    <row r="1240" ht="15.75" customHeight="1">
      <c r="A1240" s="1" t="s">
        <v>1260</v>
      </c>
      <c r="B1240" s="1" t="s">
        <v>20</v>
      </c>
      <c r="C1240" s="1">
        <v>0.0</v>
      </c>
      <c r="D1240" s="1" t="s">
        <v>16</v>
      </c>
      <c r="E1240" s="1" t="s">
        <v>16</v>
      </c>
      <c r="F1240" s="1">
        <v>1.0</v>
      </c>
      <c r="G1240" s="1">
        <v>0.0</v>
      </c>
      <c r="H1240" s="1">
        <v>1.0</v>
      </c>
      <c r="I1240" s="1" t="s">
        <v>17</v>
      </c>
      <c r="J1240" s="1">
        <v>20.25</v>
      </c>
      <c r="K1240" s="1">
        <v>439.75</v>
      </c>
      <c r="L1240" s="1" t="s">
        <v>18</v>
      </c>
      <c r="M1240" s="2">
        <f t="shared" si="1"/>
        <v>21.71604938</v>
      </c>
      <c r="N1240" s="3"/>
    </row>
    <row r="1241" ht="15.75" customHeight="1">
      <c r="A1241" s="1" t="s">
        <v>1261</v>
      </c>
      <c r="B1241" s="1" t="s">
        <v>15</v>
      </c>
      <c r="C1241" s="1">
        <v>0.0</v>
      </c>
      <c r="D1241" s="1" t="s">
        <v>18</v>
      </c>
      <c r="E1241" s="1" t="s">
        <v>18</v>
      </c>
      <c r="F1241" s="1">
        <v>0.0</v>
      </c>
      <c r="G1241" s="1">
        <v>1.0</v>
      </c>
      <c r="H1241" s="1">
        <v>2.0</v>
      </c>
      <c r="I1241" s="1" t="s">
        <v>28</v>
      </c>
      <c r="J1241" s="1">
        <v>58.35</v>
      </c>
      <c r="K1241" s="1">
        <v>4214.25</v>
      </c>
      <c r="L1241" s="1" t="s">
        <v>18</v>
      </c>
      <c r="M1241" s="2">
        <f t="shared" si="1"/>
        <v>72.22365039</v>
      </c>
      <c r="N1241" s="3"/>
    </row>
    <row r="1242" ht="15.75" customHeight="1">
      <c r="A1242" s="1" t="s">
        <v>1262</v>
      </c>
      <c r="B1242" s="1" t="s">
        <v>15</v>
      </c>
      <c r="C1242" s="1">
        <v>0.0</v>
      </c>
      <c r="D1242" s="1" t="s">
        <v>16</v>
      </c>
      <c r="E1242" s="1" t="s">
        <v>16</v>
      </c>
      <c r="F1242" s="1">
        <v>1.0</v>
      </c>
      <c r="G1242" s="1">
        <v>0.0</v>
      </c>
      <c r="H1242" s="1">
        <v>2.0</v>
      </c>
      <c r="I1242" s="1" t="s">
        <v>28</v>
      </c>
      <c r="J1242" s="1">
        <v>19.85</v>
      </c>
      <c r="K1242" s="1">
        <v>854.8</v>
      </c>
      <c r="L1242" s="1" t="s">
        <v>18</v>
      </c>
      <c r="M1242" s="2">
        <f t="shared" si="1"/>
        <v>43.06297229</v>
      </c>
      <c r="N1242" s="3"/>
    </row>
    <row r="1243" ht="15.75" customHeight="1">
      <c r="A1243" s="1" t="s">
        <v>1263</v>
      </c>
      <c r="B1243" s="1" t="s">
        <v>20</v>
      </c>
      <c r="C1243" s="1">
        <v>0.0</v>
      </c>
      <c r="D1243" s="1" t="s">
        <v>18</v>
      </c>
      <c r="E1243" s="1" t="s">
        <v>18</v>
      </c>
      <c r="F1243" s="1">
        <v>2.0</v>
      </c>
      <c r="G1243" s="1">
        <v>0.0</v>
      </c>
      <c r="H1243" s="1">
        <v>1.0</v>
      </c>
      <c r="I1243" s="1" t="s">
        <v>22</v>
      </c>
      <c r="J1243" s="1">
        <v>25.05</v>
      </c>
      <c r="K1243" s="1">
        <v>949.85</v>
      </c>
      <c r="L1243" s="1" t="s">
        <v>18</v>
      </c>
      <c r="M1243" s="2">
        <f t="shared" si="1"/>
        <v>37.91816367</v>
      </c>
      <c r="N1243" s="3"/>
    </row>
    <row r="1244" ht="15.75" customHeight="1">
      <c r="A1244" s="1" t="s">
        <v>1264</v>
      </c>
      <c r="B1244" s="1" t="s">
        <v>20</v>
      </c>
      <c r="C1244" s="1">
        <v>0.0</v>
      </c>
      <c r="D1244" s="1" t="s">
        <v>18</v>
      </c>
      <c r="E1244" s="1" t="s">
        <v>18</v>
      </c>
      <c r="F1244" s="1">
        <v>2.0</v>
      </c>
      <c r="G1244" s="1">
        <v>1.0</v>
      </c>
      <c r="H1244" s="1">
        <v>1.0</v>
      </c>
      <c r="I1244" s="1" t="s">
        <v>22</v>
      </c>
      <c r="J1244" s="1">
        <v>68.7</v>
      </c>
      <c r="K1244" s="1">
        <v>1416.2</v>
      </c>
      <c r="L1244" s="1" t="s">
        <v>18</v>
      </c>
      <c r="M1244" s="2">
        <f t="shared" si="1"/>
        <v>20.61426492</v>
      </c>
      <c r="N1244" s="3"/>
    </row>
    <row r="1245" ht="15.75" customHeight="1">
      <c r="A1245" s="1" t="s">
        <v>1265</v>
      </c>
      <c r="B1245" s="1" t="s">
        <v>20</v>
      </c>
      <c r="C1245" s="1">
        <v>0.0</v>
      </c>
      <c r="D1245" s="1" t="s">
        <v>16</v>
      </c>
      <c r="E1245" s="1" t="s">
        <v>18</v>
      </c>
      <c r="F1245" s="1">
        <v>2.0</v>
      </c>
      <c r="G1245" s="1">
        <v>2.0</v>
      </c>
      <c r="H1245" s="1">
        <v>2.0</v>
      </c>
      <c r="I1245" s="1" t="s">
        <v>26</v>
      </c>
      <c r="J1245" s="1">
        <v>109.95</v>
      </c>
      <c r="K1245" s="1">
        <v>7852.4</v>
      </c>
      <c r="L1245" s="1" t="s">
        <v>18</v>
      </c>
      <c r="M1245" s="2">
        <f t="shared" si="1"/>
        <v>71.41791724</v>
      </c>
      <c r="N1245" s="3"/>
    </row>
    <row r="1246" ht="15.75" customHeight="1">
      <c r="A1246" s="1" t="s">
        <v>1266</v>
      </c>
      <c r="B1246" s="1" t="s">
        <v>20</v>
      </c>
      <c r="C1246" s="1">
        <v>0.0</v>
      </c>
      <c r="D1246" s="1" t="s">
        <v>16</v>
      </c>
      <c r="E1246" s="1" t="s">
        <v>16</v>
      </c>
      <c r="F1246" s="1">
        <v>2.0</v>
      </c>
      <c r="G1246" s="1">
        <v>2.0</v>
      </c>
      <c r="H1246" s="1">
        <v>0.0</v>
      </c>
      <c r="I1246" s="1" t="s">
        <v>22</v>
      </c>
      <c r="J1246" s="1">
        <v>103.7</v>
      </c>
      <c r="K1246" s="1">
        <v>5071.05</v>
      </c>
      <c r="L1246" s="1" t="s">
        <v>16</v>
      </c>
      <c r="M1246" s="2">
        <f t="shared" si="1"/>
        <v>48.90115718</v>
      </c>
      <c r="N1246" s="3"/>
    </row>
    <row r="1247" ht="15.75" customHeight="1">
      <c r="A1247" s="1" t="s">
        <v>1267</v>
      </c>
      <c r="B1247" s="1" t="s">
        <v>15</v>
      </c>
      <c r="C1247" s="1">
        <v>0.0</v>
      </c>
      <c r="D1247" s="1" t="s">
        <v>16</v>
      </c>
      <c r="E1247" s="1" t="s">
        <v>16</v>
      </c>
      <c r="F1247" s="1">
        <v>1.0</v>
      </c>
      <c r="G1247" s="1">
        <v>0.0</v>
      </c>
      <c r="H1247" s="1">
        <v>2.0</v>
      </c>
      <c r="I1247" s="1" t="s">
        <v>17</v>
      </c>
      <c r="J1247" s="1">
        <v>20.85</v>
      </c>
      <c r="K1247" s="1">
        <v>272.35</v>
      </c>
      <c r="L1247" s="1" t="s">
        <v>18</v>
      </c>
      <c r="M1247" s="2">
        <f t="shared" si="1"/>
        <v>13.06235012</v>
      </c>
      <c r="N1247" s="3"/>
    </row>
    <row r="1248" ht="15.75" customHeight="1">
      <c r="A1248" s="1" t="s">
        <v>1268</v>
      </c>
      <c r="B1248" s="1" t="s">
        <v>15</v>
      </c>
      <c r="C1248" s="1">
        <v>1.0</v>
      </c>
      <c r="D1248" s="1" t="s">
        <v>16</v>
      </c>
      <c r="E1248" s="1" t="s">
        <v>16</v>
      </c>
      <c r="F1248" s="1">
        <v>2.0</v>
      </c>
      <c r="G1248" s="1">
        <v>2.0</v>
      </c>
      <c r="H1248" s="1">
        <v>0.0</v>
      </c>
      <c r="I1248" s="1" t="s">
        <v>28</v>
      </c>
      <c r="J1248" s="1">
        <v>85.35</v>
      </c>
      <c r="K1248" s="1">
        <v>1961.6</v>
      </c>
      <c r="L1248" s="1" t="s">
        <v>18</v>
      </c>
      <c r="M1248" s="2">
        <f t="shared" si="1"/>
        <v>22.98301113</v>
      </c>
      <c r="N1248" s="3"/>
    </row>
    <row r="1249" ht="15.75" customHeight="1">
      <c r="A1249" s="1" t="s">
        <v>1269</v>
      </c>
      <c r="B1249" s="1" t="s">
        <v>20</v>
      </c>
      <c r="C1249" s="1">
        <v>0.0</v>
      </c>
      <c r="D1249" s="1" t="s">
        <v>18</v>
      </c>
      <c r="E1249" s="1" t="s">
        <v>18</v>
      </c>
      <c r="F1249" s="1">
        <v>1.0</v>
      </c>
      <c r="G1249" s="1">
        <v>1.0</v>
      </c>
      <c r="H1249" s="1">
        <v>0.0</v>
      </c>
      <c r="I1249" s="1" t="s">
        <v>17</v>
      </c>
      <c r="J1249" s="1">
        <v>50.15</v>
      </c>
      <c r="K1249" s="1">
        <v>50.15</v>
      </c>
      <c r="L1249" s="1" t="s">
        <v>18</v>
      </c>
      <c r="M1249" s="2">
        <f t="shared" si="1"/>
        <v>1</v>
      </c>
      <c r="N1249" s="3"/>
    </row>
    <row r="1250" ht="15.75" customHeight="1">
      <c r="A1250" s="1" t="s">
        <v>1270</v>
      </c>
      <c r="B1250" s="1" t="s">
        <v>15</v>
      </c>
      <c r="C1250" s="1">
        <v>1.0</v>
      </c>
      <c r="D1250" s="1" t="s">
        <v>18</v>
      </c>
      <c r="E1250" s="1" t="s">
        <v>18</v>
      </c>
      <c r="F1250" s="1">
        <v>1.0</v>
      </c>
      <c r="G1250" s="1">
        <v>2.0</v>
      </c>
      <c r="H1250" s="1">
        <v>0.0</v>
      </c>
      <c r="I1250" s="1" t="s">
        <v>22</v>
      </c>
      <c r="J1250" s="1">
        <v>70.15</v>
      </c>
      <c r="K1250" s="1">
        <v>70.15</v>
      </c>
      <c r="L1250" s="1" t="s">
        <v>16</v>
      </c>
      <c r="M1250" s="2">
        <f t="shared" si="1"/>
        <v>1</v>
      </c>
      <c r="N1250" s="3"/>
    </row>
    <row r="1251" ht="15.75" customHeight="1">
      <c r="A1251" s="1" t="s">
        <v>1271</v>
      </c>
      <c r="B1251" s="1" t="s">
        <v>15</v>
      </c>
      <c r="C1251" s="1">
        <v>0.0</v>
      </c>
      <c r="D1251" s="1" t="s">
        <v>16</v>
      </c>
      <c r="E1251" s="1" t="s">
        <v>18</v>
      </c>
      <c r="F1251" s="1">
        <v>1.0</v>
      </c>
      <c r="G1251" s="1">
        <v>1.0</v>
      </c>
      <c r="H1251" s="1">
        <v>0.0</v>
      </c>
      <c r="I1251" s="1" t="s">
        <v>28</v>
      </c>
      <c r="J1251" s="1">
        <v>50.3</v>
      </c>
      <c r="K1251" s="1">
        <v>355.1</v>
      </c>
      <c r="L1251" s="1" t="s">
        <v>18</v>
      </c>
      <c r="M1251" s="2">
        <f t="shared" si="1"/>
        <v>7.059642147</v>
      </c>
      <c r="N1251" s="3"/>
    </row>
    <row r="1252" ht="15.75" customHeight="1">
      <c r="A1252" s="1" t="s">
        <v>1272</v>
      </c>
      <c r="B1252" s="1" t="s">
        <v>15</v>
      </c>
      <c r="C1252" s="1">
        <v>0.0</v>
      </c>
      <c r="D1252" s="1" t="s">
        <v>18</v>
      </c>
      <c r="E1252" s="1" t="s">
        <v>18</v>
      </c>
      <c r="F1252" s="1">
        <v>1.0</v>
      </c>
      <c r="G1252" s="1">
        <v>1.0</v>
      </c>
      <c r="H1252" s="1">
        <v>0.0</v>
      </c>
      <c r="I1252" s="1" t="s">
        <v>22</v>
      </c>
      <c r="J1252" s="1">
        <v>60.0</v>
      </c>
      <c r="K1252" s="1">
        <v>487.75</v>
      </c>
      <c r="L1252" s="1" t="s">
        <v>18</v>
      </c>
      <c r="M1252" s="2">
        <f t="shared" si="1"/>
        <v>8.129166667</v>
      </c>
      <c r="N1252" s="3"/>
    </row>
    <row r="1253" ht="15.75" customHeight="1">
      <c r="A1253" s="1" t="s">
        <v>1273</v>
      </c>
      <c r="B1253" s="1" t="s">
        <v>20</v>
      </c>
      <c r="C1253" s="1">
        <v>0.0</v>
      </c>
      <c r="D1253" s="1" t="s">
        <v>18</v>
      </c>
      <c r="E1253" s="1" t="s">
        <v>16</v>
      </c>
      <c r="F1253" s="1">
        <v>1.0</v>
      </c>
      <c r="G1253" s="1">
        <v>0.0</v>
      </c>
      <c r="H1253" s="1">
        <v>0.0</v>
      </c>
      <c r="I1253" s="1" t="s">
        <v>17</v>
      </c>
      <c r="J1253" s="1">
        <v>20.35</v>
      </c>
      <c r="K1253" s="1">
        <v>178.7</v>
      </c>
      <c r="L1253" s="1" t="s">
        <v>18</v>
      </c>
      <c r="M1253" s="2">
        <f t="shared" si="1"/>
        <v>8.781326781</v>
      </c>
      <c r="N1253" s="3"/>
    </row>
    <row r="1254" ht="15.75" customHeight="1">
      <c r="A1254" s="1" t="s">
        <v>1274</v>
      </c>
      <c r="B1254" s="1" t="s">
        <v>20</v>
      </c>
      <c r="C1254" s="1">
        <v>0.0</v>
      </c>
      <c r="D1254" s="1" t="s">
        <v>16</v>
      </c>
      <c r="E1254" s="1" t="s">
        <v>16</v>
      </c>
      <c r="F1254" s="1">
        <v>2.0</v>
      </c>
      <c r="G1254" s="1">
        <v>0.0</v>
      </c>
      <c r="H1254" s="1">
        <v>2.0</v>
      </c>
      <c r="I1254" s="1" t="s">
        <v>17</v>
      </c>
      <c r="J1254" s="1">
        <v>24.8</v>
      </c>
      <c r="K1254" s="1">
        <v>1514.85</v>
      </c>
      <c r="L1254" s="1" t="s">
        <v>18</v>
      </c>
      <c r="M1254" s="2">
        <f t="shared" si="1"/>
        <v>61.08266129</v>
      </c>
      <c r="N1254" s="3"/>
    </row>
    <row r="1255" ht="15.75" customHeight="1">
      <c r="A1255" s="1" t="s">
        <v>1275</v>
      </c>
      <c r="B1255" s="1" t="s">
        <v>20</v>
      </c>
      <c r="C1255" s="1">
        <v>0.0</v>
      </c>
      <c r="D1255" s="1" t="s">
        <v>18</v>
      </c>
      <c r="E1255" s="1" t="s">
        <v>18</v>
      </c>
      <c r="F1255" s="1">
        <v>2.0</v>
      </c>
      <c r="G1255" s="1">
        <v>1.0</v>
      </c>
      <c r="H1255" s="1">
        <v>0.0</v>
      </c>
      <c r="I1255" s="1" t="s">
        <v>17</v>
      </c>
      <c r="J1255" s="1">
        <v>65.05</v>
      </c>
      <c r="K1255" s="1">
        <v>1427.55</v>
      </c>
      <c r="L1255" s="1" t="s">
        <v>18</v>
      </c>
      <c r="M1255" s="2">
        <f t="shared" si="1"/>
        <v>21.94542659</v>
      </c>
      <c r="N1255" s="3"/>
    </row>
    <row r="1256" ht="15.75" customHeight="1">
      <c r="A1256" s="1" t="s">
        <v>1276</v>
      </c>
      <c r="B1256" s="1" t="s">
        <v>15</v>
      </c>
      <c r="C1256" s="1">
        <v>0.0</v>
      </c>
      <c r="D1256" s="1" t="s">
        <v>18</v>
      </c>
      <c r="E1256" s="1" t="s">
        <v>18</v>
      </c>
      <c r="F1256" s="1">
        <v>0.0</v>
      </c>
      <c r="G1256" s="1">
        <v>1.0</v>
      </c>
      <c r="H1256" s="1">
        <v>0.0</v>
      </c>
      <c r="I1256" s="1" t="s">
        <v>26</v>
      </c>
      <c r="J1256" s="1">
        <v>50.35</v>
      </c>
      <c r="K1256" s="1">
        <v>1277.5</v>
      </c>
      <c r="L1256" s="1" t="s">
        <v>18</v>
      </c>
      <c r="M1256" s="2">
        <f t="shared" si="1"/>
        <v>25.37239325</v>
      </c>
      <c r="N1256" s="3"/>
    </row>
    <row r="1257" ht="15.75" customHeight="1">
      <c r="A1257" s="1" t="s">
        <v>1277</v>
      </c>
      <c r="B1257" s="1" t="s">
        <v>20</v>
      </c>
      <c r="C1257" s="1">
        <v>0.0</v>
      </c>
      <c r="D1257" s="1" t="s">
        <v>16</v>
      </c>
      <c r="E1257" s="1" t="s">
        <v>16</v>
      </c>
      <c r="F1257" s="1">
        <v>1.0</v>
      </c>
      <c r="G1257" s="1">
        <v>2.0</v>
      </c>
      <c r="H1257" s="1">
        <v>0.0</v>
      </c>
      <c r="I1257" s="1" t="s">
        <v>22</v>
      </c>
      <c r="J1257" s="1">
        <v>70.0</v>
      </c>
      <c r="K1257" s="1">
        <v>70.0</v>
      </c>
      <c r="L1257" s="1" t="s">
        <v>16</v>
      </c>
      <c r="M1257" s="2">
        <f t="shared" si="1"/>
        <v>1</v>
      </c>
      <c r="N1257" s="3"/>
    </row>
    <row r="1258" ht="15.75" customHeight="1">
      <c r="A1258" s="1" t="s">
        <v>1278</v>
      </c>
      <c r="B1258" s="1" t="s">
        <v>20</v>
      </c>
      <c r="C1258" s="1">
        <v>0.0</v>
      </c>
      <c r="D1258" s="1" t="s">
        <v>16</v>
      </c>
      <c r="E1258" s="1" t="s">
        <v>18</v>
      </c>
      <c r="F1258" s="1">
        <v>1.0</v>
      </c>
      <c r="G1258" s="1">
        <v>2.0</v>
      </c>
      <c r="H1258" s="1">
        <v>1.0</v>
      </c>
      <c r="I1258" s="1" t="s">
        <v>22</v>
      </c>
      <c r="J1258" s="1">
        <v>93.8</v>
      </c>
      <c r="K1258" s="1">
        <v>2939.8</v>
      </c>
      <c r="L1258" s="1" t="s">
        <v>18</v>
      </c>
      <c r="M1258" s="2">
        <f t="shared" si="1"/>
        <v>31.34115139</v>
      </c>
      <c r="N1258" s="3"/>
    </row>
    <row r="1259" ht="15.75" customHeight="1">
      <c r="A1259" s="1" t="s">
        <v>1279</v>
      </c>
      <c r="B1259" s="1" t="s">
        <v>15</v>
      </c>
      <c r="C1259" s="1">
        <v>1.0</v>
      </c>
      <c r="D1259" s="1" t="s">
        <v>18</v>
      </c>
      <c r="E1259" s="1" t="s">
        <v>18</v>
      </c>
      <c r="F1259" s="1">
        <v>1.0</v>
      </c>
      <c r="G1259" s="1">
        <v>0.0</v>
      </c>
      <c r="H1259" s="1">
        <v>0.0</v>
      </c>
      <c r="I1259" s="1" t="s">
        <v>17</v>
      </c>
      <c r="J1259" s="1">
        <v>20.05</v>
      </c>
      <c r="K1259" s="1">
        <v>91.45</v>
      </c>
      <c r="L1259" s="1" t="s">
        <v>18</v>
      </c>
      <c r="M1259" s="2">
        <f t="shared" si="1"/>
        <v>4.561097257</v>
      </c>
      <c r="N1259" s="3"/>
    </row>
    <row r="1260" ht="15.75" customHeight="1">
      <c r="A1260" s="1" t="s">
        <v>1280</v>
      </c>
      <c r="B1260" s="1" t="s">
        <v>15</v>
      </c>
      <c r="C1260" s="1">
        <v>0.0</v>
      </c>
      <c r="D1260" s="1" t="s">
        <v>16</v>
      </c>
      <c r="E1260" s="1" t="s">
        <v>16</v>
      </c>
      <c r="F1260" s="1">
        <v>1.0</v>
      </c>
      <c r="G1260" s="1">
        <v>0.0</v>
      </c>
      <c r="H1260" s="1">
        <v>2.0</v>
      </c>
      <c r="I1260" s="1" t="s">
        <v>28</v>
      </c>
      <c r="J1260" s="1">
        <v>20.65</v>
      </c>
      <c r="K1260" s="1">
        <v>1057.0</v>
      </c>
      <c r="L1260" s="1" t="s">
        <v>18</v>
      </c>
      <c r="M1260" s="2">
        <f t="shared" si="1"/>
        <v>51.18644068</v>
      </c>
      <c r="N1260" s="3"/>
    </row>
    <row r="1261" ht="15.75" customHeight="1">
      <c r="A1261" s="1" t="s">
        <v>1281</v>
      </c>
      <c r="B1261" s="1" t="s">
        <v>15</v>
      </c>
      <c r="C1261" s="1">
        <v>1.0</v>
      </c>
      <c r="D1261" s="1" t="s">
        <v>16</v>
      </c>
      <c r="E1261" s="1" t="s">
        <v>18</v>
      </c>
      <c r="F1261" s="1">
        <v>0.0</v>
      </c>
      <c r="G1261" s="1">
        <v>1.0</v>
      </c>
      <c r="H1261" s="1">
        <v>0.0</v>
      </c>
      <c r="I1261" s="1" t="s">
        <v>22</v>
      </c>
      <c r="J1261" s="1">
        <v>39.3</v>
      </c>
      <c r="K1261" s="1">
        <v>1637.4</v>
      </c>
      <c r="L1261" s="1" t="s">
        <v>16</v>
      </c>
      <c r="M1261" s="2">
        <f t="shared" si="1"/>
        <v>41.66412214</v>
      </c>
      <c r="N1261" s="3"/>
    </row>
    <row r="1262" ht="15.75" customHeight="1">
      <c r="A1262" s="1" t="s">
        <v>1282</v>
      </c>
      <c r="B1262" s="1" t="s">
        <v>15</v>
      </c>
      <c r="C1262" s="1">
        <v>0.0</v>
      </c>
      <c r="D1262" s="1" t="s">
        <v>16</v>
      </c>
      <c r="E1262" s="1" t="s">
        <v>18</v>
      </c>
      <c r="F1262" s="1">
        <v>0.0</v>
      </c>
      <c r="G1262" s="1">
        <v>1.0</v>
      </c>
      <c r="H1262" s="1">
        <v>1.0</v>
      </c>
      <c r="I1262" s="1" t="s">
        <v>28</v>
      </c>
      <c r="J1262" s="1">
        <v>66.8</v>
      </c>
      <c r="K1262" s="1">
        <v>4689.15</v>
      </c>
      <c r="L1262" s="1" t="s">
        <v>18</v>
      </c>
      <c r="M1262" s="2">
        <f t="shared" si="1"/>
        <v>70.19685629</v>
      </c>
      <c r="N1262" s="3"/>
    </row>
    <row r="1263" ht="15.75" customHeight="1">
      <c r="A1263" s="1" t="s">
        <v>1283</v>
      </c>
      <c r="B1263" s="1" t="s">
        <v>15</v>
      </c>
      <c r="C1263" s="1">
        <v>0.0</v>
      </c>
      <c r="D1263" s="1" t="s">
        <v>18</v>
      </c>
      <c r="E1263" s="1" t="s">
        <v>18</v>
      </c>
      <c r="F1263" s="1">
        <v>1.0</v>
      </c>
      <c r="G1263" s="1">
        <v>1.0</v>
      </c>
      <c r="H1263" s="1">
        <v>1.0</v>
      </c>
      <c r="I1263" s="1" t="s">
        <v>17</v>
      </c>
      <c r="J1263" s="1">
        <v>75.55</v>
      </c>
      <c r="K1263" s="1">
        <v>2680.15</v>
      </c>
      <c r="L1263" s="1" t="s">
        <v>18</v>
      </c>
      <c r="M1263" s="2">
        <f t="shared" si="1"/>
        <v>35.475182</v>
      </c>
      <c r="N1263" s="3"/>
    </row>
    <row r="1264" ht="15.75" customHeight="1">
      <c r="A1264" s="1" t="s">
        <v>1284</v>
      </c>
      <c r="B1264" s="1" t="s">
        <v>20</v>
      </c>
      <c r="C1264" s="1">
        <v>0.0</v>
      </c>
      <c r="D1264" s="1" t="s">
        <v>16</v>
      </c>
      <c r="E1264" s="1" t="s">
        <v>16</v>
      </c>
      <c r="F1264" s="1">
        <v>1.0</v>
      </c>
      <c r="G1264" s="1">
        <v>2.0</v>
      </c>
      <c r="H1264" s="1">
        <v>0.0</v>
      </c>
      <c r="I1264" s="1" t="s">
        <v>26</v>
      </c>
      <c r="J1264" s="1">
        <v>74.6</v>
      </c>
      <c r="K1264" s="1">
        <v>74.6</v>
      </c>
      <c r="L1264" s="1" t="s">
        <v>18</v>
      </c>
      <c r="M1264" s="2">
        <f t="shared" si="1"/>
        <v>1</v>
      </c>
      <c r="N1264" s="3"/>
    </row>
    <row r="1265" ht="15.75" customHeight="1">
      <c r="A1265" s="1" t="s">
        <v>1285</v>
      </c>
      <c r="B1265" s="1" t="s">
        <v>20</v>
      </c>
      <c r="C1265" s="1">
        <v>1.0</v>
      </c>
      <c r="D1265" s="1" t="s">
        <v>18</v>
      </c>
      <c r="E1265" s="1" t="s">
        <v>18</v>
      </c>
      <c r="F1265" s="1">
        <v>2.0</v>
      </c>
      <c r="G1265" s="1">
        <v>2.0</v>
      </c>
      <c r="H1265" s="1">
        <v>0.0</v>
      </c>
      <c r="I1265" s="1" t="s">
        <v>22</v>
      </c>
      <c r="J1265" s="1">
        <v>98.4</v>
      </c>
      <c r="K1265" s="1">
        <v>4187.75</v>
      </c>
      <c r="L1265" s="1" t="s">
        <v>16</v>
      </c>
      <c r="M1265" s="2">
        <f t="shared" si="1"/>
        <v>42.55843496</v>
      </c>
      <c r="N1265" s="3"/>
    </row>
    <row r="1266" ht="15.75" customHeight="1">
      <c r="A1266" s="1" t="s">
        <v>1286</v>
      </c>
      <c r="B1266" s="1" t="s">
        <v>20</v>
      </c>
      <c r="C1266" s="1">
        <v>0.0</v>
      </c>
      <c r="D1266" s="1" t="s">
        <v>18</v>
      </c>
      <c r="E1266" s="1" t="s">
        <v>18</v>
      </c>
      <c r="F1266" s="1">
        <v>1.0</v>
      </c>
      <c r="G1266" s="1">
        <v>0.0</v>
      </c>
      <c r="H1266" s="1">
        <v>0.0</v>
      </c>
      <c r="I1266" s="1" t="s">
        <v>26</v>
      </c>
      <c r="J1266" s="1">
        <v>20.5</v>
      </c>
      <c r="K1266" s="1">
        <v>402.85</v>
      </c>
      <c r="L1266" s="1" t="s">
        <v>18</v>
      </c>
      <c r="M1266" s="2">
        <f t="shared" si="1"/>
        <v>19.65121951</v>
      </c>
      <c r="N1266" s="3"/>
    </row>
    <row r="1267" ht="15.75" customHeight="1">
      <c r="A1267" s="1" t="s">
        <v>1287</v>
      </c>
      <c r="B1267" s="1" t="s">
        <v>20</v>
      </c>
      <c r="C1267" s="1">
        <v>0.0</v>
      </c>
      <c r="D1267" s="1" t="s">
        <v>16</v>
      </c>
      <c r="E1267" s="1" t="s">
        <v>16</v>
      </c>
      <c r="F1267" s="1">
        <v>2.0</v>
      </c>
      <c r="G1267" s="1">
        <v>2.0</v>
      </c>
      <c r="H1267" s="1">
        <v>0.0</v>
      </c>
      <c r="I1267" s="1" t="s">
        <v>22</v>
      </c>
      <c r="J1267" s="1">
        <v>74.35</v>
      </c>
      <c r="K1267" s="1">
        <v>834.2</v>
      </c>
      <c r="L1267" s="1" t="s">
        <v>16</v>
      </c>
      <c r="M1267" s="2">
        <f t="shared" si="1"/>
        <v>11.21990585</v>
      </c>
      <c r="N1267" s="3"/>
    </row>
    <row r="1268" ht="15.75" customHeight="1">
      <c r="A1268" s="1" t="s">
        <v>1288</v>
      </c>
      <c r="B1268" s="1" t="s">
        <v>15</v>
      </c>
      <c r="C1268" s="1">
        <v>0.0</v>
      </c>
      <c r="D1268" s="1" t="s">
        <v>18</v>
      </c>
      <c r="E1268" s="1" t="s">
        <v>18</v>
      </c>
      <c r="F1268" s="1">
        <v>2.0</v>
      </c>
      <c r="G1268" s="1">
        <v>2.0</v>
      </c>
      <c r="H1268" s="1">
        <v>0.0</v>
      </c>
      <c r="I1268" s="1" t="s">
        <v>28</v>
      </c>
      <c r="J1268" s="1">
        <v>79.8</v>
      </c>
      <c r="K1268" s="1">
        <v>4526.85</v>
      </c>
      <c r="L1268" s="1" t="s">
        <v>18</v>
      </c>
      <c r="M1268" s="2">
        <f t="shared" si="1"/>
        <v>56.72744361</v>
      </c>
      <c r="N1268" s="3"/>
    </row>
    <row r="1269" ht="15.75" customHeight="1">
      <c r="A1269" s="1" t="s">
        <v>1289</v>
      </c>
      <c r="B1269" s="1" t="s">
        <v>20</v>
      </c>
      <c r="C1269" s="1">
        <v>0.0</v>
      </c>
      <c r="D1269" s="1" t="s">
        <v>16</v>
      </c>
      <c r="E1269" s="1" t="s">
        <v>18</v>
      </c>
      <c r="F1269" s="1">
        <v>1.0</v>
      </c>
      <c r="G1269" s="1">
        <v>2.0</v>
      </c>
      <c r="H1269" s="1">
        <v>0.0</v>
      </c>
      <c r="I1269" s="1" t="s">
        <v>28</v>
      </c>
      <c r="J1269" s="1">
        <v>80.85</v>
      </c>
      <c r="K1269" s="1">
        <v>866.45</v>
      </c>
      <c r="L1269" s="1" t="s">
        <v>16</v>
      </c>
      <c r="M1269" s="2">
        <f t="shared" si="1"/>
        <v>10.71675943</v>
      </c>
      <c r="N1269" s="3"/>
    </row>
    <row r="1270" ht="15.75" customHeight="1">
      <c r="A1270" s="1" t="s">
        <v>1290</v>
      </c>
      <c r="B1270" s="1" t="s">
        <v>15</v>
      </c>
      <c r="C1270" s="1">
        <v>0.0</v>
      </c>
      <c r="D1270" s="1" t="s">
        <v>18</v>
      </c>
      <c r="E1270" s="1" t="s">
        <v>18</v>
      </c>
      <c r="F1270" s="1">
        <v>1.0</v>
      </c>
      <c r="G1270" s="1">
        <v>0.0</v>
      </c>
      <c r="H1270" s="1">
        <v>1.0</v>
      </c>
      <c r="I1270" s="1" t="s">
        <v>17</v>
      </c>
      <c r="J1270" s="1">
        <v>20.35</v>
      </c>
      <c r="K1270" s="1">
        <v>617.35</v>
      </c>
      <c r="L1270" s="1" t="s">
        <v>18</v>
      </c>
      <c r="M1270" s="2">
        <f t="shared" si="1"/>
        <v>30.33660934</v>
      </c>
      <c r="N1270" s="3"/>
    </row>
    <row r="1271" ht="15.75" customHeight="1">
      <c r="A1271" s="1" t="s">
        <v>1291</v>
      </c>
      <c r="B1271" s="1" t="s">
        <v>15</v>
      </c>
      <c r="C1271" s="1">
        <v>0.0</v>
      </c>
      <c r="D1271" s="1" t="s">
        <v>16</v>
      </c>
      <c r="E1271" s="1" t="s">
        <v>18</v>
      </c>
      <c r="F1271" s="1">
        <v>2.0</v>
      </c>
      <c r="G1271" s="1">
        <v>2.0</v>
      </c>
      <c r="H1271" s="1">
        <v>0.0</v>
      </c>
      <c r="I1271" s="1" t="s">
        <v>22</v>
      </c>
      <c r="J1271" s="1">
        <v>104.4</v>
      </c>
      <c r="K1271" s="1">
        <v>242.8</v>
      </c>
      <c r="L1271" s="1" t="s">
        <v>16</v>
      </c>
      <c r="M1271" s="2">
        <f t="shared" si="1"/>
        <v>2.325670498</v>
      </c>
      <c r="N1271" s="3"/>
    </row>
    <row r="1272" ht="15.75" customHeight="1">
      <c r="A1272" s="1" t="s">
        <v>1292</v>
      </c>
      <c r="B1272" s="1" t="s">
        <v>15</v>
      </c>
      <c r="C1272" s="1">
        <v>0.0</v>
      </c>
      <c r="D1272" s="1" t="s">
        <v>18</v>
      </c>
      <c r="E1272" s="1" t="s">
        <v>18</v>
      </c>
      <c r="F1272" s="1">
        <v>1.0</v>
      </c>
      <c r="G1272" s="1">
        <v>1.0</v>
      </c>
      <c r="H1272" s="1">
        <v>1.0</v>
      </c>
      <c r="I1272" s="1" t="s">
        <v>17</v>
      </c>
      <c r="J1272" s="1">
        <v>54.6</v>
      </c>
      <c r="K1272" s="1">
        <v>617.85</v>
      </c>
      <c r="L1272" s="1" t="s">
        <v>18</v>
      </c>
      <c r="M1272" s="2">
        <f t="shared" si="1"/>
        <v>11.31593407</v>
      </c>
      <c r="N1272" s="3"/>
    </row>
    <row r="1273" ht="15.75" customHeight="1">
      <c r="A1273" s="1" t="s">
        <v>1293</v>
      </c>
      <c r="B1273" s="1" t="s">
        <v>20</v>
      </c>
      <c r="C1273" s="1">
        <v>1.0</v>
      </c>
      <c r="D1273" s="1" t="s">
        <v>16</v>
      </c>
      <c r="E1273" s="1" t="s">
        <v>18</v>
      </c>
      <c r="F1273" s="1">
        <v>2.0</v>
      </c>
      <c r="G1273" s="1">
        <v>2.0</v>
      </c>
      <c r="H1273" s="1">
        <v>0.0</v>
      </c>
      <c r="I1273" s="1" t="s">
        <v>22</v>
      </c>
      <c r="J1273" s="1">
        <v>89.95</v>
      </c>
      <c r="K1273" s="1">
        <v>6143.15</v>
      </c>
      <c r="L1273" s="1" t="s">
        <v>16</v>
      </c>
      <c r="M1273" s="2">
        <f t="shared" si="1"/>
        <v>68.29516398</v>
      </c>
      <c r="N1273" s="3"/>
    </row>
    <row r="1274" ht="15.75" customHeight="1">
      <c r="A1274" s="1" t="s">
        <v>1294</v>
      </c>
      <c r="B1274" s="1" t="s">
        <v>20</v>
      </c>
      <c r="C1274" s="1">
        <v>1.0</v>
      </c>
      <c r="D1274" s="1" t="s">
        <v>16</v>
      </c>
      <c r="E1274" s="1" t="s">
        <v>16</v>
      </c>
      <c r="F1274" s="1">
        <v>2.0</v>
      </c>
      <c r="G1274" s="1">
        <v>2.0</v>
      </c>
      <c r="H1274" s="1">
        <v>2.0</v>
      </c>
      <c r="I1274" s="1" t="s">
        <v>28</v>
      </c>
      <c r="J1274" s="1">
        <v>111.6</v>
      </c>
      <c r="K1274" s="1">
        <v>7099.0</v>
      </c>
      <c r="L1274" s="1" t="s">
        <v>18</v>
      </c>
      <c r="M1274" s="2">
        <f t="shared" si="1"/>
        <v>63.61111111</v>
      </c>
      <c r="N1274" s="3"/>
    </row>
    <row r="1275" ht="15.75" customHeight="1">
      <c r="A1275" s="1" t="s">
        <v>1295</v>
      </c>
      <c r="B1275" s="1" t="s">
        <v>15</v>
      </c>
      <c r="C1275" s="1">
        <v>1.0</v>
      </c>
      <c r="D1275" s="1" t="s">
        <v>16</v>
      </c>
      <c r="E1275" s="1" t="s">
        <v>18</v>
      </c>
      <c r="F1275" s="1">
        <v>2.0</v>
      </c>
      <c r="G1275" s="1">
        <v>2.0</v>
      </c>
      <c r="H1275" s="1">
        <v>0.0</v>
      </c>
      <c r="I1275" s="1" t="s">
        <v>22</v>
      </c>
      <c r="J1275" s="1">
        <v>90.8</v>
      </c>
      <c r="K1275" s="1">
        <v>1951.0</v>
      </c>
      <c r="L1275" s="1" t="s">
        <v>16</v>
      </c>
      <c r="M1275" s="2">
        <f t="shared" si="1"/>
        <v>21.48678414</v>
      </c>
      <c r="N1275" s="3"/>
    </row>
    <row r="1276" ht="15.75" customHeight="1">
      <c r="A1276" s="1" t="s">
        <v>1296</v>
      </c>
      <c r="B1276" s="1" t="s">
        <v>15</v>
      </c>
      <c r="C1276" s="1">
        <v>0.0</v>
      </c>
      <c r="D1276" s="1" t="s">
        <v>18</v>
      </c>
      <c r="E1276" s="1" t="s">
        <v>18</v>
      </c>
      <c r="F1276" s="1">
        <v>1.0</v>
      </c>
      <c r="G1276" s="1">
        <v>2.0</v>
      </c>
      <c r="H1276" s="1">
        <v>0.0</v>
      </c>
      <c r="I1276" s="1" t="s">
        <v>22</v>
      </c>
      <c r="J1276" s="1">
        <v>89.25</v>
      </c>
      <c r="K1276" s="1">
        <v>1907.85</v>
      </c>
      <c r="L1276" s="1" t="s">
        <v>16</v>
      </c>
      <c r="M1276" s="2">
        <f t="shared" si="1"/>
        <v>21.37647059</v>
      </c>
      <c r="N1276" s="3"/>
    </row>
    <row r="1277" ht="15.75" customHeight="1">
      <c r="A1277" s="1" t="s">
        <v>1297</v>
      </c>
      <c r="B1277" s="1" t="s">
        <v>15</v>
      </c>
      <c r="C1277" s="1">
        <v>0.0</v>
      </c>
      <c r="D1277" s="1" t="s">
        <v>18</v>
      </c>
      <c r="E1277" s="1" t="s">
        <v>18</v>
      </c>
      <c r="F1277" s="1">
        <v>1.0</v>
      </c>
      <c r="G1277" s="1">
        <v>1.0</v>
      </c>
      <c r="H1277" s="1">
        <v>0.0</v>
      </c>
      <c r="I1277" s="1" t="s">
        <v>26</v>
      </c>
      <c r="J1277" s="1">
        <v>43.95</v>
      </c>
      <c r="K1277" s="1">
        <v>43.95</v>
      </c>
      <c r="L1277" s="1" t="s">
        <v>18</v>
      </c>
      <c r="M1277" s="2">
        <f t="shared" si="1"/>
        <v>1</v>
      </c>
      <c r="N1277" s="3"/>
    </row>
    <row r="1278" ht="15.75" customHeight="1">
      <c r="A1278" s="1" t="s">
        <v>1298</v>
      </c>
      <c r="B1278" s="1" t="s">
        <v>15</v>
      </c>
      <c r="C1278" s="1">
        <v>0.0</v>
      </c>
      <c r="D1278" s="1" t="s">
        <v>16</v>
      </c>
      <c r="E1278" s="1" t="s">
        <v>16</v>
      </c>
      <c r="F1278" s="1">
        <v>2.0</v>
      </c>
      <c r="G1278" s="1">
        <v>1.0</v>
      </c>
      <c r="H1278" s="1">
        <v>2.0</v>
      </c>
      <c r="I1278" s="1" t="s">
        <v>17</v>
      </c>
      <c r="J1278" s="1">
        <v>90.6</v>
      </c>
      <c r="K1278" s="1">
        <v>5817.45</v>
      </c>
      <c r="L1278" s="1" t="s">
        <v>18</v>
      </c>
      <c r="M1278" s="2">
        <f t="shared" si="1"/>
        <v>64.2102649</v>
      </c>
      <c r="N1278" s="3"/>
    </row>
    <row r="1279" ht="15.75" customHeight="1">
      <c r="A1279" s="1" t="s">
        <v>1299</v>
      </c>
      <c r="B1279" s="1" t="s">
        <v>15</v>
      </c>
      <c r="C1279" s="1">
        <v>0.0</v>
      </c>
      <c r="D1279" s="1" t="s">
        <v>16</v>
      </c>
      <c r="E1279" s="1" t="s">
        <v>16</v>
      </c>
      <c r="F1279" s="1">
        <v>2.0</v>
      </c>
      <c r="G1279" s="1">
        <v>0.0</v>
      </c>
      <c r="H1279" s="1">
        <v>1.0</v>
      </c>
      <c r="I1279" s="1" t="s">
        <v>17</v>
      </c>
      <c r="J1279" s="1">
        <v>24.2</v>
      </c>
      <c r="K1279" s="1">
        <v>914.6</v>
      </c>
      <c r="L1279" s="1" t="s">
        <v>18</v>
      </c>
      <c r="M1279" s="2">
        <f t="shared" si="1"/>
        <v>37.79338843</v>
      </c>
      <c r="N1279" s="3"/>
    </row>
    <row r="1280" ht="15.75" customHeight="1">
      <c r="A1280" s="1" t="s">
        <v>1300</v>
      </c>
      <c r="B1280" s="1" t="s">
        <v>15</v>
      </c>
      <c r="C1280" s="1">
        <v>0.0</v>
      </c>
      <c r="D1280" s="1" t="s">
        <v>18</v>
      </c>
      <c r="E1280" s="1" t="s">
        <v>18</v>
      </c>
      <c r="F1280" s="1">
        <v>1.0</v>
      </c>
      <c r="G1280" s="1">
        <v>1.0</v>
      </c>
      <c r="H1280" s="1">
        <v>1.0</v>
      </c>
      <c r="I1280" s="1" t="s">
        <v>26</v>
      </c>
      <c r="J1280" s="1">
        <v>58.6</v>
      </c>
      <c r="K1280" s="1">
        <v>2224.5</v>
      </c>
      <c r="L1280" s="1" t="s">
        <v>18</v>
      </c>
      <c r="M1280" s="2">
        <f t="shared" si="1"/>
        <v>37.96075085</v>
      </c>
      <c r="N1280" s="3"/>
    </row>
    <row r="1281" ht="15.75" customHeight="1">
      <c r="A1281" s="1" t="s">
        <v>1301</v>
      </c>
      <c r="B1281" s="1" t="s">
        <v>20</v>
      </c>
      <c r="C1281" s="1">
        <v>0.0</v>
      </c>
      <c r="D1281" s="1" t="s">
        <v>18</v>
      </c>
      <c r="E1281" s="1" t="s">
        <v>18</v>
      </c>
      <c r="F1281" s="1">
        <v>2.0</v>
      </c>
      <c r="G1281" s="1">
        <v>2.0</v>
      </c>
      <c r="H1281" s="1">
        <v>1.0</v>
      </c>
      <c r="I1281" s="1" t="s">
        <v>26</v>
      </c>
      <c r="J1281" s="1">
        <v>106.1</v>
      </c>
      <c r="K1281" s="1">
        <v>5082.8</v>
      </c>
      <c r="L1281" s="1" t="s">
        <v>16</v>
      </c>
      <c r="M1281" s="2">
        <f t="shared" si="1"/>
        <v>47.90574929</v>
      </c>
      <c r="N1281" s="3"/>
    </row>
    <row r="1282" ht="15.75" customHeight="1">
      <c r="A1282" s="1" t="s">
        <v>1302</v>
      </c>
      <c r="B1282" s="1" t="s">
        <v>20</v>
      </c>
      <c r="C1282" s="1">
        <v>0.0</v>
      </c>
      <c r="D1282" s="1" t="s">
        <v>18</v>
      </c>
      <c r="E1282" s="1" t="s">
        <v>16</v>
      </c>
      <c r="F1282" s="1">
        <v>1.0</v>
      </c>
      <c r="G1282" s="1">
        <v>2.0</v>
      </c>
      <c r="H1282" s="1">
        <v>0.0</v>
      </c>
      <c r="I1282" s="1" t="s">
        <v>22</v>
      </c>
      <c r="J1282" s="1">
        <v>89.4</v>
      </c>
      <c r="K1282" s="1">
        <v>2001.5</v>
      </c>
      <c r="L1282" s="1" t="s">
        <v>16</v>
      </c>
      <c r="M1282" s="2">
        <f t="shared" si="1"/>
        <v>22.38814318</v>
      </c>
      <c r="N1282" s="3"/>
    </row>
    <row r="1283" ht="15.75" customHeight="1">
      <c r="A1283" s="1" t="s">
        <v>1303</v>
      </c>
      <c r="B1283" s="1" t="s">
        <v>15</v>
      </c>
      <c r="C1283" s="1">
        <v>0.0</v>
      </c>
      <c r="D1283" s="1" t="s">
        <v>16</v>
      </c>
      <c r="E1283" s="1" t="s">
        <v>16</v>
      </c>
      <c r="F1283" s="1">
        <v>2.0</v>
      </c>
      <c r="G1283" s="1">
        <v>1.0</v>
      </c>
      <c r="H1283" s="1">
        <v>2.0</v>
      </c>
      <c r="I1283" s="1" t="s">
        <v>22</v>
      </c>
      <c r="J1283" s="1">
        <v>64.35</v>
      </c>
      <c r="K1283" s="1">
        <v>1558.65</v>
      </c>
      <c r="L1283" s="1" t="s">
        <v>18</v>
      </c>
      <c r="M1283" s="2">
        <f t="shared" si="1"/>
        <v>24.22144522</v>
      </c>
      <c r="N1283" s="3"/>
    </row>
    <row r="1284" ht="15.75" customHeight="1">
      <c r="A1284" s="1" t="s">
        <v>1304</v>
      </c>
      <c r="B1284" s="1" t="s">
        <v>15</v>
      </c>
      <c r="C1284" s="1">
        <v>0.0</v>
      </c>
      <c r="D1284" s="1" t="s">
        <v>18</v>
      </c>
      <c r="E1284" s="1" t="s">
        <v>18</v>
      </c>
      <c r="F1284" s="1">
        <v>1.0</v>
      </c>
      <c r="G1284" s="1">
        <v>0.0</v>
      </c>
      <c r="H1284" s="1">
        <v>0.0</v>
      </c>
      <c r="I1284" s="1" t="s">
        <v>17</v>
      </c>
      <c r="J1284" s="1">
        <v>19.5</v>
      </c>
      <c r="K1284" s="1">
        <v>19.5</v>
      </c>
      <c r="L1284" s="1" t="s">
        <v>18</v>
      </c>
      <c r="M1284" s="2">
        <f t="shared" si="1"/>
        <v>1</v>
      </c>
      <c r="N1284" s="3"/>
    </row>
    <row r="1285" ht="15.75" customHeight="1">
      <c r="A1285" s="1" t="s">
        <v>1305</v>
      </c>
      <c r="B1285" s="1" t="s">
        <v>20</v>
      </c>
      <c r="C1285" s="1">
        <v>1.0</v>
      </c>
      <c r="D1285" s="1" t="s">
        <v>18</v>
      </c>
      <c r="E1285" s="1" t="s">
        <v>18</v>
      </c>
      <c r="F1285" s="1">
        <v>1.0</v>
      </c>
      <c r="G1285" s="1">
        <v>2.0</v>
      </c>
      <c r="H1285" s="1">
        <v>0.0</v>
      </c>
      <c r="I1285" s="1" t="s">
        <v>22</v>
      </c>
      <c r="J1285" s="1">
        <v>72.85</v>
      </c>
      <c r="K1285" s="1">
        <v>688.65</v>
      </c>
      <c r="L1285" s="1" t="s">
        <v>16</v>
      </c>
      <c r="M1285" s="2">
        <f t="shared" si="1"/>
        <v>9.452985587</v>
      </c>
      <c r="N1285" s="3"/>
    </row>
    <row r="1286" ht="15.75" customHeight="1">
      <c r="A1286" s="1" t="s">
        <v>1306</v>
      </c>
      <c r="B1286" s="1" t="s">
        <v>20</v>
      </c>
      <c r="C1286" s="1">
        <v>0.0</v>
      </c>
      <c r="D1286" s="1" t="s">
        <v>18</v>
      </c>
      <c r="E1286" s="1" t="s">
        <v>18</v>
      </c>
      <c r="F1286" s="1">
        <v>1.0</v>
      </c>
      <c r="G1286" s="1">
        <v>1.0</v>
      </c>
      <c r="H1286" s="1">
        <v>0.0</v>
      </c>
      <c r="I1286" s="1" t="s">
        <v>22</v>
      </c>
      <c r="J1286" s="1">
        <v>66.7</v>
      </c>
      <c r="K1286" s="1">
        <v>579.0</v>
      </c>
      <c r="L1286" s="1" t="s">
        <v>18</v>
      </c>
      <c r="M1286" s="2">
        <f t="shared" si="1"/>
        <v>8.68065967</v>
      </c>
      <c r="N1286" s="3"/>
    </row>
    <row r="1287" ht="15.75" customHeight="1">
      <c r="A1287" s="1" t="s">
        <v>1307</v>
      </c>
      <c r="B1287" s="1" t="s">
        <v>15</v>
      </c>
      <c r="C1287" s="1">
        <v>0.0</v>
      </c>
      <c r="D1287" s="1" t="s">
        <v>16</v>
      </c>
      <c r="E1287" s="1" t="s">
        <v>18</v>
      </c>
      <c r="F1287" s="1">
        <v>1.0</v>
      </c>
      <c r="G1287" s="1">
        <v>2.0</v>
      </c>
      <c r="H1287" s="1">
        <v>0.0</v>
      </c>
      <c r="I1287" s="1" t="s">
        <v>22</v>
      </c>
      <c r="J1287" s="1">
        <v>80.4</v>
      </c>
      <c r="K1287" s="1">
        <v>2937.65</v>
      </c>
      <c r="L1287" s="1" t="s">
        <v>18</v>
      </c>
      <c r="M1287" s="2">
        <f t="shared" si="1"/>
        <v>36.53793532</v>
      </c>
      <c r="N1287" s="3"/>
    </row>
    <row r="1288" ht="15.75" customHeight="1">
      <c r="A1288" s="1" t="s">
        <v>1308</v>
      </c>
      <c r="B1288" s="1" t="s">
        <v>15</v>
      </c>
      <c r="C1288" s="1">
        <v>0.0</v>
      </c>
      <c r="D1288" s="1" t="s">
        <v>18</v>
      </c>
      <c r="E1288" s="1" t="s">
        <v>18</v>
      </c>
      <c r="F1288" s="1">
        <v>1.0</v>
      </c>
      <c r="G1288" s="1">
        <v>2.0</v>
      </c>
      <c r="H1288" s="1">
        <v>0.0</v>
      </c>
      <c r="I1288" s="1" t="s">
        <v>22</v>
      </c>
      <c r="J1288" s="1">
        <v>70.5</v>
      </c>
      <c r="K1288" s="1">
        <v>70.5</v>
      </c>
      <c r="L1288" s="1" t="s">
        <v>16</v>
      </c>
      <c r="M1288" s="2">
        <f t="shared" si="1"/>
        <v>1</v>
      </c>
      <c r="N1288" s="3"/>
    </row>
    <row r="1289" ht="15.75" customHeight="1">
      <c r="A1289" s="1" t="s">
        <v>1309</v>
      </c>
      <c r="B1289" s="1" t="s">
        <v>15</v>
      </c>
      <c r="C1289" s="1">
        <v>0.0</v>
      </c>
      <c r="D1289" s="1" t="s">
        <v>18</v>
      </c>
      <c r="E1289" s="1" t="s">
        <v>16</v>
      </c>
      <c r="F1289" s="1">
        <v>1.0</v>
      </c>
      <c r="G1289" s="1">
        <v>0.0</v>
      </c>
      <c r="H1289" s="1">
        <v>1.0</v>
      </c>
      <c r="I1289" s="1" t="s">
        <v>28</v>
      </c>
      <c r="J1289" s="1">
        <v>19.3</v>
      </c>
      <c r="K1289" s="1">
        <v>360.35</v>
      </c>
      <c r="L1289" s="1" t="s">
        <v>18</v>
      </c>
      <c r="M1289" s="2">
        <f t="shared" si="1"/>
        <v>18.67098446</v>
      </c>
      <c r="N1289" s="3"/>
    </row>
    <row r="1290" ht="15.75" customHeight="1">
      <c r="A1290" s="1" t="s">
        <v>1310</v>
      </c>
      <c r="B1290" s="1" t="s">
        <v>15</v>
      </c>
      <c r="C1290" s="1">
        <v>0.0</v>
      </c>
      <c r="D1290" s="1" t="s">
        <v>18</v>
      </c>
      <c r="E1290" s="1" t="s">
        <v>18</v>
      </c>
      <c r="F1290" s="1">
        <v>1.0</v>
      </c>
      <c r="G1290" s="1">
        <v>2.0</v>
      </c>
      <c r="H1290" s="1">
        <v>0.0</v>
      </c>
      <c r="I1290" s="1" t="s">
        <v>22</v>
      </c>
      <c r="J1290" s="1">
        <v>79.25</v>
      </c>
      <c r="K1290" s="1">
        <v>1111.65</v>
      </c>
      <c r="L1290" s="1" t="s">
        <v>16</v>
      </c>
      <c r="M1290" s="2">
        <f t="shared" si="1"/>
        <v>14.02712934</v>
      </c>
      <c r="N1290" s="3"/>
    </row>
    <row r="1291" ht="15.75" customHeight="1">
      <c r="A1291" s="1" t="s">
        <v>1311</v>
      </c>
      <c r="B1291" s="1" t="s">
        <v>20</v>
      </c>
      <c r="C1291" s="1">
        <v>0.0</v>
      </c>
      <c r="D1291" s="1" t="s">
        <v>16</v>
      </c>
      <c r="E1291" s="1" t="s">
        <v>16</v>
      </c>
      <c r="F1291" s="1">
        <v>1.0</v>
      </c>
      <c r="G1291" s="1">
        <v>1.0</v>
      </c>
      <c r="H1291" s="1">
        <v>0.0</v>
      </c>
      <c r="I1291" s="1" t="s">
        <v>22</v>
      </c>
      <c r="J1291" s="1">
        <v>44.75</v>
      </c>
      <c r="K1291" s="1">
        <v>333.65</v>
      </c>
      <c r="L1291" s="1" t="s">
        <v>18</v>
      </c>
      <c r="M1291" s="2">
        <f t="shared" si="1"/>
        <v>7.455865922</v>
      </c>
      <c r="N1291" s="3"/>
    </row>
    <row r="1292" ht="15.75" customHeight="1">
      <c r="A1292" s="1" t="s">
        <v>1312</v>
      </c>
      <c r="B1292" s="1" t="s">
        <v>15</v>
      </c>
      <c r="C1292" s="1">
        <v>0.0</v>
      </c>
      <c r="D1292" s="1" t="s">
        <v>18</v>
      </c>
      <c r="E1292" s="1" t="s">
        <v>18</v>
      </c>
      <c r="F1292" s="1">
        <v>2.0</v>
      </c>
      <c r="G1292" s="1">
        <v>1.0</v>
      </c>
      <c r="H1292" s="1">
        <v>1.0</v>
      </c>
      <c r="I1292" s="1" t="s">
        <v>22</v>
      </c>
      <c r="J1292" s="1">
        <v>68.6</v>
      </c>
      <c r="K1292" s="1">
        <v>2877.05</v>
      </c>
      <c r="L1292" s="1" t="s">
        <v>18</v>
      </c>
      <c r="M1292" s="2">
        <f t="shared" si="1"/>
        <v>41.93950437</v>
      </c>
      <c r="N1292" s="3"/>
    </row>
    <row r="1293" ht="15.75" customHeight="1">
      <c r="A1293" s="1" t="s">
        <v>1313</v>
      </c>
      <c r="B1293" s="1" t="s">
        <v>15</v>
      </c>
      <c r="C1293" s="1">
        <v>0.0</v>
      </c>
      <c r="D1293" s="1" t="s">
        <v>18</v>
      </c>
      <c r="E1293" s="1" t="s">
        <v>18</v>
      </c>
      <c r="F1293" s="1">
        <v>1.0</v>
      </c>
      <c r="G1293" s="1">
        <v>0.0</v>
      </c>
      <c r="H1293" s="1">
        <v>0.0</v>
      </c>
      <c r="I1293" s="1" t="s">
        <v>26</v>
      </c>
      <c r="J1293" s="1">
        <v>20.55</v>
      </c>
      <c r="K1293" s="1">
        <v>96.1</v>
      </c>
      <c r="L1293" s="1" t="s">
        <v>18</v>
      </c>
      <c r="M1293" s="2">
        <f t="shared" si="1"/>
        <v>4.676399027</v>
      </c>
      <c r="N1293" s="3"/>
    </row>
    <row r="1294" ht="15.75" customHeight="1">
      <c r="A1294" s="1" t="s">
        <v>1314</v>
      </c>
      <c r="B1294" s="1" t="s">
        <v>20</v>
      </c>
      <c r="C1294" s="1">
        <v>1.0</v>
      </c>
      <c r="D1294" s="1" t="s">
        <v>18</v>
      </c>
      <c r="E1294" s="1" t="s">
        <v>18</v>
      </c>
      <c r="F1294" s="1">
        <v>0.0</v>
      </c>
      <c r="G1294" s="1">
        <v>1.0</v>
      </c>
      <c r="H1294" s="1">
        <v>1.0</v>
      </c>
      <c r="I1294" s="1" t="s">
        <v>28</v>
      </c>
      <c r="J1294" s="1">
        <v>50.05</v>
      </c>
      <c r="K1294" s="1">
        <v>2743.45</v>
      </c>
      <c r="L1294" s="1" t="s">
        <v>18</v>
      </c>
      <c r="M1294" s="2">
        <f t="shared" si="1"/>
        <v>54.81418581</v>
      </c>
      <c r="N1294" s="3"/>
    </row>
    <row r="1295" ht="15.75" customHeight="1">
      <c r="A1295" s="1" t="s">
        <v>1315</v>
      </c>
      <c r="B1295" s="1" t="s">
        <v>15</v>
      </c>
      <c r="C1295" s="1">
        <v>0.0</v>
      </c>
      <c r="D1295" s="1" t="s">
        <v>16</v>
      </c>
      <c r="E1295" s="1" t="s">
        <v>18</v>
      </c>
      <c r="F1295" s="1">
        <v>2.0</v>
      </c>
      <c r="G1295" s="1">
        <v>2.0</v>
      </c>
      <c r="H1295" s="1">
        <v>0.0</v>
      </c>
      <c r="I1295" s="1" t="s">
        <v>22</v>
      </c>
      <c r="J1295" s="1">
        <v>86.5</v>
      </c>
      <c r="K1295" s="1">
        <v>582.5</v>
      </c>
      <c r="L1295" s="1" t="s">
        <v>16</v>
      </c>
      <c r="M1295" s="2">
        <f t="shared" si="1"/>
        <v>6.734104046</v>
      </c>
      <c r="N1295" s="3"/>
    </row>
    <row r="1296" ht="15.75" customHeight="1">
      <c r="A1296" s="1" t="s">
        <v>1316</v>
      </c>
      <c r="B1296" s="1" t="s">
        <v>15</v>
      </c>
      <c r="C1296" s="1">
        <v>0.0</v>
      </c>
      <c r="D1296" s="1" t="s">
        <v>16</v>
      </c>
      <c r="E1296" s="1" t="s">
        <v>18</v>
      </c>
      <c r="F1296" s="1">
        <v>2.0</v>
      </c>
      <c r="G1296" s="1">
        <v>0.0</v>
      </c>
      <c r="H1296" s="1">
        <v>2.0</v>
      </c>
      <c r="I1296" s="1" t="s">
        <v>28</v>
      </c>
      <c r="J1296" s="1">
        <v>25.25</v>
      </c>
      <c r="K1296" s="1">
        <v>1841.2</v>
      </c>
      <c r="L1296" s="1" t="s">
        <v>18</v>
      </c>
      <c r="M1296" s="2">
        <f t="shared" si="1"/>
        <v>72.91881188</v>
      </c>
      <c r="N1296" s="3"/>
    </row>
    <row r="1297" ht="15.75" customHeight="1">
      <c r="A1297" s="1" t="s">
        <v>1317</v>
      </c>
      <c r="B1297" s="1" t="s">
        <v>15</v>
      </c>
      <c r="C1297" s="1">
        <v>0.0</v>
      </c>
      <c r="D1297" s="1" t="s">
        <v>16</v>
      </c>
      <c r="E1297" s="1" t="s">
        <v>18</v>
      </c>
      <c r="F1297" s="1">
        <v>1.0</v>
      </c>
      <c r="G1297" s="1">
        <v>0.0</v>
      </c>
      <c r="H1297" s="1">
        <v>2.0</v>
      </c>
      <c r="I1297" s="1" t="s">
        <v>26</v>
      </c>
      <c r="J1297" s="1">
        <v>20.5</v>
      </c>
      <c r="K1297" s="1">
        <v>1502.25</v>
      </c>
      <c r="L1297" s="1" t="s">
        <v>18</v>
      </c>
      <c r="M1297" s="2">
        <f t="shared" si="1"/>
        <v>73.2804878</v>
      </c>
      <c r="N1297" s="3"/>
    </row>
    <row r="1298" ht="15.75" customHeight="1">
      <c r="A1298" s="1" t="s">
        <v>1318</v>
      </c>
      <c r="B1298" s="1" t="s">
        <v>20</v>
      </c>
      <c r="C1298" s="1">
        <v>0.0</v>
      </c>
      <c r="D1298" s="1" t="s">
        <v>18</v>
      </c>
      <c r="E1298" s="1" t="s">
        <v>18</v>
      </c>
      <c r="F1298" s="1">
        <v>2.0</v>
      </c>
      <c r="G1298" s="1">
        <v>1.0</v>
      </c>
      <c r="H1298" s="1">
        <v>0.0</v>
      </c>
      <c r="I1298" s="1" t="s">
        <v>22</v>
      </c>
      <c r="J1298" s="1">
        <v>61.15</v>
      </c>
      <c r="K1298" s="1">
        <v>61.15</v>
      </c>
      <c r="L1298" s="1" t="s">
        <v>18</v>
      </c>
      <c r="M1298" s="2">
        <f t="shared" si="1"/>
        <v>1</v>
      </c>
      <c r="N1298" s="3"/>
    </row>
    <row r="1299" ht="15.75" customHeight="1">
      <c r="A1299" s="1" t="s">
        <v>1319</v>
      </c>
      <c r="B1299" s="1" t="s">
        <v>20</v>
      </c>
      <c r="C1299" s="1">
        <v>0.0</v>
      </c>
      <c r="D1299" s="1" t="s">
        <v>16</v>
      </c>
      <c r="E1299" s="1" t="s">
        <v>16</v>
      </c>
      <c r="F1299" s="1">
        <v>0.0</v>
      </c>
      <c r="G1299" s="1">
        <v>1.0</v>
      </c>
      <c r="H1299" s="1">
        <v>1.0</v>
      </c>
      <c r="I1299" s="1" t="s">
        <v>22</v>
      </c>
      <c r="J1299" s="1">
        <v>40.3</v>
      </c>
      <c r="K1299" s="1">
        <v>1794.8</v>
      </c>
      <c r="L1299" s="1" t="s">
        <v>18</v>
      </c>
      <c r="M1299" s="2">
        <f t="shared" si="1"/>
        <v>44.53598015</v>
      </c>
      <c r="N1299" s="3"/>
    </row>
    <row r="1300" ht="15.75" customHeight="1">
      <c r="A1300" s="1" t="s">
        <v>1320</v>
      </c>
      <c r="B1300" s="1" t="s">
        <v>20</v>
      </c>
      <c r="C1300" s="1">
        <v>0.0</v>
      </c>
      <c r="D1300" s="1" t="s">
        <v>18</v>
      </c>
      <c r="E1300" s="1" t="s">
        <v>18</v>
      </c>
      <c r="F1300" s="1">
        <v>1.0</v>
      </c>
      <c r="G1300" s="1">
        <v>0.0</v>
      </c>
      <c r="H1300" s="1">
        <v>1.0</v>
      </c>
      <c r="I1300" s="1" t="s">
        <v>17</v>
      </c>
      <c r="J1300" s="1">
        <v>20.35</v>
      </c>
      <c r="K1300" s="1">
        <v>422.7</v>
      </c>
      <c r="L1300" s="1" t="s">
        <v>18</v>
      </c>
      <c r="M1300" s="2">
        <f t="shared" si="1"/>
        <v>20.77149877</v>
      </c>
      <c r="N1300" s="3"/>
    </row>
    <row r="1301" ht="15.75" customHeight="1">
      <c r="A1301" s="1" t="s">
        <v>1321</v>
      </c>
      <c r="B1301" s="1" t="s">
        <v>20</v>
      </c>
      <c r="C1301" s="1">
        <v>0.0</v>
      </c>
      <c r="D1301" s="1" t="s">
        <v>16</v>
      </c>
      <c r="E1301" s="1" t="s">
        <v>16</v>
      </c>
      <c r="F1301" s="1">
        <v>1.0</v>
      </c>
      <c r="G1301" s="1">
        <v>2.0</v>
      </c>
      <c r="H1301" s="1">
        <v>2.0</v>
      </c>
      <c r="I1301" s="1" t="s">
        <v>28</v>
      </c>
      <c r="J1301" s="1">
        <v>95.1</v>
      </c>
      <c r="K1301" s="1">
        <v>6683.4</v>
      </c>
      <c r="L1301" s="1" t="s">
        <v>18</v>
      </c>
      <c r="M1301" s="2">
        <f t="shared" si="1"/>
        <v>70.27760252</v>
      </c>
      <c r="N1301" s="3"/>
    </row>
    <row r="1302" ht="15.75" customHeight="1">
      <c r="A1302" s="1" t="s">
        <v>1322</v>
      </c>
      <c r="B1302" s="1" t="s">
        <v>20</v>
      </c>
      <c r="C1302" s="1">
        <v>0.0</v>
      </c>
      <c r="D1302" s="1" t="s">
        <v>16</v>
      </c>
      <c r="E1302" s="1" t="s">
        <v>16</v>
      </c>
      <c r="F1302" s="1">
        <v>1.0</v>
      </c>
      <c r="G1302" s="1">
        <v>2.0</v>
      </c>
      <c r="H1302" s="1">
        <v>0.0</v>
      </c>
      <c r="I1302" s="1" t="s">
        <v>22</v>
      </c>
      <c r="J1302" s="1">
        <v>92.85</v>
      </c>
      <c r="K1302" s="1">
        <v>5305.05</v>
      </c>
      <c r="L1302" s="1" t="s">
        <v>18</v>
      </c>
      <c r="M1302" s="2">
        <f t="shared" si="1"/>
        <v>57.13570275</v>
      </c>
      <c r="N1302" s="3"/>
    </row>
    <row r="1303" ht="15.75" customHeight="1">
      <c r="A1303" s="1" t="s">
        <v>1323</v>
      </c>
      <c r="B1303" s="1" t="s">
        <v>20</v>
      </c>
      <c r="C1303" s="1">
        <v>1.0</v>
      </c>
      <c r="D1303" s="1" t="s">
        <v>16</v>
      </c>
      <c r="E1303" s="1" t="s">
        <v>18</v>
      </c>
      <c r="F1303" s="1">
        <v>2.0</v>
      </c>
      <c r="G1303" s="1">
        <v>2.0</v>
      </c>
      <c r="H1303" s="1">
        <v>0.0</v>
      </c>
      <c r="I1303" s="1" t="s">
        <v>28</v>
      </c>
      <c r="J1303" s="1">
        <v>100.6</v>
      </c>
      <c r="K1303" s="1">
        <v>3270.25</v>
      </c>
      <c r="L1303" s="1" t="s">
        <v>18</v>
      </c>
      <c r="M1303" s="2">
        <f t="shared" si="1"/>
        <v>32.50745527</v>
      </c>
      <c r="N1303" s="3"/>
    </row>
    <row r="1304" ht="15.75" customHeight="1">
      <c r="A1304" s="1" t="s">
        <v>1324</v>
      </c>
      <c r="B1304" s="1" t="s">
        <v>20</v>
      </c>
      <c r="C1304" s="1">
        <v>0.0</v>
      </c>
      <c r="D1304" s="1" t="s">
        <v>16</v>
      </c>
      <c r="E1304" s="1" t="s">
        <v>16</v>
      </c>
      <c r="F1304" s="1">
        <v>1.0</v>
      </c>
      <c r="G1304" s="1">
        <v>0.0</v>
      </c>
      <c r="H1304" s="1">
        <v>1.0</v>
      </c>
      <c r="I1304" s="1" t="s">
        <v>26</v>
      </c>
      <c r="J1304" s="1">
        <v>20.1</v>
      </c>
      <c r="K1304" s="1">
        <v>620.55</v>
      </c>
      <c r="L1304" s="1" t="s">
        <v>18</v>
      </c>
      <c r="M1304" s="2">
        <f t="shared" si="1"/>
        <v>30.87313433</v>
      </c>
      <c r="N1304" s="3"/>
    </row>
    <row r="1305" ht="15.75" customHeight="1">
      <c r="A1305" s="1" t="s">
        <v>1325</v>
      </c>
      <c r="B1305" s="1" t="s">
        <v>20</v>
      </c>
      <c r="C1305" s="1">
        <v>0.0</v>
      </c>
      <c r="D1305" s="1" t="s">
        <v>18</v>
      </c>
      <c r="E1305" s="1" t="s">
        <v>18</v>
      </c>
      <c r="F1305" s="1">
        <v>1.0</v>
      </c>
      <c r="G1305" s="1">
        <v>0.0</v>
      </c>
      <c r="H1305" s="1">
        <v>0.0</v>
      </c>
      <c r="I1305" s="1" t="s">
        <v>17</v>
      </c>
      <c r="J1305" s="1">
        <v>20.15</v>
      </c>
      <c r="K1305" s="1">
        <v>20.15</v>
      </c>
      <c r="L1305" s="1" t="s">
        <v>16</v>
      </c>
      <c r="M1305" s="2">
        <f t="shared" si="1"/>
        <v>1</v>
      </c>
      <c r="N1305" s="3"/>
    </row>
    <row r="1306" ht="15.75" customHeight="1">
      <c r="A1306" s="1" t="s">
        <v>1326</v>
      </c>
      <c r="B1306" s="1" t="s">
        <v>20</v>
      </c>
      <c r="C1306" s="1">
        <v>0.0</v>
      </c>
      <c r="D1306" s="1" t="s">
        <v>16</v>
      </c>
      <c r="E1306" s="1" t="s">
        <v>18</v>
      </c>
      <c r="F1306" s="1">
        <v>1.0</v>
      </c>
      <c r="G1306" s="1">
        <v>2.0</v>
      </c>
      <c r="H1306" s="1">
        <v>0.0</v>
      </c>
      <c r="I1306" s="1" t="s">
        <v>17</v>
      </c>
      <c r="J1306" s="1">
        <v>89.7</v>
      </c>
      <c r="K1306" s="1">
        <v>4952.95</v>
      </c>
      <c r="L1306" s="1" t="s">
        <v>18</v>
      </c>
      <c r="M1306" s="2">
        <f t="shared" si="1"/>
        <v>55.21683389</v>
      </c>
      <c r="N1306" s="3"/>
    </row>
    <row r="1307" ht="15.75" customHeight="1">
      <c r="A1307" s="1" t="s">
        <v>1327</v>
      </c>
      <c r="B1307" s="1" t="s">
        <v>20</v>
      </c>
      <c r="C1307" s="1">
        <v>0.0</v>
      </c>
      <c r="D1307" s="1" t="s">
        <v>16</v>
      </c>
      <c r="E1307" s="1" t="s">
        <v>18</v>
      </c>
      <c r="F1307" s="1">
        <v>0.0</v>
      </c>
      <c r="G1307" s="1">
        <v>1.0</v>
      </c>
      <c r="H1307" s="1">
        <v>2.0</v>
      </c>
      <c r="I1307" s="1" t="s">
        <v>26</v>
      </c>
      <c r="J1307" s="1">
        <v>49.65</v>
      </c>
      <c r="K1307" s="1">
        <v>2409.9</v>
      </c>
      <c r="L1307" s="1" t="s">
        <v>18</v>
      </c>
      <c r="M1307" s="2">
        <f t="shared" si="1"/>
        <v>48.53776435</v>
      </c>
      <c r="N1307" s="3"/>
    </row>
    <row r="1308" ht="15.75" customHeight="1">
      <c r="A1308" s="1" t="s">
        <v>1328</v>
      </c>
      <c r="B1308" s="1" t="s">
        <v>15</v>
      </c>
      <c r="C1308" s="1">
        <v>0.0</v>
      </c>
      <c r="D1308" s="1" t="s">
        <v>18</v>
      </c>
      <c r="E1308" s="1" t="s">
        <v>18</v>
      </c>
      <c r="F1308" s="1">
        <v>2.0</v>
      </c>
      <c r="G1308" s="1">
        <v>2.0</v>
      </c>
      <c r="H1308" s="1">
        <v>2.0</v>
      </c>
      <c r="I1308" s="1" t="s">
        <v>26</v>
      </c>
      <c r="J1308" s="1">
        <v>110.25</v>
      </c>
      <c r="K1308" s="1">
        <v>7279.35</v>
      </c>
      <c r="L1308" s="1" t="s">
        <v>18</v>
      </c>
      <c r="M1308" s="2">
        <f t="shared" si="1"/>
        <v>66.02585034</v>
      </c>
      <c r="N1308" s="3"/>
    </row>
    <row r="1309" ht="15.75" customHeight="1">
      <c r="A1309" s="1" t="s">
        <v>1329</v>
      </c>
      <c r="B1309" s="1" t="s">
        <v>15</v>
      </c>
      <c r="C1309" s="1">
        <v>0.0</v>
      </c>
      <c r="D1309" s="1" t="s">
        <v>16</v>
      </c>
      <c r="E1309" s="1" t="s">
        <v>18</v>
      </c>
      <c r="F1309" s="1">
        <v>2.0</v>
      </c>
      <c r="G1309" s="1">
        <v>2.0</v>
      </c>
      <c r="H1309" s="1">
        <v>2.0</v>
      </c>
      <c r="I1309" s="1" t="s">
        <v>28</v>
      </c>
      <c r="J1309" s="1">
        <v>98.2</v>
      </c>
      <c r="K1309" s="1">
        <v>7015.9</v>
      </c>
      <c r="L1309" s="1" t="s">
        <v>18</v>
      </c>
      <c r="M1309" s="2">
        <f t="shared" si="1"/>
        <v>71.44501018</v>
      </c>
      <c r="N1309" s="3"/>
    </row>
    <row r="1310" ht="15.75" customHeight="1">
      <c r="A1310" s="1" t="s">
        <v>1330</v>
      </c>
      <c r="B1310" s="1" t="s">
        <v>20</v>
      </c>
      <c r="C1310" s="1">
        <v>0.0</v>
      </c>
      <c r="D1310" s="1" t="s">
        <v>16</v>
      </c>
      <c r="E1310" s="1" t="s">
        <v>16</v>
      </c>
      <c r="F1310" s="1">
        <v>1.0</v>
      </c>
      <c r="G1310" s="1">
        <v>2.0</v>
      </c>
      <c r="H1310" s="1">
        <v>0.0</v>
      </c>
      <c r="I1310" s="1" t="s">
        <v>22</v>
      </c>
      <c r="J1310" s="1">
        <v>90.1</v>
      </c>
      <c r="K1310" s="1">
        <v>90.1</v>
      </c>
      <c r="L1310" s="1" t="s">
        <v>18</v>
      </c>
      <c r="M1310" s="2">
        <f t="shared" si="1"/>
        <v>1</v>
      </c>
      <c r="N1310" s="3"/>
    </row>
    <row r="1311" ht="15.75" customHeight="1">
      <c r="A1311" s="1" t="s">
        <v>1331</v>
      </c>
      <c r="B1311" s="1" t="s">
        <v>20</v>
      </c>
      <c r="C1311" s="1">
        <v>0.0</v>
      </c>
      <c r="D1311" s="1" t="s">
        <v>18</v>
      </c>
      <c r="E1311" s="1" t="s">
        <v>18</v>
      </c>
      <c r="F1311" s="1">
        <v>1.0</v>
      </c>
      <c r="G1311" s="1">
        <v>1.0</v>
      </c>
      <c r="H1311" s="1">
        <v>0.0</v>
      </c>
      <c r="I1311" s="1" t="s">
        <v>22</v>
      </c>
      <c r="J1311" s="1">
        <v>44.0</v>
      </c>
      <c r="K1311" s="1">
        <v>44.0</v>
      </c>
      <c r="L1311" s="1" t="s">
        <v>18</v>
      </c>
      <c r="M1311" s="2">
        <f t="shared" si="1"/>
        <v>1</v>
      </c>
      <c r="N1311" s="3"/>
    </row>
    <row r="1312" ht="15.75" customHeight="1">
      <c r="A1312" s="1" t="s">
        <v>1332</v>
      </c>
      <c r="B1312" s="1" t="s">
        <v>15</v>
      </c>
      <c r="C1312" s="1">
        <v>0.0</v>
      </c>
      <c r="D1312" s="1" t="s">
        <v>16</v>
      </c>
      <c r="E1312" s="1" t="s">
        <v>18</v>
      </c>
      <c r="F1312" s="1">
        <v>1.0</v>
      </c>
      <c r="G1312" s="1">
        <v>0.0</v>
      </c>
      <c r="H1312" s="1">
        <v>2.0</v>
      </c>
      <c r="I1312" s="1" t="s">
        <v>17</v>
      </c>
      <c r="J1312" s="1">
        <v>19.65</v>
      </c>
      <c r="K1312" s="1">
        <v>1335.2</v>
      </c>
      <c r="L1312" s="1" t="s">
        <v>18</v>
      </c>
      <c r="M1312" s="2">
        <f t="shared" si="1"/>
        <v>67.94910941</v>
      </c>
      <c r="N1312" s="3"/>
    </row>
    <row r="1313" ht="15.75" customHeight="1">
      <c r="A1313" s="1" t="s">
        <v>1333</v>
      </c>
      <c r="B1313" s="1" t="s">
        <v>15</v>
      </c>
      <c r="C1313" s="1">
        <v>0.0</v>
      </c>
      <c r="D1313" s="1" t="s">
        <v>16</v>
      </c>
      <c r="E1313" s="1" t="s">
        <v>18</v>
      </c>
      <c r="F1313" s="1">
        <v>2.0</v>
      </c>
      <c r="G1313" s="1">
        <v>2.0</v>
      </c>
      <c r="H1313" s="1">
        <v>1.0</v>
      </c>
      <c r="I1313" s="1" t="s">
        <v>17</v>
      </c>
      <c r="J1313" s="1">
        <v>113.3</v>
      </c>
      <c r="K1313" s="1">
        <v>5032.25</v>
      </c>
      <c r="L1313" s="1" t="s">
        <v>18</v>
      </c>
      <c r="M1313" s="2">
        <f t="shared" si="1"/>
        <v>44.4152692</v>
      </c>
      <c r="N1313" s="3"/>
    </row>
    <row r="1314" ht="15.75" customHeight="1">
      <c r="A1314" s="1" t="s">
        <v>1334</v>
      </c>
      <c r="B1314" s="1" t="s">
        <v>20</v>
      </c>
      <c r="C1314" s="1">
        <v>0.0</v>
      </c>
      <c r="D1314" s="1" t="s">
        <v>16</v>
      </c>
      <c r="E1314" s="1" t="s">
        <v>16</v>
      </c>
      <c r="F1314" s="1">
        <v>2.0</v>
      </c>
      <c r="G1314" s="1">
        <v>1.0</v>
      </c>
      <c r="H1314" s="1">
        <v>2.0</v>
      </c>
      <c r="I1314" s="1" t="s">
        <v>26</v>
      </c>
      <c r="J1314" s="1">
        <v>90.6</v>
      </c>
      <c r="K1314" s="1">
        <v>6441.85</v>
      </c>
      <c r="L1314" s="1" t="s">
        <v>18</v>
      </c>
      <c r="M1314" s="2">
        <f t="shared" si="1"/>
        <v>71.10209713</v>
      </c>
      <c r="N1314" s="3"/>
    </row>
    <row r="1315" ht="15.75" customHeight="1">
      <c r="A1315" s="1" t="s">
        <v>1335</v>
      </c>
      <c r="B1315" s="1" t="s">
        <v>15</v>
      </c>
      <c r="C1315" s="1">
        <v>0.0</v>
      </c>
      <c r="D1315" s="1" t="s">
        <v>16</v>
      </c>
      <c r="E1315" s="1" t="s">
        <v>18</v>
      </c>
      <c r="F1315" s="1">
        <v>1.0</v>
      </c>
      <c r="G1315" s="1">
        <v>0.0</v>
      </c>
      <c r="H1315" s="1">
        <v>1.0</v>
      </c>
      <c r="I1315" s="1" t="s">
        <v>17</v>
      </c>
      <c r="J1315" s="1">
        <v>20.1</v>
      </c>
      <c r="K1315" s="1">
        <v>184.4</v>
      </c>
      <c r="L1315" s="1" t="s">
        <v>18</v>
      </c>
      <c r="M1315" s="2">
        <f t="shared" si="1"/>
        <v>9.174129353</v>
      </c>
      <c r="N1315" s="3"/>
    </row>
    <row r="1316" ht="15.75" customHeight="1">
      <c r="A1316" s="1" t="s">
        <v>1336</v>
      </c>
      <c r="B1316" s="1" t="s">
        <v>20</v>
      </c>
      <c r="C1316" s="1">
        <v>0.0</v>
      </c>
      <c r="D1316" s="1" t="s">
        <v>18</v>
      </c>
      <c r="E1316" s="1" t="s">
        <v>18</v>
      </c>
      <c r="F1316" s="1">
        <v>1.0</v>
      </c>
      <c r="G1316" s="1">
        <v>0.0</v>
      </c>
      <c r="H1316" s="1">
        <v>2.0</v>
      </c>
      <c r="I1316" s="1" t="s">
        <v>28</v>
      </c>
      <c r="J1316" s="1">
        <v>20.2</v>
      </c>
      <c r="K1316" s="1">
        <v>1192.3</v>
      </c>
      <c r="L1316" s="1" t="s">
        <v>18</v>
      </c>
      <c r="M1316" s="2">
        <f t="shared" si="1"/>
        <v>59.02475248</v>
      </c>
      <c r="N1316" s="3"/>
    </row>
    <row r="1317" ht="15.75" customHeight="1">
      <c r="A1317" s="1" t="s">
        <v>1337</v>
      </c>
      <c r="B1317" s="1" t="s">
        <v>20</v>
      </c>
      <c r="C1317" s="1">
        <v>0.0</v>
      </c>
      <c r="D1317" s="1" t="s">
        <v>16</v>
      </c>
      <c r="E1317" s="1" t="s">
        <v>16</v>
      </c>
      <c r="F1317" s="1">
        <v>1.0</v>
      </c>
      <c r="G1317" s="1">
        <v>2.0</v>
      </c>
      <c r="H1317" s="1">
        <v>1.0</v>
      </c>
      <c r="I1317" s="1" t="s">
        <v>17</v>
      </c>
      <c r="J1317" s="1">
        <v>100.05</v>
      </c>
      <c r="K1317" s="1">
        <v>2090.25</v>
      </c>
      <c r="L1317" s="1" t="s">
        <v>18</v>
      </c>
      <c r="M1317" s="2">
        <f t="shared" si="1"/>
        <v>20.89205397</v>
      </c>
      <c r="N1317" s="3"/>
    </row>
    <row r="1318" ht="15.75" customHeight="1">
      <c r="A1318" s="1" t="s">
        <v>1338</v>
      </c>
      <c r="B1318" s="1" t="s">
        <v>20</v>
      </c>
      <c r="C1318" s="1">
        <v>0.0</v>
      </c>
      <c r="D1318" s="1" t="s">
        <v>16</v>
      </c>
      <c r="E1318" s="1" t="s">
        <v>18</v>
      </c>
      <c r="F1318" s="1">
        <v>2.0</v>
      </c>
      <c r="G1318" s="1">
        <v>1.0</v>
      </c>
      <c r="H1318" s="1">
        <v>0.0</v>
      </c>
      <c r="I1318" s="1" t="s">
        <v>22</v>
      </c>
      <c r="J1318" s="1">
        <v>49.9</v>
      </c>
      <c r="K1318" s="1">
        <v>1441.95</v>
      </c>
      <c r="L1318" s="1" t="s">
        <v>18</v>
      </c>
      <c r="M1318" s="2">
        <f t="shared" si="1"/>
        <v>28.89679359</v>
      </c>
      <c r="N1318" s="3"/>
    </row>
    <row r="1319" ht="15.75" customHeight="1">
      <c r="A1319" s="1" t="s">
        <v>1339</v>
      </c>
      <c r="B1319" s="1" t="s">
        <v>20</v>
      </c>
      <c r="C1319" s="1">
        <v>0.0</v>
      </c>
      <c r="D1319" s="1" t="s">
        <v>16</v>
      </c>
      <c r="E1319" s="1" t="s">
        <v>16</v>
      </c>
      <c r="F1319" s="1">
        <v>1.0</v>
      </c>
      <c r="G1319" s="1">
        <v>1.0</v>
      </c>
      <c r="H1319" s="1">
        <v>2.0</v>
      </c>
      <c r="I1319" s="1" t="s">
        <v>22</v>
      </c>
      <c r="J1319" s="1">
        <v>79.2</v>
      </c>
      <c r="K1319" s="1">
        <v>4016.3</v>
      </c>
      <c r="L1319" s="1" t="s">
        <v>18</v>
      </c>
      <c r="M1319" s="2">
        <f t="shared" si="1"/>
        <v>50.71085859</v>
      </c>
      <c r="N1319" s="3"/>
    </row>
    <row r="1320" ht="15.75" customHeight="1">
      <c r="A1320" s="1" t="s">
        <v>1340</v>
      </c>
      <c r="B1320" s="1" t="s">
        <v>20</v>
      </c>
      <c r="C1320" s="1">
        <v>0.0</v>
      </c>
      <c r="D1320" s="1" t="s">
        <v>18</v>
      </c>
      <c r="E1320" s="1" t="s">
        <v>18</v>
      </c>
      <c r="F1320" s="1">
        <v>2.0</v>
      </c>
      <c r="G1320" s="1">
        <v>2.0</v>
      </c>
      <c r="H1320" s="1">
        <v>0.0</v>
      </c>
      <c r="I1320" s="1" t="s">
        <v>22</v>
      </c>
      <c r="J1320" s="1">
        <v>95.25</v>
      </c>
      <c r="K1320" s="1">
        <v>1021.55</v>
      </c>
      <c r="L1320" s="1" t="s">
        <v>18</v>
      </c>
      <c r="M1320" s="2">
        <f t="shared" si="1"/>
        <v>10.72493438</v>
      </c>
      <c r="N1320" s="3"/>
    </row>
    <row r="1321" ht="15.75" customHeight="1">
      <c r="A1321" s="1" t="s">
        <v>1341</v>
      </c>
      <c r="B1321" s="1" t="s">
        <v>20</v>
      </c>
      <c r="C1321" s="1">
        <v>0.0</v>
      </c>
      <c r="D1321" s="1" t="s">
        <v>18</v>
      </c>
      <c r="E1321" s="1" t="s">
        <v>18</v>
      </c>
      <c r="F1321" s="1">
        <v>1.0</v>
      </c>
      <c r="G1321" s="1">
        <v>1.0</v>
      </c>
      <c r="H1321" s="1">
        <v>0.0</v>
      </c>
      <c r="I1321" s="1" t="s">
        <v>22</v>
      </c>
      <c r="J1321" s="1">
        <v>45.3</v>
      </c>
      <c r="K1321" s="1">
        <v>45.3</v>
      </c>
      <c r="L1321" s="1" t="s">
        <v>16</v>
      </c>
      <c r="M1321" s="2">
        <f t="shared" si="1"/>
        <v>1</v>
      </c>
      <c r="N1321" s="3"/>
    </row>
    <row r="1322" ht="15.75" customHeight="1">
      <c r="A1322" s="1" t="s">
        <v>1342</v>
      </c>
      <c r="B1322" s="1" t="s">
        <v>15</v>
      </c>
      <c r="C1322" s="1">
        <v>0.0</v>
      </c>
      <c r="D1322" s="1" t="s">
        <v>18</v>
      </c>
      <c r="E1322" s="1" t="s">
        <v>18</v>
      </c>
      <c r="F1322" s="1">
        <v>1.0</v>
      </c>
      <c r="G1322" s="1">
        <v>0.0</v>
      </c>
      <c r="H1322" s="1">
        <v>0.0</v>
      </c>
      <c r="I1322" s="1" t="s">
        <v>17</v>
      </c>
      <c r="J1322" s="1">
        <v>20.4</v>
      </c>
      <c r="K1322" s="1">
        <v>20.4</v>
      </c>
      <c r="L1322" s="1" t="s">
        <v>16</v>
      </c>
      <c r="M1322" s="2">
        <f t="shared" si="1"/>
        <v>1</v>
      </c>
      <c r="N1322" s="3"/>
    </row>
    <row r="1323" ht="15.75" customHeight="1">
      <c r="A1323" s="1" t="s">
        <v>1343</v>
      </c>
      <c r="B1323" s="1" t="s">
        <v>20</v>
      </c>
      <c r="C1323" s="1">
        <v>0.0</v>
      </c>
      <c r="D1323" s="1" t="s">
        <v>18</v>
      </c>
      <c r="E1323" s="1" t="s">
        <v>18</v>
      </c>
      <c r="F1323" s="1">
        <v>1.0</v>
      </c>
      <c r="G1323" s="1">
        <v>0.0</v>
      </c>
      <c r="H1323" s="1">
        <v>1.0</v>
      </c>
      <c r="I1323" s="1" t="s">
        <v>17</v>
      </c>
      <c r="J1323" s="1">
        <v>19.7</v>
      </c>
      <c r="K1323" s="1">
        <v>415.9</v>
      </c>
      <c r="L1323" s="1" t="s">
        <v>18</v>
      </c>
      <c r="M1323" s="2">
        <f t="shared" si="1"/>
        <v>21.11167513</v>
      </c>
      <c r="N1323" s="3"/>
    </row>
    <row r="1324" ht="15.75" customHeight="1">
      <c r="A1324" s="1" t="s">
        <v>1344</v>
      </c>
      <c r="B1324" s="1" t="s">
        <v>15</v>
      </c>
      <c r="C1324" s="1">
        <v>1.0</v>
      </c>
      <c r="D1324" s="1" t="s">
        <v>18</v>
      </c>
      <c r="E1324" s="1" t="s">
        <v>18</v>
      </c>
      <c r="F1324" s="1">
        <v>2.0</v>
      </c>
      <c r="G1324" s="1">
        <v>2.0</v>
      </c>
      <c r="H1324" s="1">
        <v>0.0</v>
      </c>
      <c r="I1324" s="1" t="s">
        <v>22</v>
      </c>
      <c r="J1324" s="1">
        <v>78.95</v>
      </c>
      <c r="K1324" s="1">
        <v>1101.85</v>
      </c>
      <c r="L1324" s="1" t="s">
        <v>16</v>
      </c>
      <c r="M1324" s="2">
        <f t="shared" si="1"/>
        <v>13.95630146</v>
      </c>
      <c r="N1324" s="3"/>
    </row>
    <row r="1325" ht="15.75" customHeight="1">
      <c r="A1325" s="1" t="s">
        <v>1345</v>
      </c>
      <c r="B1325" s="1" t="s">
        <v>20</v>
      </c>
      <c r="C1325" s="1">
        <v>0.0</v>
      </c>
      <c r="D1325" s="1" t="s">
        <v>18</v>
      </c>
      <c r="E1325" s="1" t="s">
        <v>18</v>
      </c>
      <c r="F1325" s="1">
        <v>2.0</v>
      </c>
      <c r="G1325" s="1">
        <v>2.0</v>
      </c>
      <c r="H1325" s="1">
        <v>0.0</v>
      </c>
      <c r="I1325" s="1" t="s">
        <v>26</v>
      </c>
      <c r="J1325" s="1">
        <v>89.05</v>
      </c>
      <c r="K1325" s="1">
        <v>1448.6</v>
      </c>
      <c r="L1325" s="1" t="s">
        <v>16</v>
      </c>
      <c r="M1325" s="2">
        <f t="shared" si="1"/>
        <v>16.26726558</v>
      </c>
      <c r="N1325" s="3"/>
    </row>
    <row r="1326" ht="15.75" customHeight="1">
      <c r="A1326" s="1" t="s">
        <v>1346</v>
      </c>
      <c r="B1326" s="1" t="s">
        <v>15</v>
      </c>
      <c r="C1326" s="1">
        <v>0.0</v>
      </c>
      <c r="D1326" s="1" t="s">
        <v>18</v>
      </c>
      <c r="E1326" s="1" t="s">
        <v>18</v>
      </c>
      <c r="F1326" s="1">
        <v>2.0</v>
      </c>
      <c r="G1326" s="1">
        <v>0.0</v>
      </c>
      <c r="H1326" s="1">
        <v>2.0</v>
      </c>
      <c r="I1326" s="1" t="s">
        <v>28</v>
      </c>
      <c r="J1326" s="1">
        <v>23.3</v>
      </c>
      <c r="K1326" s="1">
        <v>797.1</v>
      </c>
      <c r="L1326" s="1" t="s">
        <v>18</v>
      </c>
      <c r="M1326" s="2">
        <f t="shared" si="1"/>
        <v>34.21030043</v>
      </c>
      <c r="N1326" s="3"/>
    </row>
    <row r="1327" ht="15.75" customHeight="1">
      <c r="A1327" s="1" t="s">
        <v>1347</v>
      </c>
      <c r="B1327" s="1" t="s">
        <v>15</v>
      </c>
      <c r="C1327" s="1">
        <v>0.0</v>
      </c>
      <c r="D1327" s="1" t="s">
        <v>16</v>
      </c>
      <c r="E1327" s="1" t="s">
        <v>18</v>
      </c>
      <c r="F1327" s="1">
        <v>2.0</v>
      </c>
      <c r="G1327" s="1">
        <v>1.0</v>
      </c>
      <c r="H1327" s="1">
        <v>2.0</v>
      </c>
      <c r="I1327" s="1" t="s">
        <v>28</v>
      </c>
      <c r="J1327" s="1">
        <v>90.95</v>
      </c>
      <c r="K1327" s="1">
        <v>6468.6</v>
      </c>
      <c r="L1327" s="1" t="s">
        <v>18</v>
      </c>
      <c r="M1327" s="2">
        <f t="shared" si="1"/>
        <v>71.12259483</v>
      </c>
      <c r="N1327" s="3"/>
    </row>
    <row r="1328" ht="15.75" customHeight="1">
      <c r="A1328" s="1" t="s">
        <v>1348</v>
      </c>
      <c r="B1328" s="1" t="s">
        <v>15</v>
      </c>
      <c r="C1328" s="1">
        <v>0.0</v>
      </c>
      <c r="D1328" s="1" t="s">
        <v>16</v>
      </c>
      <c r="E1328" s="1" t="s">
        <v>18</v>
      </c>
      <c r="F1328" s="1">
        <v>1.0</v>
      </c>
      <c r="G1328" s="1">
        <v>1.0</v>
      </c>
      <c r="H1328" s="1">
        <v>2.0</v>
      </c>
      <c r="I1328" s="1" t="s">
        <v>26</v>
      </c>
      <c r="J1328" s="1">
        <v>59.8</v>
      </c>
      <c r="K1328" s="1">
        <v>3808.2</v>
      </c>
      <c r="L1328" s="1" t="s">
        <v>18</v>
      </c>
      <c r="M1328" s="2">
        <f t="shared" si="1"/>
        <v>63.68227425</v>
      </c>
      <c r="N1328" s="3"/>
    </row>
    <row r="1329" ht="15.75" customHeight="1">
      <c r="A1329" s="1" t="s">
        <v>1349</v>
      </c>
      <c r="B1329" s="1" t="s">
        <v>20</v>
      </c>
      <c r="C1329" s="1">
        <v>0.0</v>
      </c>
      <c r="D1329" s="1" t="s">
        <v>16</v>
      </c>
      <c r="E1329" s="1" t="s">
        <v>18</v>
      </c>
      <c r="F1329" s="1">
        <v>0.0</v>
      </c>
      <c r="G1329" s="1">
        <v>1.0</v>
      </c>
      <c r="H1329" s="1">
        <v>0.0</v>
      </c>
      <c r="I1329" s="1" t="s">
        <v>17</v>
      </c>
      <c r="J1329" s="1">
        <v>34.2</v>
      </c>
      <c r="K1329" s="1">
        <v>256.6</v>
      </c>
      <c r="L1329" s="1" t="s">
        <v>18</v>
      </c>
      <c r="M1329" s="2">
        <f t="shared" si="1"/>
        <v>7.502923977</v>
      </c>
      <c r="N1329" s="3"/>
    </row>
    <row r="1330" ht="15.75" customHeight="1">
      <c r="A1330" s="1" t="s">
        <v>1350</v>
      </c>
      <c r="B1330" s="1" t="s">
        <v>15</v>
      </c>
      <c r="C1330" s="1">
        <v>1.0</v>
      </c>
      <c r="D1330" s="1" t="s">
        <v>16</v>
      </c>
      <c r="E1330" s="1" t="s">
        <v>18</v>
      </c>
      <c r="F1330" s="1">
        <v>1.0</v>
      </c>
      <c r="G1330" s="1">
        <v>1.0</v>
      </c>
      <c r="H1330" s="1">
        <v>0.0</v>
      </c>
      <c r="I1330" s="1" t="s">
        <v>22</v>
      </c>
      <c r="J1330" s="1">
        <v>46.0</v>
      </c>
      <c r="K1330" s="1">
        <v>46.0</v>
      </c>
      <c r="L1330" s="1" t="s">
        <v>16</v>
      </c>
      <c r="M1330" s="2">
        <f t="shared" si="1"/>
        <v>1</v>
      </c>
      <c r="N1330" s="3"/>
    </row>
    <row r="1331" ht="15.75" customHeight="1">
      <c r="A1331" s="1" t="s">
        <v>1351</v>
      </c>
      <c r="B1331" s="1" t="s">
        <v>15</v>
      </c>
      <c r="C1331" s="1">
        <v>1.0</v>
      </c>
      <c r="D1331" s="1" t="s">
        <v>18</v>
      </c>
      <c r="E1331" s="1" t="s">
        <v>18</v>
      </c>
      <c r="F1331" s="1">
        <v>1.0</v>
      </c>
      <c r="G1331" s="1">
        <v>2.0</v>
      </c>
      <c r="H1331" s="1">
        <v>0.0</v>
      </c>
      <c r="I1331" s="1" t="s">
        <v>22</v>
      </c>
      <c r="J1331" s="1">
        <v>73.0</v>
      </c>
      <c r="K1331" s="1">
        <v>73.0</v>
      </c>
      <c r="L1331" s="1" t="s">
        <v>16</v>
      </c>
      <c r="M1331" s="2">
        <f t="shared" si="1"/>
        <v>1</v>
      </c>
      <c r="N1331" s="3"/>
    </row>
    <row r="1332" ht="15.75" customHeight="1">
      <c r="A1332" s="1" t="s">
        <v>1352</v>
      </c>
      <c r="B1332" s="1" t="s">
        <v>15</v>
      </c>
      <c r="C1332" s="1">
        <v>1.0</v>
      </c>
      <c r="D1332" s="1" t="s">
        <v>18</v>
      </c>
      <c r="E1332" s="1" t="s">
        <v>18</v>
      </c>
      <c r="F1332" s="1">
        <v>2.0</v>
      </c>
      <c r="G1332" s="1">
        <v>2.0</v>
      </c>
      <c r="H1332" s="1">
        <v>0.0</v>
      </c>
      <c r="I1332" s="1" t="s">
        <v>26</v>
      </c>
      <c r="J1332" s="1">
        <v>75.05</v>
      </c>
      <c r="K1332" s="1">
        <v>256.25</v>
      </c>
      <c r="L1332" s="1" t="s">
        <v>16</v>
      </c>
      <c r="M1332" s="2">
        <f t="shared" si="1"/>
        <v>3.414390406</v>
      </c>
      <c r="N1332" s="3"/>
    </row>
    <row r="1333" ht="15.75" customHeight="1">
      <c r="A1333" s="1" t="s">
        <v>1353</v>
      </c>
      <c r="B1333" s="1" t="s">
        <v>15</v>
      </c>
      <c r="C1333" s="1">
        <v>0.0</v>
      </c>
      <c r="D1333" s="1" t="s">
        <v>18</v>
      </c>
      <c r="E1333" s="1" t="s">
        <v>18</v>
      </c>
      <c r="F1333" s="1">
        <v>1.0</v>
      </c>
      <c r="G1333" s="1">
        <v>2.0</v>
      </c>
      <c r="H1333" s="1">
        <v>0.0</v>
      </c>
      <c r="I1333" s="1" t="s">
        <v>22</v>
      </c>
      <c r="J1333" s="1">
        <v>79.75</v>
      </c>
      <c r="K1333" s="1">
        <v>164.5</v>
      </c>
      <c r="L1333" s="1" t="s">
        <v>16</v>
      </c>
      <c r="M1333" s="2">
        <f t="shared" si="1"/>
        <v>2.062695925</v>
      </c>
      <c r="N1333" s="3"/>
    </row>
    <row r="1334" ht="15.75" customHeight="1">
      <c r="A1334" s="1" t="s">
        <v>1354</v>
      </c>
      <c r="B1334" s="1" t="s">
        <v>15</v>
      </c>
      <c r="C1334" s="1">
        <v>0.0</v>
      </c>
      <c r="D1334" s="1" t="s">
        <v>16</v>
      </c>
      <c r="E1334" s="1" t="s">
        <v>16</v>
      </c>
      <c r="F1334" s="1">
        <v>2.0</v>
      </c>
      <c r="G1334" s="1">
        <v>0.0</v>
      </c>
      <c r="H1334" s="1">
        <v>2.0</v>
      </c>
      <c r="I1334" s="1" t="s">
        <v>26</v>
      </c>
      <c r="J1334" s="1">
        <v>25.6</v>
      </c>
      <c r="K1334" s="1">
        <v>514.75</v>
      </c>
      <c r="L1334" s="1" t="s">
        <v>18</v>
      </c>
      <c r="M1334" s="2">
        <f t="shared" si="1"/>
        <v>20.10742188</v>
      </c>
      <c r="N1334" s="3"/>
    </row>
    <row r="1335" ht="15.75" customHeight="1">
      <c r="A1335" s="1" t="s">
        <v>1355</v>
      </c>
      <c r="B1335" s="1" t="s">
        <v>15</v>
      </c>
      <c r="C1335" s="1">
        <v>0.0</v>
      </c>
      <c r="D1335" s="1" t="s">
        <v>16</v>
      </c>
      <c r="E1335" s="1" t="s">
        <v>18</v>
      </c>
      <c r="F1335" s="1">
        <v>2.0</v>
      </c>
      <c r="G1335" s="1">
        <v>2.0</v>
      </c>
      <c r="H1335" s="1">
        <v>1.0</v>
      </c>
      <c r="I1335" s="1" t="s">
        <v>22</v>
      </c>
      <c r="J1335" s="1">
        <v>109.5</v>
      </c>
      <c r="K1335" s="1">
        <v>7674.55</v>
      </c>
      <c r="L1335" s="1" t="s">
        <v>16</v>
      </c>
      <c r="M1335" s="2">
        <f t="shared" si="1"/>
        <v>70.08721461</v>
      </c>
      <c r="N1335" s="3"/>
    </row>
    <row r="1336" ht="15.75" customHeight="1">
      <c r="A1336" s="1" t="s">
        <v>1356</v>
      </c>
      <c r="B1336" s="1" t="s">
        <v>15</v>
      </c>
      <c r="C1336" s="1">
        <v>0.0</v>
      </c>
      <c r="D1336" s="1" t="s">
        <v>18</v>
      </c>
      <c r="E1336" s="1" t="s">
        <v>18</v>
      </c>
      <c r="F1336" s="1">
        <v>2.0</v>
      </c>
      <c r="G1336" s="1">
        <v>0.0</v>
      </c>
      <c r="H1336" s="1">
        <v>0.0</v>
      </c>
      <c r="I1336" s="1" t="s">
        <v>22</v>
      </c>
      <c r="J1336" s="1">
        <v>25.15</v>
      </c>
      <c r="K1336" s="1">
        <v>702.0</v>
      </c>
      <c r="L1336" s="1" t="s">
        <v>18</v>
      </c>
      <c r="M1336" s="2">
        <f t="shared" si="1"/>
        <v>27.91252485</v>
      </c>
      <c r="N1336" s="3"/>
    </row>
    <row r="1337" ht="15.75" customHeight="1">
      <c r="A1337" s="1" t="s">
        <v>1357</v>
      </c>
      <c r="B1337" s="1" t="s">
        <v>15</v>
      </c>
      <c r="C1337" s="1">
        <v>0.0</v>
      </c>
      <c r="D1337" s="1" t="s">
        <v>18</v>
      </c>
      <c r="E1337" s="1" t="s">
        <v>18</v>
      </c>
      <c r="F1337" s="1">
        <v>1.0</v>
      </c>
      <c r="G1337" s="1">
        <v>0.0</v>
      </c>
      <c r="H1337" s="1">
        <v>2.0</v>
      </c>
      <c r="I1337" s="1" t="s">
        <v>28</v>
      </c>
      <c r="J1337" s="1">
        <v>19.65</v>
      </c>
      <c r="K1337" s="1">
        <v>779.25</v>
      </c>
      <c r="L1337" s="1" t="s">
        <v>18</v>
      </c>
      <c r="M1337" s="2">
        <f t="shared" si="1"/>
        <v>39.65648855</v>
      </c>
      <c r="N1337" s="3"/>
    </row>
    <row r="1338" ht="15.75" customHeight="1">
      <c r="A1338" s="1" t="s">
        <v>1358</v>
      </c>
      <c r="B1338" s="1" t="s">
        <v>20</v>
      </c>
      <c r="C1338" s="1">
        <v>1.0</v>
      </c>
      <c r="D1338" s="1" t="s">
        <v>18</v>
      </c>
      <c r="E1338" s="1" t="s">
        <v>18</v>
      </c>
      <c r="F1338" s="1">
        <v>2.0</v>
      </c>
      <c r="G1338" s="1">
        <v>1.0</v>
      </c>
      <c r="H1338" s="1">
        <v>0.0</v>
      </c>
      <c r="I1338" s="1" t="s">
        <v>26</v>
      </c>
      <c r="J1338" s="1">
        <v>58.4</v>
      </c>
      <c r="K1338" s="1">
        <v>964.9</v>
      </c>
      <c r="L1338" s="1" t="s">
        <v>18</v>
      </c>
      <c r="M1338" s="2">
        <f t="shared" si="1"/>
        <v>16.52226027</v>
      </c>
      <c r="N1338" s="3"/>
    </row>
    <row r="1339" ht="15.75" customHeight="1">
      <c r="A1339" s="1" t="s">
        <v>1359</v>
      </c>
      <c r="B1339" s="1" t="s">
        <v>15</v>
      </c>
      <c r="C1339" s="1">
        <v>0.0</v>
      </c>
      <c r="D1339" s="1" t="s">
        <v>16</v>
      </c>
      <c r="E1339" s="1" t="s">
        <v>18</v>
      </c>
      <c r="F1339" s="1">
        <v>2.0</v>
      </c>
      <c r="G1339" s="1">
        <v>0.0</v>
      </c>
      <c r="H1339" s="1">
        <v>2.0</v>
      </c>
      <c r="I1339" s="1" t="s">
        <v>26</v>
      </c>
      <c r="J1339" s="1">
        <v>25.05</v>
      </c>
      <c r="K1339" s="1">
        <v>1873.7</v>
      </c>
      <c r="L1339" s="1" t="s">
        <v>18</v>
      </c>
      <c r="M1339" s="2">
        <f t="shared" si="1"/>
        <v>74.79840319</v>
      </c>
      <c r="N1339" s="3"/>
    </row>
    <row r="1340" ht="15.75" customHeight="1">
      <c r="A1340" s="1" t="s">
        <v>1360</v>
      </c>
      <c r="B1340" s="1" t="s">
        <v>20</v>
      </c>
      <c r="C1340" s="1">
        <v>1.0</v>
      </c>
      <c r="D1340" s="1" t="s">
        <v>16</v>
      </c>
      <c r="E1340" s="1" t="s">
        <v>18</v>
      </c>
      <c r="F1340" s="1">
        <v>2.0</v>
      </c>
      <c r="G1340" s="1">
        <v>2.0</v>
      </c>
      <c r="H1340" s="1">
        <v>0.0</v>
      </c>
      <c r="I1340" s="1" t="s">
        <v>22</v>
      </c>
      <c r="J1340" s="1">
        <v>75.5</v>
      </c>
      <c r="K1340" s="1">
        <v>1893.95</v>
      </c>
      <c r="L1340" s="1" t="s">
        <v>16</v>
      </c>
      <c r="M1340" s="2">
        <f t="shared" si="1"/>
        <v>25.08543046</v>
      </c>
      <c r="N1340" s="3"/>
    </row>
    <row r="1341" ht="15.75" customHeight="1">
      <c r="A1341" s="1" t="s">
        <v>1361</v>
      </c>
      <c r="B1341" s="1" t="s">
        <v>15</v>
      </c>
      <c r="C1341" s="1">
        <v>0.0</v>
      </c>
      <c r="D1341" s="1" t="s">
        <v>18</v>
      </c>
      <c r="E1341" s="1" t="s">
        <v>18</v>
      </c>
      <c r="F1341" s="1">
        <v>1.0</v>
      </c>
      <c r="G1341" s="1">
        <v>0.0</v>
      </c>
      <c r="H1341" s="1">
        <v>0.0</v>
      </c>
      <c r="I1341" s="1" t="s">
        <v>17</v>
      </c>
      <c r="J1341" s="1">
        <v>19.05</v>
      </c>
      <c r="K1341" s="1">
        <v>157.65</v>
      </c>
      <c r="L1341" s="1" t="s">
        <v>18</v>
      </c>
      <c r="M1341" s="2">
        <f t="shared" si="1"/>
        <v>8.275590551</v>
      </c>
      <c r="N1341" s="3"/>
    </row>
    <row r="1342" ht="15.75" customHeight="1">
      <c r="A1342" s="1" t="s">
        <v>1362</v>
      </c>
      <c r="B1342" s="1" t="s">
        <v>15</v>
      </c>
      <c r="C1342" s="1">
        <v>1.0</v>
      </c>
      <c r="D1342" s="1" t="s">
        <v>16</v>
      </c>
      <c r="E1342" s="1" t="s">
        <v>18</v>
      </c>
      <c r="F1342" s="1">
        <v>1.0</v>
      </c>
      <c r="G1342" s="1">
        <v>2.0</v>
      </c>
      <c r="H1342" s="1">
        <v>0.0</v>
      </c>
      <c r="I1342" s="1" t="s">
        <v>28</v>
      </c>
      <c r="J1342" s="1">
        <v>70.65</v>
      </c>
      <c r="K1342" s="1">
        <v>3545.05</v>
      </c>
      <c r="L1342" s="1" t="s">
        <v>18</v>
      </c>
      <c r="M1342" s="2">
        <f t="shared" si="1"/>
        <v>50.17763623</v>
      </c>
      <c r="N1342" s="3"/>
    </row>
    <row r="1343" ht="15.75" customHeight="1">
      <c r="A1343" s="1" t="s">
        <v>1363</v>
      </c>
      <c r="B1343" s="1" t="s">
        <v>15</v>
      </c>
      <c r="C1343" s="1">
        <v>0.0</v>
      </c>
      <c r="D1343" s="1" t="s">
        <v>18</v>
      </c>
      <c r="E1343" s="1" t="s">
        <v>18</v>
      </c>
      <c r="F1343" s="1">
        <v>1.0</v>
      </c>
      <c r="G1343" s="1">
        <v>0.0</v>
      </c>
      <c r="H1343" s="1">
        <v>1.0</v>
      </c>
      <c r="I1343" s="1" t="s">
        <v>17</v>
      </c>
      <c r="J1343" s="1">
        <v>19.15</v>
      </c>
      <c r="K1343" s="1">
        <v>501.35</v>
      </c>
      <c r="L1343" s="1" t="s">
        <v>18</v>
      </c>
      <c r="M1343" s="2">
        <f t="shared" si="1"/>
        <v>26.18015666</v>
      </c>
      <c r="N1343" s="3"/>
    </row>
    <row r="1344" ht="15.75" customHeight="1">
      <c r="A1344" s="1" t="s">
        <v>1364</v>
      </c>
      <c r="B1344" s="1" t="s">
        <v>15</v>
      </c>
      <c r="C1344" s="1">
        <v>1.0</v>
      </c>
      <c r="D1344" s="1" t="s">
        <v>16</v>
      </c>
      <c r="E1344" s="1" t="s">
        <v>18</v>
      </c>
      <c r="F1344" s="1">
        <v>2.0</v>
      </c>
      <c r="G1344" s="1">
        <v>1.0</v>
      </c>
      <c r="H1344" s="1">
        <v>2.0</v>
      </c>
      <c r="I1344" s="1" t="s">
        <v>28</v>
      </c>
      <c r="J1344" s="1">
        <v>92.2</v>
      </c>
      <c r="K1344" s="1">
        <v>6474.45</v>
      </c>
      <c r="L1344" s="1" t="s">
        <v>18</v>
      </c>
      <c r="M1344" s="2">
        <f t="shared" si="1"/>
        <v>70.22180043</v>
      </c>
      <c r="N1344" s="3"/>
    </row>
    <row r="1345" ht="15.75" customHeight="1">
      <c r="A1345" s="1" t="s">
        <v>1365</v>
      </c>
      <c r="B1345" s="1" t="s">
        <v>15</v>
      </c>
      <c r="C1345" s="1">
        <v>0.0</v>
      </c>
      <c r="D1345" s="1" t="s">
        <v>18</v>
      </c>
      <c r="E1345" s="1" t="s">
        <v>18</v>
      </c>
      <c r="F1345" s="1">
        <v>2.0</v>
      </c>
      <c r="G1345" s="1">
        <v>2.0</v>
      </c>
      <c r="H1345" s="1">
        <v>1.0</v>
      </c>
      <c r="I1345" s="1" t="s">
        <v>22</v>
      </c>
      <c r="J1345" s="1">
        <v>107.75</v>
      </c>
      <c r="K1345" s="1">
        <v>6332.75</v>
      </c>
      <c r="L1345" s="1" t="s">
        <v>18</v>
      </c>
      <c r="M1345" s="2">
        <f t="shared" si="1"/>
        <v>58.77262181</v>
      </c>
      <c r="N1345" s="3"/>
    </row>
    <row r="1346" ht="15.75" customHeight="1">
      <c r="A1346" s="1" t="s">
        <v>1366</v>
      </c>
      <c r="B1346" s="1" t="s">
        <v>15</v>
      </c>
      <c r="C1346" s="1">
        <v>0.0</v>
      </c>
      <c r="D1346" s="1" t="s">
        <v>18</v>
      </c>
      <c r="E1346" s="1" t="s">
        <v>18</v>
      </c>
      <c r="F1346" s="1">
        <v>2.0</v>
      </c>
      <c r="G1346" s="1">
        <v>2.0</v>
      </c>
      <c r="H1346" s="1">
        <v>2.0</v>
      </c>
      <c r="I1346" s="1" t="s">
        <v>22</v>
      </c>
      <c r="J1346" s="1">
        <v>104.7</v>
      </c>
      <c r="K1346" s="1">
        <v>6333.8</v>
      </c>
      <c r="L1346" s="1" t="s">
        <v>18</v>
      </c>
      <c r="M1346" s="2">
        <f t="shared" si="1"/>
        <v>60.4947469</v>
      </c>
      <c r="N1346" s="3"/>
    </row>
    <row r="1347" ht="15.75" customHeight="1">
      <c r="A1347" s="1" t="s">
        <v>1367</v>
      </c>
      <c r="B1347" s="1" t="s">
        <v>20</v>
      </c>
      <c r="C1347" s="1">
        <v>0.0</v>
      </c>
      <c r="D1347" s="1" t="s">
        <v>18</v>
      </c>
      <c r="E1347" s="1" t="s">
        <v>18</v>
      </c>
      <c r="F1347" s="1">
        <v>2.0</v>
      </c>
      <c r="G1347" s="1">
        <v>2.0</v>
      </c>
      <c r="H1347" s="1">
        <v>2.0</v>
      </c>
      <c r="I1347" s="1" t="s">
        <v>22</v>
      </c>
      <c r="J1347" s="1">
        <v>108.65</v>
      </c>
      <c r="K1347" s="1">
        <v>4903.2</v>
      </c>
      <c r="L1347" s="1" t="s">
        <v>18</v>
      </c>
      <c r="M1347" s="2">
        <f t="shared" si="1"/>
        <v>45.12839393</v>
      </c>
      <c r="N1347" s="3"/>
    </row>
    <row r="1348" ht="15.75" customHeight="1">
      <c r="A1348" s="1" t="s">
        <v>1368</v>
      </c>
      <c r="B1348" s="1" t="s">
        <v>15</v>
      </c>
      <c r="C1348" s="1">
        <v>0.0</v>
      </c>
      <c r="D1348" s="1" t="s">
        <v>18</v>
      </c>
      <c r="E1348" s="1" t="s">
        <v>18</v>
      </c>
      <c r="F1348" s="1">
        <v>1.0</v>
      </c>
      <c r="G1348" s="1">
        <v>0.0</v>
      </c>
      <c r="H1348" s="1">
        <v>0.0</v>
      </c>
      <c r="I1348" s="1" t="s">
        <v>17</v>
      </c>
      <c r="J1348" s="1">
        <v>20.5</v>
      </c>
      <c r="K1348" s="1">
        <v>20.5</v>
      </c>
      <c r="L1348" s="1" t="s">
        <v>16</v>
      </c>
      <c r="M1348" s="2">
        <f t="shared" si="1"/>
        <v>1</v>
      </c>
      <c r="N1348" s="3"/>
    </row>
    <row r="1349" ht="15.75" customHeight="1">
      <c r="A1349" s="1" t="s">
        <v>1369</v>
      </c>
      <c r="B1349" s="1" t="s">
        <v>20</v>
      </c>
      <c r="C1349" s="1">
        <v>0.0</v>
      </c>
      <c r="D1349" s="1" t="s">
        <v>18</v>
      </c>
      <c r="E1349" s="1" t="s">
        <v>18</v>
      </c>
      <c r="F1349" s="1">
        <v>1.0</v>
      </c>
      <c r="G1349" s="1">
        <v>2.0</v>
      </c>
      <c r="H1349" s="1">
        <v>0.0</v>
      </c>
      <c r="I1349" s="1" t="s">
        <v>22</v>
      </c>
      <c r="J1349" s="1">
        <v>99.5</v>
      </c>
      <c r="K1349" s="1">
        <v>6710.5</v>
      </c>
      <c r="L1349" s="1" t="s">
        <v>16</v>
      </c>
      <c r="M1349" s="2">
        <f t="shared" si="1"/>
        <v>67.44221106</v>
      </c>
      <c r="N1349" s="3"/>
    </row>
    <row r="1350" ht="15.75" customHeight="1">
      <c r="A1350" s="1" t="s">
        <v>1370</v>
      </c>
      <c r="B1350" s="1" t="s">
        <v>15</v>
      </c>
      <c r="C1350" s="1">
        <v>0.0</v>
      </c>
      <c r="D1350" s="1" t="s">
        <v>18</v>
      </c>
      <c r="E1350" s="1" t="s">
        <v>18</v>
      </c>
      <c r="F1350" s="1">
        <v>1.0</v>
      </c>
      <c r="G1350" s="1">
        <v>2.0</v>
      </c>
      <c r="H1350" s="1">
        <v>0.0</v>
      </c>
      <c r="I1350" s="1" t="s">
        <v>22</v>
      </c>
      <c r="J1350" s="1">
        <v>81.95</v>
      </c>
      <c r="K1350" s="1">
        <v>81.95</v>
      </c>
      <c r="L1350" s="1" t="s">
        <v>16</v>
      </c>
      <c r="M1350" s="2">
        <f t="shared" si="1"/>
        <v>1</v>
      </c>
      <c r="N1350" s="3"/>
    </row>
    <row r="1351" ht="15.75" customHeight="1">
      <c r="A1351" s="1" t="s">
        <v>1371</v>
      </c>
      <c r="B1351" s="1" t="s">
        <v>15</v>
      </c>
      <c r="C1351" s="1">
        <v>0.0</v>
      </c>
      <c r="D1351" s="1" t="s">
        <v>16</v>
      </c>
      <c r="E1351" s="1" t="s">
        <v>16</v>
      </c>
      <c r="F1351" s="1">
        <v>1.0</v>
      </c>
      <c r="G1351" s="1">
        <v>0.0</v>
      </c>
      <c r="H1351" s="1">
        <v>2.0</v>
      </c>
      <c r="I1351" s="1" t="s">
        <v>17</v>
      </c>
      <c r="J1351" s="1">
        <v>19.05</v>
      </c>
      <c r="K1351" s="1">
        <v>201.7</v>
      </c>
      <c r="L1351" s="1" t="s">
        <v>18</v>
      </c>
      <c r="M1351" s="2">
        <f t="shared" si="1"/>
        <v>10.58792651</v>
      </c>
      <c r="N1351" s="3"/>
    </row>
    <row r="1352" ht="15.75" customHeight="1">
      <c r="A1352" s="1" t="s">
        <v>1372</v>
      </c>
      <c r="B1352" s="1" t="s">
        <v>15</v>
      </c>
      <c r="C1352" s="1">
        <v>0.0</v>
      </c>
      <c r="D1352" s="1" t="s">
        <v>16</v>
      </c>
      <c r="E1352" s="1" t="s">
        <v>16</v>
      </c>
      <c r="F1352" s="1">
        <v>1.0</v>
      </c>
      <c r="G1352" s="1">
        <v>0.0</v>
      </c>
      <c r="H1352" s="1">
        <v>2.0</v>
      </c>
      <c r="I1352" s="1" t="s">
        <v>28</v>
      </c>
      <c r="J1352" s="1">
        <v>19.35</v>
      </c>
      <c r="K1352" s="1">
        <v>1292.65</v>
      </c>
      <c r="L1352" s="1" t="s">
        <v>18</v>
      </c>
      <c r="M1352" s="2">
        <f t="shared" si="1"/>
        <v>66.80361757</v>
      </c>
      <c r="N1352" s="3"/>
    </row>
    <row r="1353" ht="15.75" customHeight="1">
      <c r="A1353" s="1" t="s">
        <v>1373</v>
      </c>
      <c r="B1353" s="1" t="s">
        <v>20</v>
      </c>
      <c r="C1353" s="1">
        <v>0.0</v>
      </c>
      <c r="D1353" s="1" t="s">
        <v>18</v>
      </c>
      <c r="E1353" s="1" t="s">
        <v>18</v>
      </c>
      <c r="F1353" s="1">
        <v>0.0</v>
      </c>
      <c r="G1353" s="1">
        <v>1.0</v>
      </c>
      <c r="H1353" s="1">
        <v>0.0</v>
      </c>
      <c r="I1353" s="1" t="s">
        <v>26</v>
      </c>
      <c r="J1353" s="1">
        <v>33.5</v>
      </c>
      <c r="K1353" s="1">
        <v>600.0</v>
      </c>
      <c r="L1353" s="1" t="s">
        <v>16</v>
      </c>
      <c r="M1353" s="2">
        <f t="shared" si="1"/>
        <v>17.91044776</v>
      </c>
      <c r="N1353" s="3"/>
    </row>
    <row r="1354" ht="15.75" customHeight="1">
      <c r="A1354" s="1" t="s">
        <v>1374</v>
      </c>
      <c r="B1354" s="1" t="s">
        <v>15</v>
      </c>
      <c r="C1354" s="1">
        <v>1.0</v>
      </c>
      <c r="D1354" s="1" t="s">
        <v>16</v>
      </c>
      <c r="E1354" s="1" t="s">
        <v>18</v>
      </c>
      <c r="F1354" s="1">
        <v>2.0</v>
      </c>
      <c r="G1354" s="1">
        <v>2.0</v>
      </c>
      <c r="H1354" s="1">
        <v>0.0</v>
      </c>
      <c r="I1354" s="1" t="s">
        <v>22</v>
      </c>
      <c r="J1354" s="1">
        <v>99.55</v>
      </c>
      <c r="K1354" s="1">
        <v>1131.2</v>
      </c>
      <c r="L1354" s="1" t="s">
        <v>16</v>
      </c>
      <c r="M1354" s="2">
        <f t="shared" si="1"/>
        <v>11.3631341</v>
      </c>
      <c r="N1354" s="3"/>
    </row>
    <row r="1355" ht="15.75" customHeight="1">
      <c r="A1355" s="1" t="s">
        <v>1375</v>
      </c>
      <c r="B1355" s="1" t="s">
        <v>15</v>
      </c>
      <c r="C1355" s="1">
        <v>0.0</v>
      </c>
      <c r="D1355" s="1" t="s">
        <v>18</v>
      </c>
      <c r="E1355" s="1" t="s">
        <v>18</v>
      </c>
      <c r="F1355" s="1">
        <v>1.0</v>
      </c>
      <c r="G1355" s="1">
        <v>2.0</v>
      </c>
      <c r="H1355" s="1">
        <v>0.0</v>
      </c>
      <c r="I1355" s="1" t="s">
        <v>22</v>
      </c>
      <c r="J1355" s="1">
        <v>84.3</v>
      </c>
      <c r="K1355" s="1">
        <v>84.3</v>
      </c>
      <c r="L1355" s="1" t="s">
        <v>16</v>
      </c>
      <c r="M1355" s="2">
        <f t="shared" si="1"/>
        <v>1</v>
      </c>
      <c r="N1355" s="3"/>
    </row>
    <row r="1356" ht="15.75" customHeight="1">
      <c r="A1356" s="1" t="s">
        <v>1376</v>
      </c>
      <c r="B1356" s="1" t="s">
        <v>15</v>
      </c>
      <c r="C1356" s="1">
        <v>0.0</v>
      </c>
      <c r="D1356" s="1" t="s">
        <v>18</v>
      </c>
      <c r="E1356" s="1" t="s">
        <v>18</v>
      </c>
      <c r="F1356" s="1">
        <v>2.0</v>
      </c>
      <c r="G1356" s="1">
        <v>2.0</v>
      </c>
      <c r="H1356" s="1">
        <v>1.0</v>
      </c>
      <c r="I1356" s="1" t="s">
        <v>22</v>
      </c>
      <c r="J1356" s="1">
        <v>101.1</v>
      </c>
      <c r="K1356" s="1">
        <v>4674.4</v>
      </c>
      <c r="L1356" s="1" t="s">
        <v>18</v>
      </c>
      <c r="M1356" s="2">
        <f t="shared" si="1"/>
        <v>46.23541048</v>
      </c>
      <c r="N1356" s="3"/>
    </row>
    <row r="1357" ht="15.75" customHeight="1">
      <c r="A1357" s="1" t="s">
        <v>1377</v>
      </c>
      <c r="B1357" s="1" t="s">
        <v>15</v>
      </c>
      <c r="C1357" s="1">
        <v>0.0</v>
      </c>
      <c r="D1357" s="1" t="s">
        <v>18</v>
      </c>
      <c r="E1357" s="1" t="s">
        <v>18</v>
      </c>
      <c r="F1357" s="1">
        <v>1.0</v>
      </c>
      <c r="G1357" s="1">
        <v>0.0</v>
      </c>
      <c r="H1357" s="1">
        <v>2.0</v>
      </c>
      <c r="I1357" s="1" t="s">
        <v>17</v>
      </c>
      <c r="J1357" s="1">
        <v>20.0</v>
      </c>
      <c r="K1357" s="1">
        <v>141.6</v>
      </c>
      <c r="L1357" s="1" t="s">
        <v>18</v>
      </c>
      <c r="M1357" s="2">
        <f t="shared" si="1"/>
        <v>7.08</v>
      </c>
      <c r="N1357" s="3"/>
    </row>
    <row r="1358" ht="15.75" customHeight="1">
      <c r="A1358" s="1" t="s">
        <v>1378</v>
      </c>
      <c r="B1358" s="1" t="s">
        <v>20</v>
      </c>
      <c r="C1358" s="1">
        <v>0.0</v>
      </c>
      <c r="D1358" s="1" t="s">
        <v>16</v>
      </c>
      <c r="E1358" s="1" t="s">
        <v>16</v>
      </c>
      <c r="F1358" s="1">
        <v>1.0</v>
      </c>
      <c r="G1358" s="1">
        <v>2.0</v>
      </c>
      <c r="H1358" s="1">
        <v>0.0</v>
      </c>
      <c r="I1358" s="1" t="s">
        <v>22</v>
      </c>
      <c r="J1358" s="1">
        <v>103.1</v>
      </c>
      <c r="K1358" s="1">
        <v>970.45</v>
      </c>
      <c r="L1358" s="1" t="s">
        <v>18</v>
      </c>
      <c r="M1358" s="2">
        <f t="shared" si="1"/>
        <v>9.412706111</v>
      </c>
      <c r="N1358" s="3"/>
    </row>
    <row r="1359" ht="15.75" customHeight="1">
      <c r="A1359" s="1" t="s">
        <v>1379</v>
      </c>
      <c r="B1359" s="1" t="s">
        <v>20</v>
      </c>
      <c r="C1359" s="1">
        <v>0.0</v>
      </c>
      <c r="D1359" s="1" t="s">
        <v>16</v>
      </c>
      <c r="E1359" s="1" t="s">
        <v>16</v>
      </c>
      <c r="F1359" s="1">
        <v>1.0</v>
      </c>
      <c r="G1359" s="1">
        <v>2.0</v>
      </c>
      <c r="H1359" s="1">
        <v>0.0</v>
      </c>
      <c r="I1359" s="1" t="s">
        <v>22</v>
      </c>
      <c r="J1359" s="1">
        <v>81.05</v>
      </c>
      <c r="K1359" s="1">
        <v>81.05</v>
      </c>
      <c r="L1359" s="1" t="s">
        <v>18</v>
      </c>
      <c r="M1359" s="2">
        <f t="shared" si="1"/>
        <v>1</v>
      </c>
      <c r="N1359" s="3"/>
    </row>
    <row r="1360" ht="15.75" customHeight="1">
      <c r="A1360" s="1" t="s">
        <v>1380</v>
      </c>
      <c r="B1360" s="1" t="s">
        <v>20</v>
      </c>
      <c r="C1360" s="1">
        <v>0.0</v>
      </c>
      <c r="D1360" s="1" t="s">
        <v>16</v>
      </c>
      <c r="E1360" s="1" t="s">
        <v>18</v>
      </c>
      <c r="F1360" s="1">
        <v>2.0</v>
      </c>
      <c r="G1360" s="1">
        <v>2.0</v>
      </c>
      <c r="H1360" s="1">
        <v>2.0</v>
      </c>
      <c r="I1360" s="1" t="s">
        <v>22</v>
      </c>
      <c r="J1360" s="1">
        <v>102.6</v>
      </c>
      <c r="K1360" s="1">
        <v>6296.75</v>
      </c>
      <c r="L1360" s="1" t="s">
        <v>18</v>
      </c>
      <c r="M1360" s="2">
        <f t="shared" si="1"/>
        <v>61.37183236</v>
      </c>
      <c r="N1360" s="3"/>
    </row>
    <row r="1361" ht="15.75" customHeight="1">
      <c r="A1361" s="1" t="s">
        <v>1381</v>
      </c>
      <c r="B1361" s="1" t="s">
        <v>20</v>
      </c>
      <c r="C1361" s="1">
        <v>0.0</v>
      </c>
      <c r="D1361" s="1" t="s">
        <v>18</v>
      </c>
      <c r="E1361" s="1" t="s">
        <v>18</v>
      </c>
      <c r="F1361" s="1">
        <v>1.0</v>
      </c>
      <c r="G1361" s="1">
        <v>0.0</v>
      </c>
      <c r="H1361" s="1">
        <v>0.0</v>
      </c>
      <c r="I1361" s="1" t="s">
        <v>22</v>
      </c>
      <c r="J1361" s="1">
        <v>19.0</v>
      </c>
      <c r="K1361" s="1">
        <v>348.8</v>
      </c>
      <c r="L1361" s="1" t="s">
        <v>18</v>
      </c>
      <c r="M1361" s="2">
        <f t="shared" si="1"/>
        <v>18.35789474</v>
      </c>
      <c r="N1361" s="3"/>
    </row>
    <row r="1362" ht="15.75" customHeight="1">
      <c r="A1362" s="1" t="s">
        <v>1382</v>
      </c>
      <c r="B1362" s="1" t="s">
        <v>15</v>
      </c>
      <c r="C1362" s="1">
        <v>0.0</v>
      </c>
      <c r="D1362" s="1" t="s">
        <v>18</v>
      </c>
      <c r="E1362" s="1" t="s">
        <v>18</v>
      </c>
      <c r="F1362" s="1">
        <v>1.0</v>
      </c>
      <c r="G1362" s="1">
        <v>2.0</v>
      </c>
      <c r="H1362" s="1">
        <v>0.0</v>
      </c>
      <c r="I1362" s="1" t="s">
        <v>17</v>
      </c>
      <c r="J1362" s="1">
        <v>74.6</v>
      </c>
      <c r="K1362" s="1">
        <v>74.6</v>
      </c>
      <c r="L1362" s="1" t="s">
        <v>16</v>
      </c>
      <c r="M1362" s="2">
        <f t="shared" si="1"/>
        <v>1</v>
      </c>
      <c r="N1362" s="3"/>
    </row>
    <row r="1363" ht="15.75" customHeight="1">
      <c r="A1363" s="1" t="s">
        <v>1383</v>
      </c>
      <c r="B1363" s="1" t="s">
        <v>20</v>
      </c>
      <c r="C1363" s="1">
        <v>0.0</v>
      </c>
      <c r="D1363" s="1" t="s">
        <v>18</v>
      </c>
      <c r="E1363" s="1" t="s">
        <v>18</v>
      </c>
      <c r="F1363" s="1">
        <v>2.0</v>
      </c>
      <c r="G1363" s="1">
        <v>2.0</v>
      </c>
      <c r="H1363" s="1">
        <v>0.0</v>
      </c>
      <c r="I1363" s="1" t="s">
        <v>17</v>
      </c>
      <c r="J1363" s="1">
        <v>99.0</v>
      </c>
      <c r="K1363" s="1">
        <v>1301.7</v>
      </c>
      <c r="L1363" s="1" t="s">
        <v>16</v>
      </c>
      <c r="M1363" s="2">
        <f t="shared" si="1"/>
        <v>13.14848485</v>
      </c>
      <c r="N1363" s="3"/>
    </row>
    <row r="1364" ht="15.75" customHeight="1">
      <c r="A1364" s="1" t="s">
        <v>1384</v>
      </c>
      <c r="B1364" s="1" t="s">
        <v>15</v>
      </c>
      <c r="C1364" s="1">
        <v>0.0</v>
      </c>
      <c r="D1364" s="1" t="s">
        <v>18</v>
      </c>
      <c r="E1364" s="1" t="s">
        <v>18</v>
      </c>
      <c r="F1364" s="1">
        <v>1.0</v>
      </c>
      <c r="G1364" s="1">
        <v>2.0</v>
      </c>
      <c r="H1364" s="1">
        <v>0.0</v>
      </c>
      <c r="I1364" s="1" t="s">
        <v>22</v>
      </c>
      <c r="J1364" s="1">
        <v>79.3</v>
      </c>
      <c r="K1364" s="1">
        <v>523.15</v>
      </c>
      <c r="L1364" s="1" t="s">
        <v>16</v>
      </c>
      <c r="M1364" s="2">
        <f t="shared" si="1"/>
        <v>6.597099622</v>
      </c>
      <c r="N1364" s="3"/>
    </row>
    <row r="1365" ht="15.75" customHeight="1">
      <c r="A1365" s="1" t="s">
        <v>1385</v>
      </c>
      <c r="B1365" s="1" t="s">
        <v>20</v>
      </c>
      <c r="C1365" s="1">
        <v>0.0</v>
      </c>
      <c r="D1365" s="1" t="s">
        <v>16</v>
      </c>
      <c r="E1365" s="1" t="s">
        <v>16</v>
      </c>
      <c r="F1365" s="1">
        <v>1.0</v>
      </c>
      <c r="G1365" s="1">
        <v>2.0</v>
      </c>
      <c r="H1365" s="1">
        <v>0.0</v>
      </c>
      <c r="I1365" s="1" t="s">
        <v>22</v>
      </c>
      <c r="J1365" s="1">
        <v>85.6</v>
      </c>
      <c r="K1365" s="1">
        <v>1601.5</v>
      </c>
      <c r="L1365" s="1" t="s">
        <v>18</v>
      </c>
      <c r="M1365" s="2">
        <f t="shared" si="1"/>
        <v>18.70911215</v>
      </c>
      <c r="N1365" s="3"/>
    </row>
    <row r="1366" ht="15.75" customHeight="1">
      <c r="A1366" s="1" t="s">
        <v>1386</v>
      </c>
      <c r="B1366" s="1" t="s">
        <v>20</v>
      </c>
      <c r="C1366" s="1">
        <v>0.0</v>
      </c>
      <c r="D1366" s="1" t="s">
        <v>16</v>
      </c>
      <c r="E1366" s="1" t="s">
        <v>16</v>
      </c>
      <c r="F1366" s="1">
        <v>1.0</v>
      </c>
      <c r="G1366" s="1">
        <v>1.0</v>
      </c>
      <c r="H1366" s="1">
        <v>1.0</v>
      </c>
      <c r="I1366" s="1" t="s">
        <v>17</v>
      </c>
      <c r="J1366" s="1">
        <v>58.75</v>
      </c>
      <c r="K1366" s="1">
        <v>2203.1</v>
      </c>
      <c r="L1366" s="1" t="s">
        <v>18</v>
      </c>
      <c r="M1366" s="2">
        <f t="shared" si="1"/>
        <v>37.49957447</v>
      </c>
      <c r="N1366" s="3"/>
    </row>
    <row r="1367" ht="15.75" customHeight="1">
      <c r="A1367" s="1" t="s">
        <v>1387</v>
      </c>
      <c r="B1367" s="1" t="s">
        <v>20</v>
      </c>
      <c r="C1367" s="1">
        <v>0.0</v>
      </c>
      <c r="D1367" s="1" t="s">
        <v>18</v>
      </c>
      <c r="E1367" s="1" t="s">
        <v>18</v>
      </c>
      <c r="F1367" s="1">
        <v>2.0</v>
      </c>
      <c r="G1367" s="1">
        <v>2.0</v>
      </c>
      <c r="H1367" s="1">
        <v>0.0</v>
      </c>
      <c r="I1367" s="1" t="s">
        <v>22</v>
      </c>
      <c r="J1367" s="1">
        <v>106.7</v>
      </c>
      <c r="K1367" s="1">
        <v>1253.9</v>
      </c>
      <c r="L1367" s="1" t="s">
        <v>16</v>
      </c>
      <c r="M1367" s="2">
        <f t="shared" si="1"/>
        <v>11.75164011</v>
      </c>
      <c r="N1367" s="3"/>
    </row>
    <row r="1368" ht="15.75" customHeight="1">
      <c r="A1368" s="1" t="s">
        <v>1388</v>
      </c>
      <c r="B1368" s="1" t="s">
        <v>15</v>
      </c>
      <c r="C1368" s="1">
        <v>0.0</v>
      </c>
      <c r="D1368" s="1" t="s">
        <v>18</v>
      </c>
      <c r="E1368" s="1" t="s">
        <v>18</v>
      </c>
      <c r="F1368" s="1">
        <v>0.0</v>
      </c>
      <c r="G1368" s="1">
        <v>1.0</v>
      </c>
      <c r="H1368" s="1">
        <v>0.0</v>
      </c>
      <c r="I1368" s="1" t="s">
        <v>28</v>
      </c>
      <c r="J1368" s="1">
        <v>49.05</v>
      </c>
      <c r="K1368" s="1">
        <v>2076.2</v>
      </c>
      <c r="L1368" s="1" t="s">
        <v>16</v>
      </c>
      <c r="M1368" s="2">
        <f t="shared" si="1"/>
        <v>42.32823649</v>
      </c>
      <c r="N1368" s="3"/>
    </row>
    <row r="1369" ht="15.75" customHeight="1">
      <c r="A1369" s="1" t="s">
        <v>1389</v>
      </c>
      <c r="B1369" s="1" t="s">
        <v>15</v>
      </c>
      <c r="C1369" s="1">
        <v>0.0</v>
      </c>
      <c r="D1369" s="1" t="s">
        <v>16</v>
      </c>
      <c r="E1369" s="1" t="s">
        <v>18</v>
      </c>
      <c r="F1369" s="1">
        <v>2.0</v>
      </c>
      <c r="G1369" s="1">
        <v>2.0</v>
      </c>
      <c r="H1369" s="1">
        <v>0.0</v>
      </c>
      <c r="I1369" s="1" t="s">
        <v>22</v>
      </c>
      <c r="J1369" s="1">
        <v>108.75</v>
      </c>
      <c r="K1369" s="1">
        <v>6871.7</v>
      </c>
      <c r="L1369" s="1" t="s">
        <v>18</v>
      </c>
      <c r="M1369" s="2">
        <f t="shared" si="1"/>
        <v>63.18804598</v>
      </c>
      <c r="N1369" s="3"/>
    </row>
    <row r="1370" ht="15.75" customHeight="1">
      <c r="A1370" s="1" t="s">
        <v>1390</v>
      </c>
      <c r="B1370" s="1" t="s">
        <v>20</v>
      </c>
      <c r="C1370" s="1">
        <v>0.0</v>
      </c>
      <c r="D1370" s="1" t="s">
        <v>16</v>
      </c>
      <c r="E1370" s="1" t="s">
        <v>16</v>
      </c>
      <c r="F1370" s="1">
        <v>1.0</v>
      </c>
      <c r="G1370" s="1">
        <v>0.0</v>
      </c>
      <c r="H1370" s="1">
        <v>2.0</v>
      </c>
      <c r="I1370" s="1" t="s">
        <v>26</v>
      </c>
      <c r="J1370" s="1">
        <v>20.4</v>
      </c>
      <c r="K1370" s="1">
        <v>107.6</v>
      </c>
      <c r="L1370" s="1" t="s">
        <v>18</v>
      </c>
      <c r="M1370" s="2">
        <f t="shared" si="1"/>
        <v>5.274509804</v>
      </c>
      <c r="N1370" s="3"/>
    </row>
    <row r="1371" ht="15.75" customHeight="1">
      <c r="A1371" s="1" t="s">
        <v>1391</v>
      </c>
      <c r="B1371" s="1" t="s">
        <v>20</v>
      </c>
      <c r="C1371" s="1">
        <v>1.0</v>
      </c>
      <c r="D1371" s="1" t="s">
        <v>18</v>
      </c>
      <c r="E1371" s="1" t="s">
        <v>18</v>
      </c>
      <c r="F1371" s="1">
        <v>2.0</v>
      </c>
      <c r="G1371" s="1">
        <v>2.0</v>
      </c>
      <c r="H1371" s="1">
        <v>0.0</v>
      </c>
      <c r="I1371" s="1" t="s">
        <v>26</v>
      </c>
      <c r="J1371" s="1">
        <v>102.95</v>
      </c>
      <c r="K1371" s="1">
        <v>2496.7</v>
      </c>
      <c r="L1371" s="1" t="s">
        <v>16</v>
      </c>
      <c r="M1371" s="2">
        <f t="shared" si="1"/>
        <v>24.25157844</v>
      </c>
      <c r="N1371" s="3"/>
    </row>
    <row r="1372" ht="15.75" customHeight="1">
      <c r="A1372" s="1" t="s">
        <v>1392</v>
      </c>
      <c r="B1372" s="1" t="s">
        <v>15</v>
      </c>
      <c r="C1372" s="1">
        <v>0.0</v>
      </c>
      <c r="D1372" s="1" t="s">
        <v>18</v>
      </c>
      <c r="E1372" s="1" t="s">
        <v>18</v>
      </c>
      <c r="F1372" s="1">
        <v>1.0</v>
      </c>
      <c r="G1372" s="1">
        <v>2.0</v>
      </c>
      <c r="H1372" s="1">
        <v>0.0</v>
      </c>
      <c r="I1372" s="1" t="s">
        <v>22</v>
      </c>
      <c r="J1372" s="1">
        <v>90.4</v>
      </c>
      <c r="K1372" s="1">
        <v>168.2</v>
      </c>
      <c r="L1372" s="1" t="s">
        <v>16</v>
      </c>
      <c r="M1372" s="2">
        <f t="shared" si="1"/>
        <v>1.860619469</v>
      </c>
      <c r="N1372" s="3"/>
    </row>
    <row r="1373" ht="15.75" customHeight="1">
      <c r="A1373" s="1" t="s">
        <v>1393</v>
      </c>
      <c r="B1373" s="1" t="s">
        <v>20</v>
      </c>
      <c r="C1373" s="1">
        <v>0.0</v>
      </c>
      <c r="D1373" s="1" t="s">
        <v>16</v>
      </c>
      <c r="E1373" s="1" t="s">
        <v>16</v>
      </c>
      <c r="F1373" s="1">
        <v>2.0</v>
      </c>
      <c r="G1373" s="1">
        <v>2.0</v>
      </c>
      <c r="H1373" s="1">
        <v>0.0</v>
      </c>
      <c r="I1373" s="1" t="s">
        <v>22</v>
      </c>
      <c r="J1373" s="1">
        <v>94.65</v>
      </c>
      <c r="K1373" s="1">
        <v>3624.3</v>
      </c>
      <c r="L1373" s="1" t="s">
        <v>16</v>
      </c>
      <c r="M1373" s="2">
        <f t="shared" si="1"/>
        <v>38.29160063</v>
      </c>
      <c r="N1373" s="3"/>
    </row>
    <row r="1374" ht="15.75" customHeight="1">
      <c r="A1374" s="1" t="s">
        <v>1394</v>
      </c>
      <c r="B1374" s="1" t="s">
        <v>20</v>
      </c>
      <c r="C1374" s="1">
        <v>0.0</v>
      </c>
      <c r="D1374" s="1" t="s">
        <v>16</v>
      </c>
      <c r="E1374" s="1" t="s">
        <v>18</v>
      </c>
      <c r="F1374" s="1">
        <v>1.0</v>
      </c>
      <c r="G1374" s="1">
        <v>2.0</v>
      </c>
      <c r="H1374" s="1">
        <v>1.0</v>
      </c>
      <c r="I1374" s="1" t="s">
        <v>22</v>
      </c>
      <c r="J1374" s="1">
        <v>95.8</v>
      </c>
      <c r="K1374" s="1">
        <v>3036.75</v>
      </c>
      <c r="L1374" s="1" t="s">
        <v>16</v>
      </c>
      <c r="M1374" s="2">
        <f t="shared" si="1"/>
        <v>31.69885177</v>
      </c>
      <c r="N1374" s="3"/>
    </row>
    <row r="1375" ht="15.75" customHeight="1">
      <c r="A1375" s="1" t="s">
        <v>1395</v>
      </c>
      <c r="B1375" s="1" t="s">
        <v>15</v>
      </c>
      <c r="C1375" s="1">
        <v>0.0</v>
      </c>
      <c r="D1375" s="1" t="s">
        <v>18</v>
      </c>
      <c r="E1375" s="1" t="s">
        <v>18</v>
      </c>
      <c r="F1375" s="1">
        <v>2.0</v>
      </c>
      <c r="G1375" s="1">
        <v>2.0</v>
      </c>
      <c r="H1375" s="1">
        <v>0.0</v>
      </c>
      <c r="I1375" s="1" t="s">
        <v>22</v>
      </c>
      <c r="J1375" s="1">
        <v>103.85</v>
      </c>
      <c r="K1375" s="1">
        <v>4946.05</v>
      </c>
      <c r="L1375" s="1" t="s">
        <v>18</v>
      </c>
      <c r="M1375" s="2">
        <f t="shared" si="1"/>
        <v>47.62686567</v>
      </c>
      <c r="N1375" s="3"/>
    </row>
    <row r="1376" ht="15.75" customHeight="1">
      <c r="A1376" s="1" t="s">
        <v>1396</v>
      </c>
      <c r="B1376" s="1" t="s">
        <v>20</v>
      </c>
      <c r="C1376" s="1">
        <v>0.0</v>
      </c>
      <c r="D1376" s="1" t="s">
        <v>18</v>
      </c>
      <c r="E1376" s="1" t="s">
        <v>18</v>
      </c>
      <c r="F1376" s="1">
        <v>1.0</v>
      </c>
      <c r="G1376" s="1">
        <v>2.0</v>
      </c>
      <c r="H1376" s="1">
        <v>0.0</v>
      </c>
      <c r="I1376" s="1" t="s">
        <v>22</v>
      </c>
      <c r="J1376" s="1">
        <v>86.05</v>
      </c>
      <c r="K1376" s="1">
        <v>308.1</v>
      </c>
      <c r="L1376" s="1" t="s">
        <v>18</v>
      </c>
      <c r="M1376" s="2">
        <f t="shared" si="1"/>
        <v>3.580476467</v>
      </c>
      <c r="N1376" s="3"/>
    </row>
    <row r="1377" ht="15.75" customHeight="1">
      <c r="A1377" s="1" t="s">
        <v>1397</v>
      </c>
      <c r="B1377" s="1" t="s">
        <v>15</v>
      </c>
      <c r="C1377" s="1">
        <v>0.0</v>
      </c>
      <c r="D1377" s="1" t="s">
        <v>18</v>
      </c>
      <c r="E1377" s="1" t="s">
        <v>18</v>
      </c>
      <c r="F1377" s="1">
        <v>2.0</v>
      </c>
      <c r="G1377" s="1">
        <v>1.0</v>
      </c>
      <c r="H1377" s="1">
        <v>0.0</v>
      </c>
      <c r="I1377" s="1" t="s">
        <v>17</v>
      </c>
      <c r="J1377" s="1">
        <v>67.45</v>
      </c>
      <c r="K1377" s="1">
        <v>1801.1</v>
      </c>
      <c r="L1377" s="1" t="s">
        <v>18</v>
      </c>
      <c r="M1377" s="2">
        <f t="shared" si="1"/>
        <v>26.70274277</v>
      </c>
      <c r="N1377" s="3"/>
    </row>
    <row r="1378" ht="15.75" customHeight="1">
      <c r="A1378" s="1" t="s">
        <v>1398</v>
      </c>
      <c r="B1378" s="1" t="s">
        <v>20</v>
      </c>
      <c r="C1378" s="1">
        <v>0.0</v>
      </c>
      <c r="D1378" s="1" t="s">
        <v>18</v>
      </c>
      <c r="E1378" s="1" t="s">
        <v>18</v>
      </c>
      <c r="F1378" s="1">
        <v>1.0</v>
      </c>
      <c r="G1378" s="1">
        <v>1.0</v>
      </c>
      <c r="H1378" s="1">
        <v>1.0</v>
      </c>
      <c r="I1378" s="1" t="s">
        <v>28</v>
      </c>
      <c r="J1378" s="1">
        <v>55.45</v>
      </c>
      <c r="K1378" s="1">
        <v>1477.65</v>
      </c>
      <c r="L1378" s="1" t="s">
        <v>18</v>
      </c>
      <c r="M1378" s="2">
        <f t="shared" si="1"/>
        <v>26.64833183</v>
      </c>
      <c r="N1378" s="3"/>
    </row>
    <row r="1379" ht="15.75" customHeight="1">
      <c r="A1379" s="1" t="s">
        <v>1399</v>
      </c>
      <c r="B1379" s="1" t="s">
        <v>20</v>
      </c>
      <c r="C1379" s="1">
        <v>0.0</v>
      </c>
      <c r="D1379" s="1" t="s">
        <v>16</v>
      </c>
      <c r="E1379" s="1" t="s">
        <v>16</v>
      </c>
      <c r="F1379" s="1">
        <v>2.0</v>
      </c>
      <c r="G1379" s="1">
        <v>1.0</v>
      </c>
      <c r="H1379" s="1">
        <v>2.0</v>
      </c>
      <c r="I1379" s="1" t="s">
        <v>28</v>
      </c>
      <c r="J1379" s="1">
        <v>84.2</v>
      </c>
      <c r="K1379" s="1">
        <v>5324.5</v>
      </c>
      <c r="L1379" s="1" t="s">
        <v>18</v>
      </c>
      <c r="M1379" s="2">
        <f t="shared" si="1"/>
        <v>63.23634204</v>
      </c>
      <c r="N1379" s="3"/>
    </row>
    <row r="1380" ht="15.75" customHeight="1">
      <c r="A1380" s="1" t="s">
        <v>1400</v>
      </c>
      <c r="B1380" s="1" t="s">
        <v>20</v>
      </c>
      <c r="C1380" s="1">
        <v>0.0</v>
      </c>
      <c r="D1380" s="1" t="s">
        <v>18</v>
      </c>
      <c r="E1380" s="1" t="s">
        <v>18</v>
      </c>
      <c r="F1380" s="1">
        <v>2.0</v>
      </c>
      <c r="G1380" s="1">
        <v>2.0</v>
      </c>
      <c r="H1380" s="1">
        <v>1.0</v>
      </c>
      <c r="I1380" s="1" t="s">
        <v>26</v>
      </c>
      <c r="J1380" s="1">
        <v>81.7</v>
      </c>
      <c r="K1380" s="1">
        <v>2548.65</v>
      </c>
      <c r="L1380" s="1" t="s">
        <v>18</v>
      </c>
      <c r="M1380" s="2">
        <f t="shared" si="1"/>
        <v>31.19522644</v>
      </c>
      <c r="N1380" s="3"/>
    </row>
    <row r="1381" ht="15.75" customHeight="1">
      <c r="A1381" s="1" t="s">
        <v>1401</v>
      </c>
      <c r="B1381" s="1" t="s">
        <v>15</v>
      </c>
      <c r="C1381" s="1">
        <v>0.0</v>
      </c>
      <c r="D1381" s="1" t="s">
        <v>16</v>
      </c>
      <c r="E1381" s="1" t="s">
        <v>18</v>
      </c>
      <c r="F1381" s="1">
        <v>2.0</v>
      </c>
      <c r="G1381" s="1">
        <v>2.0</v>
      </c>
      <c r="H1381" s="1">
        <v>0.0</v>
      </c>
      <c r="I1381" s="1" t="s">
        <v>17</v>
      </c>
      <c r="J1381" s="1">
        <v>100.85</v>
      </c>
      <c r="K1381" s="1">
        <v>4847.35</v>
      </c>
      <c r="L1381" s="1" t="s">
        <v>18</v>
      </c>
      <c r="M1381" s="2">
        <f t="shared" si="1"/>
        <v>48.06494794</v>
      </c>
      <c r="N1381" s="3"/>
    </row>
    <row r="1382" ht="15.75" customHeight="1">
      <c r="A1382" s="1" t="s">
        <v>1402</v>
      </c>
      <c r="B1382" s="1" t="s">
        <v>20</v>
      </c>
      <c r="C1382" s="1">
        <v>0.0</v>
      </c>
      <c r="D1382" s="1" t="s">
        <v>16</v>
      </c>
      <c r="E1382" s="1" t="s">
        <v>16</v>
      </c>
      <c r="F1382" s="1">
        <v>2.0</v>
      </c>
      <c r="G1382" s="1">
        <v>2.0</v>
      </c>
      <c r="H1382" s="1">
        <v>2.0</v>
      </c>
      <c r="I1382" s="1" t="s">
        <v>28</v>
      </c>
      <c r="J1382" s="1">
        <v>114.45</v>
      </c>
      <c r="K1382" s="1">
        <v>8100.55</v>
      </c>
      <c r="L1382" s="1" t="s">
        <v>18</v>
      </c>
      <c r="M1382" s="2">
        <f t="shared" si="1"/>
        <v>70.77806903</v>
      </c>
      <c r="N1382" s="3"/>
    </row>
    <row r="1383" ht="15.75" customHeight="1">
      <c r="A1383" s="1" t="s">
        <v>1403</v>
      </c>
      <c r="B1383" s="1" t="s">
        <v>15</v>
      </c>
      <c r="C1383" s="1">
        <v>0.0</v>
      </c>
      <c r="D1383" s="1" t="s">
        <v>18</v>
      </c>
      <c r="E1383" s="1" t="s">
        <v>18</v>
      </c>
      <c r="F1383" s="1">
        <v>2.0</v>
      </c>
      <c r="G1383" s="1">
        <v>1.0</v>
      </c>
      <c r="H1383" s="1">
        <v>0.0</v>
      </c>
      <c r="I1383" s="1" t="s">
        <v>22</v>
      </c>
      <c r="J1383" s="1">
        <v>64.0</v>
      </c>
      <c r="K1383" s="1">
        <v>370.25</v>
      </c>
      <c r="L1383" s="1" t="s">
        <v>18</v>
      </c>
      <c r="M1383" s="2">
        <f t="shared" si="1"/>
        <v>5.78515625</v>
      </c>
      <c r="N1383" s="3"/>
    </row>
    <row r="1384" ht="15.75" customHeight="1">
      <c r="A1384" s="1" t="s">
        <v>1404</v>
      </c>
      <c r="B1384" s="1" t="s">
        <v>20</v>
      </c>
      <c r="C1384" s="1">
        <v>0.0</v>
      </c>
      <c r="D1384" s="1" t="s">
        <v>16</v>
      </c>
      <c r="E1384" s="1" t="s">
        <v>18</v>
      </c>
      <c r="F1384" s="1">
        <v>1.0</v>
      </c>
      <c r="G1384" s="1">
        <v>1.0</v>
      </c>
      <c r="H1384" s="1">
        <v>0.0</v>
      </c>
      <c r="I1384" s="1" t="s">
        <v>17</v>
      </c>
      <c r="J1384" s="1">
        <v>55.7</v>
      </c>
      <c r="K1384" s="1">
        <v>55.7</v>
      </c>
      <c r="L1384" s="1" t="s">
        <v>18</v>
      </c>
      <c r="M1384" s="2">
        <f t="shared" si="1"/>
        <v>1</v>
      </c>
      <c r="N1384" s="3"/>
    </row>
    <row r="1385" ht="15.75" customHeight="1">
      <c r="A1385" s="1" t="s">
        <v>1405</v>
      </c>
      <c r="B1385" s="1" t="s">
        <v>15</v>
      </c>
      <c r="C1385" s="1">
        <v>1.0</v>
      </c>
      <c r="D1385" s="1" t="s">
        <v>18</v>
      </c>
      <c r="E1385" s="1" t="s">
        <v>18</v>
      </c>
      <c r="F1385" s="1">
        <v>0.0</v>
      </c>
      <c r="G1385" s="1">
        <v>1.0</v>
      </c>
      <c r="H1385" s="1">
        <v>0.0</v>
      </c>
      <c r="I1385" s="1" t="s">
        <v>28</v>
      </c>
      <c r="J1385" s="1">
        <v>59.45</v>
      </c>
      <c r="K1385" s="1">
        <v>1884.65</v>
      </c>
      <c r="L1385" s="1" t="s">
        <v>18</v>
      </c>
      <c r="M1385" s="2">
        <f t="shared" si="1"/>
        <v>31.70142977</v>
      </c>
      <c r="N1385" s="3"/>
    </row>
    <row r="1386" ht="15.75" customHeight="1">
      <c r="A1386" s="1" t="s">
        <v>1406</v>
      </c>
      <c r="B1386" s="1" t="s">
        <v>15</v>
      </c>
      <c r="C1386" s="1">
        <v>0.0</v>
      </c>
      <c r="D1386" s="1" t="s">
        <v>18</v>
      </c>
      <c r="E1386" s="1" t="s">
        <v>18</v>
      </c>
      <c r="F1386" s="1">
        <v>0.0</v>
      </c>
      <c r="G1386" s="1">
        <v>1.0</v>
      </c>
      <c r="H1386" s="1">
        <v>0.0</v>
      </c>
      <c r="I1386" s="1" t="s">
        <v>17</v>
      </c>
      <c r="J1386" s="1">
        <v>35.9</v>
      </c>
      <c r="K1386" s="1">
        <v>35.9</v>
      </c>
      <c r="L1386" s="1" t="s">
        <v>18</v>
      </c>
      <c r="M1386" s="2">
        <f t="shared" si="1"/>
        <v>1</v>
      </c>
      <c r="N1386" s="3"/>
    </row>
    <row r="1387" ht="15.75" customHeight="1">
      <c r="A1387" s="1" t="s">
        <v>1407</v>
      </c>
      <c r="B1387" s="1" t="s">
        <v>15</v>
      </c>
      <c r="C1387" s="1">
        <v>0.0</v>
      </c>
      <c r="D1387" s="1" t="s">
        <v>16</v>
      </c>
      <c r="E1387" s="1" t="s">
        <v>16</v>
      </c>
      <c r="F1387" s="1">
        <v>2.0</v>
      </c>
      <c r="G1387" s="1">
        <v>0.0</v>
      </c>
      <c r="H1387" s="1">
        <v>2.0</v>
      </c>
      <c r="I1387" s="1" t="s">
        <v>26</v>
      </c>
      <c r="J1387" s="1">
        <v>26.0</v>
      </c>
      <c r="K1387" s="1">
        <v>1654.85</v>
      </c>
      <c r="L1387" s="1" t="s">
        <v>18</v>
      </c>
      <c r="M1387" s="2">
        <f t="shared" si="1"/>
        <v>63.64807692</v>
      </c>
      <c r="N1387" s="3"/>
    </row>
    <row r="1388" ht="15.75" customHeight="1">
      <c r="A1388" s="1" t="s">
        <v>1408</v>
      </c>
      <c r="B1388" s="1" t="s">
        <v>15</v>
      </c>
      <c r="C1388" s="1">
        <v>0.0</v>
      </c>
      <c r="D1388" s="1" t="s">
        <v>18</v>
      </c>
      <c r="E1388" s="1" t="s">
        <v>18</v>
      </c>
      <c r="F1388" s="1">
        <v>2.0</v>
      </c>
      <c r="G1388" s="1">
        <v>1.0</v>
      </c>
      <c r="H1388" s="1">
        <v>1.0</v>
      </c>
      <c r="I1388" s="1" t="s">
        <v>26</v>
      </c>
      <c r="J1388" s="1">
        <v>80.55</v>
      </c>
      <c r="K1388" s="1">
        <v>4847.05</v>
      </c>
      <c r="L1388" s="1" t="s">
        <v>18</v>
      </c>
      <c r="M1388" s="2">
        <f t="shared" si="1"/>
        <v>60.17442582</v>
      </c>
      <c r="N1388" s="3"/>
    </row>
    <row r="1389" ht="15.75" customHeight="1">
      <c r="A1389" s="1" t="s">
        <v>1409</v>
      </c>
      <c r="B1389" s="1" t="s">
        <v>20</v>
      </c>
      <c r="C1389" s="1">
        <v>1.0</v>
      </c>
      <c r="D1389" s="1" t="s">
        <v>16</v>
      </c>
      <c r="E1389" s="1" t="s">
        <v>18</v>
      </c>
      <c r="F1389" s="1">
        <v>1.0</v>
      </c>
      <c r="G1389" s="1">
        <v>1.0</v>
      </c>
      <c r="H1389" s="1">
        <v>1.0</v>
      </c>
      <c r="I1389" s="1" t="s">
        <v>28</v>
      </c>
      <c r="J1389" s="1">
        <v>84.0</v>
      </c>
      <c r="K1389" s="1">
        <v>5329.55</v>
      </c>
      <c r="L1389" s="1" t="s">
        <v>18</v>
      </c>
      <c r="M1389" s="2">
        <f t="shared" si="1"/>
        <v>63.44702381</v>
      </c>
      <c r="N1389" s="3"/>
    </row>
    <row r="1390" ht="15.75" customHeight="1">
      <c r="A1390" s="1" t="s">
        <v>1410</v>
      </c>
      <c r="B1390" s="1" t="s">
        <v>15</v>
      </c>
      <c r="C1390" s="1">
        <v>1.0</v>
      </c>
      <c r="D1390" s="1" t="s">
        <v>18</v>
      </c>
      <c r="E1390" s="1" t="s">
        <v>18</v>
      </c>
      <c r="F1390" s="1">
        <v>1.0</v>
      </c>
      <c r="G1390" s="1">
        <v>2.0</v>
      </c>
      <c r="H1390" s="1">
        <v>0.0</v>
      </c>
      <c r="I1390" s="1" t="s">
        <v>22</v>
      </c>
      <c r="J1390" s="1">
        <v>70.4</v>
      </c>
      <c r="K1390" s="1">
        <v>204.7</v>
      </c>
      <c r="L1390" s="1" t="s">
        <v>16</v>
      </c>
      <c r="M1390" s="2">
        <f t="shared" si="1"/>
        <v>2.907670455</v>
      </c>
      <c r="N1390" s="3"/>
    </row>
    <row r="1391" ht="15.75" customHeight="1">
      <c r="A1391" s="1" t="s">
        <v>1411</v>
      </c>
      <c r="B1391" s="1" t="s">
        <v>15</v>
      </c>
      <c r="C1391" s="1">
        <v>1.0</v>
      </c>
      <c r="D1391" s="1" t="s">
        <v>16</v>
      </c>
      <c r="E1391" s="1" t="s">
        <v>18</v>
      </c>
      <c r="F1391" s="1">
        <v>2.0</v>
      </c>
      <c r="G1391" s="1">
        <v>1.0</v>
      </c>
      <c r="H1391" s="1">
        <v>0.0</v>
      </c>
      <c r="I1391" s="1" t="s">
        <v>28</v>
      </c>
      <c r="J1391" s="1">
        <v>51.65</v>
      </c>
      <c r="K1391" s="1">
        <v>2838.55</v>
      </c>
      <c r="L1391" s="1" t="s">
        <v>18</v>
      </c>
      <c r="M1391" s="2">
        <f t="shared" si="1"/>
        <v>54.95740561</v>
      </c>
      <c r="N1391" s="3"/>
    </row>
    <row r="1392" ht="15.75" customHeight="1">
      <c r="A1392" s="1" t="s">
        <v>1412</v>
      </c>
      <c r="B1392" s="1" t="s">
        <v>20</v>
      </c>
      <c r="C1392" s="1">
        <v>0.0</v>
      </c>
      <c r="D1392" s="1" t="s">
        <v>16</v>
      </c>
      <c r="E1392" s="1" t="s">
        <v>16</v>
      </c>
      <c r="F1392" s="1">
        <v>1.0</v>
      </c>
      <c r="G1392" s="1">
        <v>2.0</v>
      </c>
      <c r="H1392" s="1">
        <v>1.0</v>
      </c>
      <c r="I1392" s="1" t="s">
        <v>26</v>
      </c>
      <c r="J1392" s="1">
        <v>105.75</v>
      </c>
      <c r="K1392" s="1">
        <v>7322.5</v>
      </c>
      <c r="L1392" s="1" t="s">
        <v>18</v>
      </c>
      <c r="M1392" s="2">
        <f t="shared" si="1"/>
        <v>69.24349882</v>
      </c>
      <c r="N1392" s="3"/>
    </row>
    <row r="1393" ht="15.75" customHeight="1">
      <c r="A1393" s="1" t="s">
        <v>1413</v>
      </c>
      <c r="B1393" s="1" t="s">
        <v>15</v>
      </c>
      <c r="C1393" s="1">
        <v>1.0</v>
      </c>
      <c r="D1393" s="1" t="s">
        <v>16</v>
      </c>
      <c r="E1393" s="1" t="s">
        <v>18</v>
      </c>
      <c r="F1393" s="1">
        <v>2.0</v>
      </c>
      <c r="G1393" s="1">
        <v>2.0</v>
      </c>
      <c r="H1393" s="1">
        <v>2.0</v>
      </c>
      <c r="I1393" s="1" t="s">
        <v>28</v>
      </c>
      <c r="J1393" s="1">
        <v>96.6</v>
      </c>
      <c r="K1393" s="1">
        <v>6827.5</v>
      </c>
      <c r="L1393" s="1" t="s">
        <v>18</v>
      </c>
      <c r="M1393" s="2">
        <f t="shared" si="1"/>
        <v>70.67805383</v>
      </c>
      <c r="N1393" s="3"/>
    </row>
    <row r="1394" ht="15.75" customHeight="1">
      <c r="A1394" s="1" t="s">
        <v>1414</v>
      </c>
      <c r="B1394" s="1" t="s">
        <v>15</v>
      </c>
      <c r="C1394" s="1">
        <v>0.0</v>
      </c>
      <c r="D1394" s="1" t="s">
        <v>16</v>
      </c>
      <c r="E1394" s="1" t="s">
        <v>18</v>
      </c>
      <c r="F1394" s="1">
        <v>2.0</v>
      </c>
      <c r="G1394" s="1">
        <v>2.0</v>
      </c>
      <c r="H1394" s="1">
        <v>0.0</v>
      </c>
      <c r="I1394" s="1" t="s">
        <v>22</v>
      </c>
      <c r="J1394" s="1">
        <v>86.5</v>
      </c>
      <c r="K1394" s="1">
        <v>1808.7</v>
      </c>
      <c r="L1394" s="1" t="s">
        <v>16</v>
      </c>
      <c r="M1394" s="2">
        <f t="shared" si="1"/>
        <v>20.90982659</v>
      </c>
      <c r="N1394" s="3"/>
    </row>
    <row r="1395" ht="15.75" customHeight="1">
      <c r="A1395" s="1" t="s">
        <v>1415</v>
      </c>
      <c r="B1395" s="1" t="s">
        <v>20</v>
      </c>
      <c r="C1395" s="1">
        <v>0.0</v>
      </c>
      <c r="D1395" s="1" t="s">
        <v>18</v>
      </c>
      <c r="E1395" s="1" t="s">
        <v>18</v>
      </c>
      <c r="F1395" s="1">
        <v>1.0</v>
      </c>
      <c r="G1395" s="1">
        <v>2.0</v>
      </c>
      <c r="H1395" s="1">
        <v>0.0</v>
      </c>
      <c r="I1395" s="1" t="s">
        <v>22</v>
      </c>
      <c r="J1395" s="1">
        <v>69.75</v>
      </c>
      <c r="K1395" s="1">
        <v>324.6</v>
      </c>
      <c r="L1395" s="1" t="s">
        <v>16</v>
      </c>
      <c r="M1395" s="2">
        <f t="shared" si="1"/>
        <v>4.653763441</v>
      </c>
      <c r="N1395" s="3"/>
    </row>
    <row r="1396" ht="15.75" customHeight="1">
      <c r="A1396" s="1" t="s">
        <v>1416</v>
      </c>
      <c r="B1396" s="1" t="s">
        <v>15</v>
      </c>
      <c r="C1396" s="1">
        <v>0.0</v>
      </c>
      <c r="D1396" s="1" t="s">
        <v>16</v>
      </c>
      <c r="E1396" s="1" t="s">
        <v>18</v>
      </c>
      <c r="F1396" s="1">
        <v>1.0</v>
      </c>
      <c r="G1396" s="1">
        <v>0.0</v>
      </c>
      <c r="H1396" s="1">
        <v>0.0</v>
      </c>
      <c r="I1396" s="1" t="s">
        <v>28</v>
      </c>
      <c r="J1396" s="1">
        <v>19.5</v>
      </c>
      <c r="K1396" s="1">
        <v>805.2</v>
      </c>
      <c r="L1396" s="1" t="s">
        <v>18</v>
      </c>
      <c r="M1396" s="2">
        <f t="shared" si="1"/>
        <v>41.29230769</v>
      </c>
      <c r="N1396" s="3"/>
    </row>
    <row r="1397" ht="15.75" customHeight="1">
      <c r="A1397" s="1" t="s">
        <v>1417</v>
      </c>
      <c r="B1397" s="1" t="s">
        <v>15</v>
      </c>
      <c r="C1397" s="1">
        <v>0.0</v>
      </c>
      <c r="D1397" s="1" t="s">
        <v>18</v>
      </c>
      <c r="E1397" s="1" t="s">
        <v>18</v>
      </c>
      <c r="F1397" s="1">
        <v>2.0</v>
      </c>
      <c r="G1397" s="1">
        <v>1.0</v>
      </c>
      <c r="H1397" s="1">
        <v>1.0</v>
      </c>
      <c r="I1397" s="1" t="s">
        <v>26</v>
      </c>
      <c r="J1397" s="1">
        <v>71.0</v>
      </c>
      <c r="K1397" s="1">
        <v>2080.1</v>
      </c>
      <c r="L1397" s="1" t="s">
        <v>18</v>
      </c>
      <c r="M1397" s="2">
        <f t="shared" si="1"/>
        <v>29.2971831</v>
      </c>
      <c r="N1397" s="3"/>
    </row>
    <row r="1398" ht="15.75" customHeight="1">
      <c r="A1398" s="1" t="s">
        <v>1418</v>
      </c>
      <c r="B1398" s="1" t="s">
        <v>15</v>
      </c>
      <c r="C1398" s="1">
        <v>0.0</v>
      </c>
      <c r="D1398" s="1" t="s">
        <v>16</v>
      </c>
      <c r="E1398" s="1" t="s">
        <v>18</v>
      </c>
      <c r="F1398" s="1">
        <v>2.0</v>
      </c>
      <c r="G1398" s="1">
        <v>2.0</v>
      </c>
      <c r="H1398" s="1">
        <v>0.0</v>
      </c>
      <c r="I1398" s="1" t="s">
        <v>22</v>
      </c>
      <c r="J1398" s="1">
        <v>111.15</v>
      </c>
      <c r="K1398" s="1">
        <v>6953.4</v>
      </c>
      <c r="L1398" s="1" t="s">
        <v>18</v>
      </c>
      <c r="M1398" s="2">
        <f t="shared" si="1"/>
        <v>62.55870445</v>
      </c>
      <c r="N1398" s="3"/>
    </row>
    <row r="1399" ht="15.75" customHeight="1">
      <c r="A1399" s="1" t="s">
        <v>1419</v>
      </c>
      <c r="B1399" s="1" t="s">
        <v>20</v>
      </c>
      <c r="C1399" s="1">
        <v>0.0</v>
      </c>
      <c r="D1399" s="1" t="s">
        <v>18</v>
      </c>
      <c r="E1399" s="1" t="s">
        <v>18</v>
      </c>
      <c r="F1399" s="1">
        <v>1.0</v>
      </c>
      <c r="G1399" s="1">
        <v>0.0</v>
      </c>
      <c r="H1399" s="1">
        <v>2.0</v>
      </c>
      <c r="I1399" s="1" t="s">
        <v>28</v>
      </c>
      <c r="J1399" s="1">
        <v>20.05</v>
      </c>
      <c r="K1399" s="1">
        <v>902.0</v>
      </c>
      <c r="L1399" s="1" t="s">
        <v>18</v>
      </c>
      <c r="M1399" s="2">
        <f t="shared" si="1"/>
        <v>44.98753117</v>
      </c>
      <c r="N1399" s="3"/>
    </row>
    <row r="1400" ht="15.75" customHeight="1">
      <c r="A1400" s="1" t="s">
        <v>1420</v>
      </c>
      <c r="B1400" s="1" t="s">
        <v>15</v>
      </c>
      <c r="C1400" s="1">
        <v>1.0</v>
      </c>
      <c r="D1400" s="1" t="s">
        <v>18</v>
      </c>
      <c r="E1400" s="1" t="s">
        <v>18</v>
      </c>
      <c r="F1400" s="1">
        <v>1.0</v>
      </c>
      <c r="G1400" s="1">
        <v>2.0</v>
      </c>
      <c r="H1400" s="1">
        <v>0.0</v>
      </c>
      <c r="I1400" s="1" t="s">
        <v>28</v>
      </c>
      <c r="J1400" s="1">
        <v>76.45</v>
      </c>
      <c r="K1400" s="1">
        <v>503.6</v>
      </c>
      <c r="L1400" s="1" t="s">
        <v>16</v>
      </c>
      <c r="M1400" s="2">
        <f t="shared" si="1"/>
        <v>6.587311969</v>
      </c>
      <c r="N1400" s="3"/>
    </row>
    <row r="1401" ht="15.75" customHeight="1">
      <c r="A1401" s="1" t="s">
        <v>1421</v>
      </c>
      <c r="B1401" s="1" t="s">
        <v>15</v>
      </c>
      <c r="C1401" s="1">
        <v>1.0</v>
      </c>
      <c r="D1401" s="1" t="s">
        <v>18</v>
      </c>
      <c r="E1401" s="1" t="s">
        <v>18</v>
      </c>
      <c r="F1401" s="1">
        <v>2.0</v>
      </c>
      <c r="G1401" s="1">
        <v>2.0</v>
      </c>
      <c r="H1401" s="1">
        <v>0.0</v>
      </c>
      <c r="I1401" s="1" t="s">
        <v>17</v>
      </c>
      <c r="J1401" s="1">
        <v>79.35</v>
      </c>
      <c r="K1401" s="1">
        <v>1835.3</v>
      </c>
      <c r="L1401" s="1" t="s">
        <v>18</v>
      </c>
      <c r="M1401" s="2">
        <f t="shared" si="1"/>
        <v>23.12917454</v>
      </c>
      <c r="N1401" s="3"/>
    </row>
    <row r="1402" ht="15.75" customHeight="1">
      <c r="A1402" s="1" t="s">
        <v>1422</v>
      </c>
      <c r="B1402" s="1" t="s">
        <v>20</v>
      </c>
      <c r="C1402" s="1">
        <v>0.0</v>
      </c>
      <c r="D1402" s="1" t="s">
        <v>16</v>
      </c>
      <c r="E1402" s="1" t="s">
        <v>18</v>
      </c>
      <c r="F1402" s="1">
        <v>2.0</v>
      </c>
      <c r="G1402" s="1">
        <v>0.0</v>
      </c>
      <c r="H1402" s="1">
        <v>2.0</v>
      </c>
      <c r="I1402" s="1" t="s">
        <v>28</v>
      </c>
      <c r="J1402" s="1">
        <v>25.25</v>
      </c>
      <c r="K1402" s="1">
        <v>1728.2</v>
      </c>
      <c r="L1402" s="1" t="s">
        <v>18</v>
      </c>
      <c r="M1402" s="2">
        <f t="shared" si="1"/>
        <v>68.44356436</v>
      </c>
      <c r="N1402" s="3"/>
    </row>
    <row r="1403" ht="15.75" customHeight="1">
      <c r="A1403" s="1" t="s">
        <v>1423</v>
      </c>
      <c r="B1403" s="1" t="s">
        <v>15</v>
      </c>
      <c r="C1403" s="1">
        <v>0.0</v>
      </c>
      <c r="D1403" s="1" t="s">
        <v>16</v>
      </c>
      <c r="E1403" s="1" t="s">
        <v>18</v>
      </c>
      <c r="F1403" s="1">
        <v>0.0</v>
      </c>
      <c r="G1403" s="1">
        <v>1.0</v>
      </c>
      <c r="H1403" s="1">
        <v>1.0</v>
      </c>
      <c r="I1403" s="1" t="s">
        <v>17</v>
      </c>
      <c r="J1403" s="1">
        <v>35.45</v>
      </c>
      <c r="K1403" s="1">
        <v>1391.65</v>
      </c>
      <c r="L1403" s="1" t="s">
        <v>18</v>
      </c>
      <c r="M1403" s="2">
        <f t="shared" si="1"/>
        <v>39.25669958</v>
      </c>
      <c r="N1403" s="3"/>
    </row>
    <row r="1404" ht="15.75" customHeight="1">
      <c r="A1404" s="1" t="s">
        <v>1424</v>
      </c>
      <c r="B1404" s="1" t="s">
        <v>20</v>
      </c>
      <c r="C1404" s="1">
        <v>0.0</v>
      </c>
      <c r="D1404" s="1" t="s">
        <v>16</v>
      </c>
      <c r="E1404" s="1" t="s">
        <v>16</v>
      </c>
      <c r="F1404" s="1">
        <v>1.0</v>
      </c>
      <c r="G1404" s="1">
        <v>2.0</v>
      </c>
      <c r="H1404" s="1">
        <v>0.0</v>
      </c>
      <c r="I1404" s="1" t="s">
        <v>28</v>
      </c>
      <c r="J1404" s="1">
        <v>89.55</v>
      </c>
      <c r="K1404" s="1">
        <v>185.55</v>
      </c>
      <c r="L1404" s="1" t="s">
        <v>16</v>
      </c>
      <c r="M1404" s="2">
        <f t="shared" si="1"/>
        <v>2.072026801</v>
      </c>
      <c r="N1404" s="3"/>
    </row>
    <row r="1405" ht="15.75" customHeight="1">
      <c r="A1405" s="1" t="s">
        <v>1425</v>
      </c>
      <c r="B1405" s="1" t="s">
        <v>15</v>
      </c>
      <c r="C1405" s="1">
        <v>0.0</v>
      </c>
      <c r="D1405" s="1" t="s">
        <v>18</v>
      </c>
      <c r="E1405" s="1" t="s">
        <v>16</v>
      </c>
      <c r="F1405" s="1">
        <v>2.0</v>
      </c>
      <c r="G1405" s="1">
        <v>2.0</v>
      </c>
      <c r="H1405" s="1">
        <v>0.0</v>
      </c>
      <c r="I1405" s="1" t="s">
        <v>26</v>
      </c>
      <c r="J1405" s="1">
        <v>92.7</v>
      </c>
      <c r="K1405" s="1">
        <v>1556.85</v>
      </c>
      <c r="L1405" s="1" t="s">
        <v>18</v>
      </c>
      <c r="M1405" s="2">
        <f t="shared" si="1"/>
        <v>16.79449838</v>
      </c>
      <c r="N1405" s="3"/>
    </row>
    <row r="1406" ht="15.75" customHeight="1">
      <c r="A1406" s="1" t="s">
        <v>1426</v>
      </c>
      <c r="B1406" s="1" t="s">
        <v>20</v>
      </c>
      <c r="C1406" s="1">
        <v>0.0</v>
      </c>
      <c r="D1406" s="1" t="s">
        <v>16</v>
      </c>
      <c r="E1406" s="1" t="s">
        <v>16</v>
      </c>
      <c r="F1406" s="1">
        <v>1.0</v>
      </c>
      <c r="G1406" s="1">
        <v>0.0</v>
      </c>
      <c r="H1406" s="1">
        <v>2.0</v>
      </c>
      <c r="I1406" s="1" t="s">
        <v>28</v>
      </c>
      <c r="J1406" s="1">
        <v>19.35</v>
      </c>
      <c r="K1406" s="1">
        <v>1153.25</v>
      </c>
      <c r="L1406" s="1" t="s">
        <v>18</v>
      </c>
      <c r="M1406" s="2">
        <f t="shared" si="1"/>
        <v>59.5994832</v>
      </c>
      <c r="N1406" s="3"/>
    </row>
    <row r="1407" ht="15.75" customHeight="1">
      <c r="A1407" s="1" t="s">
        <v>1427</v>
      </c>
      <c r="B1407" s="1" t="s">
        <v>15</v>
      </c>
      <c r="C1407" s="1">
        <v>0.0</v>
      </c>
      <c r="D1407" s="1" t="s">
        <v>16</v>
      </c>
      <c r="E1407" s="1" t="s">
        <v>16</v>
      </c>
      <c r="F1407" s="1">
        <v>1.0</v>
      </c>
      <c r="G1407" s="1">
        <v>1.0</v>
      </c>
      <c r="H1407" s="1">
        <v>0.0</v>
      </c>
      <c r="I1407" s="1" t="s">
        <v>17</v>
      </c>
      <c r="J1407" s="1">
        <v>49.4</v>
      </c>
      <c r="K1407" s="1">
        <v>232.55</v>
      </c>
      <c r="L1407" s="1" t="s">
        <v>18</v>
      </c>
      <c r="M1407" s="2">
        <f t="shared" si="1"/>
        <v>4.707489879</v>
      </c>
      <c r="N1407" s="3"/>
    </row>
    <row r="1408" ht="15.75" customHeight="1">
      <c r="A1408" s="1" t="s">
        <v>1428</v>
      </c>
      <c r="B1408" s="1" t="s">
        <v>15</v>
      </c>
      <c r="C1408" s="1">
        <v>0.0</v>
      </c>
      <c r="D1408" s="1" t="s">
        <v>16</v>
      </c>
      <c r="E1408" s="1" t="s">
        <v>18</v>
      </c>
      <c r="F1408" s="1">
        <v>2.0</v>
      </c>
      <c r="G1408" s="1">
        <v>1.0</v>
      </c>
      <c r="H1408" s="1">
        <v>2.0</v>
      </c>
      <c r="I1408" s="1" t="s">
        <v>26</v>
      </c>
      <c r="J1408" s="1">
        <v>70.9</v>
      </c>
      <c r="K1408" s="1">
        <v>4911.35</v>
      </c>
      <c r="L1408" s="1" t="s">
        <v>18</v>
      </c>
      <c r="M1408" s="2">
        <f t="shared" si="1"/>
        <v>69.27150917</v>
      </c>
      <c r="N1408" s="3"/>
    </row>
    <row r="1409" ht="15.75" customHeight="1">
      <c r="A1409" s="1" t="s">
        <v>1429</v>
      </c>
      <c r="B1409" s="1" t="s">
        <v>20</v>
      </c>
      <c r="C1409" s="1">
        <v>1.0</v>
      </c>
      <c r="D1409" s="1" t="s">
        <v>16</v>
      </c>
      <c r="E1409" s="1" t="s">
        <v>18</v>
      </c>
      <c r="F1409" s="1">
        <v>2.0</v>
      </c>
      <c r="G1409" s="1">
        <v>2.0</v>
      </c>
      <c r="H1409" s="1">
        <v>0.0</v>
      </c>
      <c r="I1409" s="1" t="s">
        <v>22</v>
      </c>
      <c r="J1409" s="1">
        <v>75.4</v>
      </c>
      <c r="K1409" s="1">
        <v>533.05</v>
      </c>
      <c r="L1409" s="1" t="s">
        <v>18</v>
      </c>
      <c r="M1409" s="2">
        <f t="shared" si="1"/>
        <v>7.069628647</v>
      </c>
      <c r="N1409" s="3"/>
    </row>
    <row r="1410" ht="15.75" customHeight="1">
      <c r="A1410" s="1" t="s">
        <v>1430</v>
      </c>
      <c r="B1410" s="1" t="s">
        <v>15</v>
      </c>
      <c r="C1410" s="1">
        <v>0.0</v>
      </c>
      <c r="D1410" s="1" t="s">
        <v>18</v>
      </c>
      <c r="E1410" s="1" t="s">
        <v>18</v>
      </c>
      <c r="F1410" s="1">
        <v>1.0</v>
      </c>
      <c r="G1410" s="1">
        <v>2.0</v>
      </c>
      <c r="H1410" s="1">
        <v>0.0</v>
      </c>
      <c r="I1410" s="1" t="s">
        <v>17</v>
      </c>
      <c r="J1410" s="1">
        <v>69.25</v>
      </c>
      <c r="K1410" s="1">
        <v>418.4</v>
      </c>
      <c r="L1410" s="1" t="s">
        <v>16</v>
      </c>
      <c r="M1410" s="2">
        <f t="shared" si="1"/>
        <v>6.041877256</v>
      </c>
      <c r="N1410" s="3"/>
    </row>
    <row r="1411" ht="15.75" customHeight="1">
      <c r="A1411" s="1" t="s">
        <v>1431</v>
      </c>
      <c r="B1411" s="1" t="s">
        <v>15</v>
      </c>
      <c r="C1411" s="1">
        <v>1.0</v>
      </c>
      <c r="D1411" s="1" t="s">
        <v>18</v>
      </c>
      <c r="E1411" s="1" t="s">
        <v>18</v>
      </c>
      <c r="F1411" s="1">
        <v>2.0</v>
      </c>
      <c r="G1411" s="1">
        <v>2.0</v>
      </c>
      <c r="H1411" s="1">
        <v>0.0</v>
      </c>
      <c r="I1411" s="1" t="s">
        <v>22</v>
      </c>
      <c r="J1411" s="1">
        <v>104.4</v>
      </c>
      <c r="K1411" s="1">
        <v>4133.95</v>
      </c>
      <c r="L1411" s="1" t="s">
        <v>18</v>
      </c>
      <c r="M1411" s="2">
        <f t="shared" si="1"/>
        <v>39.59722222</v>
      </c>
      <c r="N1411" s="3"/>
    </row>
    <row r="1412" ht="15.75" customHeight="1">
      <c r="A1412" s="1" t="s">
        <v>1432</v>
      </c>
      <c r="B1412" s="1" t="s">
        <v>20</v>
      </c>
      <c r="C1412" s="1">
        <v>0.0</v>
      </c>
      <c r="D1412" s="1" t="s">
        <v>18</v>
      </c>
      <c r="E1412" s="1" t="s">
        <v>18</v>
      </c>
      <c r="F1412" s="1">
        <v>1.0</v>
      </c>
      <c r="G1412" s="1">
        <v>2.0</v>
      </c>
      <c r="H1412" s="1">
        <v>0.0</v>
      </c>
      <c r="I1412" s="1" t="s">
        <v>22</v>
      </c>
      <c r="J1412" s="1">
        <v>74.95</v>
      </c>
      <c r="K1412" s="1">
        <v>151.75</v>
      </c>
      <c r="L1412" s="1" t="s">
        <v>18</v>
      </c>
      <c r="M1412" s="2">
        <f t="shared" si="1"/>
        <v>2.024683122</v>
      </c>
      <c r="N1412" s="3"/>
    </row>
    <row r="1413" ht="15.75" customHeight="1">
      <c r="A1413" s="1" t="s">
        <v>1433</v>
      </c>
      <c r="B1413" s="1" t="s">
        <v>15</v>
      </c>
      <c r="C1413" s="1">
        <v>0.0</v>
      </c>
      <c r="D1413" s="1" t="s">
        <v>18</v>
      </c>
      <c r="E1413" s="1" t="s">
        <v>16</v>
      </c>
      <c r="F1413" s="1">
        <v>2.0</v>
      </c>
      <c r="G1413" s="1">
        <v>0.0</v>
      </c>
      <c r="H1413" s="1">
        <v>0.0</v>
      </c>
      <c r="I1413" s="1" t="s">
        <v>17</v>
      </c>
      <c r="J1413" s="1">
        <v>25.4</v>
      </c>
      <c r="K1413" s="1">
        <v>25.4</v>
      </c>
      <c r="L1413" s="1" t="s">
        <v>18</v>
      </c>
      <c r="M1413" s="2">
        <f t="shared" si="1"/>
        <v>1</v>
      </c>
      <c r="N1413" s="3"/>
    </row>
    <row r="1414" ht="15.75" customHeight="1">
      <c r="A1414" s="1" t="s">
        <v>1434</v>
      </c>
      <c r="B1414" s="1" t="s">
        <v>20</v>
      </c>
      <c r="C1414" s="1">
        <v>0.0</v>
      </c>
      <c r="D1414" s="1" t="s">
        <v>18</v>
      </c>
      <c r="E1414" s="1" t="s">
        <v>18</v>
      </c>
      <c r="F1414" s="1">
        <v>1.0</v>
      </c>
      <c r="G1414" s="1">
        <v>0.0</v>
      </c>
      <c r="H1414" s="1">
        <v>0.0</v>
      </c>
      <c r="I1414" s="1" t="s">
        <v>17</v>
      </c>
      <c r="J1414" s="1">
        <v>20.25</v>
      </c>
      <c r="K1414" s="1">
        <v>20.25</v>
      </c>
      <c r="L1414" s="1" t="s">
        <v>18</v>
      </c>
      <c r="M1414" s="2">
        <f t="shared" si="1"/>
        <v>1</v>
      </c>
      <c r="N1414" s="3"/>
    </row>
    <row r="1415" ht="15.75" customHeight="1">
      <c r="A1415" s="1" t="s">
        <v>1435</v>
      </c>
      <c r="B1415" s="1" t="s">
        <v>20</v>
      </c>
      <c r="C1415" s="1">
        <v>0.0</v>
      </c>
      <c r="D1415" s="1" t="s">
        <v>18</v>
      </c>
      <c r="E1415" s="1" t="s">
        <v>18</v>
      </c>
      <c r="F1415" s="1">
        <v>1.0</v>
      </c>
      <c r="G1415" s="1">
        <v>2.0</v>
      </c>
      <c r="H1415" s="1">
        <v>0.0</v>
      </c>
      <c r="I1415" s="1" t="s">
        <v>22</v>
      </c>
      <c r="J1415" s="1">
        <v>107.95</v>
      </c>
      <c r="K1415" s="1">
        <v>318.6</v>
      </c>
      <c r="L1415" s="1" t="s">
        <v>18</v>
      </c>
      <c r="M1415" s="2">
        <f t="shared" si="1"/>
        <v>2.951366373</v>
      </c>
      <c r="N1415" s="3"/>
    </row>
    <row r="1416" ht="15.75" customHeight="1">
      <c r="A1416" s="1" t="s">
        <v>1436</v>
      </c>
      <c r="B1416" s="1" t="s">
        <v>20</v>
      </c>
      <c r="C1416" s="1">
        <v>0.0</v>
      </c>
      <c r="D1416" s="1" t="s">
        <v>18</v>
      </c>
      <c r="E1416" s="1" t="s">
        <v>18</v>
      </c>
      <c r="F1416" s="1">
        <v>1.0</v>
      </c>
      <c r="G1416" s="1">
        <v>1.0</v>
      </c>
      <c r="H1416" s="1">
        <v>0.0</v>
      </c>
      <c r="I1416" s="1" t="s">
        <v>22</v>
      </c>
      <c r="J1416" s="1">
        <v>45.6</v>
      </c>
      <c r="K1416" s="1">
        <v>45.6</v>
      </c>
      <c r="L1416" s="1" t="s">
        <v>16</v>
      </c>
      <c r="M1416" s="2">
        <f t="shared" si="1"/>
        <v>1</v>
      </c>
      <c r="N1416" s="3"/>
    </row>
    <row r="1417" ht="15.75" customHeight="1">
      <c r="A1417" s="1" t="s">
        <v>1437</v>
      </c>
      <c r="B1417" s="1" t="s">
        <v>20</v>
      </c>
      <c r="C1417" s="1">
        <v>0.0</v>
      </c>
      <c r="D1417" s="1" t="s">
        <v>16</v>
      </c>
      <c r="E1417" s="1" t="s">
        <v>16</v>
      </c>
      <c r="F1417" s="1">
        <v>2.0</v>
      </c>
      <c r="G1417" s="1">
        <v>2.0</v>
      </c>
      <c r="H1417" s="1">
        <v>0.0</v>
      </c>
      <c r="I1417" s="1" t="s">
        <v>22</v>
      </c>
      <c r="J1417" s="1">
        <v>89.2</v>
      </c>
      <c r="K1417" s="1">
        <v>2698.35</v>
      </c>
      <c r="L1417" s="1" t="s">
        <v>16</v>
      </c>
      <c r="M1417" s="2">
        <f t="shared" si="1"/>
        <v>30.25056054</v>
      </c>
      <c r="N1417" s="3"/>
    </row>
    <row r="1418" ht="15.75" customHeight="1">
      <c r="A1418" s="1" t="s">
        <v>1438</v>
      </c>
      <c r="B1418" s="1" t="s">
        <v>20</v>
      </c>
      <c r="C1418" s="1">
        <v>0.0</v>
      </c>
      <c r="D1418" s="1" t="s">
        <v>16</v>
      </c>
      <c r="E1418" s="1" t="s">
        <v>18</v>
      </c>
      <c r="F1418" s="1">
        <v>1.0</v>
      </c>
      <c r="G1418" s="1">
        <v>2.0</v>
      </c>
      <c r="H1418" s="1">
        <v>1.0</v>
      </c>
      <c r="I1418" s="1" t="s">
        <v>28</v>
      </c>
      <c r="J1418" s="1">
        <v>96.65</v>
      </c>
      <c r="K1418" s="1">
        <v>1588.25</v>
      </c>
      <c r="L1418" s="1" t="s">
        <v>18</v>
      </c>
      <c r="M1418" s="2">
        <f t="shared" si="1"/>
        <v>16.43300569</v>
      </c>
      <c r="N1418" s="3"/>
    </row>
    <row r="1419" ht="15.75" customHeight="1">
      <c r="A1419" s="1" t="s">
        <v>1439</v>
      </c>
      <c r="B1419" s="1" t="s">
        <v>20</v>
      </c>
      <c r="C1419" s="1">
        <v>0.0</v>
      </c>
      <c r="D1419" s="1" t="s">
        <v>16</v>
      </c>
      <c r="E1419" s="1" t="s">
        <v>18</v>
      </c>
      <c r="F1419" s="1">
        <v>1.0</v>
      </c>
      <c r="G1419" s="1">
        <v>0.0</v>
      </c>
      <c r="H1419" s="1">
        <v>0.0</v>
      </c>
      <c r="I1419" s="1" t="s">
        <v>28</v>
      </c>
      <c r="J1419" s="1">
        <v>20.35</v>
      </c>
      <c r="K1419" s="1">
        <v>697.65</v>
      </c>
      <c r="L1419" s="1" t="s">
        <v>18</v>
      </c>
      <c r="M1419" s="2">
        <f t="shared" si="1"/>
        <v>34.28255528</v>
      </c>
      <c r="N1419" s="3"/>
    </row>
    <row r="1420" ht="15.75" customHeight="1">
      <c r="A1420" s="1" t="s">
        <v>1440</v>
      </c>
      <c r="B1420" s="1" t="s">
        <v>15</v>
      </c>
      <c r="C1420" s="1">
        <v>0.0</v>
      </c>
      <c r="D1420" s="1" t="s">
        <v>16</v>
      </c>
      <c r="E1420" s="1" t="s">
        <v>18</v>
      </c>
      <c r="F1420" s="1">
        <v>1.0</v>
      </c>
      <c r="G1420" s="1">
        <v>1.0</v>
      </c>
      <c r="H1420" s="1">
        <v>0.0</v>
      </c>
      <c r="I1420" s="1" t="s">
        <v>17</v>
      </c>
      <c r="J1420" s="1">
        <v>54.7</v>
      </c>
      <c r="K1420" s="1">
        <v>1178.75</v>
      </c>
      <c r="L1420" s="1" t="s">
        <v>18</v>
      </c>
      <c r="M1420" s="2">
        <f t="shared" si="1"/>
        <v>21.54936015</v>
      </c>
      <c r="N1420" s="3"/>
    </row>
    <row r="1421" ht="15.75" customHeight="1">
      <c r="A1421" s="1" t="s">
        <v>1441</v>
      </c>
      <c r="B1421" s="1" t="s">
        <v>15</v>
      </c>
      <c r="C1421" s="1">
        <v>0.0</v>
      </c>
      <c r="D1421" s="1" t="s">
        <v>18</v>
      </c>
      <c r="E1421" s="1" t="s">
        <v>18</v>
      </c>
      <c r="F1421" s="1">
        <v>2.0</v>
      </c>
      <c r="G1421" s="1">
        <v>1.0</v>
      </c>
      <c r="H1421" s="1">
        <v>2.0</v>
      </c>
      <c r="I1421" s="1" t="s">
        <v>22</v>
      </c>
      <c r="J1421" s="1">
        <v>88.15</v>
      </c>
      <c r="K1421" s="1">
        <v>6148.45</v>
      </c>
      <c r="L1421" s="1" t="s">
        <v>18</v>
      </c>
      <c r="M1421" s="2">
        <f t="shared" si="1"/>
        <v>69.7498582</v>
      </c>
      <c r="N1421" s="3"/>
    </row>
    <row r="1422" ht="15.75" customHeight="1">
      <c r="A1422" s="1" t="s">
        <v>1442</v>
      </c>
      <c r="B1422" s="1" t="s">
        <v>15</v>
      </c>
      <c r="C1422" s="1">
        <v>0.0</v>
      </c>
      <c r="D1422" s="1" t="s">
        <v>16</v>
      </c>
      <c r="E1422" s="1" t="s">
        <v>16</v>
      </c>
      <c r="F1422" s="1">
        <v>2.0</v>
      </c>
      <c r="G1422" s="1">
        <v>1.0</v>
      </c>
      <c r="H1422" s="1">
        <v>2.0</v>
      </c>
      <c r="I1422" s="1" t="s">
        <v>22</v>
      </c>
      <c r="J1422" s="1">
        <v>78.95</v>
      </c>
      <c r="K1422" s="1">
        <v>5730.15</v>
      </c>
      <c r="L1422" s="1" t="s">
        <v>18</v>
      </c>
      <c r="M1422" s="2">
        <f t="shared" si="1"/>
        <v>72.57948068</v>
      </c>
      <c r="N1422" s="3"/>
    </row>
    <row r="1423" ht="15.75" customHeight="1">
      <c r="A1423" s="1" t="s">
        <v>1443</v>
      </c>
      <c r="B1423" s="1" t="s">
        <v>15</v>
      </c>
      <c r="C1423" s="1">
        <v>0.0</v>
      </c>
      <c r="D1423" s="1" t="s">
        <v>16</v>
      </c>
      <c r="E1423" s="1" t="s">
        <v>16</v>
      </c>
      <c r="F1423" s="1">
        <v>0.0</v>
      </c>
      <c r="G1423" s="1">
        <v>1.0</v>
      </c>
      <c r="H1423" s="1">
        <v>0.0</v>
      </c>
      <c r="I1423" s="1" t="s">
        <v>26</v>
      </c>
      <c r="J1423" s="1">
        <v>51.2</v>
      </c>
      <c r="K1423" s="1">
        <v>1561.5</v>
      </c>
      <c r="L1423" s="1" t="s">
        <v>16</v>
      </c>
      <c r="M1423" s="2">
        <f t="shared" si="1"/>
        <v>30.49804688</v>
      </c>
      <c r="N1423" s="3"/>
    </row>
    <row r="1424" ht="15.75" customHeight="1">
      <c r="A1424" s="1" t="s">
        <v>1444</v>
      </c>
      <c r="B1424" s="1" t="s">
        <v>15</v>
      </c>
      <c r="C1424" s="1">
        <v>1.0</v>
      </c>
      <c r="D1424" s="1" t="s">
        <v>18</v>
      </c>
      <c r="E1424" s="1" t="s">
        <v>18</v>
      </c>
      <c r="F1424" s="1">
        <v>2.0</v>
      </c>
      <c r="G1424" s="1">
        <v>2.0</v>
      </c>
      <c r="H1424" s="1">
        <v>0.0</v>
      </c>
      <c r="I1424" s="1" t="s">
        <v>22</v>
      </c>
      <c r="J1424" s="1">
        <v>73.9</v>
      </c>
      <c r="K1424" s="1">
        <v>2217.15</v>
      </c>
      <c r="L1424" s="1" t="s">
        <v>16</v>
      </c>
      <c r="M1424" s="2">
        <f t="shared" si="1"/>
        <v>30.00202977</v>
      </c>
      <c r="N1424" s="3"/>
    </row>
    <row r="1425" ht="15.75" customHeight="1">
      <c r="A1425" s="1" t="s">
        <v>1445</v>
      </c>
      <c r="B1425" s="1" t="s">
        <v>15</v>
      </c>
      <c r="C1425" s="1">
        <v>0.0</v>
      </c>
      <c r="D1425" s="1" t="s">
        <v>16</v>
      </c>
      <c r="E1425" s="1" t="s">
        <v>16</v>
      </c>
      <c r="F1425" s="1">
        <v>1.0</v>
      </c>
      <c r="G1425" s="1">
        <v>0.0</v>
      </c>
      <c r="H1425" s="1">
        <v>0.0</v>
      </c>
      <c r="I1425" s="1" t="s">
        <v>17</v>
      </c>
      <c r="J1425" s="1">
        <v>19.35</v>
      </c>
      <c r="K1425" s="1">
        <v>275.9</v>
      </c>
      <c r="L1425" s="1" t="s">
        <v>18</v>
      </c>
      <c r="M1425" s="2">
        <f t="shared" si="1"/>
        <v>14.25839793</v>
      </c>
      <c r="N1425" s="3"/>
    </row>
    <row r="1426" ht="15.75" customHeight="1">
      <c r="A1426" s="1" t="s">
        <v>1446</v>
      </c>
      <c r="B1426" s="1" t="s">
        <v>20</v>
      </c>
      <c r="C1426" s="1">
        <v>0.0</v>
      </c>
      <c r="D1426" s="1" t="s">
        <v>18</v>
      </c>
      <c r="E1426" s="1" t="s">
        <v>18</v>
      </c>
      <c r="F1426" s="1">
        <v>2.0</v>
      </c>
      <c r="G1426" s="1">
        <v>0.0</v>
      </c>
      <c r="H1426" s="1">
        <v>2.0</v>
      </c>
      <c r="I1426" s="1" t="s">
        <v>17</v>
      </c>
      <c r="J1426" s="1">
        <v>25.75</v>
      </c>
      <c r="K1426" s="1">
        <v>1654.75</v>
      </c>
      <c r="L1426" s="1" t="s">
        <v>18</v>
      </c>
      <c r="M1426" s="2">
        <f t="shared" si="1"/>
        <v>64.26213592</v>
      </c>
      <c r="N1426" s="3"/>
    </row>
    <row r="1427" ht="15.75" customHeight="1">
      <c r="A1427" s="1" t="s">
        <v>1447</v>
      </c>
      <c r="B1427" s="1" t="s">
        <v>15</v>
      </c>
      <c r="C1427" s="1">
        <v>0.0</v>
      </c>
      <c r="D1427" s="1" t="s">
        <v>16</v>
      </c>
      <c r="E1427" s="1" t="s">
        <v>18</v>
      </c>
      <c r="F1427" s="1">
        <v>2.0</v>
      </c>
      <c r="G1427" s="1">
        <v>1.0</v>
      </c>
      <c r="H1427" s="1">
        <v>0.0</v>
      </c>
      <c r="I1427" s="1" t="s">
        <v>28</v>
      </c>
      <c r="J1427" s="1">
        <v>67.95</v>
      </c>
      <c r="K1427" s="1">
        <v>350.3</v>
      </c>
      <c r="L1427" s="1" t="s">
        <v>16</v>
      </c>
      <c r="M1427" s="2">
        <f t="shared" si="1"/>
        <v>5.155261221</v>
      </c>
      <c r="N1427" s="3"/>
    </row>
    <row r="1428" ht="15.75" customHeight="1">
      <c r="A1428" s="1" t="s">
        <v>1448</v>
      </c>
      <c r="B1428" s="1" t="s">
        <v>15</v>
      </c>
      <c r="C1428" s="1">
        <v>0.0</v>
      </c>
      <c r="D1428" s="1" t="s">
        <v>18</v>
      </c>
      <c r="E1428" s="1" t="s">
        <v>18</v>
      </c>
      <c r="F1428" s="1">
        <v>2.0</v>
      </c>
      <c r="G1428" s="1">
        <v>2.0</v>
      </c>
      <c r="H1428" s="1">
        <v>0.0</v>
      </c>
      <c r="I1428" s="1" t="s">
        <v>22</v>
      </c>
      <c r="J1428" s="1">
        <v>73.1</v>
      </c>
      <c r="K1428" s="1">
        <v>4144.9</v>
      </c>
      <c r="L1428" s="1" t="s">
        <v>18</v>
      </c>
      <c r="M1428" s="2">
        <f t="shared" si="1"/>
        <v>56.70177839</v>
      </c>
      <c r="N1428" s="3"/>
    </row>
    <row r="1429" ht="15.75" customHeight="1">
      <c r="A1429" s="1" t="s">
        <v>1449</v>
      </c>
      <c r="B1429" s="1" t="s">
        <v>20</v>
      </c>
      <c r="C1429" s="1">
        <v>0.0</v>
      </c>
      <c r="D1429" s="1" t="s">
        <v>18</v>
      </c>
      <c r="E1429" s="1" t="s">
        <v>18</v>
      </c>
      <c r="F1429" s="1">
        <v>2.0</v>
      </c>
      <c r="G1429" s="1">
        <v>1.0</v>
      </c>
      <c r="H1429" s="1">
        <v>0.0</v>
      </c>
      <c r="I1429" s="1" t="s">
        <v>17</v>
      </c>
      <c r="J1429" s="1">
        <v>50.75</v>
      </c>
      <c r="K1429" s="1">
        <v>50.75</v>
      </c>
      <c r="L1429" s="1" t="s">
        <v>18</v>
      </c>
      <c r="M1429" s="2">
        <f t="shared" si="1"/>
        <v>1</v>
      </c>
      <c r="N1429" s="3"/>
    </row>
    <row r="1430" ht="15.75" customHeight="1">
      <c r="A1430" s="1" t="s">
        <v>1450</v>
      </c>
      <c r="B1430" s="1" t="s">
        <v>15</v>
      </c>
      <c r="C1430" s="1">
        <v>0.0</v>
      </c>
      <c r="D1430" s="1" t="s">
        <v>16</v>
      </c>
      <c r="E1430" s="1" t="s">
        <v>18</v>
      </c>
      <c r="F1430" s="1">
        <v>2.0</v>
      </c>
      <c r="G1430" s="1">
        <v>2.0</v>
      </c>
      <c r="H1430" s="1">
        <v>0.0</v>
      </c>
      <c r="I1430" s="1" t="s">
        <v>26</v>
      </c>
      <c r="J1430" s="1">
        <v>95.0</v>
      </c>
      <c r="K1430" s="1">
        <v>3008.15</v>
      </c>
      <c r="L1430" s="1" t="s">
        <v>18</v>
      </c>
      <c r="M1430" s="2">
        <f t="shared" si="1"/>
        <v>31.66473684</v>
      </c>
      <c r="N1430" s="3"/>
    </row>
    <row r="1431" ht="15.75" customHeight="1">
      <c r="A1431" s="1" t="s">
        <v>1451</v>
      </c>
      <c r="B1431" s="1" t="s">
        <v>15</v>
      </c>
      <c r="C1431" s="1">
        <v>1.0</v>
      </c>
      <c r="D1431" s="1" t="s">
        <v>18</v>
      </c>
      <c r="E1431" s="1" t="s">
        <v>18</v>
      </c>
      <c r="F1431" s="1">
        <v>2.0</v>
      </c>
      <c r="G1431" s="1">
        <v>2.0</v>
      </c>
      <c r="H1431" s="1">
        <v>0.0</v>
      </c>
      <c r="I1431" s="1" t="s">
        <v>22</v>
      </c>
      <c r="J1431" s="1">
        <v>104.1</v>
      </c>
      <c r="K1431" s="1">
        <v>3121.1</v>
      </c>
      <c r="L1431" s="1" t="s">
        <v>18</v>
      </c>
      <c r="M1431" s="2">
        <f t="shared" si="1"/>
        <v>29.98174832</v>
      </c>
      <c r="N1431" s="3"/>
    </row>
    <row r="1432" ht="15.75" customHeight="1">
      <c r="A1432" s="1" t="s">
        <v>1452</v>
      </c>
      <c r="B1432" s="1" t="s">
        <v>20</v>
      </c>
      <c r="C1432" s="1">
        <v>0.0</v>
      </c>
      <c r="D1432" s="1" t="s">
        <v>16</v>
      </c>
      <c r="E1432" s="1" t="s">
        <v>18</v>
      </c>
      <c r="F1432" s="1">
        <v>2.0</v>
      </c>
      <c r="G1432" s="1">
        <v>1.0</v>
      </c>
      <c r="H1432" s="1">
        <v>0.0</v>
      </c>
      <c r="I1432" s="1" t="s">
        <v>26</v>
      </c>
      <c r="J1432" s="1">
        <v>55.55</v>
      </c>
      <c r="K1432" s="1">
        <v>1405.3</v>
      </c>
      <c r="L1432" s="1" t="s">
        <v>18</v>
      </c>
      <c r="M1432" s="2">
        <f t="shared" si="1"/>
        <v>25.29792979</v>
      </c>
      <c r="N1432" s="3"/>
    </row>
    <row r="1433" ht="15.75" customHeight="1">
      <c r="A1433" s="1" t="s">
        <v>1453</v>
      </c>
      <c r="B1433" s="1" t="s">
        <v>20</v>
      </c>
      <c r="C1433" s="1">
        <v>0.0</v>
      </c>
      <c r="D1433" s="1" t="s">
        <v>18</v>
      </c>
      <c r="E1433" s="1" t="s">
        <v>18</v>
      </c>
      <c r="F1433" s="1">
        <v>0.0</v>
      </c>
      <c r="G1433" s="1">
        <v>1.0</v>
      </c>
      <c r="H1433" s="1">
        <v>0.0</v>
      </c>
      <c r="I1433" s="1" t="s">
        <v>17</v>
      </c>
      <c r="J1433" s="1">
        <v>35.45</v>
      </c>
      <c r="K1433" s="1">
        <v>106.85</v>
      </c>
      <c r="L1433" s="1" t="s">
        <v>16</v>
      </c>
      <c r="M1433" s="2">
        <f t="shared" si="1"/>
        <v>3.014104372</v>
      </c>
      <c r="N1433" s="3"/>
    </row>
    <row r="1434" ht="15.75" customHeight="1">
      <c r="A1434" s="1" t="s">
        <v>1454</v>
      </c>
      <c r="B1434" s="1" t="s">
        <v>15</v>
      </c>
      <c r="C1434" s="1">
        <v>0.0</v>
      </c>
      <c r="D1434" s="1" t="s">
        <v>18</v>
      </c>
      <c r="E1434" s="1" t="s">
        <v>18</v>
      </c>
      <c r="F1434" s="1">
        <v>1.0</v>
      </c>
      <c r="G1434" s="1">
        <v>1.0</v>
      </c>
      <c r="H1434" s="1">
        <v>0.0</v>
      </c>
      <c r="I1434" s="1" t="s">
        <v>26</v>
      </c>
      <c r="J1434" s="1">
        <v>50.7</v>
      </c>
      <c r="K1434" s="1">
        <v>151.3</v>
      </c>
      <c r="L1434" s="1" t="s">
        <v>16</v>
      </c>
      <c r="M1434" s="2">
        <f t="shared" si="1"/>
        <v>2.984220907</v>
      </c>
      <c r="N1434" s="3"/>
    </row>
    <row r="1435" ht="15.75" customHeight="1">
      <c r="A1435" s="1" t="s">
        <v>1455</v>
      </c>
      <c r="B1435" s="1" t="s">
        <v>20</v>
      </c>
      <c r="C1435" s="1">
        <v>0.0</v>
      </c>
      <c r="D1435" s="1" t="s">
        <v>18</v>
      </c>
      <c r="E1435" s="1" t="s">
        <v>18</v>
      </c>
      <c r="F1435" s="1">
        <v>1.0</v>
      </c>
      <c r="G1435" s="1">
        <v>0.0</v>
      </c>
      <c r="H1435" s="1">
        <v>0.0</v>
      </c>
      <c r="I1435" s="1" t="s">
        <v>17</v>
      </c>
      <c r="J1435" s="1">
        <v>21.1</v>
      </c>
      <c r="K1435" s="1">
        <v>21.1</v>
      </c>
      <c r="L1435" s="1" t="s">
        <v>18</v>
      </c>
      <c r="M1435" s="2">
        <f t="shared" si="1"/>
        <v>1</v>
      </c>
      <c r="N1435" s="3"/>
    </row>
    <row r="1436" ht="15.75" customHeight="1">
      <c r="A1436" s="1" t="s">
        <v>1456</v>
      </c>
      <c r="B1436" s="1" t="s">
        <v>15</v>
      </c>
      <c r="C1436" s="1">
        <v>0.0</v>
      </c>
      <c r="D1436" s="1" t="s">
        <v>18</v>
      </c>
      <c r="E1436" s="1" t="s">
        <v>18</v>
      </c>
      <c r="F1436" s="1">
        <v>1.0</v>
      </c>
      <c r="G1436" s="1">
        <v>2.0</v>
      </c>
      <c r="H1436" s="1">
        <v>0.0</v>
      </c>
      <c r="I1436" s="1" t="s">
        <v>17</v>
      </c>
      <c r="J1436" s="1">
        <v>89.8</v>
      </c>
      <c r="K1436" s="1">
        <v>1129.1</v>
      </c>
      <c r="L1436" s="1" t="s">
        <v>16</v>
      </c>
      <c r="M1436" s="2">
        <f t="shared" si="1"/>
        <v>12.57349666</v>
      </c>
      <c r="N1436" s="3"/>
    </row>
    <row r="1437" ht="15.75" customHeight="1">
      <c r="A1437" s="1" t="s">
        <v>1457</v>
      </c>
      <c r="B1437" s="1" t="s">
        <v>20</v>
      </c>
      <c r="C1437" s="1">
        <v>0.0</v>
      </c>
      <c r="D1437" s="1" t="s">
        <v>18</v>
      </c>
      <c r="E1437" s="1" t="s">
        <v>18</v>
      </c>
      <c r="F1437" s="1">
        <v>1.0</v>
      </c>
      <c r="G1437" s="1">
        <v>2.0</v>
      </c>
      <c r="H1437" s="1">
        <v>0.0</v>
      </c>
      <c r="I1437" s="1" t="s">
        <v>17</v>
      </c>
      <c r="J1437" s="1">
        <v>70.95</v>
      </c>
      <c r="K1437" s="1">
        <v>1767.35</v>
      </c>
      <c r="L1437" s="1" t="s">
        <v>16</v>
      </c>
      <c r="M1437" s="2">
        <f t="shared" si="1"/>
        <v>24.90979563</v>
      </c>
      <c r="N1437" s="3"/>
    </row>
    <row r="1438" ht="15.75" customHeight="1">
      <c r="A1438" s="1" t="s">
        <v>1458</v>
      </c>
      <c r="B1438" s="1" t="s">
        <v>20</v>
      </c>
      <c r="C1438" s="1">
        <v>0.0</v>
      </c>
      <c r="D1438" s="1" t="s">
        <v>18</v>
      </c>
      <c r="E1438" s="1" t="s">
        <v>18</v>
      </c>
      <c r="F1438" s="1">
        <v>1.0</v>
      </c>
      <c r="G1438" s="1">
        <v>0.0</v>
      </c>
      <c r="H1438" s="1">
        <v>0.0</v>
      </c>
      <c r="I1438" s="1" t="s">
        <v>17</v>
      </c>
      <c r="J1438" s="1">
        <v>20.15</v>
      </c>
      <c r="K1438" s="1">
        <v>536.35</v>
      </c>
      <c r="L1438" s="1" t="s">
        <v>18</v>
      </c>
      <c r="M1438" s="2">
        <f t="shared" si="1"/>
        <v>26.617866</v>
      </c>
      <c r="N1438" s="3"/>
    </row>
    <row r="1439" ht="15.75" customHeight="1">
      <c r="A1439" s="1" t="s">
        <v>1459</v>
      </c>
      <c r="B1439" s="1" t="s">
        <v>15</v>
      </c>
      <c r="C1439" s="1">
        <v>0.0</v>
      </c>
      <c r="D1439" s="1" t="s">
        <v>16</v>
      </c>
      <c r="E1439" s="1" t="s">
        <v>18</v>
      </c>
      <c r="F1439" s="1">
        <v>2.0</v>
      </c>
      <c r="G1439" s="1">
        <v>2.0</v>
      </c>
      <c r="H1439" s="1">
        <v>2.0</v>
      </c>
      <c r="I1439" s="1" t="s">
        <v>26</v>
      </c>
      <c r="J1439" s="1">
        <v>115.55</v>
      </c>
      <c r="K1439" s="1">
        <v>8312.4</v>
      </c>
      <c r="L1439" s="1" t="s">
        <v>18</v>
      </c>
      <c r="M1439" s="2">
        <f t="shared" si="1"/>
        <v>71.93768931</v>
      </c>
      <c r="N1439" s="3"/>
    </row>
    <row r="1440" ht="15.75" customHeight="1">
      <c r="A1440" s="1" t="s">
        <v>1460</v>
      </c>
      <c r="B1440" s="1" t="s">
        <v>20</v>
      </c>
      <c r="C1440" s="1">
        <v>0.0</v>
      </c>
      <c r="D1440" s="1" t="s">
        <v>18</v>
      </c>
      <c r="E1440" s="1" t="s">
        <v>18</v>
      </c>
      <c r="F1440" s="1">
        <v>1.0</v>
      </c>
      <c r="G1440" s="1">
        <v>0.0</v>
      </c>
      <c r="H1440" s="1">
        <v>1.0</v>
      </c>
      <c r="I1440" s="1" t="s">
        <v>26</v>
      </c>
      <c r="J1440" s="1">
        <v>19.5</v>
      </c>
      <c r="K1440" s="1">
        <v>835.5</v>
      </c>
      <c r="L1440" s="1" t="s">
        <v>18</v>
      </c>
      <c r="M1440" s="2">
        <f t="shared" si="1"/>
        <v>42.84615385</v>
      </c>
      <c r="N1440" s="3"/>
    </row>
    <row r="1441" ht="15.75" customHeight="1">
      <c r="A1441" s="1" t="s">
        <v>1461</v>
      </c>
      <c r="B1441" s="1" t="s">
        <v>15</v>
      </c>
      <c r="C1441" s="1">
        <v>0.0</v>
      </c>
      <c r="D1441" s="1" t="s">
        <v>18</v>
      </c>
      <c r="E1441" s="1" t="s">
        <v>18</v>
      </c>
      <c r="F1441" s="1">
        <v>1.0</v>
      </c>
      <c r="G1441" s="1">
        <v>2.0</v>
      </c>
      <c r="H1441" s="1">
        <v>0.0</v>
      </c>
      <c r="I1441" s="1" t="s">
        <v>22</v>
      </c>
      <c r="J1441" s="1">
        <v>75.4</v>
      </c>
      <c r="K1441" s="1">
        <v>1380.4</v>
      </c>
      <c r="L1441" s="1" t="s">
        <v>18</v>
      </c>
      <c r="M1441" s="2">
        <f t="shared" si="1"/>
        <v>18.30769231</v>
      </c>
      <c r="N1441" s="3"/>
    </row>
    <row r="1442" ht="15.75" customHeight="1">
      <c r="A1442" s="1" t="s">
        <v>1462</v>
      </c>
      <c r="B1442" s="1" t="s">
        <v>15</v>
      </c>
      <c r="C1442" s="1">
        <v>1.0</v>
      </c>
      <c r="D1442" s="1" t="s">
        <v>18</v>
      </c>
      <c r="E1442" s="1" t="s">
        <v>18</v>
      </c>
      <c r="F1442" s="1">
        <v>1.0</v>
      </c>
      <c r="G1442" s="1">
        <v>2.0</v>
      </c>
      <c r="H1442" s="1">
        <v>0.0</v>
      </c>
      <c r="I1442" s="1" t="s">
        <v>22</v>
      </c>
      <c r="J1442" s="1">
        <v>84.35</v>
      </c>
      <c r="K1442" s="1">
        <v>609.65</v>
      </c>
      <c r="L1442" s="1" t="s">
        <v>18</v>
      </c>
      <c r="M1442" s="2">
        <f t="shared" si="1"/>
        <v>7.227622999</v>
      </c>
      <c r="N1442" s="3"/>
    </row>
    <row r="1443" ht="15.75" customHeight="1">
      <c r="A1443" s="1" t="s">
        <v>1463</v>
      </c>
      <c r="B1443" s="1" t="s">
        <v>15</v>
      </c>
      <c r="C1443" s="1">
        <v>0.0</v>
      </c>
      <c r="D1443" s="1" t="s">
        <v>16</v>
      </c>
      <c r="E1443" s="1" t="s">
        <v>16</v>
      </c>
      <c r="F1443" s="1">
        <v>2.0</v>
      </c>
      <c r="G1443" s="1">
        <v>1.0</v>
      </c>
      <c r="H1443" s="1">
        <v>2.0</v>
      </c>
      <c r="I1443" s="1" t="s">
        <v>28</v>
      </c>
      <c r="J1443" s="1">
        <v>72.1</v>
      </c>
      <c r="K1443" s="1">
        <v>4194.85</v>
      </c>
      <c r="L1443" s="1" t="s">
        <v>18</v>
      </c>
      <c r="M1443" s="2">
        <f t="shared" si="1"/>
        <v>58.18099861</v>
      </c>
      <c r="N1443" s="3"/>
    </row>
    <row r="1444" ht="15.75" customHeight="1">
      <c r="A1444" s="1" t="s">
        <v>1464</v>
      </c>
      <c r="B1444" s="1" t="s">
        <v>15</v>
      </c>
      <c r="C1444" s="1">
        <v>0.0</v>
      </c>
      <c r="D1444" s="1" t="s">
        <v>16</v>
      </c>
      <c r="E1444" s="1" t="s">
        <v>18</v>
      </c>
      <c r="F1444" s="1">
        <v>2.0</v>
      </c>
      <c r="G1444" s="1">
        <v>1.0</v>
      </c>
      <c r="H1444" s="1">
        <v>2.0</v>
      </c>
      <c r="I1444" s="1" t="s">
        <v>28</v>
      </c>
      <c r="J1444" s="1">
        <v>84.8</v>
      </c>
      <c r="K1444" s="1">
        <v>5917.55</v>
      </c>
      <c r="L1444" s="1" t="s">
        <v>18</v>
      </c>
      <c r="M1444" s="2">
        <f t="shared" si="1"/>
        <v>69.78242925</v>
      </c>
      <c r="N1444" s="3"/>
    </row>
    <row r="1445" ht="15.75" customHeight="1">
      <c r="A1445" s="1" t="s">
        <v>1465</v>
      </c>
      <c r="B1445" s="1" t="s">
        <v>15</v>
      </c>
      <c r="C1445" s="1">
        <v>0.0</v>
      </c>
      <c r="D1445" s="1" t="s">
        <v>16</v>
      </c>
      <c r="E1445" s="1" t="s">
        <v>16</v>
      </c>
      <c r="F1445" s="1">
        <v>2.0</v>
      </c>
      <c r="G1445" s="1">
        <v>0.0</v>
      </c>
      <c r="H1445" s="1">
        <v>0.0</v>
      </c>
      <c r="I1445" s="1" t="s">
        <v>22</v>
      </c>
      <c r="J1445" s="1">
        <v>26.2</v>
      </c>
      <c r="K1445" s="1">
        <v>1077.5</v>
      </c>
      <c r="L1445" s="1" t="s">
        <v>18</v>
      </c>
      <c r="M1445" s="2">
        <f t="shared" si="1"/>
        <v>41.1259542</v>
      </c>
      <c r="N1445" s="3"/>
    </row>
    <row r="1446" ht="15.75" customHeight="1">
      <c r="A1446" s="1" t="s">
        <v>1466</v>
      </c>
      <c r="B1446" s="1" t="s">
        <v>15</v>
      </c>
      <c r="C1446" s="1">
        <v>0.0</v>
      </c>
      <c r="D1446" s="1" t="s">
        <v>18</v>
      </c>
      <c r="E1446" s="1" t="s">
        <v>16</v>
      </c>
      <c r="F1446" s="1">
        <v>1.0</v>
      </c>
      <c r="G1446" s="1">
        <v>2.0</v>
      </c>
      <c r="H1446" s="1">
        <v>0.0</v>
      </c>
      <c r="I1446" s="1" t="s">
        <v>28</v>
      </c>
      <c r="J1446" s="1">
        <v>105.35</v>
      </c>
      <c r="K1446" s="1">
        <v>3688.6</v>
      </c>
      <c r="L1446" s="1" t="s">
        <v>18</v>
      </c>
      <c r="M1446" s="2">
        <f t="shared" si="1"/>
        <v>35.01281443</v>
      </c>
      <c r="N1446" s="3"/>
    </row>
    <row r="1447" ht="15.75" customHeight="1">
      <c r="A1447" s="1" t="s">
        <v>1467</v>
      </c>
      <c r="B1447" s="1" t="s">
        <v>15</v>
      </c>
      <c r="C1447" s="1">
        <v>0.0</v>
      </c>
      <c r="D1447" s="1" t="s">
        <v>18</v>
      </c>
      <c r="E1447" s="1" t="s">
        <v>18</v>
      </c>
      <c r="F1447" s="1">
        <v>1.0</v>
      </c>
      <c r="G1447" s="1">
        <v>2.0</v>
      </c>
      <c r="H1447" s="1">
        <v>0.0</v>
      </c>
      <c r="I1447" s="1" t="s">
        <v>17</v>
      </c>
      <c r="J1447" s="1">
        <v>85.3</v>
      </c>
      <c r="K1447" s="1">
        <v>420.45</v>
      </c>
      <c r="L1447" s="1" t="s">
        <v>18</v>
      </c>
      <c r="M1447" s="2">
        <f t="shared" si="1"/>
        <v>4.929073857</v>
      </c>
      <c r="N1447" s="3"/>
    </row>
    <row r="1448" ht="15.75" customHeight="1">
      <c r="A1448" s="1" t="s">
        <v>1468</v>
      </c>
      <c r="B1448" s="1" t="s">
        <v>20</v>
      </c>
      <c r="C1448" s="1">
        <v>0.0</v>
      </c>
      <c r="D1448" s="1" t="s">
        <v>18</v>
      </c>
      <c r="E1448" s="1" t="s">
        <v>18</v>
      </c>
      <c r="F1448" s="1">
        <v>1.0</v>
      </c>
      <c r="G1448" s="1">
        <v>1.0</v>
      </c>
      <c r="H1448" s="1">
        <v>0.0</v>
      </c>
      <c r="I1448" s="1" t="s">
        <v>22</v>
      </c>
      <c r="J1448" s="1">
        <v>45.65</v>
      </c>
      <c r="K1448" s="1">
        <v>45.65</v>
      </c>
      <c r="L1448" s="1" t="s">
        <v>16</v>
      </c>
      <c r="M1448" s="2">
        <f t="shared" si="1"/>
        <v>1</v>
      </c>
      <c r="N1448" s="3"/>
    </row>
    <row r="1449" ht="15.75" customHeight="1">
      <c r="A1449" s="1" t="s">
        <v>1469</v>
      </c>
      <c r="B1449" s="1" t="s">
        <v>20</v>
      </c>
      <c r="C1449" s="1">
        <v>0.0</v>
      </c>
      <c r="D1449" s="1" t="s">
        <v>16</v>
      </c>
      <c r="E1449" s="1" t="s">
        <v>16</v>
      </c>
      <c r="F1449" s="1">
        <v>0.0</v>
      </c>
      <c r="G1449" s="1">
        <v>1.0</v>
      </c>
      <c r="H1449" s="1">
        <v>1.0</v>
      </c>
      <c r="I1449" s="1" t="s">
        <v>17</v>
      </c>
      <c r="J1449" s="1">
        <v>44.8</v>
      </c>
      <c r="K1449" s="1">
        <v>2983.65</v>
      </c>
      <c r="L1449" s="1" t="s">
        <v>18</v>
      </c>
      <c r="M1449" s="2">
        <f t="shared" si="1"/>
        <v>66.59933036</v>
      </c>
      <c r="N1449" s="3"/>
    </row>
    <row r="1450" ht="15.75" customHeight="1">
      <c r="A1450" s="1" t="s">
        <v>1470</v>
      </c>
      <c r="B1450" s="1" t="s">
        <v>15</v>
      </c>
      <c r="C1450" s="1">
        <v>0.0</v>
      </c>
      <c r="D1450" s="1" t="s">
        <v>16</v>
      </c>
      <c r="E1450" s="1" t="s">
        <v>16</v>
      </c>
      <c r="F1450" s="1">
        <v>1.0</v>
      </c>
      <c r="G1450" s="1">
        <v>0.0</v>
      </c>
      <c r="H1450" s="1">
        <v>2.0</v>
      </c>
      <c r="I1450" s="1" t="s">
        <v>17</v>
      </c>
      <c r="J1450" s="1">
        <v>19.7</v>
      </c>
      <c r="K1450" s="1">
        <v>263.65</v>
      </c>
      <c r="L1450" s="1" t="s">
        <v>18</v>
      </c>
      <c r="M1450" s="2">
        <f t="shared" si="1"/>
        <v>13.38324873</v>
      </c>
      <c r="N1450" s="3"/>
    </row>
    <row r="1451" ht="15.75" customHeight="1">
      <c r="A1451" s="1" t="s">
        <v>1471</v>
      </c>
      <c r="B1451" s="1" t="s">
        <v>20</v>
      </c>
      <c r="C1451" s="1">
        <v>0.0</v>
      </c>
      <c r="D1451" s="1" t="s">
        <v>18</v>
      </c>
      <c r="E1451" s="1" t="s">
        <v>18</v>
      </c>
      <c r="F1451" s="1">
        <v>1.0</v>
      </c>
      <c r="G1451" s="1">
        <v>2.0</v>
      </c>
      <c r="H1451" s="1">
        <v>0.0</v>
      </c>
      <c r="I1451" s="1" t="s">
        <v>17</v>
      </c>
      <c r="J1451" s="1">
        <v>89.95</v>
      </c>
      <c r="K1451" s="1">
        <v>1682.4</v>
      </c>
      <c r="L1451" s="1" t="s">
        <v>18</v>
      </c>
      <c r="M1451" s="2">
        <f t="shared" si="1"/>
        <v>18.70372429</v>
      </c>
      <c r="N1451" s="3"/>
    </row>
    <row r="1452" ht="15.75" customHeight="1">
      <c r="A1452" s="1" t="s">
        <v>1472</v>
      </c>
      <c r="B1452" s="1" t="s">
        <v>15</v>
      </c>
      <c r="C1452" s="1">
        <v>0.0</v>
      </c>
      <c r="D1452" s="1" t="s">
        <v>18</v>
      </c>
      <c r="E1452" s="1" t="s">
        <v>18</v>
      </c>
      <c r="F1452" s="1">
        <v>1.0</v>
      </c>
      <c r="G1452" s="1">
        <v>1.0</v>
      </c>
      <c r="H1452" s="1">
        <v>0.0</v>
      </c>
      <c r="I1452" s="1" t="s">
        <v>28</v>
      </c>
      <c r="J1452" s="1">
        <v>68.65</v>
      </c>
      <c r="K1452" s="1">
        <v>261.25</v>
      </c>
      <c r="L1452" s="1" t="s">
        <v>16</v>
      </c>
      <c r="M1452" s="2">
        <f t="shared" si="1"/>
        <v>3.805535324</v>
      </c>
      <c r="N1452" s="3"/>
    </row>
    <row r="1453" ht="15.75" customHeight="1">
      <c r="A1453" s="1" t="s">
        <v>1473</v>
      </c>
      <c r="B1453" s="1" t="s">
        <v>15</v>
      </c>
      <c r="C1453" s="1">
        <v>0.0</v>
      </c>
      <c r="D1453" s="1" t="s">
        <v>16</v>
      </c>
      <c r="E1453" s="1" t="s">
        <v>18</v>
      </c>
      <c r="F1453" s="1">
        <v>2.0</v>
      </c>
      <c r="G1453" s="1">
        <v>0.0</v>
      </c>
      <c r="H1453" s="1">
        <v>2.0</v>
      </c>
      <c r="I1453" s="1" t="s">
        <v>26</v>
      </c>
      <c r="J1453" s="1">
        <v>25.25</v>
      </c>
      <c r="K1453" s="1">
        <v>1733.15</v>
      </c>
      <c r="L1453" s="1" t="s">
        <v>18</v>
      </c>
      <c r="M1453" s="2">
        <f t="shared" si="1"/>
        <v>68.63960396</v>
      </c>
      <c r="N1453" s="3"/>
    </row>
    <row r="1454" ht="15.75" customHeight="1">
      <c r="A1454" s="1" t="s">
        <v>1474</v>
      </c>
      <c r="B1454" s="1" t="s">
        <v>15</v>
      </c>
      <c r="C1454" s="1">
        <v>1.0</v>
      </c>
      <c r="D1454" s="1" t="s">
        <v>16</v>
      </c>
      <c r="E1454" s="1" t="s">
        <v>18</v>
      </c>
      <c r="F1454" s="1">
        <v>2.0</v>
      </c>
      <c r="G1454" s="1">
        <v>2.0</v>
      </c>
      <c r="H1454" s="1">
        <v>0.0</v>
      </c>
      <c r="I1454" s="1" t="s">
        <v>28</v>
      </c>
      <c r="J1454" s="1">
        <v>108.75</v>
      </c>
      <c r="K1454" s="1">
        <v>5431.9</v>
      </c>
      <c r="L1454" s="1" t="s">
        <v>18</v>
      </c>
      <c r="M1454" s="2">
        <f t="shared" si="1"/>
        <v>49.94850575</v>
      </c>
      <c r="N1454" s="3"/>
    </row>
    <row r="1455" ht="15.75" customHeight="1">
      <c r="A1455" s="1" t="s">
        <v>1475</v>
      </c>
      <c r="B1455" s="1" t="s">
        <v>20</v>
      </c>
      <c r="C1455" s="1">
        <v>0.0</v>
      </c>
      <c r="D1455" s="1" t="s">
        <v>18</v>
      </c>
      <c r="E1455" s="1" t="s">
        <v>18</v>
      </c>
      <c r="F1455" s="1">
        <v>0.0</v>
      </c>
      <c r="G1455" s="1">
        <v>1.0</v>
      </c>
      <c r="H1455" s="1">
        <v>1.0</v>
      </c>
      <c r="I1455" s="1" t="s">
        <v>26</v>
      </c>
      <c r="J1455" s="1">
        <v>35.2</v>
      </c>
      <c r="K1455" s="1">
        <v>1463.7</v>
      </c>
      <c r="L1455" s="1" t="s">
        <v>18</v>
      </c>
      <c r="M1455" s="2">
        <f t="shared" si="1"/>
        <v>41.58238636</v>
      </c>
      <c r="N1455" s="3"/>
    </row>
    <row r="1456" ht="15.75" customHeight="1">
      <c r="A1456" s="1" t="s">
        <v>1476</v>
      </c>
      <c r="B1456" s="1" t="s">
        <v>20</v>
      </c>
      <c r="C1456" s="1">
        <v>0.0</v>
      </c>
      <c r="D1456" s="1" t="s">
        <v>16</v>
      </c>
      <c r="E1456" s="1" t="s">
        <v>16</v>
      </c>
      <c r="F1456" s="1">
        <v>1.0</v>
      </c>
      <c r="G1456" s="1">
        <v>0.0</v>
      </c>
      <c r="H1456" s="1">
        <v>2.0</v>
      </c>
      <c r="I1456" s="1" t="s">
        <v>26</v>
      </c>
      <c r="J1456" s="1">
        <v>19.3</v>
      </c>
      <c r="K1456" s="1">
        <v>1192.7</v>
      </c>
      <c r="L1456" s="1" t="s">
        <v>18</v>
      </c>
      <c r="M1456" s="2">
        <f t="shared" si="1"/>
        <v>61.79792746</v>
      </c>
      <c r="N1456" s="3"/>
    </row>
    <row r="1457" ht="15.75" customHeight="1">
      <c r="A1457" s="1" t="s">
        <v>1477</v>
      </c>
      <c r="B1457" s="1" t="s">
        <v>20</v>
      </c>
      <c r="C1457" s="1">
        <v>0.0</v>
      </c>
      <c r="D1457" s="1" t="s">
        <v>18</v>
      </c>
      <c r="E1457" s="1" t="s">
        <v>18</v>
      </c>
      <c r="F1457" s="1">
        <v>1.0</v>
      </c>
      <c r="G1457" s="1">
        <v>0.0</v>
      </c>
      <c r="H1457" s="1">
        <v>1.0</v>
      </c>
      <c r="I1457" s="1" t="s">
        <v>28</v>
      </c>
      <c r="J1457" s="1">
        <v>20.1</v>
      </c>
      <c r="K1457" s="1">
        <v>562.6</v>
      </c>
      <c r="L1457" s="1" t="s">
        <v>18</v>
      </c>
      <c r="M1457" s="2">
        <f t="shared" si="1"/>
        <v>27.99004975</v>
      </c>
      <c r="N1457" s="3"/>
    </row>
    <row r="1458" ht="15.75" customHeight="1">
      <c r="A1458" s="1" t="s">
        <v>1478</v>
      </c>
      <c r="B1458" s="1" t="s">
        <v>15</v>
      </c>
      <c r="C1458" s="1">
        <v>0.0</v>
      </c>
      <c r="D1458" s="1" t="s">
        <v>16</v>
      </c>
      <c r="E1458" s="1" t="s">
        <v>16</v>
      </c>
      <c r="F1458" s="1">
        <v>1.0</v>
      </c>
      <c r="G1458" s="1">
        <v>1.0</v>
      </c>
      <c r="H1458" s="1">
        <v>0.0</v>
      </c>
      <c r="I1458" s="1" t="s">
        <v>17</v>
      </c>
      <c r="J1458" s="1">
        <v>61.15</v>
      </c>
      <c r="K1458" s="1">
        <v>1422.05</v>
      </c>
      <c r="L1458" s="1" t="s">
        <v>16</v>
      </c>
      <c r="M1458" s="2">
        <f t="shared" si="1"/>
        <v>23.25511038</v>
      </c>
      <c r="N1458" s="3"/>
    </row>
    <row r="1459" ht="15.75" customHeight="1">
      <c r="A1459" s="1" t="s">
        <v>1479</v>
      </c>
      <c r="B1459" s="1" t="s">
        <v>15</v>
      </c>
      <c r="C1459" s="1">
        <v>0.0</v>
      </c>
      <c r="D1459" s="1" t="s">
        <v>16</v>
      </c>
      <c r="E1459" s="1" t="s">
        <v>18</v>
      </c>
      <c r="F1459" s="1">
        <v>2.0</v>
      </c>
      <c r="G1459" s="1">
        <v>1.0</v>
      </c>
      <c r="H1459" s="1">
        <v>1.0</v>
      </c>
      <c r="I1459" s="1" t="s">
        <v>28</v>
      </c>
      <c r="J1459" s="1">
        <v>63.9</v>
      </c>
      <c r="K1459" s="1">
        <v>2635.0</v>
      </c>
      <c r="L1459" s="1" t="s">
        <v>18</v>
      </c>
      <c r="M1459" s="2">
        <f t="shared" si="1"/>
        <v>41.23630673</v>
      </c>
      <c r="N1459" s="3"/>
    </row>
    <row r="1460" ht="15.75" customHeight="1">
      <c r="A1460" s="1" t="s">
        <v>1480</v>
      </c>
      <c r="B1460" s="1" t="s">
        <v>15</v>
      </c>
      <c r="C1460" s="1">
        <v>0.0</v>
      </c>
      <c r="D1460" s="1" t="s">
        <v>16</v>
      </c>
      <c r="E1460" s="1" t="s">
        <v>18</v>
      </c>
      <c r="F1460" s="1">
        <v>2.0</v>
      </c>
      <c r="G1460" s="1">
        <v>2.0</v>
      </c>
      <c r="H1460" s="1">
        <v>1.0</v>
      </c>
      <c r="I1460" s="1" t="s">
        <v>22</v>
      </c>
      <c r="J1460" s="1">
        <v>99.2</v>
      </c>
      <c r="K1460" s="1">
        <v>3754.6</v>
      </c>
      <c r="L1460" s="1" t="s">
        <v>16</v>
      </c>
      <c r="M1460" s="2">
        <f t="shared" si="1"/>
        <v>37.84879032</v>
      </c>
      <c r="N1460" s="3"/>
    </row>
    <row r="1461" ht="15.75" customHeight="1">
      <c r="A1461" s="1" t="s">
        <v>1481</v>
      </c>
      <c r="B1461" s="1" t="s">
        <v>15</v>
      </c>
      <c r="C1461" s="1">
        <v>0.0</v>
      </c>
      <c r="D1461" s="1" t="s">
        <v>18</v>
      </c>
      <c r="E1461" s="1" t="s">
        <v>18</v>
      </c>
      <c r="F1461" s="1">
        <v>2.0</v>
      </c>
      <c r="G1461" s="1">
        <v>2.0</v>
      </c>
      <c r="H1461" s="1">
        <v>0.0</v>
      </c>
      <c r="I1461" s="1" t="s">
        <v>22</v>
      </c>
      <c r="J1461" s="1">
        <v>79.75</v>
      </c>
      <c r="K1461" s="1">
        <v>1111.85</v>
      </c>
      <c r="L1461" s="1" t="s">
        <v>16</v>
      </c>
      <c r="M1461" s="2">
        <f t="shared" si="1"/>
        <v>13.94169279</v>
      </c>
      <c r="N1461" s="3"/>
    </row>
    <row r="1462" ht="15.75" customHeight="1">
      <c r="A1462" s="1" t="s">
        <v>1482</v>
      </c>
      <c r="B1462" s="1" t="s">
        <v>15</v>
      </c>
      <c r="C1462" s="1">
        <v>0.0</v>
      </c>
      <c r="D1462" s="1" t="s">
        <v>18</v>
      </c>
      <c r="E1462" s="1" t="s">
        <v>18</v>
      </c>
      <c r="F1462" s="1">
        <v>2.0</v>
      </c>
      <c r="G1462" s="1">
        <v>1.0</v>
      </c>
      <c r="H1462" s="1">
        <v>0.0</v>
      </c>
      <c r="I1462" s="1" t="s">
        <v>26</v>
      </c>
      <c r="J1462" s="1">
        <v>54.9</v>
      </c>
      <c r="K1462" s="1">
        <v>1505.15</v>
      </c>
      <c r="L1462" s="1" t="s">
        <v>18</v>
      </c>
      <c r="M1462" s="2">
        <f t="shared" si="1"/>
        <v>27.41621129</v>
      </c>
      <c r="N1462" s="3"/>
    </row>
    <row r="1463" ht="15.75" customHeight="1">
      <c r="A1463" s="1" t="s">
        <v>1483</v>
      </c>
      <c r="B1463" s="1" t="s">
        <v>20</v>
      </c>
      <c r="C1463" s="1">
        <v>0.0</v>
      </c>
      <c r="D1463" s="1" t="s">
        <v>16</v>
      </c>
      <c r="E1463" s="1" t="s">
        <v>18</v>
      </c>
      <c r="F1463" s="1">
        <v>2.0</v>
      </c>
      <c r="G1463" s="1">
        <v>1.0</v>
      </c>
      <c r="H1463" s="1">
        <v>1.0</v>
      </c>
      <c r="I1463" s="1" t="s">
        <v>17</v>
      </c>
      <c r="J1463" s="1">
        <v>75.3</v>
      </c>
      <c r="K1463" s="1">
        <v>989.45</v>
      </c>
      <c r="L1463" s="1" t="s">
        <v>16</v>
      </c>
      <c r="M1463" s="2">
        <f t="shared" si="1"/>
        <v>13.14010624</v>
      </c>
      <c r="N1463" s="3"/>
    </row>
    <row r="1464" ht="15.75" customHeight="1">
      <c r="A1464" s="1" t="s">
        <v>1484</v>
      </c>
      <c r="B1464" s="1" t="s">
        <v>20</v>
      </c>
      <c r="C1464" s="1">
        <v>0.0</v>
      </c>
      <c r="D1464" s="1" t="s">
        <v>18</v>
      </c>
      <c r="E1464" s="1" t="s">
        <v>18</v>
      </c>
      <c r="F1464" s="1">
        <v>1.0</v>
      </c>
      <c r="G1464" s="1">
        <v>0.0</v>
      </c>
      <c r="H1464" s="1">
        <v>0.0</v>
      </c>
      <c r="I1464" s="1" t="s">
        <v>26</v>
      </c>
      <c r="J1464" s="1">
        <v>20.05</v>
      </c>
      <c r="K1464" s="1">
        <v>95.55</v>
      </c>
      <c r="L1464" s="1" t="s">
        <v>18</v>
      </c>
      <c r="M1464" s="2">
        <f t="shared" si="1"/>
        <v>4.765586035</v>
      </c>
      <c r="N1464" s="3"/>
    </row>
    <row r="1465" ht="15.75" customHeight="1">
      <c r="A1465" s="1" t="s">
        <v>1485</v>
      </c>
      <c r="B1465" s="1" t="s">
        <v>20</v>
      </c>
      <c r="C1465" s="1">
        <v>0.0</v>
      </c>
      <c r="D1465" s="1" t="s">
        <v>16</v>
      </c>
      <c r="E1465" s="1" t="s">
        <v>16</v>
      </c>
      <c r="F1465" s="1">
        <v>2.0</v>
      </c>
      <c r="G1465" s="1">
        <v>1.0</v>
      </c>
      <c r="H1465" s="1">
        <v>2.0</v>
      </c>
      <c r="I1465" s="1" t="s">
        <v>26</v>
      </c>
      <c r="J1465" s="1">
        <v>65.65</v>
      </c>
      <c r="K1465" s="1">
        <v>3566.7</v>
      </c>
      <c r="L1465" s="1" t="s">
        <v>18</v>
      </c>
      <c r="M1465" s="2">
        <f t="shared" si="1"/>
        <v>54.32901752</v>
      </c>
      <c r="N1465" s="3"/>
    </row>
    <row r="1466" ht="15.75" customHeight="1">
      <c r="A1466" s="1" t="s">
        <v>1486</v>
      </c>
      <c r="B1466" s="1" t="s">
        <v>20</v>
      </c>
      <c r="C1466" s="1">
        <v>0.0</v>
      </c>
      <c r="D1466" s="1" t="s">
        <v>16</v>
      </c>
      <c r="E1466" s="1" t="s">
        <v>16</v>
      </c>
      <c r="F1466" s="1">
        <v>0.0</v>
      </c>
      <c r="G1466" s="1">
        <v>1.0</v>
      </c>
      <c r="H1466" s="1">
        <v>2.0</v>
      </c>
      <c r="I1466" s="1" t="s">
        <v>28</v>
      </c>
      <c r="J1466" s="1">
        <v>39.35</v>
      </c>
      <c r="K1466" s="1">
        <v>2395.05</v>
      </c>
      <c r="L1466" s="1" t="s">
        <v>18</v>
      </c>
      <c r="M1466" s="2">
        <f t="shared" si="1"/>
        <v>60.86531131</v>
      </c>
      <c r="N1466" s="3"/>
    </row>
    <row r="1467" ht="15.75" customHeight="1">
      <c r="A1467" s="1" t="s">
        <v>1487</v>
      </c>
      <c r="B1467" s="1" t="s">
        <v>15</v>
      </c>
      <c r="C1467" s="1">
        <v>0.0</v>
      </c>
      <c r="D1467" s="1" t="s">
        <v>16</v>
      </c>
      <c r="E1467" s="1" t="s">
        <v>16</v>
      </c>
      <c r="F1467" s="1">
        <v>1.0</v>
      </c>
      <c r="G1467" s="1">
        <v>0.0</v>
      </c>
      <c r="H1467" s="1">
        <v>0.0</v>
      </c>
      <c r="I1467" s="1" t="s">
        <v>17</v>
      </c>
      <c r="J1467" s="1">
        <v>20.05</v>
      </c>
      <c r="K1467" s="1">
        <v>406.05</v>
      </c>
      <c r="L1467" s="1" t="s">
        <v>18</v>
      </c>
      <c r="M1467" s="2">
        <f t="shared" si="1"/>
        <v>20.25187032</v>
      </c>
      <c r="N1467" s="3"/>
    </row>
    <row r="1468" ht="15.75" customHeight="1">
      <c r="A1468" s="1" t="s">
        <v>1488</v>
      </c>
      <c r="B1468" s="1" t="s">
        <v>15</v>
      </c>
      <c r="C1468" s="1">
        <v>0.0</v>
      </c>
      <c r="D1468" s="1" t="s">
        <v>18</v>
      </c>
      <c r="E1468" s="1" t="s">
        <v>16</v>
      </c>
      <c r="F1468" s="1">
        <v>1.0</v>
      </c>
      <c r="G1468" s="1">
        <v>2.0</v>
      </c>
      <c r="H1468" s="1">
        <v>1.0</v>
      </c>
      <c r="I1468" s="1" t="s">
        <v>28</v>
      </c>
      <c r="J1468" s="1">
        <v>105.2</v>
      </c>
      <c r="K1468" s="1">
        <v>4822.85</v>
      </c>
      <c r="L1468" s="1" t="s">
        <v>16</v>
      </c>
      <c r="M1468" s="2">
        <f t="shared" si="1"/>
        <v>45.84458175</v>
      </c>
      <c r="N1468" s="3"/>
    </row>
    <row r="1469" ht="15.75" customHeight="1">
      <c r="A1469" s="1" t="s">
        <v>1489</v>
      </c>
      <c r="B1469" s="1" t="s">
        <v>15</v>
      </c>
      <c r="C1469" s="1">
        <v>0.0</v>
      </c>
      <c r="D1469" s="1" t="s">
        <v>16</v>
      </c>
      <c r="E1469" s="1" t="s">
        <v>18</v>
      </c>
      <c r="F1469" s="1">
        <v>2.0</v>
      </c>
      <c r="G1469" s="1">
        <v>1.0</v>
      </c>
      <c r="H1469" s="1">
        <v>2.0</v>
      </c>
      <c r="I1469" s="1" t="s">
        <v>22</v>
      </c>
      <c r="J1469" s="1">
        <v>92.4</v>
      </c>
      <c r="K1469" s="1">
        <v>6786.1</v>
      </c>
      <c r="L1469" s="1" t="s">
        <v>18</v>
      </c>
      <c r="M1469" s="2">
        <f t="shared" si="1"/>
        <v>73.44264069</v>
      </c>
      <c r="N1469" s="3"/>
    </row>
    <row r="1470" ht="15.75" customHeight="1">
      <c r="A1470" s="1" t="s">
        <v>1490</v>
      </c>
      <c r="B1470" s="1" t="s">
        <v>15</v>
      </c>
      <c r="C1470" s="1">
        <v>0.0</v>
      </c>
      <c r="D1470" s="1" t="s">
        <v>16</v>
      </c>
      <c r="E1470" s="1" t="s">
        <v>18</v>
      </c>
      <c r="F1470" s="1">
        <v>2.0</v>
      </c>
      <c r="G1470" s="1">
        <v>0.0</v>
      </c>
      <c r="H1470" s="1">
        <v>2.0</v>
      </c>
      <c r="I1470" s="1" t="s">
        <v>26</v>
      </c>
      <c r="J1470" s="1">
        <v>25.6</v>
      </c>
      <c r="K1470" s="1">
        <v>1888.25</v>
      </c>
      <c r="L1470" s="1" t="s">
        <v>18</v>
      </c>
      <c r="M1470" s="2">
        <f t="shared" si="1"/>
        <v>73.75976563</v>
      </c>
      <c r="N1470" s="3"/>
    </row>
    <row r="1471" ht="15.75" customHeight="1">
      <c r="A1471" s="1" t="s">
        <v>1491</v>
      </c>
      <c r="B1471" s="1" t="s">
        <v>20</v>
      </c>
      <c r="C1471" s="1">
        <v>0.0</v>
      </c>
      <c r="D1471" s="1" t="s">
        <v>16</v>
      </c>
      <c r="E1471" s="1" t="s">
        <v>16</v>
      </c>
      <c r="F1471" s="1">
        <v>1.0</v>
      </c>
      <c r="G1471" s="1">
        <v>0.0</v>
      </c>
      <c r="H1471" s="1">
        <v>0.0</v>
      </c>
      <c r="I1471" s="1" t="s">
        <v>26</v>
      </c>
      <c r="J1471" s="1">
        <v>19.45</v>
      </c>
      <c r="K1471" s="1">
        <v>674.55</v>
      </c>
      <c r="L1471" s="1" t="s">
        <v>18</v>
      </c>
      <c r="M1471" s="2">
        <f t="shared" si="1"/>
        <v>34.68123393</v>
      </c>
      <c r="N1471" s="3"/>
    </row>
    <row r="1472" ht="15.75" customHeight="1">
      <c r="A1472" s="1" t="s">
        <v>1492</v>
      </c>
      <c r="B1472" s="1" t="s">
        <v>15</v>
      </c>
      <c r="C1472" s="1">
        <v>1.0</v>
      </c>
      <c r="D1472" s="1" t="s">
        <v>18</v>
      </c>
      <c r="E1472" s="1" t="s">
        <v>18</v>
      </c>
      <c r="F1472" s="1">
        <v>2.0</v>
      </c>
      <c r="G1472" s="1">
        <v>2.0</v>
      </c>
      <c r="H1472" s="1">
        <v>1.0</v>
      </c>
      <c r="I1472" s="1" t="s">
        <v>22</v>
      </c>
      <c r="J1472" s="1">
        <v>105.9</v>
      </c>
      <c r="K1472" s="1">
        <v>7521.95</v>
      </c>
      <c r="L1472" s="1" t="s">
        <v>18</v>
      </c>
      <c r="M1472" s="2">
        <f t="shared" si="1"/>
        <v>71.02880076</v>
      </c>
      <c r="N1472" s="3"/>
    </row>
    <row r="1473" ht="15.75" customHeight="1">
      <c r="A1473" s="1" t="s">
        <v>1493</v>
      </c>
      <c r="B1473" s="1" t="s">
        <v>15</v>
      </c>
      <c r="C1473" s="1">
        <v>1.0</v>
      </c>
      <c r="D1473" s="1" t="s">
        <v>18</v>
      </c>
      <c r="E1473" s="1" t="s">
        <v>18</v>
      </c>
      <c r="F1473" s="1">
        <v>2.0</v>
      </c>
      <c r="G1473" s="1">
        <v>1.0</v>
      </c>
      <c r="H1473" s="1">
        <v>2.0</v>
      </c>
      <c r="I1473" s="1" t="s">
        <v>17</v>
      </c>
      <c r="J1473" s="1">
        <v>89.85</v>
      </c>
      <c r="K1473" s="1">
        <v>6293.45</v>
      </c>
      <c r="L1473" s="1" t="s">
        <v>18</v>
      </c>
      <c r="M1473" s="2">
        <f t="shared" si="1"/>
        <v>70.04396216</v>
      </c>
      <c r="N1473" s="3"/>
    </row>
    <row r="1474" ht="15.75" customHeight="1">
      <c r="A1474" s="1" t="s">
        <v>1494</v>
      </c>
      <c r="B1474" s="1" t="s">
        <v>20</v>
      </c>
      <c r="C1474" s="1">
        <v>0.0</v>
      </c>
      <c r="D1474" s="1" t="s">
        <v>16</v>
      </c>
      <c r="E1474" s="1" t="s">
        <v>18</v>
      </c>
      <c r="F1474" s="1">
        <v>2.0</v>
      </c>
      <c r="G1474" s="1">
        <v>1.0</v>
      </c>
      <c r="H1474" s="1">
        <v>2.0</v>
      </c>
      <c r="I1474" s="1" t="s">
        <v>28</v>
      </c>
      <c r="J1474" s="1">
        <v>65.15</v>
      </c>
      <c r="K1474" s="1">
        <v>4681.75</v>
      </c>
      <c r="L1474" s="1" t="s">
        <v>18</v>
      </c>
      <c r="M1474" s="2">
        <f t="shared" si="1"/>
        <v>71.86108979</v>
      </c>
      <c r="N1474" s="3"/>
    </row>
    <row r="1475" ht="15.75" customHeight="1">
      <c r="A1475" s="1" t="s">
        <v>1495</v>
      </c>
      <c r="B1475" s="1" t="s">
        <v>20</v>
      </c>
      <c r="C1475" s="1">
        <v>0.0</v>
      </c>
      <c r="D1475" s="1" t="s">
        <v>18</v>
      </c>
      <c r="E1475" s="1" t="s">
        <v>18</v>
      </c>
      <c r="F1475" s="1">
        <v>1.0</v>
      </c>
      <c r="G1475" s="1">
        <v>2.0</v>
      </c>
      <c r="H1475" s="1">
        <v>0.0</v>
      </c>
      <c r="I1475" s="1" t="s">
        <v>17</v>
      </c>
      <c r="J1475" s="1">
        <v>69.7</v>
      </c>
      <c r="K1475" s="1">
        <v>1490.4</v>
      </c>
      <c r="L1475" s="1" t="s">
        <v>18</v>
      </c>
      <c r="M1475" s="2">
        <f t="shared" si="1"/>
        <v>21.3830703</v>
      </c>
      <c r="N1475" s="3"/>
    </row>
    <row r="1476" ht="15.75" customHeight="1">
      <c r="A1476" s="1" t="s">
        <v>1496</v>
      </c>
      <c r="B1476" s="1" t="s">
        <v>15</v>
      </c>
      <c r="C1476" s="1">
        <v>0.0</v>
      </c>
      <c r="D1476" s="1" t="s">
        <v>18</v>
      </c>
      <c r="E1476" s="1" t="s">
        <v>18</v>
      </c>
      <c r="F1476" s="1">
        <v>1.0</v>
      </c>
      <c r="G1476" s="1">
        <v>2.0</v>
      </c>
      <c r="H1476" s="1">
        <v>0.0</v>
      </c>
      <c r="I1476" s="1" t="s">
        <v>22</v>
      </c>
      <c r="J1476" s="1">
        <v>96.0</v>
      </c>
      <c r="K1476" s="1">
        <v>1062.1</v>
      </c>
      <c r="L1476" s="1" t="s">
        <v>16</v>
      </c>
      <c r="M1476" s="2">
        <f t="shared" si="1"/>
        <v>11.06354167</v>
      </c>
      <c r="N1476" s="3"/>
    </row>
    <row r="1477" ht="15.75" customHeight="1">
      <c r="A1477" s="1" t="s">
        <v>1497</v>
      </c>
      <c r="B1477" s="1" t="s">
        <v>20</v>
      </c>
      <c r="C1477" s="1">
        <v>0.0</v>
      </c>
      <c r="D1477" s="1" t="s">
        <v>16</v>
      </c>
      <c r="E1477" s="1" t="s">
        <v>16</v>
      </c>
      <c r="F1477" s="1">
        <v>1.0</v>
      </c>
      <c r="G1477" s="1">
        <v>0.0</v>
      </c>
      <c r="H1477" s="1">
        <v>2.0</v>
      </c>
      <c r="I1477" s="1" t="s">
        <v>28</v>
      </c>
      <c r="J1477" s="1">
        <v>19.95</v>
      </c>
      <c r="K1477" s="1">
        <v>1303.25</v>
      </c>
      <c r="L1477" s="1" t="s">
        <v>18</v>
      </c>
      <c r="M1477" s="2">
        <f t="shared" si="1"/>
        <v>65.32581454</v>
      </c>
      <c r="N1477" s="3"/>
    </row>
    <row r="1478" ht="15.75" customHeight="1">
      <c r="A1478" s="1" t="s">
        <v>1498</v>
      </c>
      <c r="B1478" s="1" t="s">
        <v>20</v>
      </c>
      <c r="C1478" s="1">
        <v>0.0</v>
      </c>
      <c r="D1478" s="1" t="s">
        <v>18</v>
      </c>
      <c r="E1478" s="1" t="s">
        <v>18</v>
      </c>
      <c r="F1478" s="1">
        <v>1.0</v>
      </c>
      <c r="G1478" s="1">
        <v>1.0</v>
      </c>
      <c r="H1478" s="1">
        <v>0.0</v>
      </c>
      <c r="I1478" s="1" t="s">
        <v>22</v>
      </c>
      <c r="J1478" s="1">
        <v>53.45</v>
      </c>
      <c r="K1478" s="1">
        <v>119.5</v>
      </c>
      <c r="L1478" s="1" t="s">
        <v>18</v>
      </c>
      <c r="M1478" s="2">
        <f t="shared" si="1"/>
        <v>2.235734331</v>
      </c>
      <c r="N1478" s="3"/>
    </row>
    <row r="1479" ht="15.75" customHeight="1">
      <c r="A1479" s="1" t="s">
        <v>1499</v>
      </c>
      <c r="B1479" s="1" t="s">
        <v>15</v>
      </c>
      <c r="C1479" s="1">
        <v>1.0</v>
      </c>
      <c r="D1479" s="1" t="s">
        <v>18</v>
      </c>
      <c r="E1479" s="1" t="s">
        <v>18</v>
      </c>
      <c r="F1479" s="1">
        <v>2.0</v>
      </c>
      <c r="G1479" s="1">
        <v>1.0</v>
      </c>
      <c r="H1479" s="1">
        <v>0.0</v>
      </c>
      <c r="I1479" s="1" t="s">
        <v>28</v>
      </c>
      <c r="J1479" s="1">
        <v>58.55</v>
      </c>
      <c r="K1479" s="1">
        <v>1718.95</v>
      </c>
      <c r="L1479" s="1" t="s">
        <v>18</v>
      </c>
      <c r="M1479" s="2">
        <f t="shared" si="1"/>
        <v>29.35866781</v>
      </c>
      <c r="N1479" s="3"/>
    </row>
    <row r="1480" ht="15.75" customHeight="1">
      <c r="A1480" s="1" t="s">
        <v>1500</v>
      </c>
      <c r="B1480" s="1" t="s">
        <v>15</v>
      </c>
      <c r="C1480" s="1">
        <v>0.0</v>
      </c>
      <c r="D1480" s="1" t="s">
        <v>18</v>
      </c>
      <c r="E1480" s="1" t="s">
        <v>18</v>
      </c>
      <c r="F1480" s="1">
        <v>0.0</v>
      </c>
      <c r="G1480" s="1">
        <v>1.0</v>
      </c>
      <c r="H1480" s="1">
        <v>0.0</v>
      </c>
      <c r="I1480" s="1" t="s">
        <v>26</v>
      </c>
      <c r="J1480" s="1">
        <v>40.1</v>
      </c>
      <c r="K1480" s="1">
        <v>293.3</v>
      </c>
      <c r="L1480" s="1" t="s">
        <v>16</v>
      </c>
      <c r="M1480" s="2">
        <f t="shared" si="1"/>
        <v>7.314214464</v>
      </c>
      <c r="N1480" s="3"/>
    </row>
    <row r="1481" ht="15.75" customHeight="1">
      <c r="A1481" s="1" t="s">
        <v>1501</v>
      </c>
      <c r="B1481" s="1" t="s">
        <v>20</v>
      </c>
      <c r="C1481" s="1">
        <v>0.0</v>
      </c>
      <c r="D1481" s="1" t="s">
        <v>18</v>
      </c>
      <c r="E1481" s="1" t="s">
        <v>18</v>
      </c>
      <c r="F1481" s="1">
        <v>1.0</v>
      </c>
      <c r="G1481" s="1">
        <v>2.0</v>
      </c>
      <c r="H1481" s="1">
        <v>0.0</v>
      </c>
      <c r="I1481" s="1" t="s">
        <v>28</v>
      </c>
      <c r="J1481" s="1">
        <v>79.95</v>
      </c>
      <c r="K1481" s="1">
        <v>1043.4</v>
      </c>
      <c r="L1481" s="1" t="s">
        <v>18</v>
      </c>
      <c r="M1481" s="2">
        <f t="shared" si="1"/>
        <v>13.05065666</v>
      </c>
      <c r="N1481" s="3"/>
    </row>
    <row r="1482" ht="15.75" customHeight="1">
      <c r="A1482" s="1" t="s">
        <v>1502</v>
      </c>
      <c r="B1482" s="1" t="s">
        <v>15</v>
      </c>
      <c r="C1482" s="1">
        <v>0.0</v>
      </c>
      <c r="D1482" s="1" t="s">
        <v>18</v>
      </c>
      <c r="E1482" s="1" t="s">
        <v>18</v>
      </c>
      <c r="F1482" s="1">
        <v>1.0</v>
      </c>
      <c r="G1482" s="1">
        <v>1.0</v>
      </c>
      <c r="H1482" s="1">
        <v>1.0</v>
      </c>
      <c r="I1482" s="1" t="s">
        <v>17</v>
      </c>
      <c r="J1482" s="1">
        <v>55.0</v>
      </c>
      <c r="K1482" s="1">
        <v>1885.15</v>
      </c>
      <c r="L1482" s="1" t="s">
        <v>18</v>
      </c>
      <c r="M1482" s="2">
        <f t="shared" si="1"/>
        <v>34.27545455</v>
      </c>
      <c r="N1482" s="3"/>
    </row>
    <row r="1483" ht="15.75" customHeight="1">
      <c r="A1483" s="1" t="s">
        <v>1503</v>
      </c>
      <c r="B1483" s="1" t="s">
        <v>15</v>
      </c>
      <c r="C1483" s="1">
        <v>0.0</v>
      </c>
      <c r="D1483" s="1" t="s">
        <v>16</v>
      </c>
      <c r="E1483" s="1" t="s">
        <v>18</v>
      </c>
      <c r="F1483" s="1">
        <v>2.0</v>
      </c>
      <c r="G1483" s="1">
        <v>1.0</v>
      </c>
      <c r="H1483" s="1">
        <v>0.0</v>
      </c>
      <c r="I1483" s="1" t="s">
        <v>22</v>
      </c>
      <c r="J1483" s="1">
        <v>79.2</v>
      </c>
      <c r="K1483" s="1">
        <v>1742.75</v>
      </c>
      <c r="L1483" s="1" t="s">
        <v>16</v>
      </c>
      <c r="M1483" s="2">
        <f t="shared" si="1"/>
        <v>22.00441919</v>
      </c>
      <c r="N1483" s="3"/>
    </row>
    <row r="1484" ht="15.75" customHeight="1">
      <c r="A1484" s="1" t="s">
        <v>1504</v>
      </c>
      <c r="B1484" s="1" t="s">
        <v>15</v>
      </c>
      <c r="C1484" s="1">
        <v>0.0</v>
      </c>
      <c r="D1484" s="1" t="s">
        <v>18</v>
      </c>
      <c r="E1484" s="1" t="s">
        <v>16</v>
      </c>
      <c r="F1484" s="1">
        <v>1.0</v>
      </c>
      <c r="G1484" s="1">
        <v>2.0</v>
      </c>
      <c r="H1484" s="1">
        <v>0.0</v>
      </c>
      <c r="I1484" s="1" t="s">
        <v>28</v>
      </c>
      <c r="J1484" s="1">
        <v>85.9</v>
      </c>
      <c r="K1484" s="1">
        <v>1269.55</v>
      </c>
      <c r="L1484" s="1" t="s">
        <v>16</v>
      </c>
      <c r="M1484" s="2">
        <f t="shared" si="1"/>
        <v>14.77939464</v>
      </c>
      <c r="N1484" s="3"/>
    </row>
    <row r="1485" ht="15.75" customHeight="1">
      <c r="A1485" s="1" t="s">
        <v>1505</v>
      </c>
      <c r="B1485" s="1" t="s">
        <v>15</v>
      </c>
      <c r="C1485" s="1">
        <v>0.0</v>
      </c>
      <c r="D1485" s="1" t="s">
        <v>16</v>
      </c>
      <c r="E1485" s="1" t="s">
        <v>18</v>
      </c>
      <c r="F1485" s="1">
        <v>2.0</v>
      </c>
      <c r="G1485" s="1">
        <v>2.0</v>
      </c>
      <c r="H1485" s="1">
        <v>0.0</v>
      </c>
      <c r="I1485" s="1" t="s">
        <v>26</v>
      </c>
      <c r="J1485" s="1">
        <v>78.85</v>
      </c>
      <c r="K1485" s="1">
        <v>3126.85</v>
      </c>
      <c r="L1485" s="1" t="s">
        <v>18</v>
      </c>
      <c r="M1485" s="2">
        <f t="shared" si="1"/>
        <v>39.65567533</v>
      </c>
      <c r="N1485" s="3"/>
    </row>
    <row r="1486" ht="15.75" customHeight="1">
      <c r="A1486" s="1" t="s">
        <v>1506</v>
      </c>
      <c r="B1486" s="1" t="s">
        <v>15</v>
      </c>
      <c r="C1486" s="1">
        <v>0.0</v>
      </c>
      <c r="D1486" s="1" t="s">
        <v>16</v>
      </c>
      <c r="E1486" s="1" t="s">
        <v>18</v>
      </c>
      <c r="F1486" s="1">
        <v>2.0</v>
      </c>
      <c r="G1486" s="1">
        <v>2.0</v>
      </c>
      <c r="H1486" s="1">
        <v>2.0</v>
      </c>
      <c r="I1486" s="1" t="s">
        <v>26</v>
      </c>
      <c r="J1486" s="1">
        <v>94.45</v>
      </c>
      <c r="K1486" s="1">
        <v>6921.7</v>
      </c>
      <c r="L1486" s="1" t="s">
        <v>18</v>
      </c>
      <c r="M1486" s="2">
        <f t="shared" si="1"/>
        <v>73.2842774</v>
      </c>
      <c r="N1486" s="3"/>
    </row>
    <row r="1487" ht="15.75" customHeight="1">
      <c r="A1487" s="1" t="s">
        <v>1507</v>
      </c>
      <c r="B1487" s="1" t="s">
        <v>15</v>
      </c>
      <c r="C1487" s="1">
        <v>0.0</v>
      </c>
      <c r="D1487" s="1" t="s">
        <v>16</v>
      </c>
      <c r="E1487" s="1" t="s">
        <v>18</v>
      </c>
      <c r="F1487" s="1">
        <v>0.0</v>
      </c>
      <c r="G1487" s="1">
        <v>1.0</v>
      </c>
      <c r="H1487" s="1">
        <v>2.0</v>
      </c>
      <c r="I1487" s="1" t="s">
        <v>22</v>
      </c>
      <c r="J1487" s="1">
        <v>49.2</v>
      </c>
      <c r="K1487" s="1">
        <v>3580.95</v>
      </c>
      <c r="L1487" s="1" t="s">
        <v>18</v>
      </c>
      <c r="M1487" s="2">
        <f t="shared" si="1"/>
        <v>72.78353659</v>
      </c>
      <c r="N1487" s="3"/>
    </row>
    <row r="1488" ht="15.75" customHeight="1">
      <c r="A1488" s="1" t="s">
        <v>1508</v>
      </c>
      <c r="B1488" s="1" t="s">
        <v>15</v>
      </c>
      <c r="C1488" s="1">
        <v>0.0</v>
      </c>
      <c r="D1488" s="1" t="s">
        <v>18</v>
      </c>
      <c r="E1488" s="1" t="s">
        <v>18</v>
      </c>
      <c r="F1488" s="1">
        <v>2.0</v>
      </c>
      <c r="G1488" s="1">
        <v>1.0</v>
      </c>
      <c r="H1488" s="1">
        <v>2.0</v>
      </c>
      <c r="I1488" s="1" t="s">
        <v>17</v>
      </c>
      <c r="J1488" s="1">
        <v>73.55</v>
      </c>
      <c r="K1488" s="1">
        <v>3349.1</v>
      </c>
      <c r="L1488" s="1" t="s">
        <v>18</v>
      </c>
      <c r="M1488" s="2">
        <f t="shared" si="1"/>
        <v>45.5350102</v>
      </c>
      <c r="N1488" s="3"/>
    </row>
    <row r="1489" ht="15.75" customHeight="1">
      <c r="A1489" s="1" t="s">
        <v>1509</v>
      </c>
      <c r="B1489" s="1" t="s">
        <v>20</v>
      </c>
      <c r="C1489" s="1">
        <v>0.0</v>
      </c>
      <c r="D1489" s="1" t="s">
        <v>16</v>
      </c>
      <c r="E1489" s="1" t="s">
        <v>16</v>
      </c>
      <c r="F1489" s="1">
        <v>1.0</v>
      </c>
      <c r="G1489" s="1">
        <v>2.0</v>
      </c>
      <c r="H1489" s="1">
        <v>2.0</v>
      </c>
      <c r="I1489" s="1" t="s">
        <v>28</v>
      </c>
      <c r="J1489" s="1">
        <v>111.95</v>
      </c>
      <c r="K1489" s="1">
        <v>8033.1</v>
      </c>
      <c r="L1489" s="1" t="s">
        <v>18</v>
      </c>
      <c r="M1489" s="2">
        <f t="shared" si="1"/>
        <v>71.75614113</v>
      </c>
      <c r="N1489" s="3"/>
    </row>
    <row r="1490" ht="15.75" customHeight="1">
      <c r="A1490" s="1" t="s">
        <v>1510</v>
      </c>
      <c r="B1490" s="1" t="s">
        <v>15</v>
      </c>
      <c r="C1490" s="1">
        <v>0.0</v>
      </c>
      <c r="D1490" s="1" t="s">
        <v>16</v>
      </c>
      <c r="E1490" s="1" t="s">
        <v>18</v>
      </c>
      <c r="F1490" s="1">
        <v>2.0</v>
      </c>
      <c r="G1490" s="1">
        <v>1.0</v>
      </c>
      <c r="H1490" s="1">
        <v>2.0</v>
      </c>
      <c r="I1490" s="1" t="s">
        <v>26</v>
      </c>
      <c r="J1490" s="1">
        <v>89.3</v>
      </c>
      <c r="K1490" s="1">
        <v>6388.65</v>
      </c>
      <c r="L1490" s="1" t="s">
        <v>18</v>
      </c>
      <c r="M1490" s="2">
        <f t="shared" si="1"/>
        <v>71.54143337</v>
      </c>
      <c r="N1490" s="3"/>
    </row>
    <row r="1491" ht="15.75" customHeight="1">
      <c r="A1491" s="1" t="s">
        <v>1511</v>
      </c>
      <c r="B1491" s="1" t="s">
        <v>20</v>
      </c>
      <c r="C1491" s="1">
        <v>1.0</v>
      </c>
      <c r="D1491" s="1" t="s">
        <v>16</v>
      </c>
      <c r="E1491" s="1" t="s">
        <v>18</v>
      </c>
      <c r="F1491" s="1">
        <v>1.0</v>
      </c>
      <c r="G1491" s="1">
        <v>1.0</v>
      </c>
      <c r="H1491" s="1">
        <v>0.0</v>
      </c>
      <c r="I1491" s="1" t="s">
        <v>26</v>
      </c>
      <c r="J1491" s="1">
        <v>59.1</v>
      </c>
      <c r="K1491" s="1">
        <v>1011.05</v>
      </c>
      <c r="L1491" s="1" t="s">
        <v>18</v>
      </c>
      <c r="M1491" s="2">
        <f t="shared" si="1"/>
        <v>17.10744501</v>
      </c>
      <c r="N1491" s="3"/>
    </row>
    <row r="1492" ht="15.75" customHeight="1">
      <c r="A1492" s="1" t="s">
        <v>1512</v>
      </c>
      <c r="B1492" s="1" t="s">
        <v>15</v>
      </c>
      <c r="C1492" s="1">
        <v>0.0</v>
      </c>
      <c r="D1492" s="1" t="s">
        <v>16</v>
      </c>
      <c r="E1492" s="1" t="s">
        <v>18</v>
      </c>
      <c r="F1492" s="1">
        <v>1.0</v>
      </c>
      <c r="G1492" s="1">
        <v>2.0</v>
      </c>
      <c r="H1492" s="1">
        <v>0.0</v>
      </c>
      <c r="I1492" s="1" t="s">
        <v>22</v>
      </c>
      <c r="J1492" s="1">
        <v>85.3</v>
      </c>
      <c r="K1492" s="1">
        <v>4045.65</v>
      </c>
      <c r="L1492" s="1" t="s">
        <v>16</v>
      </c>
      <c r="M1492" s="2">
        <f t="shared" si="1"/>
        <v>47.42848769</v>
      </c>
      <c r="N1492" s="3"/>
    </row>
    <row r="1493" ht="15.75" customHeight="1">
      <c r="A1493" s="1" t="s">
        <v>1513</v>
      </c>
      <c r="B1493" s="1" t="s">
        <v>15</v>
      </c>
      <c r="C1493" s="1">
        <v>1.0</v>
      </c>
      <c r="D1493" s="1" t="s">
        <v>16</v>
      </c>
      <c r="E1493" s="1" t="s">
        <v>16</v>
      </c>
      <c r="F1493" s="1">
        <v>0.0</v>
      </c>
      <c r="G1493" s="1">
        <v>1.0</v>
      </c>
      <c r="H1493" s="1">
        <v>2.0</v>
      </c>
      <c r="I1493" s="1" t="s">
        <v>22</v>
      </c>
      <c r="J1493" s="1">
        <v>53.0</v>
      </c>
      <c r="K1493" s="1">
        <v>3656.25</v>
      </c>
      <c r="L1493" s="1" t="s">
        <v>18</v>
      </c>
      <c r="M1493" s="2">
        <f t="shared" si="1"/>
        <v>68.98584906</v>
      </c>
      <c r="N1493" s="3"/>
    </row>
    <row r="1494" ht="15.75" customHeight="1">
      <c r="A1494" s="1" t="s">
        <v>1514</v>
      </c>
      <c r="B1494" s="1" t="s">
        <v>15</v>
      </c>
      <c r="C1494" s="1">
        <v>0.0</v>
      </c>
      <c r="D1494" s="1" t="s">
        <v>18</v>
      </c>
      <c r="E1494" s="1" t="s">
        <v>18</v>
      </c>
      <c r="F1494" s="1">
        <v>2.0</v>
      </c>
      <c r="G1494" s="1">
        <v>1.0</v>
      </c>
      <c r="H1494" s="1">
        <v>2.0</v>
      </c>
      <c r="I1494" s="1" t="s">
        <v>22</v>
      </c>
      <c r="J1494" s="1">
        <v>80.65</v>
      </c>
      <c r="K1494" s="1">
        <v>5330.2</v>
      </c>
      <c r="L1494" s="1" t="s">
        <v>18</v>
      </c>
      <c r="M1494" s="2">
        <f t="shared" si="1"/>
        <v>66.09051457</v>
      </c>
      <c r="N1494" s="3"/>
    </row>
    <row r="1495" ht="15.75" customHeight="1">
      <c r="A1495" s="1" t="s">
        <v>1515</v>
      </c>
      <c r="B1495" s="1" t="s">
        <v>20</v>
      </c>
      <c r="C1495" s="1">
        <v>0.0</v>
      </c>
      <c r="D1495" s="1" t="s">
        <v>18</v>
      </c>
      <c r="E1495" s="1" t="s">
        <v>18</v>
      </c>
      <c r="F1495" s="1">
        <v>1.0</v>
      </c>
      <c r="G1495" s="1">
        <v>2.0</v>
      </c>
      <c r="H1495" s="1">
        <v>0.0</v>
      </c>
      <c r="I1495" s="1" t="s">
        <v>22</v>
      </c>
      <c r="J1495" s="1">
        <v>84.85</v>
      </c>
      <c r="K1495" s="1">
        <v>84.85</v>
      </c>
      <c r="L1495" s="1" t="s">
        <v>16</v>
      </c>
      <c r="M1495" s="2">
        <f t="shared" si="1"/>
        <v>1</v>
      </c>
      <c r="N1495" s="3"/>
    </row>
    <row r="1496" ht="15.75" customHeight="1">
      <c r="A1496" s="1" t="s">
        <v>1516</v>
      </c>
      <c r="B1496" s="1" t="s">
        <v>15</v>
      </c>
      <c r="C1496" s="1">
        <v>0.0</v>
      </c>
      <c r="D1496" s="1" t="s">
        <v>16</v>
      </c>
      <c r="E1496" s="1" t="s">
        <v>18</v>
      </c>
      <c r="F1496" s="1">
        <v>2.0</v>
      </c>
      <c r="G1496" s="1">
        <v>1.0</v>
      </c>
      <c r="H1496" s="1">
        <v>0.0</v>
      </c>
      <c r="I1496" s="1" t="s">
        <v>28</v>
      </c>
      <c r="J1496" s="1">
        <v>60.85</v>
      </c>
      <c r="K1496" s="1">
        <v>2003.6</v>
      </c>
      <c r="L1496" s="1" t="s">
        <v>18</v>
      </c>
      <c r="M1496" s="2">
        <f t="shared" si="1"/>
        <v>32.92686935</v>
      </c>
      <c r="N1496" s="3"/>
    </row>
    <row r="1497" ht="15.75" customHeight="1">
      <c r="A1497" s="1" t="s">
        <v>1517</v>
      </c>
      <c r="B1497" s="1" t="s">
        <v>15</v>
      </c>
      <c r="C1497" s="1">
        <v>0.0</v>
      </c>
      <c r="D1497" s="1" t="s">
        <v>16</v>
      </c>
      <c r="E1497" s="1" t="s">
        <v>18</v>
      </c>
      <c r="F1497" s="1">
        <v>2.0</v>
      </c>
      <c r="G1497" s="1">
        <v>2.0</v>
      </c>
      <c r="H1497" s="1">
        <v>0.0</v>
      </c>
      <c r="I1497" s="1" t="s">
        <v>17</v>
      </c>
      <c r="J1497" s="1">
        <v>79.65</v>
      </c>
      <c r="K1497" s="1">
        <v>1928.7</v>
      </c>
      <c r="L1497" s="1" t="s">
        <v>18</v>
      </c>
      <c r="M1497" s="2">
        <f t="shared" si="1"/>
        <v>24.21468927</v>
      </c>
      <c r="N1497" s="3"/>
    </row>
    <row r="1498" ht="15.75" customHeight="1">
      <c r="A1498" s="1" t="s">
        <v>1518</v>
      </c>
      <c r="B1498" s="1" t="s">
        <v>20</v>
      </c>
      <c r="C1498" s="1">
        <v>1.0</v>
      </c>
      <c r="D1498" s="1" t="s">
        <v>16</v>
      </c>
      <c r="E1498" s="1" t="s">
        <v>16</v>
      </c>
      <c r="F1498" s="1">
        <v>2.0</v>
      </c>
      <c r="G1498" s="1">
        <v>2.0</v>
      </c>
      <c r="H1498" s="1">
        <v>1.0</v>
      </c>
      <c r="I1498" s="1" t="s">
        <v>28</v>
      </c>
      <c r="J1498" s="1">
        <v>89.85</v>
      </c>
      <c r="K1498" s="1">
        <v>5125.75</v>
      </c>
      <c r="L1498" s="1" t="s">
        <v>18</v>
      </c>
      <c r="M1498" s="2">
        <f t="shared" si="1"/>
        <v>57.04785754</v>
      </c>
      <c r="N1498" s="3"/>
    </row>
    <row r="1499" ht="15.75" customHeight="1">
      <c r="A1499" s="1" t="s">
        <v>1519</v>
      </c>
      <c r="B1499" s="1" t="s">
        <v>20</v>
      </c>
      <c r="C1499" s="1">
        <v>1.0</v>
      </c>
      <c r="D1499" s="1" t="s">
        <v>18</v>
      </c>
      <c r="E1499" s="1" t="s">
        <v>18</v>
      </c>
      <c r="F1499" s="1">
        <v>2.0</v>
      </c>
      <c r="G1499" s="1">
        <v>2.0</v>
      </c>
      <c r="H1499" s="1">
        <v>0.0</v>
      </c>
      <c r="I1499" s="1" t="s">
        <v>22</v>
      </c>
      <c r="J1499" s="1">
        <v>84.8</v>
      </c>
      <c r="K1499" s="1">
        <v>546.95</v>
      </c>
      <c r="L1499" s="1" t="s">
        <v>16</v>
      </c>
      <c r="M1499" s="2">
        <f t="shared" si="1"/>
        <v>6.449882075</v>
      </c>
      <c r="N1499" s="3"/>
    </row>
    <row r="1500" ht="15.75" customHeight="1">
      <c r="A1500" s="1" t="s">
        <v>1520</v>
      </c>
      <c r="B1500" s="1" t="s">
        <v>20</v>
      </c>
      <c r="C1500" s="1">
        <v>0.0</v>
      </c>
      <c r="D1500" s="1" t="s">
        <v>18</v>
      </c>
      <c r="E1500" s="1" t="s">
        <v>18</v>
      </c>
      <c r="F1500" s="1">
        <v>1.0</v>
      </c>
      <c r="G1500" s="1">
        <v>1.0</v>
      </c>
      <c r="H1500" s="1">
        <v>0.0</v>
      </c>
      <c r="I1500" s="1" t="s">
        <v>22</v>
      </c>
      <c r="J1500" s="1">
        <v>50.8</v>
      </c>
      <c r="K1500" s="1">
        <v>50.8</v>
      </c>
      <c r="L1500" s="1" t="s">
        <v>16</v>
      </c>
      <c r="M1500" s="2">
        <f t="shared" si="1"/>
        <v>1</v>
      </c>
      <c r="N1500" s="3"/>
    </row>
    <row r="1501" ht="15.75" customHeight="1">
      <c r="A1501" s="1" t="s">
        <v>1521</v>
      </c>
      <c r="B1501" s="1" t="s">
        <v>20</v>
      </c>
      <c r="C1501" s="1">
        <v>0.0</v>
      </c>
      <c r="D1501" s="1" t="s">
        <v>18</v>
      </c>
      <c r="E1501" s="1" t="s">
        <v>18</v>
      </c>
      <c r="F1501" s="1">
        <v>1.0</v>
      </c>
      <c r="G1501" s="1">
        <v>1.0</v>
      </c>
      <c r="H1501" s="1">
        <v>0.0</v>
      </c>
      <c r="I1501" s="1" t="s">
        <v>17</v>
      </c>
      <c r="J1501" s="1">
        <v>51.0</v>
      </c>
      <c r="K1501" s="1">
        <v>354.05</v>
      </c>
      <c r="L1501" s="1" t="s">
        <v>16</v>
      </c>
      <c r="M1501" s="2">
        <f t="shared" si="1"/>
        <v>6.942156863</v>
      </c>
      <c r="N1501" s="3"/>
    </row>
    <row r="1502" ht="15.75" customHeight="1">
      <c r="A1502" s="1" t="s">
        <v>1522</v>
      </c>
      <c r="B1502" s="1" t="s">
        <v>15</v>
      </c>
      <c r="C1502" s="1">
        <v>1.0</v>
      </c>
      <c r="D1502" s="1" t="s">
        <v>16</v>
      </c>
      <c r="E1502" s="1" t="s">
        <v>18</v>
      </c>
      <c r="F1502" s="1">
        <v>1.0</v>
      </c>
      <c r="G1502" s="1">
        <v>2.0</v>
      </c>
      <c r="H1502" s="1">
        <v>0.0</v>
      </c>
      <c r="I1502" s="1" t="s">
        <v>22</v>
      </c>
      <c r="J1502" s="1">
        <v>90.0</v>
      </c>
      <c r="K1502" s="1">
        <v>3371.75</v>
      </c>
      <c r="L1502" s="1" t="s">
        <v>18</v>
      </c>
      <c r="M1502" s="2">
        <f t="shared" si="1"/>
        <v>37.46388889</v>
      </c>
      <c r="N1502" s="3"/>
    </row>
    <row r="1503" ht="15.75" customHeight="1">
      <c r="A1503" s="1" t="s">
        <v>1523</v>
      </c>
      <c r="B1503" s="1" t="s">
        <v>20</v>
      </c>
      <c r="C1503" s="1">
        <v>0.0</v>
      </c>
      <c r="D1503" s="1" t="s">
        <v>16</v>
      </c>
      <c r="E1503" s="1" t="s">
        <v>16</v>
      </c>
      <c r="F1503" s="1">
        <v>2.0</v>
      </c>
      <c r="G1503" s="1">
        <v>0.0</v>
      </c>
      <c r="H1503" s="1">
        <v>2.0</v>
      </c>
      <c r="I1503" s="1" t="s">
        <v>17</v>
      </c>
      <c r="J1503" s="1">
        <v>24.55</v>
      </c>
      <c r="K1503" s="1">
        <v>1331.05</v>
      </c>
      <c r="L1503" s="1" t="s">
        <v>18</v>
      </c>
      <c r="M1503" s="2">
        <f t="shared" si="1"/>
        <v>54.21792261</v>
      </c>
      <c r="N1503" s="3"/>
    </row>
    <row r="1504" ht="15.75" customHeight="1">
      <c r="A1504" s="1" t="s">
        <v>1524</v>
      </c>
      <c r="B1504" s="1" t="s">
        <v>15</v>
      </c>
      <c r="C1504" s="1">
        <v>0.0</v>
      </c>
      <c r="D1504" s="1" t="s">
        <v>16</v>
      </c>
      <c r="E1504" s="1" t="s">
        <v>16</v>
      </c>
      <c r="F1504" s="1">
        <v>1.0</v>
      </c>
      <c r="G1504" s="1">
        <v>0.0</v>
      </c>
      <c r="H1504" s="1">
        <v>2.0</v>
      </c>
      <c r="I1504" s="1" t="s">
        <v>28</v>
      </c>
      <c r="J1504" s="1">
        <v>20.0</v>
      </c>
      <c r="K1504" s="1">
        <v>886.4</v>
      </c>
      <c r="L1504" s="1" t="s">
        <v>18</v>
      </c>
      <c r="M1504" s="2">
        <f t="shared" si="1"/>
        <v>44.32</v>
      </c>
      <c r="N1504" s="3"/>
    </row>
    <row r="1505" ht="15.75" customHeight="1">
      <c r="A1505" s="1" t="s">
        <v>1525</v>
      </c>
      <c r="B1505" s="1" t="s">
        <v>20</v>
      </c>
      <c r="C1505" s="1">
        <v>0.0</v>
      </c>
      <c r="D1505" s="1" t="s">
        <v>16</v>
      </c>
      <c r="E1505" s="1" t="s">
        <v>16</v>
      </c>
      <c r="F1505" s="1">
        <v>2.0</v>
      </c>
      <c r="G1505" s="1">
        <v>0.0</v>
      </c>
      <c r="H1505" s="1">
        <v>2.0</v>
      </c>
      <c r="I1505" s="1" t="s">
        <v>17</v>
      </c>
      <c r="J1505" s="1">
        <v>24.25</v>
      </c>
      <c r="K1505" s="1">
        <v>1077.95</v>
      </c>
      <c r="L1505" s="1" t="s">
        <v>18</v>
      </c>
      <c r="M1505" s="2">
        <f t="shared" si="1"/>
        <v>44.45154639</v>
      </c>
      <c r="N1505" s="3"/>
    </row>
    <row r="1506" ht="15.75" customHeight="1">
      <c r="A1506" s="1" t="s">
        <v>1526</v>
      </c>
      <c r="B1506" s="1" t="s">
        <v>15</v>
      </c>
      <c r="C1506" s="1">
        <v>0.0</v>
      </c>
      <c r="D1506" s="1" t="s">
        <v>16</v>
      </c>
      <c r="E1506" s="1" t="s">
        <v>16</v>
      </c>
      <c r="F1506" s="1">
        <v>1.0</v>
      </c>
      <c r="G1506" s="1">
        <v>2.0</v>
      </c>
      <c r="H1506" s="1">
        <v>0.0</v>
      </c>
      <c r="I1506" s="1" t="s">
        <v>22</v>
      </c>
      <c r="J1506" s="1">
        <v>81.95</v>
      </c>
      <c r="K1506" s="1">
        <v>2070.05</v>
      </c>
      <c r="L1506" s="1" t="s">
        <v>18</v>
      </c>
      <c r="M1506" s="2">
        <f t="shared" si="1"/>
        <v>25.25991458</v>
      </c>
      <c r="N1506" s="3"/>
    </row>
    <row r="1507" ht="15.75" customHeight="1">
      <c r="A1507" s="1" t="s">
        <v>1527</v>
      </c>
      <c r="B1507" s="1" t="s">
        <v>20</v>
      </c>
      <c r="C1507" s="1">
        <v>0.0</v>
      </c>
      <c r="D1507" s="1" t="s">
        <v>18</v>
      </c>
      <c r="E1507" s="1" t="s">
        <v>18</v>
      </c>
      <c r="F1507" s="1">
        <v>2.0</v>
      </c>
      <c r="G1507" s="1">
        <v>2.0</v>
      </c>
      <c r="H1507" s="1">
        <v>0.0</v>
      </c>
      <c r="I1507" s="1" t="s">
        <v>22</v>
      </c>
      <c r="J1507" s="1">
        <v>98.6</v>
      </c>
      <c r="K1507" s="1">
        <v>5581.05</v>
      </c>
      <c r="L1507" s="1" t="s">
        <v>18</v>
      </c>
      <c r="M1507" s="2">
        <f t="shared" si="1"/>
        <v>56.60294118</v>
      </c>
      <c r="N1507" s="3"/>
    </row>
    <row r="1508" ht="15.75" customHeight="1">
      <c r="A1508" s="1" t="s">
        <v>1528</v>
      </c>
      <c r="B1508" s="1" t="s">
        <v>15</v>
      </c>
      <c r="C1508" s="1">
        <v>0.0</v>
      </c>
      <c r="D1508" s="1" t="s">
        <v>18</v>
      </c>
      <c r="E1508" s="1" t="s">
        <v>18</v>
      </c>
      <c r="F1508" s="1">
        <v>0.0</v>
      </c>
      <c r="G1508" s="1">
        <v>1.0</v>
      </c>
      <c r="H1508" s="1">
        <v>0.0</v>
      </c>
      <c r="I1508" s="1" t="s">
        <v>28</v>
      </c>
      <c r="J1508" s="1">
        <v>25.25</v>
      </c>
      <c r="K1508" s="1">
        <v>25.25</v>
      </c>
      <c r="L1508" s="1" t="s">
        <v>18</v>
      </c>
      <c r="M1508" s="2">
        <f t="shared" si="1"/>
        <v>1</v>
      </c>
      <c r="N1508" s="3"/>
    </row>
    <row r="1509" ht="15.75" customHeight="1">
      <c r="A1509" s="1" t="s">
        <v>1529</v>
      </c>
      <c r="B1509" s="1" t="s">
        <v>15</v>
      </c>
      <c r="C1509" s="1">
        <v>0.0</v>
      </c>
      <c r="D1509" s="1" t="s">
        <v>16</v>
      </c>
      <c r="E1509" s="1" t="s">
        <v>16</v>
      </c>
      <c r="F1509" s="1">
        <v>2.0</v>
      </c>
      <c r="G1509" s="1">
        <v>1.0</v>
      </c>
      <c r="H1509" s="1">
        <v>2.0</v>
      </c>
      <c r="I1509" s="1" t="s">
        <v>28</v>
      </c>
      <c r="J1509" s="1">
        <v>85.3</v>
      </c>
      <c r="K1509" s="1">
        <v>5560.0</v>
      </c>
      <c r="L1509" s="1" t="s">
        <v>18</v>
      </c>
      <c r="M1509" s="2">
        <f t="shared" si="1"/>
        <v>65.18171161</v>
      </c>
      <c r="N1509" s="3"/>
    </row>
    <row r="1510" ht="15.75" customHeight="1">
      <c r="A1510" s="1" t="s">
        <v>1530</v>
      </c>
      <c r="B1510" s="1" t="s">
        <v>20</v>
      </c>
      <c r="C1510" s="1">
        <v>0.0</v>
      </c>
      <c r="D1510" s="1" t="s">
        <v>16</v>
      </c>
      <c r="E1510" s="1" t="s">
        <v>16</v>
      </c>
      <c r="F1510" s="1">
        <v>0.0</v>
      </c>
      <c r="G1510" s="1">
        <v>1.0</v>
      </c>
      <c r="H1510" s="1">
        <v>1.0</v>
      </c>
      <c r="I1510" s="1" t="s">
        <v>26</v>
      </c>
      <c r="J1510" s="1">
        <v>45.85</v>
      </c>
      <c r="K1510" s="1">
        <v>1246.4</v>
      </c>
      <c r="L1510" s="1" t="s">
        <v>18</v>
      </c>
      <c r="M1510" s="2">
        <f t="shared" si="1"/>
        <v>27.18429662</v>
      </c>
      <c r="N1510" s="3"/>
    </row>
    <row r="1511" ht="15.75" customHeight="1">
      <c r="A1511" s="1" t="s">
        <v>1531</v>
      </c>
      <c r="B1511" s="1" t="s">
        <v>20</v>
      </c>
      <c r="C1511" s="1">
        <v>0.0</v>
      </c>
      <c r="D1511" s="1" t="s">
        <v>18</v>
      </c>
      <c r="E1511" s="1" t="s">
        <v>18</v>
      </c>
      <c r="F1511" s="1">
        <v>2.0</v>
      </c>
      <c r="G1511" s="1">
        <v>2.0</v>
      </c>
      <c r="H1511" s="1">
        <v>0.0</v>
      </c>
      <c r="I1511" s="1" t="s">
        <v>22</v>
      </c>
      <c r="J1511" s="1">
        <v>85.5</v>
      </c>
      <c r="K1511" s="1">
        <v>791.7</v>
      </c>
      <c r="L1511" s="1" t="s">
        <v>18</v>
      </c>
      <c r="M1511" s="2">
        <f t="shared" si="1"/>
        <v>9.259649123</v>
      </c>
      <c r="N1511" s="3"/>
    </row>
    <row r="1512" ht="15.75" customHeight="1">
      <c r="A1512" s="1" t="s">
        <v>1532</v>
      </c>
      <c r="B1512" s="1" t="s">
        <v>20</v>
      </c>
      <c r="C1512" s="1">
        <v>0.0</v>
      </c>
      <c r="D1512" s="1" t="s">
        <v>18</v>
      </c>
      <c r="E1512" s="1" t="s">
        <v>18</v>
      </c>
      <c r="F1512" s="1">
        <v>1.0</v>
      </c>
      <c r="G1512" s="1">
        <v>1.0</v>
      </c>
      <c r="H1512" s="1">
        <v>0.0</v>
      </c>
      <c r="I1512" s="1" t="s">
        <v>17</v>
      </c>
      <c r="J1512" s="1">
        <v>45.15</v>
      </c>
      <c r="K1512" s="1">
        <v>438.4</v>
      </c>
      <c r="L1512" s="1" t="s">
        <v>16</v>
      </c>
      <c r="M1512" s="2">
        <f t="shared" si="1"/>
        <v>9.709856035</v>
      </c>
      <c r="N1512" s="3"/>
    </row>
    <row r="1513" ht="15.75" customHeight="1">
      <c r="A1513" s="1" t="s">
        <v>1533</v>
      </c>
      <c r="B1513" s="1" t="s">
        <v>15</v>
      </c>
      <c r="C1513" s="1">
        <v>0.0</v>
      </c>
      <c r="D1513" s="1" t="s">
        <v>18</v>
      </c>
      <c r="E1513" s="1" t="s">
        <v>18</v>
      </c>
      <c r="F1513" s="1">
        <v>1.0</v>
      </c>
      <c r="G1513" s="1">
        <v>0.0</v>
      </c>
      <c r="H1513" s="1">
        <v>0.0</v>
      </c>
      <c r="I1513" s="1" t="s">
        <v>26</v>
      </c>
      <c r="J1513" s="1">
        <v>19.4</v>
      </c>
      <c r="K1513" s="1">
        <v>19.4</v>
      </c>
      <c r="L1513" s="1" t="s">
        <v>18</v>
      </c>
      <c r="M1513" s="2">
        <f t="shared" si="1"/>
        <v>1</v>
      </c>
      <c r="N1513" s="3"/>
    </row>
    <row r="1514" ht="15.75" customHeight="1">
      <c r="A1514" s="1" t="s">
        <v>1534</v>
      </c>
      <c r="B1514" s="1" t="s">
        <v>20</v>
      </c>
      <c r="C1514" s="1">
        <v>0.0</v>
      </c>
      <c r="D1514" s="1" t="s">
        <v>16</v>
      </c>
      <c r="E1514" s="1" t="s">
        <v>16</v>
      </c>
      <c r="F1514" s="1">
        <v>2.0</v>
      </c>
      <c r="G1514" s="1">
        <v>2.0</v>
      </c>
      <c r="H1514" s="1">
        <v>2.0</v>
      </c>
      <c r="I1514" s="1" t="s">
        <v>28</v>
      </c>
      <c r="J1514" s="1">
        <v>116.05</v>
      </c>
      <c r="K1514" s="1">
        <v>8297.5</v>
      </c>
      <c r="L1514" s="1" t="s">
        <v>18</v>
      </c>
      <c r="M1514" s="2">
        <f t="shared" si="1"/>
        <v>71.49935373</v>
      </c>
      <c r="N1514" s="3"/>
    </row>
    <row r="1515" ht="15.75" customHeight="1">
      <c r="A1515" s="1" t="s">
        <v>1535</v>
      </c>
      <c r="B1515" s="1" t="s">
        <v>15</v>
      </c>
      <c r="C1515" s="1">
        <v>0.0</v>
      </c>
      <c r="D1515" s="1" t="s">
        <v>18</v>
      </c>
      <c r="E1515" s="1" t="s">
        <v>18</v>
      </c>
      <c r="F1515" s="1">
        <v>1.0</v>
      </c>
      <c r="G1515" s="1">
        <v>0.0</v>
      </c>
      <c r="H1515" s="1">
        <v>0.0</v>
      </c>
      <c r="I1515" s="1" t="s">
        <v>28</v>
      </c>
      <c r="J1515" s="1">
        <v>19.4</v>
      </c>
      <c r="K1515" s="1">
        <v>289.3</v>
      </c>
      <c r="L1515" s="1" t="s">
        <v>16</v>
      </c>
      <c r="M1515" s="2">
        <f t="shared" si="1"/>
        <v>14.91237113</v>
      </c>
      <c r="N1515" s="3"/>
    </row>
    <row r="1516" ht="15.75" customHeight="1">
      <c r="A1516" s="1" t="s">
        <v>1536</v>
      </c>
      <c r="B1516" s="1" t="s">
        <v>15</v>
      </c>
      <c r="C1516" s="1">
        <v>0.0</v>
      </c>
      <c r="D1516" s="1" t="s">
        <v>16</v>
      </c>
      <c r="E1516" s="1" t="s">
        <v>16</v>
      </c>
      <c r="F1516" s="1">
        <v>2.0</v>
      </c>
      <c r="G1516" s="1">
        <v>2.0</v>
      </c>
      <c r="H1516" s="1">
        <v>2.0</v>
      </c>
      <c r="I1516" s="1" t="s">
        <v>28</v>
      </c>
      <c r="J1516" s="1">
        <v>93.9</v>
      </c>
      <c r="K1516" s="1">
        <v>6579.05</v>
      </c>
      <c r="L1516" s="1" t="s">
        <v>16</v>
      </c>
      <c r="M1516" s="2">
        <f t="shared" si="1"/>
        <v>70.06443024</v>
      </c>
      <c r="N1516" s="3"/>
    </row>
    <row r="1517" ht="15.75" customHeight="1">
      <c r="A1517" s="1" t="s">
        <v>1537</v>
      </c>
      <c r="B1517" s="1" t="s">
        <v>15</v>
      </c>
      <c r="C1517" s="1">
        <v>0.0</v>
      </c>
      <c r="D1517" s="1" t="s">
        <v>16</v>
      </c>
      <c r="E1517" s="1" t="s">
        <v>16</v>
      </c>
      <c r="F1517" s="1">
        <v>2.0</v>
      </c>
      <c r="G1517" s="1">
        <v>1.0</v>
      </c>
      <c r="H1517" s="1">
        <v>2.0</v>
      </c>
      <c r="I1517" s="1" t="s">
        <v>26</v>
      </c>
      <c r="J1517" s="1">
        <v>85.9</v>
      </c>
      <c r="K1517" s="1">
        <v>6110.75</v>
      </c>
      <c r="L1517" s="1" t="s">
        <v>18</v>
      </c>
      <c r="M1517" s="2">
        <f t="shared" si="1"/>
        <v>71.13795111</v>
      </c>
      <c r="N1517" s="3"/>
    </row>
    <row r="1518" ht="15.75" customHeight="1">
      <c r="A1518" s="1" t="s">
        <v>1538</v>
      </c>
      <c r="B1518" s="1" t="s">
        <v>15</v>
      </c>
      <c r="C1518" s="1">
        <v>0.0</v>
      </c>
      <c r="D1518" s="1" t="s">
        <v>18</v>
      </c>
      <c r="E1518" s="1" t="s">
        <v>18</v>
      </c>
      <c r="F1518" s="1">
        <v>1.0</v>
      </c>
      <c r="G1518" s="1">
        <v>2.0</v>
      </c>
      <c r="H1518" s="1">
        <v>0.0</v>
      </c>
      <c r="I1518" s="1" t="s">
        <v>28</v>
      </c>
      <c r="J1518" s="1">
        <v>99.15</v>
      </c>
      <c r="K1518" s="1">
        <v>1956.4</v>
      </c>
      <c r="L1518" s="1" t="s">
        <v>18</v>
      </c>
      <c r="M1518" s="2">
        <f t="shared" si="1"/>
        <v>19.73171962</v>
      </c>
      <c r="N1518" s="3"/>
    </row>
    <row r="1519" ht="15.75" customHeight="1">
      <c r="A1519" s="1" t="s">
        <v>1539</v>
      </c>
      <c r="B1519" s="1" t="s">
        <v>15</v>
      </c>
      <c r="C1519" s="1">
        <v>0.0</v>
      </c>
      <c r="D1519" s="1" t="s">
        <v>18</v>
      </c>
      <c r="E1519" s="1" t="s">
        <v>18</v>
      </c>
      <c r="F1519" s="1">
        <v>1.0</v>
      </c>
      <c r="G1519" s="1">
        <v>0.0</v>
      </c>
      <c r="H1519" s="1">
        <v>2.0</v>
      </c>
      <c r="I1519" s="1" t="s">
        <v>17</v>
      </c>
      <c r="J1519" s="1">
        <v>20.1</v>
      </c>
      <c r="K1519" s="1">
        <v>1079.45</v>
      </c>
      <c r="L1519" s="1" t="s">
        <v>18</v>
      </c>
      <c r="M1519" s="2">
        <f t="shared" si="1"/>
        <v>53.7039801</v>
      </c>
      <c r="N1519" s="3"/>
    </row>
    <row r="1520" ht="15.75" customHeight="1">
      <c r="A1520" s="1" t="s">
        <v>1540</v>
      </c>
      <c r="B1520" s="1" t="s">
        <v>15</v>
      </c>
      <c r="C1520" s="1">
        <v>0.0</v>
      </c>
      <c r="D1520" s="1" t="s">
        <v>16</v>
      </c>
      <c r="E1520" s="1" t="s">
        <v>16</v>
      </c>
      <c r="F1520" s="1">
        <v>1.0</v>
      </c>
      <c r="G1520" s="1">
        <v>0.0</v>
      </c>
      <c r="H1520" s="1">
        <v>2.0</v>
      </c>
      <c r="I1520" s="1" t="s">
        <v>17</v>
      </c>
      <c r="J1520" s="1">
        <v>19.5</v>
      </c>
      <c r="K1520" s="1">
        <v>162.15</v>
      </c>
      <c r="L1520" s="1" t="s">
        <v>18</v>
      </c>
      <c r="M1520" s="2">
        <f t="shared" si="1"/>
        <v>8.315384615</v>
      </c>
      <c r="N1520" s="3"/>
    </row>
    <row r="1521" ht="15.75" customHeight="1">
      <c r="A1521" s="1" t="s">
        <v>1541</v>
      </c>
      <c r="B1521" s="1" t="s">
        <v>15</v>
      </c>
      <c r="C1521" s="1">
        <v>0.0</v>
      </c>
      <c r="D1521" s="1" t="s">
        <v>18</v>
      </c>
      <c r="E1521" s="1" t="s">
        <v>18</v>
      </c>
      <c r="F1521" s="1">
        <v>1.0</v>
      </c>
      <c r="G1521" s="1">
        <v>1.0</v>
      </c>
      <c r="H1521" s="1">
        <v>0.0</v>
      </c>
      <c r="I1521" s="1" t="s">
        <v>26</v>
      </c>
      <c r="J1521" s="1">
        <v>49.3</v>
      </c>
      <c r="K1521" s="1">
        <v>1233.25</v>
      </c>
      <c r="L1521" s="1" t="s">
        <v>18</v>
      </c>
      <c r="M1521" s="2">
        <f t="shared" si="1"/>
        <v>25.01521298</v>
      </c>
      <c r="N1521" s="3"/>
    </row>
    <row r="1522" ht="15.75" customHeight="1">
      <c r="A1522" s="1" t="s">
        <v>1542</v>
      </c>
      <c r="B1522" s="1" t="s">
        <v>15</v>
      </c>
      <c r="C1522" s="1">
        <v>0.0</v>
      </c>
      <c r="D1522" s="1" t="s">
        <v>16</v>
      </c>
      <c r="E1522" s="1" t="s">
        <v>16</v>
      </c>
      <c r="F1522" s="1">
        <v>1.0</v>
      </c>
      <c r="G1522" s="1">
        <v>0.0</v>
      </c>
      <c r="H1522" s="1">
        <v>2.0</v>
      </c>
      <c r="I1522" s="1" t="s">
        <v>17</v>
      </c>
      <c r="J1522" s="1">
        <v>19.55</v>
      </c>
      <c r="K1522" s="1">
        <v>883.35</v>
      </c>
      <c r="L1522" s="1" t="s">
        <v>18</v>
      </c>
      <c r="M1522" s="2">
        <f t="shared" si="1"/>
        <v>45.18414322</v>
      </c>
      <c r="N1522" s="3"/>
    </row>
    <row r="1523" ht="15.75" customHeight="1">
      <c r="A1523" s="1" t="s">
        <v>1543</v>
      </c>
      <c r="B1523" s="1" t="s">
        <v>15</v>
      </c>
      <c r="C1523" s="1">
        <v>0.0</v>
      </c>
      <c r="D1523" s="1" t="s">
        <v>16</v>
      </c>
      <c r="E1523" s="1" t="s">
        <v>18</v>
      </c>
      <c r="F1523" s="1">
        <v>1.0</v>
      </c>
      <c r="G1523" s="1">
        <v>1.0</v>
      </c>
      <c r="H1523" s="1">
        <v>0.0</v>
      </c>
      <c r="I1523" s="1" t="s">
        <v>17</v>
      </c>
      <c r="J1523" s="1">
        <v>55.2</v>
      </c>
      <c r="K1523" s="1">
        <v>55.2</v>
      </c>
      <c r="L1523" s="1" t="s">
        <v>16</v>
      </c>
      <c r="M1523" s="2">
        <f t="shared" si="1"/>
        <v>1</v>
      </c>
      <c r="N1523" s="3"/>
    </row>
    <row r="1524" ht="15.75" customHeight="1">
      <c r="A1524" s="1" t="s">
        <v>1544</v>
      </c>
      <c r="B1524" s="1" t="s">
        <v>15</v>
      </c>
      <c r="C1524" s="1">
        <v>0.0</v>
      </c>
      <c r="D1524" s="1" t="s">
        <v>16</v>
      </c>
      <c r="E1524" s="1" t="s">
        <v>16</v>
      </c>
      <c r="F1524" s="1">
        <v>2.0</v>
      </c>
      <c r="G1524" s="1">
        <v>0.0</v>
      </c>
      <c r="H1524" s="1">
        <v>0.0</v>
      </c>
      <c r="I1524" s="1" t="s">
        <v>17</v>
      </c>
      <c r="J1524" s="1">
        <v>24.3</v>
      </c>
      <c r="K1524" s="1">
        <v>132.25</v>
      </c>
      <c r="L1524" s="1" t="s">
        <v>18</v>
      </c>
      <c r="M1524" s="2">
        <f t="shared" si="1"/>
        <v>5.442386831</v>
      </c>
      <c r="N1524" s="3"/>
    </row>
    <row r="1525" ht="15.75" customHeight="1">
      <c r="A1525" s="1" t="s">
        <v>1545</v>
      </c>
      <c r="B1525" s="1" t="s">
        <v>20</v>
      </c>
      <c r="C1525" s="1">
        <v>0.0</v>
      </c>
      <c r="D1525" s="1" t="s">
        <v>16</v>
      </c>
      <c r="E1525" s="1" t="s">
        <v>16</v>
      </c>
      <c r="F1525" s="1">
        <v>0.0</v>
      </c>
      <c r="G1525" s="1">
        <v>1.0</v>
      </c>
      <c r="H1525" s="1">
        <v>1.0</v>
      </c>
      <c r="I1525" s="1" t="s">
        <v>26</v>
      </c>
      <c r="J1525" s="1">
        <v>44.45</v>
      </c>
      <c r="K1525" s="1">
        <v>792.15</v>
      </c>
      <c r="L1525" s="1" t="s">
        <v>18</v>
      </c>
      <c r="M1525" s="2">
        <f t="shared" si="1"/>
        <v>17.82114736</v>
      </c>
      <c r="N1525" s="3"/>
    </row>
    <row r="1526" ht="15.75" customHeight="1">
      <c r="A1526" s="1" t="s">
        <v>1546</v>
      </c>
      <c r="B1526" s="1" t="s">
        <v>20</v>
      </c>
      <c r="C1526" s="1">
        <v>0.0</v>
      </c>
      <c r="D1526" s="1" t="s">
        <v>16</v>
      </c>
      <c r="E1526" s="1" t="s">
        <v>18</v>
      </c>
      <c r="F1526" s="1">
        <v>1.0</v>
      </c>
      <c r="G1526" s="1">
        <v>1.0</v>
      </c>
      <c r="H1526" s="1">
        <v>2.0</v>
      </c>
      <c r="I1526" s="1" t="s">
        <v>28</v>
      </c>
      <c r="J1526" s="1">
        <v>79.35</v>
      </c>
      <c r="K1526" s="1">
        <v>5753.25</v>
      </c>
      <c r="L1526" s="1" t="s">
        <v>18</v>
      </c>
      <c r="M1526" s="2">
        <f t="shared" si="1"/>
        <v>72.5047259</v>
      </c>
      <c r="N1526" s="3"/>
    </row>
    <row r="1527" ht="15.75" customHeight="1">
      <c r="A1527" s="1" t="s">
        <v>1547</v>
      </c>
      <c r="B1527" s="1" t="s">
        <v>15</v>
      </c>
      <c r="C1527" s="1">
        <v>0.0</v>
      </c>
      <c r="D1527" s="1" t="s">
        <v>16</v>
      </c>
      <c r="E1527" s="1" t="s">
        <v>16</v>
      </c>
      <c r="F1527" s="1">
        <v>2.0</v>
      </c>
      <c r="G1527" s="1">
        <v>2.0</v>
      </c>
      <c r="H1527" s="1">
        <v>1.0</v>
      </c>
      <c r="I1527" s="1" t="s">
        <v>26</v>
      </c>
      <c r="J1527" s="1">
        <v>103.2</v>
      </c>
      <c r="K1527" s="1">
        <v>7362.9</v>
      </c>
      <c r="L1527" s="1" t="s">
        <v>18</v>
      </c>
      <c r="M1527" s="2">
        <f t="shared" si="1"/>
        <v>71.34593023</v>
      </c>
      <c r="N1527" s="3"/>
    </row>
    <row r="1528" ht="15.75" customHeight="1">
      <c r="A1528" s="1" t="s">
        <v>1548</v>
      </c>
      <c r="B1528" s="1" t="s">
        <v>15</v>
      </c>
      <c r="C1528" s="1">
        <v>1.0</v>
      </c>
      <c r="D1528" s="1" t="s">
        <v>18</v>
      </c>
      <c r="E1528" s="1" t="s">
        <v>18</v>
      </c>
      <c r="F1528" s="1">
        <v>0.0</v>
      </c>
      <c r="G1528" s="1">
        <v>1.0</v>
      </c>
      <c r="H1528" s="1">
        <v>0.0</v>
      </c>
      <c r="I1528" s="1" t="s">
        <v>22</v>
      </c>
      <c r="J1528" s="1">
        <v>44.4</v>
      </c>
      <c r="K1528" s="1">
        <v>263.05</v>
      </c>
      <c r="L1528" s="1" t="s">
        <v>18</v>
      </c>
      <c r="M1528" s="2">
        <f t="shared" si="1"/>
        <v>5.92454955</v>
      </c>
      <c r="N1528" s="3"/>
    </row>
    <row r="1529" ht="15.75" customHeight="1">
      <c r="A1529" s="1" t="s">
        <v>1549</v>
      </c>
      <c r="B1529" s="1" t="s">
        <v>15</v>
      </c>
      <c r="C1529" s="1">
        <v>0.0</v>
      </c>
      <c r="D1529" s="1" t="s">
        <v>16</v>
      </c>
      <c r="E1529" s="1" t="s">
        <v>18</v>
      </c>
      <c r="F1529" s="1">
        <v>2.0</v>
      </c>
      <c r="G1529" s="1">
        <v>1.0</v>
      </c>
      <c r="H1529" s="1">
        <v>2.0</v>
      </c>
      <c r="I1529" s="1" t="s">
        <v>26</v>
      </c>
      <c r="J1529" s="1">
        <v>79.2</v>
      </c>
      <c r="K1529" s="1">
        <v>5401.9</v>
      </c>
      <c r="L1529" s="1" t="s">
        <v>18</v>
      </c>
      <c r="M1529" s="2">
        <f t="shared" si="1"/>
        <v>68.20580808</v>
      </c>
      <c r="N1529" s="3"/>
    </row>
    <row r="1530" ht="15.75" customHeight="1">
      <c r="A1530" s="1" t="s">
        <v>1550</v>
      </c>
      <c r="B1530" s="1" t="s">
        <v>15</v>
      </c>
      <c r="C1530" s="1">
        <v>0.0</v>
      </c>
      <c r="D1530" s="1" t="s">
        <v>16</v>
      </c>
      <c r="E1530" s="1" t="s">
        <v>16</v>
      </c>
      <c r="F1530" s="1">
        <v>2.0</v>
      </c>
      <c r="G1530" s="1">
        <v>1.0</v>
      </c>
      <c r="H1530" s="1">
        <v>0.0</v>
      </c>
      <c r="I1530" s="1" t="s">
        <v>17</v>
      </c>
      <c r="J1530" s="1">
        <v>50.85</v>
      </c>
      <c r="K1530" s="1">
        <v>239.55</v>
      </c>
      <c r="L1530" s="1" t="s">
        <v>16</v>
      </c>
      <c r="M1530" s="2">
        <f t="shared" si="1"/>
        <v>4.710914454</v>
      </c>
      <c r="N1530" s="3"/>
    </row>
    <row r="1531" ht="15.75" customHeight="1">
      <c r="A1531" s="1" t="s">
        <v>1551</v>
      </c>
      <c r="B1531" s="1" t="s">
        <v>20</v>
      </c>
      <c r="C1531" s="1">
        <v>0.0</v>
      </c>
      <c r="D1531" s="1" t="s">
        <v>16</v>
      </c>
      <c r="E1531" s="1" t="s">
        <v>16</v>
      </c>
      <c r="F1531" s="1">
        <v>1.0</v>
      </c>
      <c r="G1531" s="1">
        <v>0.0</v>
      </c>
      <c r="H1531" s="1">
        <v>2.0</v>
      </c>
      <c r="I1531" s="1" t="s">
        <v>26</v>
      </c>
      <c r="J1531" s="1">
        <v>20.65</v>
      </c>
      <c r="K1531" s="1">
        <v>1218.45</v>
      </c>
      <c r="L1531" s="1" t="s">
        <v>18</v>
      </c>
      <c r="M1531" s="2">
        <f t="shared" si="1"/>
        <v>59.00484262</v>
      </c>
      <c r="N1531" s="3"/>
    </row>
    <row r="1532" ht="15.75" customHeight="1">
      <c r="A1532" s="1" t="s">
        <v>1552</v>
      </c>
      <c r="B1532" s="1" t="s">
        <v>15</v>
      </c>
      <c r="C1532" s="1">
        <v>0.0</v>
      </c>
      <c r="D1532" s="1" t="s">
        <v>18</v>
      </c>
      <c r="E1532" s="1" t="s">
        <v>18</v>
      </c>
      <c r="F1532" s="1">
        <v>1.0</v>
      </c>
      <c r="G1532" s="1">
        <v>2.0</v>
      </c>
      <c r="H1532" s="1">
        <v>1.0</v>
      </c>
      <c r="I1532" s="1" t="s">
        <v>22</v>
      </c>
      <c r="J1532" s="1">
        <v>95.55</v>
      </c>
      <c r="K1532" s="1">
        <v>3692.85</v>
      </c>
      <c r="L1532" s="1" t="s">
        <v>16</v>
      </c>
      <c r="M1532" s="2">
        <f t="shared" si="1"/>
        <v>38.64835165</v>
      </c>
      <c r="N1532" s="3"/>
    </row>
    <row r="1533" ht="15.75" customHeight="1">
      <c r="A1533" s="1" t="s">
        <v>1553</v>
      </c>
      <c r="B1533" s="1" t="s">
        <v>20</v>
      </c>
      <c r="C1533" s="1">
        <v>0.0</v>
      </c>
      <c r="D1533" s="1" t="s">
        <v>16</v>
      </c>
      <c r="E1533" s="1" t="s">
        <v>16</v>
      </c>
      <c r="F1533" s="1">
        <v>1.0</v>
      </c>
      <c r="G1533" s="1">
        <v>0.0</v>
      </c>
      <c r="H1533" s="1">
        <v>1.0</v>
      </c>
      <c r="I1533" s="1" t="s">
        <v>17</v>
      </c>
      <c r="J1533" s="1">
        <v>20.4</v>
      </c>
      <c r="K1533" s="1">
        <v>20.4</v>
      </c>
      <c r="L1533" s="1" t="s">
        <v>18</v>
      </c>
      <c r="M1533" s="2">
        <f t="shared" si="1"/>
        <v>1</v>
      </c>
      <c r="N1533" s="3"/>
    </row>
    <row r="1534" ht="15.75" customHeight="1">
      <c r="A1534" s="1" t="s">
        <v>1554</v>
      </c>
      <c r="B1534" s="1" t="s">
        <v>15</v>
      </c>
      <c r="C1534" s="1">
        <v>0.0</v>
      </c>
      <c r="D1534" s="1" t="s">
        <v>16</v>
      </c>
      <c r="E1534" s="1" t="s">
        <v>18</v>
      </c>
      <c r="F1534" s="1">
        <v>1.0</v>
      </c>
      <c r="G1534" s="1">
        <v>1.0</v>
      </c>
      <c r="H1534" s="1">
        <v>1.0</v>
      </c>
      <c r="I1534" s="1" t="s">
        <v>28</v>
      </c>
      <c r="J1534" s="1">
        <v>60.5</v>
      </c>
      <c r="K1534" s="1">
        <v>3145.15</v>
      </c>
      <c r="L1534" s="1" t="s">
        <v>18</v>
      </c>
      <c r="M1534" s="2">
        <f t="shared" si="1"/>
        <v>51.98595041</v>
      </c>
      <c r="N1534" s="3"/>
    </row>
    <row r="1535" ht="15.75" customHeight="1">
      <c r="A1535" s="1" t="s">
        <v>1555</v>
      </c>
      <c r="B1535" s="1" t="s">
        <v>20</v>
      </c>
      <c r="C1535" s="1">
        <v>0.0</v>
      </c>
      <c r="D1535" s="1" t="s">
        <v>18</v>
      </c>
      <c r="E1535" s="1" t="s">
        <v>18</v>
      </c>
      <c r="F1535" s="1">
        <v>2.0</v>
      </c>
      <c r="G1535" s="1">
        <v>2.0</v>
      </c>
      <c r="H1535" s="1">
        <v>1.0</v>
      </c>
      <c r="I1535" s="1" t="s">
        <v>28</v>
      </c>
      <c r="J1535" s="1">
        <v>103.25</v>
      </c>
      <c r="K1535" s="1">
        <v>6017.65</v>
      </c>
      <c r="L1535" s="1" t="s">
        <v>16</v>
      </c>
      <c r="M1535" s="2">
        <f t="shared" si="1"/>
        <v>58.28232446</v>
      </c>
      <c r="N1535" s="3"/>
    </row>
    <row r="1536" ht="15.75" customHeight="1">
      <c r="A1536" s="1" t="s">
        <v>1556</v>
      </c>
      <c r="B1536" s="1" t="s">
        <v>20</v>
      </c>
      <c r="C1536" s="1">
        <v>0.0</v>
      </c>
      <c r="D1536" s="1" t="s">
        <v>18</v>
      </c>
      <c r="E1536" s="1" t="s">
        <v>16</v>
      </c>
      <c r="F1536" s="1">
        <v>2.0</v>
      </c>
      <c r="G1536" s="1">
        <v>2.0</v>
      </c>
      <c r="H1536" s="1">
        <v>0.0</v>
      </c>
      <c r="I1536" s="1" t="s">
        <v>17</v>
      </c>
      <c r="J1536" s="1">
        <v>81.85</v>
      </c>
      <c r="K1536" s="1">
        <v>3141.7</v>
      </c>
      <c r="L1536" s="1" t="s">
        <v>18</v>
      </c>
      <c r="M1536" s="2">
        <f t="shared" si="1"/>
        <v>38.38362859</v>
      </c>
      <c r="N1536" s="3"/>
    </row>
    <row r="1537" ht="15.75" customHeight="1">
      <c r="A1537" s="1" t="s">
        <v>1557</v>
      </c>
      <c r="B1537" s="1" t="s">
        <v>20</v>
      </c>
      <c r="C1537" s="1">
        <v>0.0</v>
      </c>
      <c r="D1537" s="1" t="s">
        <v>18</v>
      </c>
      <c r="E1537" s="1" t="s">
        <v>18</v>
      </c>
      <c r="F1537" s="1">
        <v>2.0</v>
      </c>
      <c r="G1537" s="1">
        <v>2.0</v>
      </c>
      <c r="H1537" s="1">
        <v>1.0</v>
      </c>
      <c r="I1537" s="1" t="s">
        <v>28</v>
      </c>
      <c r="J1537" s="1">
        <v>80.1</v>
      </c>
      <c r="K1537" s="1">
        <v>2603.3</v>
      </c>
      <c r="L1537" s="1" t="s">
        <v>18</v>
      </c>
      <c r="M1537" s="2">
        <f t="shared" si="1"/>
        <v>32.50062422</v>
      </c>
      <c r="N1537" s="3"/>
    </row>
    <row r="1538" ht="15.75" customHeight="1">
      <c r="A1538" s="1" t="s">
        <v>1558</v>
      </c>
      <c r="B1538" s="1" t="s">
        <v>20</v>
      </c>
      <c r="C1538" s="1">
        <v>0.0</v>
      </c>
      <c r="D1538" s="1" t="s">
        <v>18</v>
      </c>
      <c r="E1538" s="1" t="s">
        <v>18</v>
      </c>
      <c r="F1538" s="1">
        <v>1.0</v>
      </c>
      <c r="G1538" s="1">
        <v>0.0</v>
      </c>
      <c r="H1538" s="1">
        <v>0.0</v>
      </c>
      <c r="I1538" s="1" t="s">
        <v>17</v>
      </c>
      <c r="J1538" s="1">
        <v>19.4</v>
      </c>
      <c r="K1538" s="1">
        <v>415.4</v>
      </c>
      <c r="L1538" s="1" t="s">
        <v>18</v>
      </c>
      <c r="M1538" s="2">
        <f t="shared" si="1"/>
        <v>21.41237113</v>
      </c>
      <c r="N1538" s="3"/>
    </row>
    <row r="1539" ht="15.75" customHeight="1">
      <c r="A1539" s="1" t="s">
        <v>1559</v>
      </c>
      <c r="B1539" s="1" t="s">
        <v>15</v>
      </c>
      <c r="C1539" s="1">
        <v>0.0</v>
      </c>
      <c r="D1539" s="1" t="s">
        <v>16</v>
      </c>
      <c r="E1539" s="1" t="s">
        <v>16</v>
      </c>
      <c r="F1539" s="1">
        <v>2.0</v>
      </c>
      <c r="G1539" s="1">
        <v>1.0</v>
      </c>
      <c r="H1539" s="1">
        <v>2.0</v>
      </c>
      <c r="I1539" s="1" t="s">
        <v>28</v>
      </c>
      <c r="J1539" s="1">
        <v>80.55</v>
      </c>
      <c r="K1539" s="1">
        <v>2471.6</v>
      </c>
      <c r="L1539" s="1" t="s">
        <v>18</v>
      </c>
      <c r="M1539" s="2">
        <f t="shared" si="1"/>
        <v>30.68404718</v>
      </c>
      <c r="N1539" s="3"/>
    </row>
    <row r="1540" ht="15.75" customHeight="1">
      <c r="A1540" s="1" t="s">
        <v>1560</v>
      </c>
      <c r="B1540" s="1" t="s">
        <v>15</v>
      </c>
      <c r="C1540" s="1">
        <v>0.0</v>
      </c>
      <c r="D1540" s="1" t="s">
        <v>16</v>
      </c>
      <c r="E1540" s="1" t="s">
        <v>16</v>
      </c>
      <c r="F1540" s="1">
        <v>2.0</v>
      </c>
      <c r="G1540" s="1">
        <v>2.0</v>
      </c>
      <c r="H1540" s="1">
        <v>0.0</v>
      </c>
      <c r="I1540" s="1" t="s">
        <v>28</v>
      </c>
      <c r="J1540" s="1">
        <v>105.85</v>
      </c>
      <c r="K1540" s="1">
        <v>2239.65</v>
      </c>
      <c r="L1540" s="1" t="s">
        <v>16</v>
      </c>
      <c r="M1540" s="2">
        <f t="shared" si="1"/>
        <v>21.15871516</v>
      </c>
      <c r="N1540" s="3"/>
    </row>
    <row r="1541" ht="15.75" customHeight="1">
      <c r="A1541" s="1" t="s">
        <v>1561</v>
      </c>
      <c r="B1541" s="1" t="s">
        <v>20</v>
      </c>
      <c r="C1541" s="1">
        <v>0.0</v>
      </c>
      <c r="D1541" s="1" t="s">
        <v>16</v>
      </c>
      <c r="E1541" s="1" t="s">
        <v>16</v>
      </c>
      <c r="F1541" s="1">
        <v>1.0</v>
      </c>
      <c r="G1541" s="1">
        <v>2.0</v>
      </c>
      <c r="H1541" s="1">
        <v>0.0</v>
      </c>
      <c r="I1541" s="1" t="s">
        <v>22</v>
      </c>
      <c r="J1541" s="1">
        <v>81.05</v>
      </c>
      <c r="K1541" s="1">
        <v>5135.35</v>
      </c>
      <c r="L1541" s="1" t="s">
        <v>18</v>
      </c>
      <c r="M1541" s="2">
        <f t="shared" si="1"/>
        <v>63.36027144</v>
      </c>
      <c r="N1541" s="3"/>
    </row>
    <row r="1542" ht="15.75" customHeight="1">
      <c r="A1542" s="1" t="s">
        <v>1562</v>
      </c>
      <c r="B1542" s="1" t="s">
        <v>20</v>
      </c>
      <c r="C1542" s="1">
        <v>0.0</v>
      </c>
      <c r="D1542" s="1" t="s">
        <v>16</v>
      </c>
      <c r="E1542" s="1" t="s">
        <v>18</v>
      </c>
      <c r="F1542" s="1">
        <v>2.0</v>
      </c>
      <c r="G1542" s="1">
        <v>1.0</v>
      </c>
      <c r="H1542" s="1">
        <v>2.0</v>
      </c>
      <c r="I1542" s="1" t="s">
        <v>26</v>
      </c>
      <c r="J1542" s="1">
        <v>79.55</v>
      </c>
      <c r="K1542" s="1">
        <v>5810.9</v>
      </c>
      <c r="L1542" s="1" t="s">
        <v>18</v>
      </c>
      <c r="M1542" s="2">
        <f t="shared" si="1"/>
        <v>73.04714016</v>
      </c>
      <c r="N1542" s="3"/>
    </row>
    <row r="1543" ht="15.75" customHeight="1">
      <c r="A1543" s="1" t="s">
        <v>1563</v>
      </c>
      <c r="B1543" s="1" t="s">
        <v>20</v>
      </c>
      <c r="C1543" s="1">
        <v>0.0</v>
      </c>
      <c r="D1543" s="1" t="s">
        <v>16</v>
      </c>
      <c r="E1543" s="1" t="s">
        <v>16</v>
      </c>
      <c r="F1543" s="1">
        <v>2.0</v>
      </c>
      <c r="G1543" s="1">
        <v>2.0</v>
      </c>
      <c r="H1543" s="1">
        <v>1.0</v>
      </c>
      <c r="I1543" s="1" t="s">
        <v>22</v>
      </c>
      <c r="J1543" s="1">
        <v>90.35</v>
      </c>
      <c r="K1543" s="1">
        <v>767.9</v>
      </c>
      <c r="L1543" s="1" t="s">
        <v>18</v>
      </c>
      <c r="M1543" s="2">
        <f t="shared" si="1"/>
        <v>8.499169895</v>
      </c>
      <c r="N1543" s="3"/>
    </row>
    <row r="1544" ht="15.75" customHeight="1">
      <c r="A1544" s="1" t="s">
        <v>1564</v>
      </c>
      <c r="B1544" s="1" t="s">
        <v>20</v>
      </c>
      <c r="C1544" s="1">
        <v>0.0</v>
      </c>
      <c r="D1544" s="1" t="s">
        <v>18</v>
      </c>
      <c r="E1544" s="1" t="s">
        <v>18</v>
      </c>
      <c r="F1544" s="1">
        <v>2.0</v>
      </c>
      <c r="G1544" s="1">
        <v>2.0</v>
      </c>
      <c r="H1544" s="1">
        <v>1.0</v>
      </c>
      <c r="I1544" s="1" t="s">
        <v>22</v>
      </c>
      <c r="J1544" s="1">
        <v>104.0</v>
      </c>
      <c r="K1544" s="1">
        <v>6363.45</v>
      </c>
      <c r="L1544" s="1" t="s">
        <v>18</v>
      </c>
      <c r="M1544" s="2">
        <f t="shared" si="1"/>
        <v>61.18701923</v>
      </c>
      <c r="N1544" s="3"/>
    </row>
    <row r="1545" ht="15.75" customHeight="1">
      <c r="A1545" s="1" t="s">
        <v>1565</v>
      </c>
      <c r="B1545" s="1" t="s">
        <v>20</v>
      </c>
      <c r="C1545" s="1">
        <v>0.0</v>
      </c>
      <c r="D1545" s="1" t="s">
        <v>18</v>
      </c>
      <c r="E1545" s="1" t="s">
        <v>16</v>
      </c>
      <c r="F1545" s="1">
        <v>2.0</v>
      </c>
      <c r="G1545" s="1">
        <v>1.0</v>
      </c>
      <c r="H1545" s="1">
        <v>2.0</v>
      </c>
      <c r="I1545" s="1" t="s">
        <v>17</v>
      </c>
      <c r="J1545" s="1">
        <v>85.15</v>
      </c>
      <c r="K1545" s="1">
        <v>4461.85</v>
      </c>
      <c r="L1545" s="1" t="s">
        <v>18</v>
      </c>
      <c r="M1545" s="2">
        <f t="shared" si="1"/>
        <v>52.39988256</v>
      </c>
      <c r="N1545" s="3"/>
    </row>
    <row r="1546" ht="15.75" customHeight="1">
      <c r="A1546" s="1" t="s">
        <v>1566</v>
      </c>
      <c r="B1546" s="1" t="s">
        <v>15</v>
      </c>
      <c r="C1546" s="1">
        <v>0.0</v>
      </c>
      <c r="D1546" s="1" t="s">
        <v>16</v>
      </c>
      <c r="E1546" s="1" t="s">
        <v>16</v>
      </c>
      <c r="F1546" s="1">
        <v>0.0</v>
      </c>
      <c r="G1546" s="1">
        <v>1.0</v>
      </c>
      <c r="H1546" s="1">
        <v>2.0</v>
      </c>
      <c r="I1546" s="1" t="s">
        <v>28</v>
      </c>
      <c r="J1546" s="1">
        <v>46.25</v>
      </c>
      <c r="K1546" s="1">
        <v>3121.4</v>
      </c>
      <c r="L1546" s="1" t="s">
        <v>18</v>
      </c>
      <c r="M1546" s="2">
        <f t="shared" si="1"/>
        <v>67.48972973</v>
      </c>
      <c r="N1546" s="3"/>
    </row>
    <row r="1547" ht="15.75" customHeight="1">
      <c r="A1547" s="1" t="s">
        <v>1567</v>
      </c>
      <c r="B1547" s="1" t="s">
        <v>15</v>
      </c>
      <c r="C1547" s="1">
        <v>0.0</v>
      </c>
      <c r="D1547" s="1" t="s">
        <v>18</v>
      </c>
      <c r="E1547" s="1" t="s">
        <v>18</v>
      </c>
      <c r="F1547" s="1">
        <v>2.0</v>
      </c>
      <c r="G1547" s="1">
        <v>2.0</v>
      </c>
      <c r="H1547" s="1">
        <v>0.0</v>
      </c>
      <c r="I1547" s="1" t="s">
        <v>17</v>
      </c>
      <c r="J1547" s="1">
        <v>79.15</v>
      </c>
      <c r="K1547" s="1">
        <v>79.15</v>
      </c>
      <c r="L1547" s="1" t="s">
        <v>18</v>
      </c>
      <c r="M1547" s="2">
        <f t="shared" si="1"/>
        <v>1</v>
      </c>
      <c r="N1547" s="3"/>
    </row>
    <row r="1548" ht="15.75" customHeight="1">
      <c r="A1548" s="1" t="s">
        <v>1568</v>
      </c>
      <c r="B1548" s="1" t="s">
        <v>20</v>
      </c>
      <c r="C1548" s="1">
        <v>0.0</v>
      </c>
      <c r="D1548" s="1" t="s">
        <v>16</v>
      </c>
      <c r="E1548" s="1" t="s">
        <v>16</v>
      </c>
      <c r="F1548" s="1">
        <v>1.0</v>
      </c>
      <c r="G1548" s="1">
        <v>1.0</v>
      </c>
      <c r="H1548" s="1">
        <v>2.0</v>
      </c>
      <c r="I1548" s="1" t="s">
        <v>28</v>
      </c>
      <c r="J1548" s="1">
        <v>72.95</v>
      </c>
      <c r="K1548" s="1">
        <v>4953.25</v>
      </c>
      <c r="L1548" s="1" t="s">
        <v>18</v>
      </c>
      <c r="M1548" s="2">
        <f t="shared" si="1"/>
        <v>67.89924606</v>
      </c>
      <c r="N1548" s="3"/>
    </row>
    <row r="1549" ht="15.75" customHeight="1">
      <c r="A1549" s="1" t="s">
        <v>1569</v>
      </c>
      <c r="B1549" s="1" t="s">
        <v>20</v>
      </c>
      <c r="C1549" s="1">
        <v>0.0</v>
      </c>
      <c r="D1549" s="1" t="s">
        <v>16</v>
      </c>
      <c r="E1549" s="1" t="s">
        <v>18</v>
      </c>
      <c r="F1549" s="1">
        <v>2.0</v>
      </c>
      <c r="G1549" s="1">
        <v>1.0</v>
      </c>
      <c r="H1549" s="1">
        <v>0.0</v>
      </c>
      <c r="I1549" s="1" t="s">
        <v>26</v>
      </c>
      <c r="J1549" s="1">
        <v>66.6</v>
      </c>
      <c r="K1549" s="1">
        <v>979.5</v>
      </c>
      <c r="L1549" s="1" t="s">
        <v>18</v>
      </c>
      <c r="M1549" s="2">
        <f t="shared" si="1"/>
        <v>14.70720721</v>
      </c>
      <c r="N1549" s="3"/>
    </row>
    <row r="1550" ht="15.75" customHeight="1">
      <c r="A1550" s="1" t="s">
        <v>1570</v>
      </c>
      <c r="B1550" s="1" t="s">
        <v>20</v>
      </c>
      <c r="C1550" s="1">
        <v>0.0</v>
      </c>
      <c r="D1550" s="1" t="s">
        <v>18</v>
      </c>
      <c r="E1550" s="1" t="s">
        <v>18</v>
      </c>
      <c r="F1550" s="1">
        <v>0.0</v>
      </c>
      <c r="G1550" s="1">
        <v>1.0</v>
      </c>
      <c r="H1550" s="1">
        <v>1.0</v>
      </c>
      <c r="I1550" s="1" t="s">
        <v>26</v>
      </c>
      <c r="J1550" s="1">
        <v>35.5</v>
      </c>
      <c r="K1550" s="1">
        <v>249.55</v>
      </c>
      <c r="L1550" s="1" t="s">
        <v>18</v>
      </c>
      <c r="M1550" s="2">
        <f t="shared" si="1"/>
        <v>7.029577465</v>
      </c>
      <c r="N1550" s="3"/>
    </row>
    <row r="1551" ht="15.75" customHeight="1">
      <c r="A1551" s="1" t="s">
        <v>1571</v>
      </c>
      <c r="B1551" s="1" t="s">
        <v>15</v>
      </c>
      <c r="C1551" s="1">
        <v>1.0</v>
      </c>
      <c r="D1551" s="1" t="s">
        <v>18</v>
      </c>
      <c r="E1551" s="1" t="s">
        <v>18</v>
      </c>
      <c r="F1551" s="1">
        <v>1.0</v>
      </c>
      <c r="G1551" s="1">
        <v>2.0</v>
      </c>
      <c r="H1551" s="1">
        <v>0.0</v>
      </c>
      <c r="I1551" s="1" t="s">
        <v>28</v>
      </c>
      <c r="J1551" s="1">
        <v>70.2</v>
      </c>
      <c r="K1551" s="1">
        <v>115.95</v>
      </c>
      <c r="L1551" s="1" t="s">
        <v>16</v>
      </c>
      <c r="M1551" s="2">
        <f t="shared" si="1"/>
        <v>1.651709402</v>
      </c>
      <c r="N1551" s="3"/>
    </row>
    <row r="1552" ht="15.75" customHeight="1">
      <c r="A1552" s="1" t="s">
        <v>1572</v>
      </c>
      <c r="B1552" s="1" t="s">
        <v>15</v>
      </c>
      <c r="C1552" s="1">
        <v>0.0</v>
      </c>
      <c r="D1552" s="1" t="s">
        <v>18</v>
      </c>
      <c r="E1552" s="1" t="s">
        <v>18</v>
      </c>
      <c r="F1552" s="1">
        <v>1.0</v>
      </c>
      <c r="G1552" s="1">
        <v>2.0</v>
      </c>
      <c r="H1552" s="1">
        <v>0.0</v>
      </c>
      <c r="I1552" s="1" t="s">
        <v>22</v>
      </c>
      <c r="J1552" s="1">
        <v>70.1</v>
      </c>
      <c r="K1552" s="1">
        <v>70.1</v>
      </c>
      <c r="L1552" s="1" t="s">
        <v>18</v>
      </c>
      <c r="M1552" s="2">
        <f t="shared" si="1"/>
        <v>1</v>
      </c>
      <c r="N1552" s="3"/>
    </row>
    <row r="1553" ht="15.75" customHeight="1">
      <c r="A1553" s="1" t="s">
        <v>1573</v>
      </c>
      <c r="B1553" s="1" t="s">
        <v>20</v>
      </c>
      <c r="C1553" s="1">
        <v>0.0</v>
      </c>
      <c r="D1553" s="1" t="s">
        <v>16</v>
      </c>
      <c r="E1553" s="1" t="s">
        <v>16</v>
      </c>
      <c r="F1553" s="1">
        <v>2.0</v>
      </c>
      <c r="G1553" s="1">
        <v>0.0</v>
      </c>
      <c r="H1553" s="1">
        <v>2.0</v>
      </c>
      <c r="I1553" s="1" t="s">
        <v>17</v>
      </c>
      <c r="J1553" s="1">
        <v>24.95</v>
      </c>
      <c r="K1553" s="1">
        <v>1222.25</v>
      </c>
      <c r="L1553" s="1" t="s">
        <v>18</v>
      </c>
      <c r="M1553" s="2">
        <f t="shared" si="1"/>
        <v>48.98797595</v>
      </c>
      <c r="N1553" s="3"/>
    </row>
    <row r="1554" ht="15.75" customHeight="1">
      <c r="A1554" s="1" t="s">
        <v>1574</v>
      </c>
      <c r="B1554" s="1" t="s">
        <v>15</v>
      </c>
      <c r="C1554" s="1">
        <v>1.0</v>
      </c>
      <c r="D1554" s="1" t="s">
        <v>16</v>
      </c>
      <c r="E1554" s="1" t="s">
        <v>18</v>
      </c>
      <c r="F1554" s="1">
        <v>2.0</v>
      </c>
      <c r="G1554" s="1">
        <v>2.0</v>
      </c>
      <c r="H1554" s="1">
        <v>0.0</v>
      </c>
      <c r="I1554" s="1" t="s">
        <v>22</v>
      </c>
      <c r="J1554" s="1">
        <v>99.6</v>
      </c>
      <c r="K1554" s="1">
        <v>347.65</v>
      </c>
      <c r="L1554" s="1" t="s">
        <v>16</v>
      </c>
      <c r="M1554" s="2">
        <f t="shared" si="1"/>
        <v>3.490461847</v>
      </c>
      <c r="N1554" s="3"/>
    </row>
    <row r="1555" ht="15.75" customHeight="1">
      <c r="A1555" s="1" t="s">
        <v>1575</v>
      </c>
      <c r="B1555" s="1" t="s">
        <v>20</v>
      </c>
      <c r="C1555" s="1">
        <v>0.0</v>
      </c>
      <c r="D1555" s="1" t="s">
        <v>16</v>
      </c>
      <c r="E1555" s="1" t="s">
        <v>16</v>
      </c>
      <c r="F1555" s="1">
        <v>1.0</v>
      </c>
      <c r="G1555" s="1">
        <v>0.0</v>
      </c>
      <c r="H1555" s="1">
        <v>2.0</v>
      </c>
      <c r="I1555" s="1" t="s">
        <v>17</v>
      </c>
      <c r="J1555" s="1">
        <v>19.35</v>
      </c>
      <c r="K1555" s="1">
        <v>278.85</v>
      </c>
      <c r="L1555" s="1" t="s">
        <v>18</v>
      </c>
      <c r="M1555" s="2">
        <f t="shared" si="1"/>
        <v>14.41085271</v>
      </c>
      <c r="N1555" s="3"/>
    </row>
    <row r="1556" ht="15.75" customHeight="1">
      <c r="A1556" s="1" t="s">
        <v>1576</v>
      </c>
      <c r="B1556" s="1" t="s">
        <v>15</v>
      </c>
      <c r="C1556" s="1">
        <v>0.0</v>
      </c>
      <c r="D1556" s="1" t="s">
        <v>16</v>
      </c>
      <c r="E1556" s="1" t="s">
        <v>18</v>
      </c>
      <c r="F1556" s="1">
        <v>2.0</v>
      </c>
      <c r="G1556" s="1">
        <v>2.0</v>
      </c>
      <c r="H1556" s="1">
        <v>1.0</v>
      </c>
      <c r="I1556" s="1" t="s">
        <v>26</v>
      </c>
      <c r="J1556" s="1">
        <v>109.15</v>
      </c>
      <c r="K1556" s="1">
        <v>7789.6</v>
      </c>
      <c r="L1556" s="1" t="s">
        <v>18</v>
      </c>
      <c r="M1556" s="2">
        <f t="shared" si="1"/>
        <v>71.36601008</v>
      </c>
      <c r="N1556" s="3"/>
    </row>
    <row r="1557" ht="15.75" customHeight="1">
      <c r="A1557" s="1" t="s">
        <v>1577</v>
      </c>
      <c r="B1557" s="1" t="s">
        <v>20</v>
      </c>
      <c r="C1557" s="1">
        <v>0.0</v>
      </c>
      <c r="D1557" s="1" t="s">
        <v>16</v>
      </c>
      <c r="E1557" s="1" t="s">
        <v>18</v>
      </c>
      <c r="F1557" s="1">
        <v>2.0</v>
      </c>
      <c r="G1557" s="1">
        <v>2.0</v>
      </c>
      <c r="H1557" s="1">
        <v>0.0</v>
      </c>
      <c r="I1557" s="1" t="s">
        <v>26</v>
      </c>
      <c r="J1557" s="1">
        <v>94.4</v>
      </c>
      <c r="K1557" s="1">
        <v>4914.9</v>
      </c>
      <c r="L1557" s="1" t="s">
        <v>18</v>
      </c>
      <c r="M1557" s="2">
        <f t="shared" si="1"/>
        <v>52.06461864</v>
      </c>
      <c r="N1557" s="3"/>
    </row>
    <row r="1558" ht="15.75" customHeight="1">
      <c r="A1558" s="1" t="s">
        <v>1578</v>
      </c>
      <c r="B1558" s="1" t="s">
        <v>15</v>
      </c>
      <c r="C1558" s="1">
        <v>1.0</v>
      </c>
      <c r="D1558" s="1" t="s">
        <v>16</v>
      </c>
      <c r="E1558" s="1" t="s">
        <v>18</v>
      </c>
      <c r="F1558" s="1">
        <v>2.0</v>
      </c>
      <c r="G1558" s="1">
        <v>2.0</v>
      </c>
      <c r="H1558" s="1">
        <v>0.0</v>
      </c>
      <c r="I1558" s="1" t="s">
        <v>26</v>
      </c>
      <c r="J1558" s="1">
        <v>94.0</v>
      </c>
      <c r="K1558" s="1">
        <v>5438.95</v>
      </c>
      <c r="L1558" s="1" t="s">
        <v>18</v>
      </c>
      <c r="M1558" s="2">
        <f t="shared" si="1"/>
        <v>57.86117021</v>
      </c>
      <c r="N1558" s="3"/>
    </row>
    <row r="1559" ht="15.75" customHeight="1">
      <c r="A1559" s="1" t="s">
        <v>1579</v>
      </c>
      <c r="B1559" s="1" t="s">
        <v>15</v>
      </c>
      <c r="C1559" s="1">
        <v>0.0</v>
      </c>
      <c r="D1559" s="1" t="s">
        <v>16</v>
      </c>
      <c r="E1559" s="1" t="s">
        <v>18</v>
      </c>
      <c r="F1559" s="1">
        <v>2.0</v>
      </c>
      <c r="G1559" s="1">
        <v>2.0</v>
      </c>
      <c r="H1559" s="1">
        <v>0.0</v>
      </c>
      <c r="I1559" s="1" t="s">
        <v>26</v>
      </c>
      <c r="J1559" s="1">
        <v>95.1</v>
      </c>
      <c r="K1559" s="1">
        <v>4060.55</v>
      </c>
      <c r="L1559" s="1" t="s">
        <v>18</v>
      </c>
      <c r="M1559" s="2">
        <f t="shared" si="1"/>
        <v>42.69768665</v>
      </c>
      <c r="N1559" s="3"/>
    </row>
    <row r="1560" ht="15.75" customHeight="1">
      <c r="A1560" s="1" t="s">
        <v>1580</v>
      </c>
      <c r="B1560" s="1" t="s">
        <v>15</v>
      </c>
      <c r="C1560" s="1">
        <v>0.0</v>
      </c>
      <c r="D1560" s="1" t="s">
        <v>16</v>
      </c>
      <c r="E1560" s="1" t="s">
        <v>16</v>
      </c>
      <c r="F1560" s="1">
        <v>2.0</v>
      </c>
      <c r="G1560" s="1">
        <v>2.0</v>
      </c>
      <c r="H1560" s="1">
        <v>1.0</v>
      </c>
      <c r="I1560" s="1" t="s">
        <v>22</v>
      </c>
      <c r="J1560" s="1">
        <v>110.8</v>
      </c>
      <c r="K1560" s="1">
        <v>6840.95</v>
      </c>
      <c r="L1560" s="1" t="s">
        <v>18</v>
      </c>
      <c r="M1560" s="2">
        <f t="shared" si="1"/>
        <v>61.74142599</v>
      </c>
      <c r="N1560" s="3"/>
    </row>
    <row r="1561" ht="15.75" customHeight="1">
      <c r="A1561" s="1" t="s">
        <v>1581</v>
      </c>
      <c r="B1561" s="1" t="s">
        <v>15</v>
      </c>
      <c r="C1561" s="1">
        <v>1.0</v>
      </c>
      <c r="D1561" s="1" t="s">
        <v>18</v>
      </c>
      <c r="E1561" s="1" t="s">
        <v>18</v>
      </c>
      <c r="F1561" s="1">
        <v>2.0</v>
      </c>
      <c r="G1561" s="1">
        <v>2.0</v>
      </c>
      <c r="H1561" s="1">
        <v>0.0</v>
      </c>
      <c r="I1561" s="1" t="s">
        <v>22</v>
      </c>
      <c r="J1561" s="1">
        <v>74.3</v>
      </c>
      <c r="K1561" s="1">
        <v>1096.25</v>
      </c>
      <c r="L1561" s="1" t="s">
        <v>16</v>
      </c>
      <c r="M1561" s="2">
        <f t="shared" si="1"/>
        <v>14.75437416</v>
      </c>
      <c r="N1561" s="3"/>
    </row>
    <row r="1562" ht="15.75" customHeight="1">
      <c r="A1562" s="1" t="s">
        <v>1582</v>
      </c>
      <c r="B1562" s="1" t="s">
        <v>15</v>
      </c>
      <c r="C1562" s="1">
        <v>0.0</v>
      </c>
      <c r="D1562" s="1" t="s">
        <v>18</v>
      </c>
      <c r="E1562" s="1" t="s">
        <v>18</v>
      </c>
      <c r="F1562" s="1">
        <v>1.0</v>
      </c>
      <c r="G1562" s="1">
        <v>1.0</v>
      </c>
      <c r="H1562" s="1">
        <v>0.0</v>
      </c>
      <c r="I1562" s="1" t="s">
        <v>22</v>
      </c>
      <c r="J1562" s="1">
        <v>78.5</v>
      </c>
      <c r="K1562" s="1">
        <v>571.05</v>
      </c>
      <c r="L1562" s="1" t="s">
        <v>18</v>
      </c>
      <c r="M1562" s="2">
        <f t="shared" si="1"/>
        <v>7.274522293</v>
      </c>
      <c r="N1562" s="3"/>
    </row>
    <row r="1563" ht="15.75" customHeight="1">
      <c r="A1563" s="1" t="s">
        <v>1583</v>
      </c>
      <c r="B1563" s="1" t="s">
        <v>15</v>
      </c>
      <c r="C1563" s="1">
        <v>0.0</v>
      </c>
      <c r="D1563" s="1" t="s">
        <v>16</v>
      </c>
      <c r="E1563" s="1" t="s">
        <v>18</v>
      </c>
      <c r="F1563" s="1">
        <v>2.0</v>
      </c>
      <c r="G1563" s="1">
        <v>2.0</v>
      </c>
      <c r="H1563" s="1">
        <v>2.0</v>
      </c>
      <c r="I1563" s="1" t="s">
        <v>22</v>
      </c>
      <c r="J1563" s="1">
        <v>110.75</v>
      </c>
      <c r="K1563" s="1">
        <v>7751.7</v>
      </c>
      <c r="L1563" s="1" t="s">
        <v>18</v>
      </c>
      <c r="M1563" s="2">
        <f t="shared" si="1"/>
        <v>69.99277652</v>
      </c>
      <c r="N1563" s="3"/>
    </row>
    <row r="1564" ht="15.75" customHeight="1">
      <c r="A1564" s="1" t="s">
        <v>1584</v>
      </c>
      <c r="B1564" s="1" t="s">
        <v>20</v>
      </c>
      <c r="C1564" s="1">
        <v>0.0</v>
      </c>
      <c r="D1564" s="1" t="s">
        <v>18</v>
      </c>
      <c r="E1564" s="1" t="s">
        <v>18</v>
      </c>
      <c r="F1564" s="1">
        <v>1.0</v>
      </c>
      <c r="G1564" s="1">
        <v>1.0</v>
      </c>
      <c r="H1564" s="1">
        <v>0.0</v>
      </c>
      <c r="I1564" s="1" t="s">
        <v>17</v>
      </c>
      <c r="J1564" s="1">
        <v>49.05</v>
      </c>
      <c r="K1564" s="1">
        <v>49.05</v>
      </c>
      <c r="L1564" s="1" t="s">
        <v>18</v>
      </c>
      <c r="M1564" s="2">
        <f t="shared" si="1"/>
        <v>1</v>
      </c>
      <c r="N1564" s="3"/>
    </row>
    <row r="1565" ht="15.75" customHeight="1">
      <c r="A1565" s="1" t="s">
        <v>1585</v>
      </c>
      <c r="B1565" s="1" t="s">
        <v>20</v>
      </c>
      <c r="C1565" s="1">
        <v>1.0</v>
      </c>
      <c r="D1565" s="1" t="s">
        <v>16</v>
      </c>
      <c r="E1565" s="1" t="s">
        <v>18</v>
      </c>
      <c r="F1565" s="1">
        <v>0.0</v>
      </c>
      <c r="G1565" s="1">
        <v>1.0</v>
      </c>
      <c r="H1565" s="1">
        <v>2.0</v>
      </c>
      <c r="I1565" s="1" t="s">
        <v>28</v>
      </c>
      <c r="J1565" s="1">
        <v>63.1</v>
      </c>
      <c r="K1565" s="1">
        <v>4685.55</v>
      </c>
      <c r="L1565" s="1" t="s">
        <v>18</v>
      </c>
      <c r="M1565" s="2">
        <f t="shared" si="1"/>
        <v>74.25594295</v>
      </c>
      <c r="N1565" s="3"/>
    </row>
    <row r="1566" ht="15.75" customHeight="1">
      <c r="A1566" s="1" t="s">
        <v>1586</v>
      </c>
      <c r="B1566" s="1" t="s">
        <v>15</v>
      </c>
      <c r="C1566" s="1">
        <v>0.0</v>
      </c>
      <c r="D1566" s="1" t="s">
        <v>18</v>
      </c>
      <c r="E1566" s="1" t="s">
        <v>18</v>
      </c>
      <c r="F1566" s="1">
        <v>1.0</v>
      </c>
      <c r="G1566" s="1">
        <v>1.0</v>
      </c>
      <c r="H1566" s="1">
        <v>0.0</v>
      </c>
      <c r="I1566" s="1" t="s">
        <v>17</v>
      </c>
      <c r="J1566" s="1">
        <v>45.4</v>
      </c>
      <c r="K1566" s="1">
        <v>45.4</v>
      </c>
      <c r="L1566" s="1" t="s">
        <v>18</v>
      </c>
      <c r="M1566" s="2">
        <f t="shared" si="1"/>
        <v>1</v>
      </c>
      <c r="N1566" s="3"/>
    </row>
    <row r="1567" ht="15.75" customHeight="1">
      <c r="A1567" s="1" t="s">
        <v>1587</v>
      </c>
      <c r="B1567" s="1" t="s">
        <v>15</v>
      </c>
      <c r="C1567" s="1">
        <v>0.0</v>
      </c>
      <c r="D1567" s="1" t="s">
        <v>18</v>
      </c>
      <c r="E1567" s="1" t="s">
        <v>18</v>
      </c>
      <c r="F1567" s="1">
        <v>2.0</v>
      </c>
      <c r="G1567" s="1">
        <v>2.0</v>
      </c>
      <c r="H1567" s="1">
        <v>0.0</v>
      </c>
      <c r="I1567" s="1" t="s">
        <v>26</v>
      </c>
      <c r="J1567" s="1">
        <v>75.1</v>
      </c>
      <c r="K1567" s="1">
        <v>270.7</v>
      </c>
      <c r="L1567" s="1" t="s">
        <v>16</v>
      </c>
      <c r="M1567" s="2">
        <f t="shared" si="1"/>
        <v>3.604527297</v>
      </c>
      <c r="N1567" s="3"/>
    </row>
    <row r="1568" ht="15.75" customHeight="1">
      <c r="A1568" s="1" t="s">
        <v>1588</v>
      </c>
      <c r="B1568" s="1" t="s">
        <v>15</v>
      </c>
      <c r="C1568" s="1">
        <v>0.0</v>
      </c>
      <c r="D1568" s="1" t="s">
        <v>18</v>
      </c>
      <c r="E1568" s="1" t="s">
        <v>18</v>
      </c>
      <c r="F1568" s="1">
        <v>1.0</v>
      </c>
      <c r="G1568" s="1">
        <v>0.0</v>
      </c>
      <c r="H1568" s="1">
        <v>1.0</v>
      </c>
      <c r="I1568" s="1" t="s">
        <v>28</v>
      </c>
      <c r="J1568" s="1">
        <v>19.75</v>
      </c>
      <c r="K1568" s="1">
        <v>624.15</v>
      </c>
      <c r="L1568" s="1" t="s">
        <v>18</v>
      </c>
      <c r="M1568" s="2">
        <f t="shared" si="1"/>
        <v>31.60253165</v>
      </c>
      <c r="N1568" s="3"/>
    </row>
    <row r="1569" ht="15.75" customHeight="1">
      <c r="A1569" s="1" t="s">
        <v>1589</v>
      </c>
      <c r="B1569" s="1" t="s">
        <v>15</v>
      </c>
      <c r="C1569" s="1">
        <v>1.0</v>
      </c>
      <c r="D1569" s="1" t="s">
        <v>16</v>
      </c>
      <c r="E1569" s="1" t="s">
        <v>18</v>
      </c>
      <c r="F1569" s="1">
        <v>1.0</v>
      </c>
      <c r="G1569" s="1">
        <v>2.0</v>
      </c>
      <c r="H1569" s="1">
        <v>2.0</v>
      </c>
      <c r="I1569" s="1" t="s">
        <v>22</v>
      </c>
      <c r="J1569" s="1">
        <v>99.2</v>
      </c>
      <c r="K1569" s="1">
        <v>7213.75</v>
      </c>
      <c r="L1569" s="1" t="s">
        <v>18</v>
      </c>
      <c r="M1569" s="2">
        <f t="shared" si="1"/>
        <v>72.71925403</v>
      </c>
      <c r="N1569" s="3"/>
    </row>
    <row r="1570" ht="15.75" customHeight="1">
      <c r="A1570" s="1" t="s">
        <v>1590</v>
      </c>
      <c r="B1570" s="1" t="s">
        <v>20</v>
      </c>
      <c r="C1570" s="1">
        <v>1.0</v>
      </c>
      <c r="D1570" s="1" t="s">
        <v>16</v>
      </c>
      <c r="E1570" s="1" t="s">
        <v>18</v>
      </c>
      <c r="F1570" s="1">
        <v>2.0</v>
      </c>
      <c r="G1570" s="1">
        <v>2.0</v>
      </c>
      <c r="H1570" s="1">
        <v>0.0</v>
      </c>
      <c r="I1570" s="1" t="s">
        <v>22</v>
      </c>
      <c r="J1570" s="1">
        <v>99.0</v>
      </c>
      <c r="K1570" s="1">
        <v>6017.9</v>
      </c>
      <c r="L1570" s="1" t="s">
        <v>18</v>
      </c>
      <c r="M1570" s="2">
        <f t="shared" si="1"/>
        <v>60.78686869</v>
      </c>
      <c r="N1570" s="3"/>
    </row>
    <row r="1571" ht="15.75" customHeight="1">
      <c r="A1571" s="1" t="s">
        <v>1591</v>
      </c>
      <c r="B1571" s="1" t="s">
        <v>15</v>
      </c>
      <c r="C1571" s="1">
        <v>1.0</v>
      </c>
      <c r="D1571" s="1" t="s">
        <v>18</v>
      </c>
      <c r="E1571" s="1" t="s">
        <v>18</v>
      </c>
      <c r="F1571" s="1">
        <v>2.0</v>
      </c>
      <c r="G1571" s="1">
        <v>1.0</v>
      </c>
      <c r="H1571" s="1">
        <v>0.0</v>
      </c>
      <c r="I1571" s="1" t="s">
        <v>17</v>
      </c>
      <c r="J1571" s="1">
        <v>48.75</v>
      </c>
      <c r="K1571" s="1">
        <v>179.85</v>
      </c>
      <c r="L1571" s="1" t="s">
        <v>18</v>
      </c>
      <c r="M1571" s="2">
        <f t="shared" si="1"/>
        <v>3.689230769</v>
      </c>
      <c r="N1571" s="3"/>
    </row>
    <row r="1572" ht="15.75" customHeight="1">
      <c r="A1572" s="1" t="s">
        <v>1592</v>
      </c>
      <c r="B1572" s="1" t="s">
        <v>20</v>
      </c>
      <c r="C1572" s="1">
        <v>0.0</v>
      </c>
      <c r="D1572" s="1" t="s">
        <v>16</v>
      </c>
      <c r="E1572" s="1" t="s">
        <v>18</v>
      </c>
      <c r="F1572" s="1">
        <v>2.0</v>
      </c>
      <c r="G1572" s="1">
        <v>2.0</v>
      </c>
      <c r="H1572" s="1">
        <v>0.0</v>
      </c>
      <c r="I1572" s="1" t="s">
        <v>26</v>
      </c>
      <c r="J1572" s="1">
        <v>95.65</v>
      </c>
      <c r="K1572" s="1">
        <v>5088.4</v>
      </c>
      <c r="L1572" s="1" t="s">
        <v>18</v>
      </c>
      <c r="M1572" s="2">
        <f t="shared" si="1"/>
        <v>53.19811814</v>
      </c>
      <c r="N1572" s="3"/>
    </row>
    <row r="1573" ht="15.75" customHeight="1">
      <c r="A1573" s="1" t="s">
        <v>1593</v>
      </c>
      <c r="B1573" s="1" t="s">
        <v>15</v>
      </c>
      <c r="C1573" s="1">
        <v>0.0</v>
      </c>
      <c r="D1573" s="1" t="s">
        <v>18</v>
      </c>
      <c r="E1573" s="1" t="s">
        <v>18</v>
      </c>
      <c r="F1573" s="1">
        <v>1.0</v>
      </c>
      <c r="G1573" s="1">
        <v>1.0</v>
      </c>
      <c r="H1573" s="1">
        <v>1.0</v>
      </c>
      <c r="I1573" s="1" t="s">
        <v>26</v>
      </c>
      <c r="J1573" s="1">
        <v>58.0</v>
      </c>
      <c r="K1573" s="1">
        <v>1734.5</v>
      </c>
      <c r="L1573" s="1" t="s">
        <v>18</v>
      </c>
      <c r="M1573" s="2">
        <f t="shared" si="1"/>
        <v>29.90517241</v>
      </c>
      <c r="N1573" s="3"/>
    </row>
    <row r="1574" ht="15.75" customHeight="1">
      <c r="A1574" s="1" t="s">
        <v>1594</v>
      </c>
      <c r="B1574" s="1" t="s">
        <v>20</v>
      </c>
      <c r="C1574" s="1">
        <v>0.0</v>
      </c>
      <c r="D1574" s="1" t="s">
        <v>16</v>
      </c>
      <c r="E1574" s="1" t="s">
        <v>18</v>
      </c>
      <c r="F1574" s="1">
        <v>1.0</v>
      </c>
      <c r="G1574" s="1">
        <v>2.0</v>
      </c>
      <c r="H1574" s="1">
        <v>1.0</v>
      </c>
      <c r="I1574" s="1" t="s">
        <v>26</v>
      </c>
      <c r="J1574" s="1">
        <v>99.25</v>
      </c>
      <c r="K1574" s="1">
        <v>4920.8</v>
      </c>
      <c r="L1574" s="1" t="s">
        <v>18</v>
      </c>
      <c r="M1574" s="2">
        <f t="shared" si="1"/>
        <v>49.57984887</v>
      </c>
      <c r="N1574" s="3"/>
    </row>
    <row r="1575" ht="15.75" customHeight="1">
      <c r="A1575" s="1" t="s">
        <v>1595</v>
      </c>
      <c r="B1575" s="1" t="s">
        <v>20</v>
      </c>
      <c r="C1575" s="1">
        <v>0.0</v>
      </c>
      <c r="D1575" s="1" t="s">
        <v>16</v>
      </c>
      <c r="E1575" s="1" t="s">
        <v>16</v>
      </c>
      <c r="F1575" s="1">
        <v>0.0</v>
      </c>
      <c r="G1575" s="1">
        <v>1.0</v>
      </c>
      <c r="H1575" s="1">
        <v>1.0</v>
      </c>
      <c r="I1575" s="1" t="s">
        <v>17</v>
      </c>
      <c r="J1575" s="1">
        <v>60.3</v>
      </c>
      <c r="K1575" s="1">
        <v>2448.5</v>
      </c>
      <c r="L1575" s="1" t="s">
        <v>18</v>
      </c>
      <c r="M1575" s="2">
        <f t="shared" si="1"/>
        <v>40.6053068</v>
      </c>
      <c r="N1575" s="3"/>
    </row>
    <row r="1576" ht="15.75" customHeight="1">
      <c r="A1576" s="1" t="s">
        <v>1596</v>
      </c>
      <c r="B1576" s="1" t="s">
        <v>15</v>
      </c>
      <c r="C1576" s="1">
        <v>0.0</v>
      </c>
      <c r="D1576" s="1" t="s">
        <v>16</v>
      </c>
      <c r="E1576" s="1" t="s">
        <v>18</v>
      </c>
      <c r="F1576" s="1">
        <v>2.0</v>
      </c>
      <c r="G1576" s="1">
        <v>2.0</v>
      </c>
      <c r="H1576" s="1">
        <v>1.0</v>
      </c>
      <c r="I1576" s="1" t="s">
        <v>26</v>
      </c>
      <c r="J1576" s="1">
        <v>100.75</v>
      </c>
      <c r="K1576" s="1">
        <v>5985.0</v>
      </c>
      <c r="L1576" s="1" t="s">
        <v>18</v>
      </c>
      <c r="M1576" s="2">
        <f t="shared" si="1"/>
        <v>59.4044665</v>
      </c>
      <c r="N1576" s="3"/>
    </row>
    <row r="1577" ht="15.75" customHeight="1">
      <c r="A1577" s="1" t="s">
        <v>1597</v>
      </c>
      <c r="B1577" s="1" t="s">
        <v>15</v>
      </c>
      <c r="C1577" s="1">
        <v>0.0</v>
      </c>
      <c r="D1577" s="1" t="s">
        <v>16</v>
      </c>
      <c r="E1577" s="1" t="s">
        <v>16</v>
      </c>
      <c r="F1577" s="1">
        <v>2.0</v>
      </c>
      <c r="G1577" s="1">
        <v>1.0</v>
      </c>
      <c r="H1577" s="1">
        <v>0.0</v>
      </c>
      <c r="I1577" s="1" t="s">
        <v>26</v>
      </c>
      <c r="J1577" s="1">
        <v>70.45</v>
      </c>
      <c r="K1577" s="1">
        <v>4300.45</v>
      </c>
      <c r="L1577" s="1" t="s">
        <v>18</v>
      </c>
      <c r="M1577" s="2">
        <f t="shared" si="1"/>
        <v>61.04258339</v>
      </c>
      <c r="N1577" s="3"/>
    </row>
    <row r="1578" ht="15.75" customHeight="1">
      <c r="A1578" s="1" t="s">
        <v>1598</v>
      </c>
      <c r="B1578" s="1" t="s">
        <v>20</v>
      </c>
      <c r="C1578" s="1">
        <v>0.0</v>
      </c>
      <c r="D1578" s="1" t="s">
        <v>16</v>
      </c>
      <c r="E1578" s="1" t="s">
        <v>16</v>
      </c>
      <c r="F1578" s="1">
        <v>1.0</v>
      </c>
      <c r="G1578" s="1">
        <v>2.0</v>
      </c>
      <c r="H1578" s="1">
        <v>1.0</v>
      </c>
      <c r="I1578" s="1" t="s">
        <v>17</v>
      </c>
      <c r="J1578" s="1">
        <v>86.8</v>
      </c>
      <c r="K1578" s="1">
        <v>1940.8</v>
      </c>
      <c r="L1578" s="1" t="s">
        <v>18</v>
      </c>
      <c r="M1578" s="2">
        <f t="shared" si="1"/>
        <v>22.359447</v>
      </c>
      <c r="N1578" s="3"/>
    </row>
    <row r="1579" ht="15.75" customHeight="1">
      <c r="A1579" s="1" t="s">
        <v>1599</v>
      </c>
      <c r="B1579" s="1" t="s">
        <v>15</v>
      </c>
      <c r="C1579" s="1">
        <v>0.0</v>
      </c>
      <c r="D1579" s="1" t="s">
        <v>16</v>
      </c>
      <c r="E1579" s="1" t="s">
        <v>18</v>
      </c>
      <c r="F1579" s="1">
        <v>1.0</v>
      </c>
      <c r="G1579" s="1">
        <v>1.0</v>
      </c>
      <c r="H1579" s="1">
        <v>2.0</v>
      </c>
      <c r="I1579" s="1" t="s">
        <v>28</v>
      </c>
      <c r="J1579" s="1">
        <v>71.0</v>
      </c>
      <c r="K1579" s="1">
        <v>4386.2</v>
      </c>
      <c r="L1579" s="1" t="s">
        <v>18</v>
      </c>
      <c r="M1579" s="2">
        <f t="shared" si="1"/>
        <v>61.77746479</v>
      </c>
      <c r="N1579" s="3"/>
    </row>
    <row r="1580" ht="15.75" customHeight="1">
      <c r="A1580" s="1" t="s">
        <v>1600</v>
      </c>
      <c r="B1580" s="1" t="s">
        <v>15</v>
      </c>
      <c r="C1580" s="1">
        <v>0.0</v>
      </c>
      <c r="D1580" s="1" t="s">
        <v>18</v>
      </c>
      <c r="E1580" s="1" t="s">
        <v>18</v>
      </c>
      <c r="F1580" s="1">
        <v>1.0</v>
      </c>
      <c r="G1580" s="1">
        <v>0.0</v>
      </c>
      <c r="H1580" s="1">
        <v>2.0</v>
      </c>
      <c r="I1580" s="1" t="s">
        <v>17</v>
      </c>
      <c r="J1580" s="1">
        <v>20.05</v>
      </c>
      <c r="K1580" s="1">
        <v>741.5</v>
      </c>
      <c r="L1580" s="1" t="s">
        <v>18</v>
      </c>
      <c r="M1580" s="2">
        <f t="shared" si="1"/>
        <v>36.98254364</v>
      </c>
      <c r="N1580" s="3"/>
    </row>
    <row r="1581" ht="15.75" customHeight="1">
      <c r="A1581" s="1" t="s">
        <v>1601</v>
      </c>
      <c r="B1581" s="1" t="s">
        <v>15</v>
      </c>
      <c r="C1581" s="1">
        <v>1.0</v>
      </c>
      <c r="D1581" s="1" t="s">
        <v>16</v>
      </c>
      <c r="E1581" s="1" t="s">
        <v>18</v>
      </c>
      <c r="F1581" s="1">
        <v>2.0</v>
      </c>
      <c r="G1581" s="1">
        <v>2.0</v>
      </c>
      <c r="H1581" s="1">
        <v>0.0</v>
      </c>
      <c r="I1581" s="1" t="s">
        <v>22</v>
      </c>
      <c r="J1581" s="1">
        <v>117.45</v>
      </c>
      <c r="K1581" s="1">
        <v>5438.9</v>
      </c>
      <c r="L1581" s="1" t="s">
        <v>16</v>
      </c>
      <c r="M1581" s="2">
        <f t="shared" si="1"/>
        <v>46.30821626</v>
      </c>
      <c r="N1581" s="3"/>
    </row>
    <row r="1582" ht="15.75" customHeight="1">
      <c r="A1582" s="1" t="s">
        <v>1602</v>
      </c>
      <c r="B1582" s="1" t="s">
        <v>20</v>
      </c>
      <c r="C1582" s="1">
        <v>0.0</v>
      </c>
      <c r="D1582" s="1" t="s">
        <v>16</v>
      </c>
      <c r="E1582" s="1" t="s">
        <v>18</v>
      </c>
      <c r="F1582" s="1">
        <v>2.0</v>
      </c>
      <c r="G1582" s="1">
        <v>1.0</v>
      </c>
      <c r="H1582" s="1">
        <v>2.0</v>
      </c>
      <c r="I1582" s="1" t="s">
        <v>28</v>
      </c>
      <c r="J1582" s="1">
        <v>82.15</v>
      </c>
      <c r="K1582" s="1">
        <v>5784.3</v>
      </c>
      <c r="L1582" s="1" t="s">
        <v>18</v>
      </c>
      <c r="M1582" s="2">
        <f t="shared" si="1"/>
        <v>70.41144248</v>
      </c>
      <c r="N1582" s="3"/>
    </row>
    <row r="1583" ht="15.75" customHeight="1">
      <c r="A1583" s="1" t="s">
        <v>1603</v>
      </c>
      <c r="B1583" s="1" t="s">
        <v>15</v>
      </c>
      <c r="C1583" s="1">
        <v>0.0</v>
      </c>
      <c r="D1583" s="1" t="s">
        <v>16</v>
      </c>
      <c r="E1583" s="1" t="s">
        <v>18</v>
      </c>
      <c r="F1583" s="1">
        <v>1.0</v>
      </c>
      <c r="G1583" s="1">
        <v>0.0</v>
      </c>
      <c r="H1583" s="1">
        <v>0.0</v>
      </c>
      <c r="I1583" s="1" t="s">
        <v>28</v>
      </c>
      <c r="J1583" s="1">
        <v>19.85</v>
      </c>
      <c r="K1583" s="1">
        <v>52.0</v>
      </c>
      <c r="L1583" s="1" t="s">
        <v>18</v>
      </c>
      <c r="M1583" s="2">
        <f t="shared" si="1"/>
        <v>2.619647355</v>
      </c>
      <c r="N1583" s="3"/>
    </row>
    <row r="1584" ht="15.75" customHeight="1">
      <c r="A1584" s="1" t="s">
        <v>1604</v>
      </c>
      <c r="B1584" s="1" t="s">
        <v>20</v>
      </c>
      <c r="C1584" s="1">
        <v>0.0</v>
      </c>
      <c r="D1584" s="1" t="s">
        <v>16</v>
      </c>
      <c r="E1584" s="1" t="s">
        <v>18</v>
      </c>
      <c r="F1584" s="1">
        <v>1.0</v>
      </c>
      <c r="G1584" s="1">
        <v>2.0</v>
      </c>
      <c r="H1584" s="1">
        <v>0.0</v>
      </c>
      <c r="I1584" s="1" t="s">
        <v>28</v>
      </c>
      <c r="J1584" s="1">
        <v>76.55</v>
      </c>
      <c r="K1584" s="1">
        <v>2065.4</v>
      </c>
      <c r="L1584" s="1" t="s">
        <v>18</v>
      </c>
      <c r="M1584" s="2">
        <f t="shared" si="1"/>
        <v>26.98105813</v>
      </c>
      <c r="N1584" s="3"/>
    </row>
    <row r="1585" ht="15.75" customHeight="1">
      <c r="A1585" s="1" t="s">
        <v>1605</v>
      </c>
      <c r="B1585" s="1" t="s">
        <v>20</v>
      </c>
      <c r="C1585" s="1">
        <v>1.0</v>
      </c>
      <c r="D1585" s="1" t="s">
        <v>18</v>
      </c>
      <c r="E1585" s="1" t="s">
        <v>18</v>
      </c>
      <c r="F1585" s="1">
        <v>2.0</v>
      </c>
      <c r="G1585" s="1">
        <v>2.0</v>
      </c>
      <c r="H1585" s="1">
        <v>2.0</v>
      </c>
      <c r="I1585" s="1" t="s">
        <v>22</v>
      </c>
      <c r="J1585" s="1">
        <v>109.05</v>
      </c>
      <c r="K1585" s="1">
        <v>7108.2</v>
      </c>
      <c r="L1585" s="1" t="s">
        <v>18</v>
      </c>
      <c r="M1585" s="2">
        <f t="shared" si="1"/>
        <v>65.1829436</v>
      </c>
      <c r="N1585" s="3"/>
    </row>
    <row r="1586" ht="15.75" customHeight="1">
      <c r="A1586" s="1" t="s">
        <v>1606</v>
      </c>
      <c r="B1586" s="1" t="s">
        <v>15</v>
      </c>
      <c r="C1586" s="1">
        <v>0.0</v>
      </c>
      <c r="D1586" s="1" t="s">
        <v>18</v>
      </c>
      <c r="E1586" s="1" t="s">
        <v>18</v>
      </c>
      <c r="F1586" s="1">
        <v>1.0</v>
      </c>
      <c r="G1586" s="1">
        <v>0.0</v>
      </c>
      <c r="H1586" s="1">
        <v>0.0</v>
      </c>
      <c r="I1586" s="1" t="s">
        <v>17</v>
      </c>
      <c r="J1586" s="1">
        <v>19.4</v>
      </c>
      <c r="K1586" s="1">
        <v>61.05</v>
      </c>
      <c r="L1586" s="1" t="s">
        <v>18</v>
      </c>
      <c r="M1586" s="2">
        <f t="shared" si="1"/>
        <v>3.146907216</v>
      </c>
      <c r="N1586" s="3"/>
    </row>
    <row r="1587" ht="15.75" customHeight="1">
      <c r="A1587" s="1" t="s">
        <v>1607</v>
      </c>
      <c r="B1587" s="1" t="s">
        <v>20</v>
      </c>
      <c r="C1587" s="1">
        <v>0.0</v>
      </c>
      <c r="D1587" s="1" t="s">
        <v>18</v>
      </c>
      <c r="E1587" s="1" t="s">
        <v>18</v>
      </c>
      <c r="F1587" s="1">
        <v>0.0</v>
      </c>
      <c r="G1587" s="1">
        <v>1.0</v>
      </c>
      <c r="H1587" s="1">
        <v>0.0</v>
      </c>
      <c r="I1587" s="1" t="s">
        <v>17</v>
      </c>
      <c r="J1587" s="1">
        <v>33.9</v>
      </c>
      <c r="K1587" s="1">
        <v>298.45</v>
      </c>
      <c r="L1587" s="1" t="s">
        <v>16</v>
      </c>
      <c r="M1587" s="2">
        <f t="shared" si="1"/>
        <v>8.803834808</v>
      </c>
      <c r="N1587" s="3"/>
    </row>
    <row r="1588" ht="15.75" customHeight="1">
      <c r="A1588" s="1" t="s">
        <v>1608</v>
      </c>
      <c r="B1588" s="1" t="s">
        <v>15</v>
      </c>
      <c r="C1588" s="1">
        <v>0.0</v>
      </c>
      <c r="D1588" s="1" t="s">
        <v>16</v>
      </c>
      <c r="E1588" s="1" t="s">
        <v>16</v>
      </c>
      <c r="F1588" s="1">
        <v>1.0</v>
      </c>
      <c r="G1588" s="1">
        <v>2.0</v>
      </c>
      <c r="H1588" s="1">
        <v>0.0</v>
      </c>
      <c r="I1588" s="1" t="s">
        <v>26</v>
      </c>
      <c r="J1588" s="1">
        <v>89.45</v>
      </c>
      <c r="K1588" s="1">
        <v>1430.25</v>
      </c>
      <c r="L1588" s="1" t="s">
        <v>16</v>
      </c>
      <c r="M1588" s="2">
        <f t="shared" si="1"/>
        <v>15.98937954</v>
      </c>
      <c r="N1588" s="3"/>
    </row>
    <row r="1589" ht="15.75" customHeight="1">
      <c r="A1589" s="1" t="s">
        <v>1609</v>
      </c>
      <c r="B1589" s="1" t="s">
        <v>15</v>
      </c>
      <c r="C1589" s="1">
        <v>0.0</v>
      </c>
      <c r="D1589" s="1" t="s">
        <v>16</v>
      </c>
      <c r="E1589" s="1" t="s">
        <v>16</v>
      </c>
      <c r="F1589" s="1">
        <v>0.0</v>
      </c>
      <c r="G1589" s="1">
        <v>1.0</v>
      </c>
      <c r="H1589" s="1">
        <v>2.0</v>
      </c>
      <c r="I1589" s="1" t="s">
        <v>26</v>
      </c>
      <c r="J1589" s="1">
        <v>55.65</v>
      </c>
      <c r="K1589" s="1">
        <v>3880.05</v>
      </c>
      <c r="L1589" s="1" t="s">
        <v>18</v>
      </c>
      <c r="M1589" s="2">
        <f t="shared" si="1"/>
        <v>69.72237197</v>
      </c>
      <c r="N1589" s="3"/>
    </row>
    <row r="1590" ht="15.75" customHeight="1">
      <c r="A1590" s="1" t="s">
        <v>1610</v>
      </c>
      <c r="B1590" s="1" t="s">
        <v>15</v>
      </c>
      <c r="C1590" s="1">
        <v>0.0</v>
      </c>
      <c r="D1590" s="1" t="s">
        <v>16</v>
      </c>
      <c r="E1590" s="1" t="s">
        <v>16</v>
      </c>
      <c r="F1590" s="1">
        <v>0.0</v>
      </c>
      <c r="G1590" s="1">
        <v>1.0</v>
      </c>
      <c r="H1590" s="1">
        <v>1.0</v>
      </c>
      <c r="I1590" s="1" t="s">
        <v>26</v>
      </c>
      <c r="J1590" s="1">
        <v>33.15</v>
      </c>
      <c r="K1590" s="1">
        <v>444.75</v>
      </c>
      <c r="L1590" s="1" t="s">
        <v>18</v>
      </c>
      <c r="M1590" s="2">
        <f t="shared" si="1"/>
        <v>13.41628959</v>
      </c>
      <c r="N1590" s="3"/>
    </row>
    <row r="1591" ht="15.75" customHeight="1">
      <c r="A1591" s="1" t="s">
        <v>1611</v>
      </c>
      <c r="B1591" s="1" t="s">
        <v>15</v>
      </c>
      <c r="C1591" s="1">
        <v>0.0</v>
      </c>
      <c r="D1591" s="1" t="s">
        <v>16</v>
      </c>
      <c r="E1591" s="1" t="s">
        <v>16</v>
      </c>
      <c r="F1591" s="1">
        <v>1.0</v>
      </c>
      <c r="G1591" s="1">
        <v>0.0</v>
      </c>
      <c r="H1591" s="1">
        <v>0.0</v>
      </c>
      <c r="I1591" s="1" t="s">
        <v>22</v>
      </c>
      <c r="J1591" s="1">
        <v>19.9</v>
      </c>
      <c r="K1591" s="1">
        <v>19.9</v>
      </c>
      <c r="L1591" s="1" t="s">
        <v>16</v>
      </c>
      <c r="M1591" s="2">
        <f t="shared" si="1"/>
        <v>1</v>
      </c>
      <c r="N1591" s="3"/>
    </row>
    <row r="1592" ht="15.75" customHeight="1">
      <c r="A1592" s="1" t="s">
        <v>1612</v>
      </c>
      <c r="B1592" s="1" t="s">
        <v>15</v>
      </c>
      <c r="C1592" s="1">
        <v>0.0</v>
      </c>
      <c r="D1592" s="1" t="s">
        <v>18</v>
      </c>
      <c r="E1592" s="1" t="s">
        <v>18</v>
      </c>
      <c r="F1592" s="1">
        <v>0.0</v>
      </c>
      <c r="G1592" s="1">
        <v>1.0</v>
      </c>
      <c r="H1592" s="1">
        <v>0.0</v>
      </c>
      <c r="I1592" s="1" t="s">
        <v>26</v>
      </c>
      <c r="J1592" s="1">
        <v>44.45</v>
      </c>
      <c r="K1592" s="1">
        <v>1183.8</v>
      </c>
      <c r="L1592" s="1" t="s">
        <v>18</v>
      </c>
      <c r="M1592" s="2">
        <f t="shared" si="1"/>
        <v>26.63217098</v>
      </c>
      <c r="N1592" s="3"/>
    </row>
    <row r="1593" ht="15.75" customHeight="1">
      <c r="A1593" s="1" t="s">
        <v>1613</v>
      </c>
      <c r="B1593" s="1" t="s">
        <v>15</v>
      </c>
      <c r="C1593" s="1">
        <v>0.0</v>
      </c>
      <c r="D1593" s="1" t="s">
        <v>18</v>
      </c>
      <c r="E1593" s="1" t="s">
        <v>18</v>
      </c>
      <c r="F1593" s="1">
        <v>1.0</v>
      </c>
      <c r="G1593" s="1">
        <v>0.0</v>
      </c>
      <c r="H1593" s="1">
        <v>1.0</v>
      </c>
      <c r="I1593" s="1" t="s">
        <v>17</v>
      </c>
      <c r="J1593" s="1">
        <v>19.5</v>
      </c>
      <c r="K1593" s="1">
        <v>403.15</v>
      </c>
      <c r="L1593" s="1" t="s">
        <v>18</v>
      </c>
      <c r="M1593" s="2">
        <f t="shared" si="1"/>
        <v>20.67435897</v>
      </c>
      <c r="N1593" s="3"/>
    </row>
    <row r="1594" ht="15.75" customHeight="1">
      <c r="A1594" s="1" t="s">
        <v>1614</v>
      </c>
      <c r="B1594" s="1" t="s">
        <v>15</v>
      </c>
      <c r="C1594" s="1">
        <v>0.0</v>
      </c>
      <c r="D1594" s="1" t="s">
        <v>18</v>
      </c>
      <c r="E1594" s="1" t="s">
        <v>18</v>
      </c>
      <c r="F1594" s="1">
        <v>1.0</v>
      </c>
      <c r="G1594" s="1">
        <v>0.0</v>
      </c>
      <c r="H1594" s="1">
        <v>0.0</v>
      </c>
      <c r="I1594" s="1" t="s">
        <v>17</v>
      </c>
      <c r="J1594" s="1">
        <v>19.3</v>
      </c>
      <c r="K1594" s="1">
        <v>144.95</v>
      </c>
      <c r="L1594" s="1" t="s">
        <v>18</v>
      </c>
      <c r="M1594" s="2">
        <f t="shared" si="1"/>
        <v>7.510362694</v>
      </c>
      <c r="N1594" s="3"/>
    </row>
    <row r="1595" ht="15.75" customHeight="1">
      <c r="A1595" s="1" t="s">
        <v>1615</v>
      </c>
      <c r="B1595" s="1" t="s">
        <v>15</v>
      </c>
      <c r="C1595" s="1">
        <v>0.0</v>
      </c>
      <c r="D1595" s="1" t="s">
        <v>16</v>
      </c>
      <c r="E1595" s="1" t="s">
        <v>16</v>
      </c>
      <c r="F1595" s="1">
        <v>1.0</v>
      </c>
      <c r="G1595" s="1">
        <v>1.0</v>
      </c>
      <c r="H1595" s="1">
        <v>1.0</v>
      </c>
      <c r="I1595" s="1" t="s">
        <v>26</v>
      </c>
      <c r="J1595" s="1">
        <v>80.3</v>
      </c>
      <c r="K1595" s="1">
        <v>3058.65</v>
      </c>
      <c r="L1595" s="1" t="s">
        <v>16</v>
      </c>
      <c r="M1595" s="2">
        <f t="shared" si="1"/>
        <v>38.09028643</v>
      </c>
      <c r="N1595" s="3"/>
    </row>
    <row r="1596" ht="15.75" customHeight="1">
      <c r="A1596" s="1" t="s">
        <v>1616</v>
      </c>
      <c r="B1596" s="1" t="s">
        <v>20</v>
      </c>
      <c r="C1596" s="1">
        <v>1.0</v>
      </c>
      <c r="D1596" s="1" t="s">
        <v>16</v>
      </c>
      <c r="E1596" s="1" t="s">
        <v>18</v>
      </c>
      <c r="F1596" s="1">
        <v>1.0</v>
      </c>
      <c r="G1596" s="1">
        <v>2.0</v>
      </c>
      <c r="H1596" s="1">
        <v>0.0</v>
      </c>
      <c r="I1596" s="1" t="s">
        <v>22</v>
      </c>
      <c r="J1596" s="1">
        <v>90.0</v>
      </c>
      <c r="K1596" s="1">
        <v>2024.1</v>
      </c>
      <c r="L1596" s="1" t="s">
        <v>18</v>
      </c>
      <c r="M1596" s="2">
        <f t="shared" si="1"/>
        <v>22.49</v>
      </c>
      <c r="N1596" s="3"/>
    </row>
    <row r="1597" ht="15.75" customHeight="1">
      <c r="A1597" s="1" t="s">
        <v>1617</v>
      </c>
      <c r="B1597" s="1" t="s">
        <v>20</v>
      </c>
      <c r="C1597" s="1">
        <v>0.0</v>
      </c>
      <c r="D1597" s="1" t="s">
        <v>16</v>
      </c>
      <c r="E1597" s="1" t="s">
        <v>18</v>
      </c>
      <c r="F1597" s="1">
        <v>1.0</v>
      </c>
      <c r="G1597" s="1">
        <v>2.0</v>
      </c>
      <c r="H1597" s="1">
        <v>2.0</v>
      </c>
      <c r="I1597" s="1" t="s">
        <v>22</v>
      </c>
      <c r="J1597" s="1">
        <v>111.05</v>
      </c>
      <c r="K1597" s="1">
        <v>7321.05</v>
      </c>
      <c r="L1597" s="1" t="s">
        <v>18</v>
      </c>
      <c r="M1597" s="2">
        <f t="shared" si="1"/>
        <v>65.92570914</v>
      </c>
      <c r="N1597" s="3"/>
    </row>
    <row r="1598" ht="15.75" customHeight="1">
      <c r="A1598" s="1" t="s">
        <v>1618</v>
      </c>
      <c r="B1598" s="1" t="s">
        <v>15</v>
      </c>
      <c r="C1598" s="1">
        <v>0.0</v>
      </c>
      <c r="D1598" s="1" t="s">
        <v>18</v>
      </c>
      <c r="E1598" s="1" t="s">
        <v>18</v>
      </c>
      <c r="F1598" s="1">
        <v>2.0</v>
      </c>
      <c r="G1598" s="1">
        <v>0.0</v>
      </c>
      <c r="H1598" s="1">
        <v>1.0</v>
      </c>
      <c r="I1598" s="1" t="s">
        <v>28</v>
      </c>
      <c r="J1598" s="1">
        <v>24.55</v>
      </c>
      <c r="K1598" s="1">
        <v>1203.95</v>
      </c>
      <c r="L1598" s="1" t="s">
        <v>18</v>
      </c>
      <c r="M1598" s="2">
        <f t="shared" si="1"/>
        <v>49.0407332</v>
      </c>
      <c r="N1598" s="3"/>
    </row>
    <row r="1599" ht="15.75" customHeight="1">
      <c r="A1599" s="1" t="s">
        <v>1619</v>
      </c>
      <c r="B1599" s="1" t="s">
        <v>20</v>
      </c>
      <c r="C1599" s="1">
        <v>0.0</v>
      </c>
      <c r="D1599" s="1" t="s">
        <v>18</v>
      </c>
      <c r="E1599" s="1" t="s">
        <v>18</v>
      </c>
      <c r="F1599" s="1">
        <v>2.0</v>
      </c>
      <c r="G1599" s="1">
        <v>2.0</v>
      </c>
      <c r="H1599" s="1">
        <v>2.0</v>
      </c>
      <c r="I1599" s="1" t="s">
        <v>28</v>
      </c>
      <c r="J1599" s="1">
        <v>104.4</v>
      </c>
      <c r="K1599" s="1">
        <v>6692.65</v>
      </c>
      <c r="L1599" s="1" t="s">
        <v>18</v>
      </c>
      <c r="M1599" s="2">
        <f t="shared" si="1"/>
        <v>64.10584291</v>
      </c>
      <c r="N1599" s="3"/>
    </row>
    <row r="1600" ht="15.75" customHeight="1">
      <c r="A1600" s="1" t="s">
        <v>1620</v>
      </c>
      <c r="B1600" s="1" t="s">
        <v>15</v>
      </c>
      <c r="C1600" s="1">
        <v>0.0</v>
      </c>
      <c r="D1600" s="1" t="s">
        <v>18</v>
      </c>
      <c r="E1600" s="1" t="s">
        <v>18</v>
      </c>
      <c r="F1600" s="1">
        <v>1.0</v>
      </c>
      <c r="G1600" s="1">
        <v>2.0</v>
      </c>
      <c r="H1600" s="1">
        <v>0.0</v>
      </c>
      <c r="I1600" s="1" t="s">
        <v>22</v>
      </c>
      <c r="J1600" s="1">
        <v>74.55</v>
      </c>
      <c r="K1600" s="1">
        <v>233.65</v>
      </c>
      <c r="L1600" s="1" t="s">
        <v>18</v>
      </c>
      <c r="M1600" s="2">
        <f t="shared" si="1"/>
        <v>3.134138162</v>
      </c>
      <c r="N1600" s="3"/>
    </row>
    <row r="1601" ht="15.75" customHeight="1">
      <c r="A1601" s="1" t="s">
        <v>1621</v>
      </c>
      <c r="B1601" s="1" t="s">
        <v>15</v>
      </c>
      <c r="C1601" s="1">
        <v>0.0</v>
      </c>
      <c r="D1601" s="1" t="s">
        <v>18</v>
      </c>
      <c r="E1601" s="1" t="s">
        <v>18</v>
      </c>
      <c r="F1601" s="1">
        <v>2.0</v>
      </c>
      <c r="G1601" s="1">
        <v>2.0</v>
      </c>
      <c r="H1601" s="1">
        <v>1.0</v>
      </c>
      <c r="I1601" s="1" t="s">
        <v>26</v>
      </c>
      <c r="J1601" s="1">
        <v>104.05</v>
      </c>
      <c r="K1601" s="1">
        <v>3416.85</v>
      </c>
      <c r="L1601" s="1" t="s">
        <v>18</v>
      </c>
      <c r="M1601" s="2">
        <f t="shared" si="1"/>
        <v>32.83853916</v>
      </c>
      <c r="N1601" s="3"/>
    </row>
    <row r="1602" ht="15.75" customHeight="1">
      <c r="A1602" s="1" t="s">
        <v>1622</v>
      </c>
      <c r="B1602" s="1" t="s">
        <v>15</v>
      </c>
      <c r="C1602" s="1">
        <v>0.0</v>
      </c>
      <c r="D1602" s="1" t="s">
        <v>16</v>
      </c>
      <c r="E1602" s="1" t="s">
        <v>16</v>
      </c>
      <c r="F1602" s="1">
        <v>1.0</v>
      </c>
      <c r="G1602" s="1">
        <v>1.0</v>
      </c>
      <c r="H1602" s="1">
        <v>1.0</v>
      </c>
      <c r="I1602" s="1" t="s">
        <v>28</v>
      </c>
      <c r="J1602" s="1">
        <v>70.1</v>
      </c>
      <c r="K1602" s="1">
        <v>3913.3</v>
      </c>
      <c r="L1602" s="1" t="s">
        <v>16</v>
      </c>
      <c r="M1602" s="2">
        <f t="shared" si="1"/>
        <v>55.82453638</v>
      </c>
      <c r="N1602" s="3"/>
    </row>
    <row r="1603" ht="15.75" customHeight="1">
      <c r="A1603" s="1" t="s">
        <v>1623</v>
      </c>
      <c r="B1603" s="1" t="s">
        <v>20</v>
      </c>
      <c r="C1603" s="1">
        <v>0.0</v>
      </c>
      <c r="D1603" s="1" t="s">
        <v>16</v>
      </c>
      <c r="E1603" s="1" t="s">
        <v>16</v>
      </c>
      <c r="F1603" s="1">
        <v>2.0</v>
      </c>
      <c r="G1603" s="1">
        <v>2.0</v>
      </c>
      <c r="H1603" s="1">
        <v>1.0</v>
      </c>
      <c r="I1603" s="1" t="s">
        <v>28</v>
      </c>
      <c r="J1603" s="1">
        <v>84.2</v>
      </c>
      <c r="K1603" s="1">
        <v>4299.75</v>
      </c>
      <c r="L1603" s="1" t="s">
        <v>18</v>
      </c>
      <c r="M1603" s="2">
        <f t="shared" si="1"/>
        <v>51.06591449</v>
      </c>
      <c r="N1603" s="3"/>
    </row>
    <row r="1604" ht="15.75" customHeight="1">
      <c r="A1604" s="1" t="s">
        <v>1624</v>
      </c>
      <c r="B1604" s="1" t="s">
        <v>20</v>
      </c>
      <c r="C1604" s="1">
        <v>0.0</v>
      </c>
      <c r="D1604" s="1" t="s">
        <v>18</v>
      </c>
      <c r="E1604" s="1" t="s">
        <v>18</v>
      </c>
      <c r="F1604" s="1">
        <v>1.0</v>
      </c>
      <c r="G1604" s="1">
        <v>0.0</v>
      </c>
      <c r="H1604" s="1">
        <v>0.0</v>
      </c>
      <c r="I1604" s="1" t="s">
        <v>17</v>
      </c>
      <c r="J1604" s="1">
        <v>19.7</v>
      </c>
      <c r="K1604" s="1">
        <v>342.4</v>
      </c>
      <c r="L1604" s="1" t="s">
        <v>16</v>
      </c>
      <c r="M1604" s="2">
        <f t="shared" si="1"/>
        <v>17.38071066</v>
      </c>
      <c r="N1604" s="3"/>
    </row>
    <row r="1605" ht="15.75" customHeight="1">
      <c r="A1605" s="1" t="s">
        <v>1625</v>
      </c>
      <c r="B1605" s="1" t="s">
        <v>15</v>
      </c>
      <c r="C1605" s="1">
        <v>0.0</v>
      </c>
      <c r="D1605" s="1" t="s">
        <v>18</v>
      </c>
      <c r="E1605" s="1" t="s">
        <v>18</v>
      </c>
      <c r="F1605" s="1">
        <v>2.0</v>
      </c>
      <c r="G1605" s="1">
        <v>0.0</v>
      </c>
      <c r="H1605" s="1">
        <v>1.0</v>
      </c>
      <c r="I1605" s="1" t="s">
        <v>26</v>
      </c>
      <c r="J1605" s="1">
        <v>25.05</v>
      </c>
      <c r="K1605" s="1">
        <v>1171.5</v>
      </c>
      <c r="L1605" s="1" t="s">
        <v>18</v>
      </c>
      <c r="M1605" s="2">
        <f t="shared" si="1"/>
        <v>46.76646707</v>
      </c>
      <c r="N1605" s="3"/>
    </row>
    <row r="1606" ht="15.75" customHeight="1">
      <c r="A1606" s="1" t="s">
        <v>1626</v>
      </c>
      <c r="B1606" s="1" t="s">
        <v>20</v>
      </c>
      <c r="C1606" s="1">
        <v>0.0</v>
      </c>
      <c r="D1606" s="1" t="s">
        <v>18</v>
      </c>
      <c r="E1606" s="1" t="s">
        <v>18</v>
      </c>
      <c r="F1606" s="1">
        <v>1.0</v>
      </c>
      <c r="G1606" s="1">
        <v>0.0</v>
      </c>
      <c r="H1606" s="1">
        <v>2.0</v>
      </c>
      <c r="I1606" s="1" t="s">
        <v>26</v>
      </c>
      <c r="J1606" s="1">
        <v>20.05</v>
      </c>
      <c r="K1606" s="1">
        <v>388.6</v>
      </c>
      <c r="L1606" s="1" t="s">
        <v>18</v>
      </c>
      <c r="M1606" s="2">
        <f t="shared" si="1"/>
        <v>19.38154613</v>
      </c>
      <c r="N1606" s="3"/>
    </row>
    <row r="1607" ht="15.75" customHeight="1">
      <c r="A1607" s="1" t="s">
        <v>1627</v>
      </c>
      <c r="B1607" s="1" t="s">
        <v>20</v>
      </c>
      <c r="C1607" s="1">
        <v>0.0</v>
      </c>
      <c r="D1607" s="1" t="s">
        <v>18</v>
      </c>
      <c r="E1607" s="1" t="s">
        <v>16</v>
      </c>
      <c r="F1607" s="1">
        <v>0.0</v>
      </c>
      <c r="G1607" s="1">
        <v>1.0</v>
      </c>
      <c r="H1607" s="1">
        <v>2.0</v>
      </c>
      <c r="I1607" s="1" t="s">
        <v>17</v>
      </c>
      <c r="J1607" s="1">
        <v>40.1</v>
      </c>
      <c r="K1607" s="1">
        <v>857.75</v>
      </c>
      <c r="L1607" s="1" t="s">
        <v>18</v>
      </c>
      <c r="M1607" s="2">
        <f t="shared" si="1"/>
        <v>21.39027431</v>
      </c>
      <c r="N1607" s="3"/>
    </row>
    <row r="1608" ht="15.75" customHeight="1">
      <c r="A1608" s="1" t="s">
        <v>1628</v>
      </c>
      <c r="B1608" s="1" t="s">
        <v>15</v>
      </c>
      <c r="C1608" s="1">
        <v>0.0</v>
      </c>
      <c r="D1608" s="1" t="s">
        <v>18</v>
      </c>
      <c r="E1608" s="1" t="s">
        <v>18</v>
      </c>
      <c r="F1608" s="1">
        <v>1.0</v>
      </c>
      <c r="G1608" s="1">
        <v>1.0</v>
      </c>
      <c r="H1608" s="1">
        <v>0.0</v>
      </c>
      <c r="I1608" s="1" t="s">
        <v>26</v>
      </c>
      <c r="J1608" s="1">
        <v>50.55</v>
      </c>
      <c r="K1608" s="1">
        <v>2832.75</v>
      </c>
      <c r="L1608" s="1" t="s">
        <v>18</v>
      </c>
      <c r="M1608" s="2">
        <f t="shared" si="1"/>
        <v>56.03857567</v>
      </c>
      <c r="N1608" s="3"/>
    </row>
    <row r="1609" ht="15.75" customHeight="1">
      <c r="A1609" s="1" t="s">
        <v>1629</v>
      </c>
      <c r="B1609" s="1" t="s">
        <v>15</v>
      </c>
      <c r="C1609" s="1">
        <v>0.0</v>
      </c>
      <c r="D1609" s="1" t="s">
        <v>18</v>
      </c>
      <c r="E1609" s="1" t="s">
        <v>18</v>
      </c>
      <c r="F1609" s="1">
        <v>1.0</v>
      </c>
      <c r="G1609" s="1">
        <v>0.0</v>
      </c>
      <c r="H1609" s="1">
        <v>0.0</v>
      </c>
      <c r="I1609" s="1" t="s">
        <v>17</v>
      </c>
      <c r="J1609" s="1">
        <v>20.3</v>
      </c>
      <c r="K1609" s="1">
        <v>41.2</v>
      </c>
      <c r="L1609" s="1" t="s">
        <v>18</v>
      </c>
      <c r="M1609" s="2">
        <f t="shared" si="1"/>
        <v>2.02955665</v>
      </c>
      <c r="N1609" s="3"/>
    </row>
    <row r="1610" ht="15.75" customHeight="1">
      <c r="A1610" s="1" t="s">
        <v>1630</v>
      </c>
      <c r="B1610" s="1" t="s">
        <v>20</v>
      </c>
      <c r="C1610" s="1">
        <v>0.0</v>
      </c>
      <c r="D1610" s="1" t="s">
        <v>16</v>
      </c>
      <c r="E1610" s="1" t="s">
        <v>18</v>
      </c>
      <c r="F1610" s="1">
        <v>1.0</v>
      </c>
      <c r="G1610" s="1">
        <v>2.0</v>
      </c>
      <c r="H1610" s="1">
        <v>0.0</v>
      </c>
      <c r="I1610" s="1" t="s">
        <v>17</v>
      </c>
      <c r="J1610" s="1">
        <v>94.85</v>
      </c>
      <c r="K1610" s="1">
        <v>890.6</v>
      </c>
      <c r="L1610" s="1" t="s">
        <v>16</v>
      </c>
      <c r="M1610" s="2">
        <f t="shared" si="1"/>
        <v>9.389562467</v>
      </c>
      <c r="N1610" s="3"/>
    </row>
    <row r="1611" ht="15.75" customHeight="1">
      <c r="A1611" s="1" t="s">
        <v>1631</v>
      </c>
      <c r="B1611" s="1" t="s">
        <v>20</v>
      </c>
      <c r="C1611" s="1">
        <v>0.0</v>
      </c>
      <c r="D1611" s="1" t="s">
        <v>18</v>
      </c>
      <c r="E1611" s="1" t="s">
        <v>18</v>
      </c>
      <c r="F1611" s="1">
        <v>1.0</v>
      </c>
      <c r="G1611" s="1">
        <v>0.0</v>
      </c>
      <c r="H1611" s="1">
        <v>2.0</v>
      </c>
      <c r="I1611" s="1" t="s">
        <v>26</v>
      </c>
      <c r="J1611" s="1">
        <v>20.35</v>
      </c>
      <c r="K1611" s="1">
        <v>531.6</v>
      </c>
      <c r="L1611" s="1" t="s">
        <v>18</v>
      </c>
      <c r="M1611" s="2">
        <f t="shared" si="1"/>
        <v>26.12285012</v>
      </c>
      <c r="N1611" s="3"/>
    </row>
    <row r="1612" ht="15.75" customHeight="1">
      <c r="A1612" s="1" t="s">
        <v>1632</v>
      </c>
      <c r="B1612" s="1" t="s">
        <v>15</v>
      </c>
      <c r="C1612" s="1">
        <v>0.0</v>
      </c>
      <c r="D1612" s="1" t="s">
        <v>18</v>
      </c>
      <c r="E1612" s="1" t="s">
        <v>18</v>
      </c>
      <c r="F1612" s="1">
        <v>0.0</v>
      </c>
      <c r="G1612" s="1">
        <v>1.0</v>
      </c>
      <c r="H1612" s="1">
        <v>0.0</v>
      </c>
      <c r="I1612" s="1" t="s">
        <v>22</v>
      </c>
      <c r="J1612" s="1">
        <v>24.15</v>
      </c>
      <c r="K1612" s="1">
        <v>812.5</v>
      </c>
      <c r="L1612" s="1" t="s">
        <v>18</v>
      </c>
      <c r="M1612" s="2">
        <f t="shared" si="1"/>
        <v>33.64389234</v>
      </c>
      <c r="N1612" s="3"/>
    </row>
    <row r="1613" ht="15.75" customHeight="1">
      <c r="A1613" s="1" t="s">
        <v>1633</v>
      </c>
      <c r="B1613" s="1" t="s">
        <v>15</v>
      </c>
      <c r="C1613" s="1">
        <v>0.0</v>
      </c>
      <c r="D1613" s="1" t="s">
        <v>16</v>
      </c>
      <c r="E1613" s="1" t="s">
        <v>16</v>
      </c>
      <c r="F1613" s="1">
        <v>1.0</v>
      </c>
      <c r="G1613" s="1">
        <v>0.0</v>
      </c>
      <c r="H1613" s="1">
        <v>2.0</v>
      </c>
      <c r="I1613" s="1" t="s">
        <v>26</v>
      </c>
      <c r="J1613" s="1">
        <v>20.5</v>
      </c>
      <c r="K1613" s="1">
        <v>1191.4</v>
      </c>
      <c r="L1613" s="1" t="s">
        <v>18</v>
      </c>
      <c r="M1613" s="2">
        <f t="shared" si="1"/>
        <v>58.11707317</v>
      </c>
      <c r="N1613" s="3"/>
    </row>
    <row r="1614" ht="15.75" customHeight="1">
      <c r="A1614" s="1" t="s">
        <v>1634</v>
      </c>
      <c r="B1614" s="1" t="s">
        <v>20</v>
      </c>
      <c r="C1614" s="1">
        <v>0.0</v>
      </c>
      <c r="D1614" s="1" t="s">
        <v>16</v>
      </c>
      <c r="E1614" s="1" t="s">
        <v>18</v>
      </c>
      <c r="F1614" s="1">
        <v>2.0</v>
      </c>
      <c r="G1614" s="1">
        <v>2.0</v>
      </c>
      <c r="H1614" s="1">
        <v>0.0</v>
      </c>
      <c r="I1614" s="1" t="s">
        <v>22</v>
      </c>
      <c r="J1614" s="1">
        <v>94.4</v>
      </c>
      <c r="K1614" s="1">
        <v>4014.6</v>
      </c>
      <c r="L1614" s="1" t="s">
        <v>18</v>
      </c>
      <c r="M1614" s="2">
        <f t="shared" si="1"/>
        <v>42.52754237</v>
      </c>
      <c r="N1614" s="3"/>
    </row>
    <row r="1615" ht="15.75" customHeight="1">
      <c r="A1615" s="1" t="s">
        <v>1635</v>
      </c>
      <c r="B1615" s="1" t="s">
        <v>15</v>
      </c>
      <c r="C1615" s="1">
        <v>0.0</v>
      </c>
      <c r="D1615" s="1" t="s">
        <v>16</v>
      </c>
      <c r="E1615" s="1" t="s">
        <v>18</v>
      </c>
      <c r="F1615" s="1">
        <v>1.0</v>
      </c>
      <c r="G1615" s="1">
        <v>1.0</v>
      </c>
      <c r="H1615" s="1">
        <v>1.0</v>
      </c>
      <c r="I1615" s="1" t="s">
        <v>17</v>
      </c>
      <c r="J1615" s="1">
        <v>61.5</v>
      </c>
      <c r="K1615" s="1">
        <v>2722.2</v>
      </c>
      <c r="L1615" s="1" t="s">
        <v>18</v>
      </c>
      <c r="M1615" s="2">
        <f t="shared" si="1"/>
        <v>44.26341463</v>
      </c>
      <c r="N1615" s="3"/>
    </row>
    <row r="1616" ht="15.75" customHeight="1">
      <c r="A1616" s="1" t="s">
        <v>1636</v>
      </c>
      <c r="B1616" s="1" t="s">
        <v>15</v>
      </c>
      <c r="C1616" s="1">
        <v>0.0</v>
      </c>
      <c r="D1616" s="1" t="s">
        <v>16</v>
      </c>
      <c r="E1616" s="1" t="s">
        <v>16</v>
      </c>
      <c r="F1616" s="1">
        <v>1.0</v>
      </c>
      <c r="G1616" s="1">
        <v>1.0</v>
      </c>
      <c r="H1616" s="1">
        <v>2.0</v>
      </c>
      <c r="I1616" s="1" t="s">
        <v>28</v>
      </c>
      <c r="J1616" s="1">
        <v>75.2</v>
      </c>
      <c r="K1616" s="1">
        <v>3254.35</v>
      </c>
      <c r="L1616" s="1" t="s">
        <v>18</v>
      </c>
      <c r="M1616" s="2">
        <f t="shared" si="1"/>
        <v>43.27593085</v>
      </c>
      <c r="N1616" s="3"/>
    </row>
    <row r="1617" ht="15.75" customHeight="1">
      <c r="A1617" s="1" t="s">
        <v>1637</v>
      </c>
      <c r="B1617" s="1" t="s">
        <v>15</v>
      </c>
      <c r="C1617" s="1">
        <v>0.0</v>
      </c>
      <c r="D1617" s="1" t="s">
        <v>16</v>
      </c>
      <c r="E1617" s="1" t="s">
        <v>16</v>
      </c>
      <c r="F1617" s="1">
        <v>1.0</v>
      </c>
      <c r="G1617" s="1">
        <v>0.0</v>
      </c>
      <c r="H1617" s="1">
        <v>1.0</v>
      </c>
      <c r="I1617" s="1" t="s">
        <v>17</v>
      </c>
      <c r="J1617" s="1">
        <v>20.65</v>
      </c>
      <c r="K1617" s="1">
        <v>134.05</v>
      </c>
      <c r="L1617" s="1" t="s">
        <v>18</v>
      </c>
      <c r="M1617" s="2">
        <f t="shared" si="1"/>
        <v>6.491525424</v>
      </c>
      <c r="N1617" s="3"/>
    </row>
    <row r="1618" ht="15.75" customHeight="1">
      <c r="A1618" s="1" t="s">
        <v>1638</v>
      </c>
      <c r="B1618" s="1" t="s">
        <v>15</v>
      </c>
      <c r="C1618" s="1">
        <v>1.0</v>
      </c>
      <c r="D1618" s="1" t="s">
        <v>18</v>
      </c>
      <c r="E1618" s="1" t="s">
        <v>18</v>
      </c>
      <c r="F1618" s="1">
        <v>2.0</v>
      </c>
      <c r="G1618" s="1">
        <v>2.0</v>
      </c>
      <c r="H1618" s="1">
        <v>0.0</v>
      </c>
      <c r="I1618" s="1" t="s">
        <v>22</v>
      </c>
      <c r="J1618" s="1">
        <v>103.3</v>
      </c>
      <c r="K1618" s="1">
        <v>2890.65</v>
      </c>
      <c r="L1618" s="1" t="s">
        <v>16</v>
      </c>
      <c r="M1618" s="2">
        <f t="shared" si="1"/>
        <v>27.98305905</v>
      </c>
      <c r="N1618" s="3"/>
    </row>
    <row r="1619" ht="15.75" customHeight="1">
      <c r="A1619" s="1" t="s">
        <v>1639</v>
      </c>
      <c r="B1619" s="1" t="s">
        <v>15</v>
      </c>
      <c r="C1619" s="1">
        <v>0.0</v>
      </c>
      <c r="D1619" s="1" t="s">
        <v>16</v>
      </c>
      <c r="E1619" s="1" t="s">
        <v>16</v>
      </c>
      <c r="F1619" s="1">
        <v>1.0</v>
      </c>
      <c r="G1619" s="1">
        <v>2.0</v>
      </c>
      <c r="H1619" s="1">
        <v>0.0</v>
      </c>
      <c r="I1619" s="1" t="s">
        <v>28</v>
      </c>
      <c r="J1619" s="1">
        <v>94.9</v>
      </c>
      <c r="K1619" s="1">
        <v>3848.0</v>
      </c>
      <c r="L1619" s="1" t="s">
        <v>18</v>
      </c>
      <c r="M1619" s="2">
        <f t="shared" si="1"/>
        <v>40.54794521</v>
      </c>
      <c r="N1619" s="3"/>
    </row>
    <row r="1620" ht="15.75" customHeight="1">
      <c r="A1620" s="1" t="s">
        <v>1640</v>
      </c>
      <c r="B1620" s="1" t="s">
        <v>20</v>
      </c>
      <c r="C1620" s="1">
        <v>0.0</v>
      </c>
      <c r="D1620" s="1" t="s">
        <v>18</v>
      </c>
      <c r="E1620" s="1" t="s">
        <v>18</v>
      </c>
      <c r="F1620" s="1">
        <v>2.0</v>
      </c>
      <c r="G1620" s="1">
        <v>2.0</v>
      </c>
      <c r="H1620" s="1">
        <v>0.0</v>
      </c>
      <c r="I1620" s="1" t="s">
        <v>22</v>
      </c>
      <c r="J1620" s="1">
        <v>80.25</v>
      </c>
      <c r="K1620" s="1">
        <v>1861.5</v>
      </c>
      <c r="L1620" s="1" t="s">
        <v>16</v>
      </c>
      <c r="M1620" s="2">
        <f t="shared" si="1"/>
        <v>23.19626168</v>
      </c>
      <c r="N1620" s="3"/>
    </row>
    <row r="1621" ht="15.75" customHeight="1">
      <c r="A1621" s="1" t="s">
        <v>1641</v>
      </c>
      <c r="B1621" s="1" t="s">
        <v>15</v>
      </c>
      <c r="C1621" s="1">
        <v>0.0</v>
      </c>
      <c r="D1621" s="1" t="s">
        <v>16</v>
      </c>
      <c r="E1621" s="1" t="s">
        <v>18</v>
      </c>
      <c r="F1621" s="1">
        <v>1.0</v>
      </c>
      <c r="G1621" s="1">
        <v>2.0</v>
      </c>
      <c r="H1621" s="1">
        <v>1.0</v>
      </c>
      <c r="I1621" s="1" t="s">
        <v>26</v>
      </c>
      <c r="J1621" s="1">
        <v>104.7</v>
      </c>
      <c r="K1621" s="1">
        <v>4134.85</v>
      </c>
      <c r="L1621" s="1" t="s">
        <v>16</v>
      </c>
      <c r="M1621" s="2">
        <f t="shared" si="1"/>
        <v>39.49235912</v>
      </c>
      <c r="N1621" s="3"/>
    </row>
    <row r="1622" ht="15.75" customHeight="1">
      <c r="A1622" s="1" t="s">
        <v>1642</v>
      </c>
      <c r="B1622" s="1" t="s">
        <v>20</v>
      </c>
      <c r="C1622" s="1">
        <v>0.0</v>
      </c>
      <c r="D1622" s="1" t="s">
        <v>16</v>
      </c>
      <c r="E1622" s="1" t="s">
        <v>18</v>
      </c>
      <c r="F1622" s="1">
        <v>2.0</v>
      </c>
      <c r="G1622" s="1">
        <v>2.0</v>
      </c>
      <c r="H1622" s="1">
        <v>0.0</v>
      </c>
      <c r="I1622" s="1" t="s">
        <v>22</v>
      </c>
      <c r="J1622" s="1">
        <v>104.25</v>
      </c>
      <c r="K1622" s="1">
        <v>6812.95</v>
      </c>
      <c r="L1622" s="1" t="s">
        <v>18</v>
      </c>
      <c r="M1622" s="2">
        <f t="shared" si="1"/>
        <v>65.35203837</v>
      </c>
      <c r="N1622" s="3"/>
    </row>
    <row r="1623" ht="15.75" customHeight="1">
      <c r="A1623" s="1" t="s">
        <v>1643</v>
      </c>
      <c r="B1623" s="1" t="s">
        <v>20</v>
      </c>
      <c r="C1623" s="1">
        <v>0.0</v>
      </c>
      <c r="D1623" s="1" t="s">
        <v>18</v>
      </c>
      <c r="E1623" s="1" t="s">
        <v>18</v>
      </c>
      <c r="F1623" s="1">
        <v>0.0</v>
      </c>
      <c r="G1623" s="1">
        <v>1.0</v>
      </c>
      <c r="H1623" s="1">
        <v>1.0</v>
      </c>
      <c r="I1623" s="1" t="s">
        <v>26</v>
      </c>
      <c r="J1623" s="1">
        <v>36.0</v>
      </c>
      <c r="K1623" s="1">
        <v>1382.9</v>
      </c>
      <c r="L1623" s="1" t="s">
        <v>18</v>
      </c>
      <c r="M1623" s="2">
        <f t="shared" si="1"/>
        <v>38.41388889</v>
      </c>
      <c r="N1623" s="3"/>
    </row>
    <row r="1624" ht="15.75" customHeight="1">
      <c r="A1624" s="1" t="s">
        <v>1644</v>
      </c>
      <c r="B1624" s="1" t="s">
        <v>15</v>
      </c>
      <c r="C1624" s="1">
        <v>0.0</v>
      </c>
      <c r="D1624" s="1" t="s">
        <v>16</v>
      </c>
      <c r="E1624" s="1" t="s">
        <v>18</v>
      </c>
      <c r="F1624" s="1">
        <v>1.0</v>
      </c>
      <c r="G1624" s="1">
        <v>1.0</v>
      </c>
      <c r="H1624" s="1">
        <v>1.0</v>
      </c>
      <c r="I1624" s="1" t="s">
        <v>17</v>
      </c>
      <c r="J1624" s="1">
        <v>70.6</v>
      </c>
      <c r="K1624" s="1">
        <v>3231.05</v>
      </c>
      <c r="L1624" s="1" t="s">
        <v>18</v>
      </c>
      <c r="M1624" s="2">
        <f t="shared" si="1"/>
        <v>45.76558074</v>
      </c>
      <c r="N1624" s="3"/>
    </row>
    <row r="1625" ht="15.75" customHeight="1">
      <c r="A1625" s="1" t="s">
        <v>1645</v>
      </c>
      <c r="B1625" s="1" t="s">
        <v>20</v>
      </c>
      <c r="C1625" s="1">
        <v>0.0</v>
      </c>
      <c r="D1625" s="1" t="s">
        <v>18</v>
      </c>
      <c r="E1625" s="1" t="s">
        <v>18</v>
      </c>
      <c r="F1625" s="1">
        <v>2.0</v>
      </c>
      <c r="G1625" s="1">
        <v>2.0</v>
      </c>
      <c r="H1625" s="1">
        <v>0.0</v>
      </c>
      <c r="I1625" s="1" t="s">
        <v>22</v>
      </c>
      <c r="J1625" s="1">
        <v>84.75</v>
      </c>
      <c r="K1625" s="1">
        <v>3050.15</v>
      </c>
      <c r="L1625" s="1" t="s">
        <v>16</v>
      </c>
      <c r="M1625" s="2">
        <f t="shared" si="1"/>
        <v>35.9899705</v>
      </c>
      <c r="N1625" s="3"/>
    </row>
    <row r="1626" ht="15.75" customHeight="1">
      <c r="A1626" s="1" t="s">
        <v>1646</v>
      </c>
      <c r="B1626" s="1" t="s">
        <v>20</v>
      </c>
      <c r="C1626" s="1">
        <v>0.0</v>
      </c>
      <c r="D1626" s="1" t="s">
        <v>18</v>
      </c>
      <c r="E1626" s="1" t="s">
        <v>18</v>
      </c>
      <c r="F1626" s="1">
        <v>1.0</v>
      </c>
      <c r="G1626" s="1">
        <v>1.0</v>
      </c>
      <c r="H1626" s="1">
        <v>0.0</v>
      </c>
      <c r="I1626" s="1" t="s">
        <v>28</v>
      </c>
      <c r="J1626" s="1">
        <v>80.4</v>
      </c>
      <c r="K1626" s="1">
        <v>4981.15</v>
      </c>
      <c r="L1626" s="1" t="s">
        <v>18</v>
      </c>
      <c r="M1626" s="2">
        <f t="shared" si="1"/>
        <v>61.95460199</v>
      </c>
      <c r="N1626" s="3"/>
    </row>
    <row r="1627" ht="15.75" customHeight="1">
      <c r="A1627" s="1" t="s">
        <v>1647</v>
      </c>
      <c r="B1627" s="1" t="s">
        <v>20</v>
      </c>
      <c r="C1627" s="1">
        <v>0.0</v>
      </c>
      <c r="D1627" s="1" t="s">
        <v>18</v>
      </c>
      <c r="E1627" s="1" t="s">
        <v>18</v>
      </c>
      <c r="F1627" s="1">
        <v>1.0</v>
      </c>
      <c r="G1627" s="1">
        <v>1.0</v>
      </c>
      <c r="H1627" s="1">
        <v>1.0</v>
      </c>
      <c r="I1627" s="1" t="s">
        <v>22</v>
      </c>
      <c r="J1627" s="1">
        <v>70.4</v>
      </c>
      <c r="K1627" s="1">
        <v>2044.75</v>
      </c>
      <c r="L1627" s="1" t="s">
        <v>18</v>
      </c>
      <c r="M1627" s="2">
        <f t="shared" si="1"/>
        <v>29.04474432</v>
      </c>
      <c r="N1627" s="3"/>
    </row>
    <row r="1628" ht="15.75" customHeight="1">
      <c r="A1628" s="1" t="s">
        <v>1648</v>
      </c>
      <c r="B1628" s="1" t="s">
        <v>15</v>
      </c>
      <c r="C1628" s="1">
        <v>0.0</v>
      </c>
      <c r="D1628" s="1" t="s">
        <v>18</v>
      </c>
      <c r="E1628" s="1" t="s">
        <v>18</v>
      </c>
      <c r="F1628" s="1">
        <v>2.0</v>
      </c>
      <c r="G1628" s="1">
        <v>2.0</v>
      </c>
      <c r="H1628" s="1">
        <v>2.0</v>
      </c>
      <c r="I1628" s="1" t="s">
        <v>28</v>
      </c>
      <c r="J1628" s="1">
        <v>113.65</v>
      </c>
      <c r="K1628" s="1">
        <v>7939.25</v>
      </c>
      <c r="L1628" s="1" t="s">
        <v>18</v>
      </c>
      <c r="M1628" s="2">
        <f t="shared" si="1"/>
        <v>69.85701716</v>
      </c>
      <c r="N1628" s="3"/>
    </row>
    <row r="1629" ht="15.75" customHeight="1">
      <c r="A1629" s="1" t="s">
        <v>1649</v>
      </c>
      <c r="B1629" s="1" t="s">
        <v>20</v>
      </c>
      <c r="C1629" s="1">
        <v>0.0</v>
      </c>
      <c r="D1629" s="1" t="s">
        <v>18</v>
      </c>
      <c r="E1629" s="1" t="s">
        <v>18</v>
      </c>
      <c r="F1629" s="1">
        <v>1.0</v>
      </c>
      <c r="G1629" s="1">
        <v>0.0</v>
      </c>
      <c r="H1629" s="1">
        <v>0.0</v>
      </c>
      <c r="I1629" s="1" t="s">
        <v>17</v>
      </c>
      <c r="J1629" s="1">
        <v>19.9</v>
      </c>
      <c r="K1629" s="1">
        <v>19.9</v>
      </c>
      <c r="L1629" s="1" t="s">
        <v>18</v>
      </c>
      <c r="M1629" s="2">
        <f t="shared" si="1"/>
        <v>1</v>
      </c>
      <c r="N1629" s="3"/>
    </row>
    <row r="1630" ht="15.75" customHeight="1">
      <c r="A1630" s="1" t="s">
        <v>1650</v>
      </c>
      <c r="B1630" s="1" t="s">
        <v>20</v>
      </c>
      <c r="C1630" s="1">
        <v>0.0</v>
      </c>
      <c r="D1630" s="1" t="s">
        <v>18</v>
      </c>
      <c r="E1630" s="1" t="s">
        <v>18</v>
      </c>
      <c r="F1630" s="1">
        <v>2.0</v>
      </c>
      <c r="G1630" s="1">
        <v>2.0</v>
      </c>
      <c r="H1630" s="1">
        <v>0.0</v>
      </c>
      <c r="I1630" s="1" t="s">
        <v>17</v>
      </c>
      <c r="J1630" s="1">
        <v>104.1</v>
      </c>
      <c r="K1630" s="1">
        <v>541.9</v>
      </c>
      <c r="L1630" s="1" t="s">
        <v>16</v>
      </c>
      <c r="M1630" s="2">
        <f t="shared" si="1"/>
        <v>5.205571566</v>
      </c>
      <c r="N1630" s="3"/>
    </row>
    <row r="1631" ht="15.75" customHeight="1">
      <c r="A1631" s="1" t="s">
        <v>1651</v>
      </c>
      <c r="B1631" s="1" t="s">
        <v>20</v>
      </c>
      <c r="C1631" s="1">
        <v>0.0</v>
      </c>
      <c r="D1631" s="1" t="s">
        <v>16</v>
      </c>
      <c r="E1631" s="1" t="s">
        <v>18</v>
      </c>
      <c r="F1631" s="1">
        <v>2.0</v>
      </c>
      <c r="G1631" s="1">
        <v>2.0</v>
      </c>
      <c r="H1631" s="1">
        <v>0.0</v>
      </c>
      <c r="I1631" s="1" t="s">
        <v>22</v>
      </c>
      <c r="J1631" s="1">
        <v>93.0</v>
      </c>
      <c r="K1631" s="1">
        <v>2248.05</v>
      </c>
      <c r="L1631" s="1" t="s">
        <v>18</v>
      </c>
      <c r="M1631" s="2">
        <f t="shared" si="1"/>
        <v>24.17258065</v>
      </c>
      <c r="N1631" s="3"/>
    </row>
    <row r="1632" ht="15.75" customHeight="1">
      <c r="A1632" s="1" t="s">
        <v>1652</v>
      </c>
      <c r="B1632" s="1" t="s">
        <v>20</v>
      </c>
      <c r="C1632" s="1">
        <v>0.0</v>
      </c>
      <c r="D1632" s="1" t="s">
        <v>18</v>
      </c>
      <c r="E1632" s="1" t="s">
        <v>18</v>
      </c>
      <c r="F1632" s="1">
        <v>1.0</v>
      </c>
      <c r="G1632" s="1">
        <v>0.0</v>
      </c>
      <c r="H1632" s="1">
        <v>0.0</v>
      </c>
      <c r="I1632" s="1" t="s">
        <v>17</v>
      </c>
      <c r="J1632" s="1">
        <v>20.25</v>
      </c>
      <c r="K1632" s="1">
        <v>208.0</v>
      </c>
      <c r="L1632" s="1" t="s">
        <v>18</v>
      </c>
      <c r="M1632" s="2">
        <f t="shared" si="1"/>
        <v>10.27160494</v>
      </c>
      <c r="N1632" s="3"/>
    </row>
    <row r="1633" ht="15.75" customHeight="1">
      <c r="A1633" s="1" t="s">
        <v>1653</v>
      </c>
      <c r="B1633" s="1" t="s">
        <v>20</v>
      </c>
      <c r="C1633" s="1">
        <v>0.0</v>
      </c>
      <c r="D1633" s="1" t="s">
        <v>18</v>
      </c>
      <c r="E1633" s="1" t="s">
        <v>18</v>
      </c>
      <c r="F1633" s="1">
        <v>1.0</v>
      </c>
      <c r="G1633" s="1">
        <v>2.0</v>
      </c>
      <c r="H1633" s="1">
        <v>1.0</v>
      </c>
      <c r="I1633" s="1" t="s">
        <v>28</v>
      </c>
      <c r="J1633" s="1">
        <v>99.15</v>
      </c>
      <c r="K1633" s="1">
        <v>5720.95</v>
      </c>
      <c r="L1633" s="1" t="s">
        <v>18</v>
      </c>
      <c r="M1633" s="2">
        <f t="shared" si="1"/>
        <v>57.69994957</v>
      </c>
      <c r="N1633" s="3"/>
    </row>
    <row r="1634" ht="15.75" customHeight="1">
      <c r="A1634" s="1" t="s">
        <v>1654</v>
      </c>
      <c r="B1634" s="1" t="s">
        <v>20</v>
      </c>
      <c r="C1634" s="1">
        <v>0.0</v>
      </c>
      <c r="D1634" s="1" t="s">
        <v>18</v>
      </c>
      <c r="E1634" s="1" t="s">
        <v>18</v>
      </c>
      <c r="F1634" s="1">
        <v>1.0</v>
      </c>
      <c r="G1634" s="1">
        <v>1.0</v>
      </c>
      <c r="H1634" s="1">
        <v>0.0</v>
      </c>
      <c r="I1634" s="1" t="s">
        <v>22</v>
      </c>
      <c r="J1634" s="1">
        <v>44.35</v>
      </c>
      <c r="K1634" s="1">
        <v>81.25</v>
      </c>
      <c r="L1634" s="1" t="s">
        <v>16</v>
      </c>
      <c r="M1634" s="2">
        <f t="shared" si="1"/>
        <v>1.832018038</v>
      </c>
      <c r="N1634" s="3"/>
    </row>
    <row r="1635" ht="15.75" customHeight="1">
      <c r="A1635" s="1" t="s">
        <v>1655</v>
      </c>
      <c r="B1635" s="1" t="s">
        <v>20</v>
      </c>
      <c r="C1635" s="1">
        <v>0.0</v>
      </c>
      <c r="D1635" s="1" t="s">
        <v>18</v>
      </c>
      <c r="E1635" s="1" t="s">
        <v>18</v>
      </c>
      <c r="F1635" s="1">
        <v>1.0</v>
      </c>
      <c r="G1635" s="1">
        <v>1.0</v>
      </c>
      <c r="H1635" s="1">
        <v>0.0</v>
      </c>
      <c r="I1635" s="1" t="s">
        <v>22</v>
      </c>
      <c r="J1635" s="1">
        <v>66.25</v>
      </c>
      <c r="K1635" s="1">
        <v>546.45</v>
      </c>
      <c r="L1635" s="1" t="s">
        <v>18</v>
      </c>
      <c r="M1635" s="2">
        <f t="shared" si="1"/>
        <v>8.248301887</v>
      </c>
      <c r="N1635" s="3"/>
    </row>
    <row r="1636" ht="15.75" customHeight="1">
      <c r="A1636" s="1" t="s">
        <v>1656</v>
      </c>
      <c r="B1636" s="1" t="s">
        <v>20</v>
      </c>
      <c r="C1636" s="1">
        <v>1.0</v>
      </c>
      <c r="D1636" s="1" t="s">
        <v>18</v>
      </c>
      <c r="E1636" s="1" t="s">
        <v>18</v>
      </c>
      <c r="F1636" s="1">
        <v>2.0</v>
      </c>
      <c r="G1636" s="1">
        <v>2.0</v>
      </c>
      <c r="H1636" s="1">
        <v>0.0</v>
      </c>
      <c r="I1636" s="1" t="s">
        <v>26</v>
      </c>
      <c r="J1636" s="1">
        <v>91.0</v>
      </c>
      <c r="K1636" s="1">
        <v>3180.5</v>
      </c>
      <c r="L1636" s="1" t="s">
        <v>18</v>
      </c>
      <c r="M1636" s="2">
        <f t="shared" si="1"/>
        <v>34.95054945</v>
      </c>
      <c r="N1636" s="3"/>
    </row>
    <row r="1637" ht="15.75" customHeight="1">
      <c r="A1637" s="1" t="s">
        <v>1657</v>
      </c>
      <c r="B1637" s="1" t="s">
        <v>20</v>
      </c>
      <c r="C1637" s="1">
        <v>1.0</v>
      </c>
      <c r="D1637" s="1" t="s">
        <v>16</v>
      </c>
      <c r="E1637" s="1" t="s">
        <v>18</v>
      </c>
      <c r="F1637" s="1">
        <v>2.0</v>
      </c>
      <c r="G1637" s="1">
        <v>2.0</v>
      </c>
      <c r="H1637" s="1">
        <v>0.0</v>
      </c>
      <c r="I1637" s="1" t="s">
        <v>22</v>
      </c>
      <c r="J1637" s="1">
        <v>104.35</v>
      </c>
      <c r="K1637" s="1">
        <v>6578.55</v>
      </c>
      <c r="L1637" s="1" t="s">
        <v>18</v>
      </c>
      <c r="M1637" s="2">
        <f t="shared" si="1"/>
        <v>63.0431241</v>
      </c>
      <c r="N1637" s="3"/>
    </row>
    <row r="1638" ht="15.75" customHeight="1">
      <c r="A1638" s="1" t="s">
        <v>1658</v>
      </c>
      <c r="B1638" s="1" t="s">
        <v>15</v>
      </c>
      <c r="C1638" s="1">
        <v>0.0</v>
      </c>
      <c r="D1638" s="1" t="s">
        <v>16</v>
      </c>
      <c r="E1638" s="1" t="s">
        <v>16</v>
      </c>
      <c r="F1638" s="1">
        <v>1.0</v>
      </c>
      <c r="G1638" s="1">
        <v>1.0</v>
      </c>
      <c r="H1638" s="1">
        <v>2.0</v>
      </c>
      <c r="I1638" s="1" t="s">
        <v>26</v>
      </c>
      <c r="J1638" s="1">
        <v>85.0</v>
      </c>
      <c r="K1638" s="1">
        <v>5607.75</v>
      </c>
      <c r="L1638" s="1" t="s">
        <v>18</v>
      </c>
      <c r="M1638" s="2">
        <f t="shared" si="1"/>
        <v>65.97352941</v>
      </c>
      <c r="N1638" s="3"/>
    </row>
    <row r="1639" ht="15.75" customHeight="1">
      <c r="A1639" s="1" t="s">
        <v>1659</v>
      </c>
      <c r="B1639" s="1" t="s">
        <v>20</v>
      </c>
      <c r="C1639" s="1">
        <v>0.0</v>
      </c>
      <c r="D1639" s="1" t="s">
        <v>18</v>
      </c>
      <c r="E1639" s="1" t="s">
        <v>18</v>
      </c>
      <c r="F1639" s="1">
        <v>1.0</v>
      </c>
      <c r="G1639" s="1">
        <v>2.0</v>
      </c>
      <c r="H1639" s="1">
        <v>0.0</v>
      </c>
      <c r="I1639" s="1" t="s">
        <v>22</v>
      </c>
      <c r="J1639" s="1">
        <v>84.85</v>
      </c>
      <c r="K1639" s="1">
        <v>523.5</v>
      </c>
      <c r="L1639" s="1" t="s">
        <v>16</v>
      </c>
      <c r="M1639" s="2">
        <f t="shared" si="1"/>
        <v>6.169711255</v>
      </c>
      <c r="N1639" s="3"/>
    </row>
    <row r="1640" ht="15.75" customHeight="1">
      <c r="A1640" s="1" t="s">
        <v>1660</v>
      </c>
      <c r="B1640" s="1" t="s">
        <v>20</v>
      </c>
      <c r="C1640" s="1">
        <v>0.0</v>
      </c>
      <c r="D1640" s="1" t="s">
        <v>18</v>
      </c>
      <c r="E1640" s="1" t="s">
        <v>18</v>
      </c>
      <c r="F1640" s="1">
        <v>2.0</v>
      </c>
      <c r="G1640" s="1">
        <v>2.0</v>
      </c>
      <c r="H1640" s="1">
        <v>1.0</v>
      </c>
      <c r="I1640" s="1" t="s">
        <v>26</v>
      </c>
      <c r="J1640" s="1">
        <v>94.9</v>
      </c>
      <c r="K1640" s="1">
        <v>4422.95</v>
      </c>
      <c r="L1640" s="1" t="s">
        <v>18</v>
      </c>
      <c r="M1640" s="2">
        <f t="shared" si="1"/>
        <v>46.60642782</v>
      </c>
      <c r="N1640" s="3"/>
    </row>
    <row r="1641" ht="15.75" customHeight="1">
      <c r="A1641" s="1" t="s">
        <v>1661</v>
      </c>
      <c r="B1641" s="1" t="s">
        <v>15</v>
      </c>
      <c r="C1641" s="1">
        <v>0.0</v>
      </c>
      <c r="D1641" s="1" t="s">
        <v>16</v>
      </c>
      <c r="E1641" s="1" t="s">
        <v>18</v>
      </c>
      <c r="F1641" s="1">
        <v>2.0</v>
      </c>
      <c r="G1641" s="1">
        <v>2.0</v>
      </c>
      <c r="H1641" s="1">
        <v>2.0</v>
      </c>
      <c r="I1641" s="1" t="s">
        <v>22</v>
      </c>
      <c r="J1641" s="1">
        <v>115.15</v>
      </c>
      <c r="K1641" s="1">
        <v>8349.7</v>
      </c>
      <c r="L1641" s="1" t="s">
        <v>18</v>
      </c>
      <c r="M1641" s="2">
        <f t="shared" si="1"/>
        <v>72.51150673</v>
      </c>
      <c r="N1641" s="3"/>
    </row>
    <row r="1642" ht="15.75" customHeight="1">
      <c r="A1642" s="1" t="s">
        <v>1662</v>
      </c>
      <c r="B1642" s="1" t="s">
        <v>15</v>
      </c>
      <c r="C1642" s="1">
        <v>0.0</v>
      </c>
      <c r="D1642" s="1" t="s">
        <v>18</v>
      </c>
      <c r="E1642" s="1" t="s">
        <v>16</v>
      </c>
      <c r="F1642" s="1">
        <v>2.0</v>
      </c>
      <c r="G1642" s="1">
        <v>2.0</v>
      </c>
      <c r="H1642" s="1">
        <v>1.0</v>
      </c>
      <c r="I1642" s="1" t="s">
        <v>22</v>
      </c>
      <c r="J1642" s="1">
        <v>100.15</v>
      </c>
      <c r="K1642" s="1">
        <v>6413.65</v>
      </c>
      <c r="L1642" s="1" t="s">
        <v>16</v>
      </c>
      <c r="M1642" s="2">
        <f t="shared" si="1"/>
        <v>64.04043934</v>
      </c>
      <c r="N1642" s="3"/>
    </row>
    <row r="1643" ht="15.75" customHeight="1">
      <c r="A1643" s="1" t="s">
        <v>1663</v>
      </c>
      <c r="B1643" s="1" t="s">
        <v>15</v>
      </c>
      <c r="C1643" s="1">
        <v>1.0</v>
      </c>
      <c r="D1643" s="1" t="s">
        <v>18</v>
      </c>
      <c r="E1643" s="1" t="s">
        <v>18</v>
      </c>
      <c r="F1643" s="1">
        <v>1.0</v>
      </c>
      <c r="G1643" s="1">
        <v>0.0</v>
      </c>
      <c r="H1643" s="1">
        <v>2.0</v>
      </c>
      <c r="I1643" s="1" t="s">
        <v>17</v>
      </c>
      <c r="J1643" s="1">
        <v>20.2</v>
      </c>
      <c r="K1643" s="1">
        <v>735.9</v>
      </c>
      <c r="L1643" s="1" t="s">
        <v>18</v>
      </c>
      <c r="M1643" s="2">
        <f t="shared" si="1"/>
        <v>36.43069307</v>
      </c>
      <c r="N1643" s="3"/>
    </row>
    <row r="1644" ht="15.75" customHeight="1">
      <c r="A1644" s="1" t="s">
        <v>1664</v>
      </c>
      <c r="B1644" s="1" t="s">
        <v>20</v>
      </c>
      <c r="C1644" s="1">
        <v>0.0</v>
      </c>
      <c r="D1644" s="1" t="s">
        <v>18</v>
      </c>
      <c r="E1644" s="1" t="s">
        <v>18</v>
      </c>
      <c r="F1644" s="1">
        <v>1.0</v>
      </c>
      <c r="G1644" s="1">
        <v>1.0</v>
      </c>
      <c r="H1644" s="1">
        <v>0.0</v>
      </c>
      <c r="I1644" s="1" t="s">
        <v>17</v>
      </c>
      <c r="J1644" s="1">
        <v>53.5</v>
      </c>
      <c r="K1644" s="1">
        <v>53.5</v>
      </c>
      <c r="L1644" s="1" t="s">
        <v>16</v>
      </c>
      <c r="M1644" s="2">
        <f t="shared" si="1"/>
        <v>1</v>
      </c>
      <c r="N1644" s="3"/>
    </row>
    <row r="1645" ht="15.75" customHeight="1">
      <c r="A1645" s="1" t="s">
        <v>1665</v>
      </c>
      <c r="B1645" s="1" t="s">
        <v>15</v>
      </c>
      <c r="C1645" s="1">
        <v>0.0</v>
      </c>
      <c r="D1645" s="1" t="s">
        <v>18</v>
      </c>
      <c r="E1645" s="1" t="s">
        <v>18</v>
      </c>
      <c r="F1645" s="1">
        <v>1.0</v>
      </c>
      <c r="G1645" s="1">
        <v>2.0</v>
      </c>
      <c r="H1645" s="1">
        <v>0.0</v>
      </c>
      <c r="I1645" s="1" t="s">
        <v>22</v>
      </c>
      <c r="J1645" s="1">
        <v>95.3</v>
      </c>
      <c r="K1645" s="1">
        <v>5817.7</v>
      </c>
      <c r="L1645" s="1" t="s">
        <v>18</v>
      </c>
      <c r="M1645" s="2">
        <f t="shared" si="1"/>
        <v>61.04616999</v>
      </c>
      <c r="N1645" s="3"/>
    </row>
    <row r="1646" ht="15.75" customHeight="1">
      <c r="A1646" s="1" t="s">
        <v>1666</v>
      </c>
      <c r="B1646" s="1" t="s">
        <v>20</v>
      </c>
      <c r="C1646" s="1">
        <v>0.0</v>
      </c>
      <c r="D1646" s="1" t="s">
        <v>18</v>
      </c>
      <c r="E1646" s="1" t="s">
        <v>18</v>
      </c>
      <c r="F1646" s="1">
        <v>1.0</v>
      </c>
      <c r="G1646" s="1">
        <v>0.0</v>
      </c>
      <c r="H1646" s="1">
        <v>1.0</v>
      </c>
      <c r="I1646" s="1" t="s">
        <v>17</v>
      </c>
      <c r="J1646" s="1">
        <v>20.1</v>
      </c>
      <c r="K1646" s="1">
        <v>279.5</v>
      </c>
      <c r="L1646" s="1" t="s">
        <v>18</v>
      </c>
      <c r="M1646" s="2">
        <f t="shared" si="1"/>
        <v>13.90547264</v>
      </c>
      <c r="N1646" s="3"/>
    </row>
    <row r="1647" ht="15.75" customHeight="1">
      <c r="A1647" s="1" t="s">
        <v>1667</v>
      </c>
      <c r="B1647" s="1" t="s">
        <v>15</v>
      </c>
      <c r="C1647" s="1">
        <v>1.0</v>
      </c>
      <c r="D1647" s="1" t="s">
        <v>16</v>
      </c>
      <c r="E1647" s="1" t="s">
        <v>18</v>
      </c>
      <c r="F1647" s="1">
        <v>2.0</v>
      </c>
      <c r="G1647" s="1">
        <v>2.0</v>
      </c>
      <c r="H1647" s="1">
        <v>2.0</v>
      </c>
      <c r="I1647" s="1" t="s">
        <v>28</v>
      </c>
      <c r="J1647" s="1">
        <v>114.85</v>
      </c>
      <c r="K1647" s="1">
        <v>8317.95</v>
      </c>
      <c r="L1647" s="1" t="s">
        <v>18</v>
      </c>
      <c r="M1647" s="2">
        <f t="shared" si="1"/>
        <v>72.4244667</v>
      </c>
      <c r="N1647" s="3"/>
    </row>
    <row r="1648" ht="15.75" customHeight="1">
      <c r="A1648" s="1" t="s">
        <v>1668</v>
      </c>
      <c r="B1648" s="1" t="s">
        <v>20</v>
      </c>
      <c r="C1648" s="1">
        <v>0.0</v>
      </c>
      <c r="D1648" s="1" t="s">
        <v>16</v>
      </c>
      <c r="E1648" s="1" t="s">
        <v>16</v>
      </c>
      <c r="F1648" s="1">
        <v>2.0</v>
      </c>
      <c r="G1648" s="1">
        <v>1.0</v>
      </c>
      <c r="H1648" s="1">
        <v>1.0</v>
      </c>
      <c r="I1648" s="1" t="s">
        <v>22</v>
      </c>
      <c r="J1648" s="1">
        <v>69.65</v>
      </c>
      <c r="K1648" s="1">
        <v>3442.15</v>
      </c>
      <c r="L1648" s="1" t="s">
        <v>18</v>
      </c>
      <c r="M1648" s="2">
        <f t="shared" si="1"/>
        <v>49.4206748</v>
      </c>
      <c r="N1648" s="3"/>
    </row>
    <row r="1649" ht="15.75" customHeight="1">
      <c r="A1649" s="1" t="s">
        <v>1669</v>
      </c>
      <c r="B1649" s="1" t="s">
        <v>20</v>
      </c>
      <c r="C1649" s="1">
        <v>0.0</v>
      </c>
      <c r="D1649" s="1" t="s">
        <v>18</v>
      </c>
      <c r="E1649" s="1" t="s">
        <v>16</v>
      </c>
      <c r="F1649" s="1">
        <v>1.0</v>
      </c>
      <c r="G1649" s="1">
        <v>1.0</v>
      </c>
      <c r="H1649" s="1">
        <v>0.0</v>
      </c>
      <c r="I1649" s="1" t="s">
        <v>22</v>
      </c>
      <c r="J1649" s="1">
        <v>49.35</v>
      </c>
      <c r="K1649" s="1">
        <v>219.65</v>
      </c>
      <c r="L1649" s="1" t="s">
        <v>16</v>
      </c>
      <c r="M1649" s="2">
        <f t="shared" si="1"/>
        <v>4.450861196</v>
      </c>
      <c r="N1649" s="3"/>
    </row>
    <row r="1650" ht="15.75" customHeight="1">
      <c r="A1650" s="1" t="s">
        <v>1670</v>
      </c>
      <c r="B1650" s="1" t="s">
        <v>15</v>
      </c>
      <c r="C1650" s="1">
        <v>0.0</v>
      </c>
      <c r="D1650" s="1" t="s">
        <v>18</v>
      </c>
      <c r="E1650" s="1" t="s">
        <v>18</v>
      </c>
      <c r="F1650" s="1">
        <v>1.0</v>
      </c>
      <c r="G1650" s="1">
        <v>0.0</v>
      </c>
      <c r="H1650" s="1">
        <v>0.0</v>
      </c>
      <c r="I1650" s="1" t="s">
        <v>17</v>
      </c>
      <c r="J1650" s="1">
        <v>20.0</v>
      </c>
      <c r="K1650" s="1">
        <v>61.7</v>
      </c>
      <c r="L1650" s="1" t="s">
        <v>18</v>
      </c>
      <c r="M1650" s="2">
        <f t="shared" si="1"/>
        <v>3.085</v>
      </c>
      <c r="N1650" s="3"/>
    </row>
    <row r="1651" ht="15.75" customHeight="1">
      <c r="A1651" s="1" t="s">
        <v>1671</v>
      </c>
      <c r="B1651" s="1" t="s">
        <v>20</v>
      </c>
      <c r="C1651" s="1">
        <v>1.0</v>
      </c>
      <c r="D1651" s="1" t="s">
        <v>16</v>
      </c>
      <c r="E1651" s="1" t="s">
        <v>16</v>
      </c>
      <c r="F1651" s="1">
        <v>1.0</v>
      </c>
      <c r="G1651" s="1">
        <v>2.0</v>
      </c>
      <c r="H1651" s="1">
        <v>0.0</v>
      </c>
      <c r="I1651" s="1" t="s">
        <v>26</v>
      </c>
      <c r="J1651" s="1">
        <v>80.45</v>
      </c>
      <c r="K1651" s="1">
        <v>583.45</v>
      </c>
      <c r="L1651" s="1" t="s">
        <v>16</v>
      </c>
      <c r="M1651" s="2">
        <f t="shared" si="1"/>
        <v>7.25233064</v>
      </c>
      <c r="N1651" s="3"/>
    </row>
    <row r="1652" ht="15.75" customHeight="1">
      <c r="A1652" s="1" t="s">
        <v>1672</v>
      </c>
      <c r="B1652" s="1" t="s">
        <v>15</v>
      </c>
      <c r="C1652" s="1">
        <v>1.0</v>
      </c>
      <c r="D1652" s="1" t="s">
        <v>16</v>
      </c>
      <c r="E1652" s="1" t="s">
        <v>18</v>
      </c>
      <c r="F1652" s="1">
        <v>1.0</v>
      </c>
      <c r="G1652" s="1">
        <v>2.0</v>
      </c>
      <c r="H1652" s="1">
        <v>0.0</v>
      </c>
      <c r="I1652" s="1" t="s">
        <v>22</v>
      </c>
      <c r="J1652" s="1">
        <v>70.15</v>
      </c>
      <c r="K1652" s="1">
        <v>916.75</v>
      </c>
      <c r="L1652" s="1" t="s">
        <v>16</v>
      </c>
      <c r="M1652" s="2">
        <f t="shared" si="1"/>
        <v>13.0684248</v>
      </c>
      <c r="N1652" s="3"/>
    </row>
    <row r="1653" ht="15.75" customHeight="1">
      <c r="A1653" s="1" t="s">
        <v>1673</v>
      </c>
      <c r="B1653" s="1" t="s">
        <v>20</v>
      </c>
      <c r="C1653" s="1">
        <v>0.0</v>
      </c>
      <c r="D1653" s="1" t="s">
        <v>16</v>
      </c>
      <c r="E1653" s="1" t="s">
        <v>16</v>
      </c>
      <c r="F1653" s="1">
        <v>1.0</v>
      </c>
      <c r="G1653" s="1">
        <v>0.0</v>
      </c>
      <c r="H1653" s="1">
        <v>2.0</v>
      </c>
      <c r="I1653" s="1" t="s">
        <v>17</v>
      </c>
      <c r="J1653" s="1">
        <v>20.5</v>
      </c>
      <c r="K1653" s="1">
        <v>1177.95</v>
      </c>
      <c r="L1653" s="1" t="s">
        <v>18</v>
      </c>
      <c r="M1653" s="2">
        <f t="shared" si="1"/>
        <v>57.46097561</v>
      </c>
      <c r="N1653" s="3"/>
    </row>
    <row r="1654" ht="15.75" customHeight="1">
      <c r="A1654" s="1" t="s">
        <v>1674</v>
      </c>
      <c r="B1654" s="1" t="s">
        <v>15</v>
      </c>
      <c r="C1654" s="1">
        <v>0.0</v>
      </c>
      <c r="D1654" s="1" t="s">
        <v>16</v>
      </c>
      <c r="E1654" s="1" t="s">
        <v>18</v>
      </c>
      <c r="F1654" s="1">
        <v>2.0</v>
      </c>
      <c r="G1654" s="1">
        <v>1.0</v>
      </c>
      <c r="H1654" s="1">
        <v>2.0</v>
      </c>
      <c r="I1654" s="1" t="s">
        <v>22</v>
      </c>
      <c r="J1654" s="1">
        <v>90.1</v>
      </c>
      <c r="K1654" s="1">
        <v>6310.9</v>
      </c>
      <c r="L1654" s="1" t="s">
        <v>18</v>
      </c>
      <c r="M1654" s="2">
        <f t="shared" si="1"/>
        <v>70.04328524</v>
      </c>
      <c r="N1654" s="3"/>
    </row>
    <row r="1655" ht="15.75" customHeight="1">
      <c r="A1655" s="1" t="s">
        <v>1675</v>
      </c>
      <c r="B1655" s="1" t="s">
        <v>15</v>
      </c>
      <c r="C1655" s="1">
        <v>0.0</v>
      </c>
      <c r="D1655" s="1" t="s">
        <v>18</v>
      </c>
      <c r="E1655" s="1" t="s">
        <v>18</v>
      </c>
      <c r="F1655" s="1">
        <v>1.0</v>
      </c>
      <c r="G1655" s="1">
        <v>2.0</v>
      </c>
      <c r="H1655" s="1">
        <v>1.0</v>
      </c>
      <c r="I1655" s="1" t="s">
        <v>22</v>
      </c>
      <c r="J1655" s="1">
        <v>80.05</v>
      </c>
      <c r="K1655" s="1">
        <v>3019.1</v>
      </c>
      <c r="L1655" s="1" t="s">
        <v>18</v>
      </c>
      <c r="M1655" s="2">
        <f t="shared" si="1"/>
        <v>37.71517801</v>
      </c>
      <c r="N1655" s="3"/>
    </row>
    <row r="1656" ht="15.75" customHeight="1">
      <c r="A1656" s="1" t="s">
        <v>1676</v>
      </c>
      <c r="B1656" s="1" t="s">
        <v>20</v>
      </c>
      <c r="C1656" s="1">
        <v>1.0</v>
      </c>
      <c r="D1656" s="1" t="s">
        <v>16</v>
      </c>
      <c r="E1656" s="1" t="s">
        <v>16</v>
      </c>
      <c r="F1656" s="1">
        <v>2.0</v>
      </c>
      <c r="G1656" s="1">
        <v>2.0</v>
      </c>
      <c r="H1656" s="1">
        <v>1.0</v>
      </c>
      <c r="I1656" s="1" t="s">
        <v>22</v>
      </c>
      <c r="J1656" s="1">
        <v>111.95</v>
      </c>
      <c r="K1656" s="1">
        <v>4534.9</v>
      </c>
      <c r="L1656" s="1" t="s">
        <v>16</v>
      </c>
      <c r="M1656" s="2">
        <f t="shared" si="1"/>
        <v>40.50826262</v>
      </c>
      <c r="N1656" s="3"/>
    </row>
    <row r="1657" ht="15.75" customHeight="1">
      <c r="A1657" s="1" t="s">
        <v>1677</v>
      </c>
      <c r="B1657" s="1" t="s">
        <v>15</v>
      </c>
      <c r="C1657" s="1">
        <v>0.0</v>
      </c>
      <c r="D1657" s="1" t="s">
        <v>16</v>
      </c>
      <c r="E1657" s="1" t="s">
        <v>16</v>
      </c>
      <c r="F1657" s="1">
        <v>2.0</v>
      </c>
      <c r="G1657" s="1">
        <v>1.0</v>
      </c>
      <c r="H1657" s="1">
        <v>2.0</v>
      </c>
      <c r="I1657" s="1" t="s">
        <v>28</v>
      </c>
      <c r="J1657" s="1">
        <v>85.1</v>
      </c>
      <c r="K1657" s="1">
        <v>4657.95</v>
      </c>
      <c r="L1657" s="1" t="s">
        <v>18</v>
      </c>
      <c r="M1657" s="2">
        <f t="shared" si="1"/>
        <v>54.73501763</v>
      </c>
      <c r="N1657" s="3"/>
    </row>
    <row r="1658" ht="15.75" customHeight="1">
      <c r="A1658" s="1" t="s">
        <v>1678</v>
      </c>
      <c r="B1658" s="1" t="s">
        <v>15</v>
      </c>
      <c r="C1658" s="1">
        <v>0.0</v>
      </c>
      <c r="D1658" s="1" t="s">
        <v>16</v>
      </c>
      <c r="E1658" s="1" t="s">
        <v>16</v>
      </c>
      <c r="F1658" s="1">
        <v>0.0</v>
      </c>
      <c r="G1658" s="1">
        <v>1.0</v>
      </c>
      <c r="H1658" s="1">
        <v>1.0</v>
      </c>
      <c r="I1658" s="1" t="s">
        <v>28</v>
      </c>
      <c r="J1658" s="1">
        <v>50.7</v>
      </c>
      <c r="K1658" s="1">
        <v>3088.75</v>
      </c>
      <c r="L1658" s="1" t="s">
        <v>18</v>
      </c>
      <c r="M1658" s="2">
        <f t="shared" si="1"/>
        <v>60.92209073</v>
      </c>
      <c r="N1658" s="3"/>
    </row>
    <row r="1659" ht="15.75" customHeight="1">
      <c r="A1659" s="1" t="s">
        <v>1679</v>
      </c>
      <c r="B1659" s="1" t="s">
        <v>20</v>
      </c>
      <c r="C1659" s="1">
        <v>0.0</v>
      </c>
      <c r="D1659" s="1" t="s">
        <v>16</v>
      </c>
      <c r="E1659" s="1" t="s">
        <v>16</v>
      </c>
      <c r="F1659" s="1">
        <v>1.0</v>
      </c>
      <c r="G1659" s="1">
        <v>1.0</v>
      </c>
      <c r="H1659" s="1">
        <v>0.0</v>
      </c>
      <c r="I1659" s="1" t="s">
        <v>17</v>
      </c>
      <c r="J1659" s="1">
        <v>61.9</v>
      </c>
      <c r="K1659" s="1">
        <v>2924.05</v>
      </c>
      <c r="L1659" s="1" t="s">
        <v>18</v>
      </c>
      <c r="M1659" s="2">
        <f t="shared" si="1"/>
        <v>47.23828756</v>
      </c>
      <c r="N1659" s="3"/>
    </row>
    <row r="1660" ht="15.75" customHeight="1">
      <c r="A1660" s="1" t="s">
        <v>1680</v>
      </c>
      <c r="B1660" s="1" t="s">
        <v>20</v>
      </c>
      <c r="C1660" s="1">
        <v>0.0</v>
      </c>
      <c r="D1660" s="1" t="s">
        <v>16</v>
      </c>
      <c r="E1660" s="1" t="s">
        <v>18</v>
      </c>
      <c r="F1660" s="1">
        <v>2.0</v>
      </c>
      <c r="G1660" s="1">
        <v>2.0</v>
      </c>
      <c r="H1660" s="1">
        <v>1.0</v>
      </c>
      <c r="I1660" s="1" t="s">
        <v>22</v>
      </c>
      <c r="J1660" s="1">
        <v>110.15</v>
      </c>
      <c r="K1660" s="1">
        <v>6448.05</v>
      </c>
      <c r="L1660" s="1" t="s">
        <v>16</v>
      </c>
      <c r="M1660" s="2">
        <f t="shared" si="1"/>
        <v>58.53881071</v>
      </c>
      <c r="N1660" s="3"/>
    </row>
    <row r="1661" ht="15.75" customHeight="1">
      <c r="A1661" s="1" t="s">
        <v>1681</v>
      </c>
      <c r="B1661" s="1" t="s">
        <v>15</v>
      </c>
      <c r="C1661" s="1">
        <v>1.0</v>
      </c>
      <c r="D1661" s="1" t="s">
        <v>18</v>
      </c>
      <c r="E1661" s="1" t="s">
        <v>18</v>
      </c>
      <c r="F1661" s="1">
        <v>0.0</v>
      </c>
      <c r="G1661" s="1">
        <v>1.0</v>
      </c>
      <c r="H1661" s="1">
        <v>0.0</v>
      </c>
      <c r="I1661" s="1" t="s">
        <v>22</v>
      </c>
      <c r="J1661" s="1">
        <v>34.7</v>
      </c>
      <c r="K1661" s="1">
        <v>329.8</v>
      </c>
      <c r="L1661" s="1" t="s">
        <v>16</v>
      </c>
      <c r="M1661" s="2">
        <f t="shared" si="1"/>
        <v>9.504322767</v>
      </c>
      <c r="N1661" s="3"/>
    </row>
    <row r="1662" ht="15.75" customHeight="1">
      <c r="A1662" s="1" t="s">
        <v>1682</v>
      </c>
      <c r="B1662" s="1" t="s">
        <v>20</v>
      </c>
      <c r="C1662" s="1">
        <v>0.0</v>
      </c>
      <c r="D1662" s="1" t="s">
        <v>18</v>
      </c>
      <c r="E1662" s="1" t="s">
        <v>16</v>
      </c>
      <c r="F1662" s="1">
        <v>1.0</v>
      </c>
      <c r="G1662" s="1">
        <v>0.0</v>
      </c>
      <c r="H1662" s="1">
        <v>0.0</v>
      </c>
      <c r="I1662" s="1" t="s">
        <v>17</v>
      </c>
      <c r="J1662" s="1">
        <v>20.4</v>
      </c>
      <c r="K1662" s="1">
        <v>42.9</v>
      </c>
      <c r="L1662" s="1" t="s">
        <v>18</v>
      </c>
      <c r="M1662" s="2">
        <f t="shared" si="1"/>
        <v>2.102941176</v>
      </c>
      <c r="N1662" s="3"/>
    </row>
    <row r="1663" ht="15.75" customHeight="1">
      <c r="A1663" s="1" t="s">
        <v>1683</v>
      </c>
      <c r="B1663" s="1" t="s">
        <v>15</v>
      </c>
      <c r="C1663" s="1">
        <v>0.0</v>
      </c>
      <c r="D1663" s="1" t="s">
        <v>16</v>
      </c>
      <c r="E1663" s="1" t="s">
        <v>16</v>
      </c>
      <c r="F1663" s="1">
        <v>1.0</v>
      </c>
      <c r="G1663" s="1">
        <v>0.0</v>
      </c>
      <c r="H1663" s="1">
        <v>2.0</v>
      </c>
      <c r="I1663" s="1" t="s">
        <v>26</v>
      </c>
      <c r="J1663" s="1">
        <v>19.8</v>
      </c>
      <c r="K1663" s="1">
        <v>1119.9</v>
      </c>
      <c r="L1663" s="1" t="s">
        <v>18</v>
      </c>
      <c r="M1663" s="2">
        <f t="shared" si="1"/>
        <v>56.56060606</v>
      </c>
      <c r="N1663" s="3"/>
    </row>
    <row r="1664" ht="15.75" customHeight="1">
      <c r="A1664" s="1" t="s">
        <v>1684</v>
      </c>
      <c r="B1664" s="1" t="s">
        <v>20</v>
      </c>
      <c r="C1664" s="1">
        <v>0.0</v>
      </c>
      <c r="D1664" s="1" t="s">
        <v>16</v>
      </c>
      <c r="E1664" s="1" t="s">
        <v>18</v>
      </c>
      <c r="F1664" s="1">
        <v>2.0</v>
      </c>
      <c r="G1664" s="1">
        <v>2.0</v>
      </c>
      <c r="H1664" s="1">
        <v>2.0</v>
      </c>
      <c r="I1664" s="1" t="s">
        <v>22</v>
      </c>
      <c r="J1664" s="1">
        <v>108.4</v>
      </c>
      <c r="K1664" s="1">
        <v>7719.5</v>
      </c>
      <c r="L1664" s="1" t="s">
        <v>18</v>
      </c>
      <c r="M1664" s="2">
        <f t="shared" si="1"/>
        <v>71.21309963</v>
      </c>
      <c r="N1664" s="3"/>
    </row>
    <row r="1665" ht="15.75" customHeight="1">
      <c r="A1665" s="1" t="s">
        <v>1685</v>
      </c>
      <c r="B1665" s="1" t="s">
        <v>20</v>
      </c>
      <c r="C1665" s="1">
        <v>1.0</v>
      </c>
      <c r="D1665" s="1" t="s">
        <v>18</v>
      </c>
      <c r="E1665" s="1" t="s">
        <v>18</v>
      </c>
      <c r="F1665" s="1">
        <v>1.0</v>
      </c>
      <c r="G1665" s="1">
        <v>2.0</v>
      </c>
      <c r="H1665" s="1">
        <v>0.0</v>
      </c>
      <c r="I1665" s="1" t="s">
        <v>22</v>
      </c>
      <c r="J1665" s="1">
        <v>74.7</v>
      </c>
      <c r="K1665" s="1">
        <v>74.7</v>
      </c>
      <c r="L1665" s="1" t="s">
        <v>18</v>
      </c>
      <c r="M1665" s="2">
        <f t="shared" si="1"/>
        <v>1</v>
      </c>
      <c r="N1665" s="3"/>
    </row>
    <row r="1666" ht="15.75" customHeight="1">
      <c r="A1666" s="1" t="s">
        <v>1686</v>
      </c>
      <c r="B1666" s="1" t="s">
        <v>20</v>
      </c>
      <c r="C1666" s="1">
        <v>1.0</v>
      </c>
      <c r="D1666" s="1" t="s">
        <v>16</v>
      </c>
      <c r="E1666" s="1" t="s">
        <v>18</v>
      </c>
      <c r="F1666" s="1">
        <v>1.0</v>
      </c>
      <c r="G1666" s="1">
        <v>0.0</v>
      </c>
      <c r="H1666" s="1">
        <v>2.0</v>
      </c>
      <c r="I1666" s="1" t="s">
        <v>26</v>
      </c>
      <c r="J1666" s="1">
        <v>19.35</v>
      </c>
      <c r="K1666" s="1">
        <v>847.25</v>
      </c>
      <c r="L1666" s="1" t="s">
        <v>18</v>
      </c>
      <c r="M1666" s="2">
        <f t="shared" si="1"/>
        <v>43.78552972</v>
      </c>
      <c r="N1666" s="3"/>
    </row>
    <row r="1667" ht="15.75" customHeight="1">
      <c r="A1667" s="1" t="s">
        <v>1687</v>
      </c>
      <c r="B1667" s="1" t="s">
        <v>20</v>
      </c>
      <c r="C1667" s="1">
        <v>0.0</v>
      </c>
      <c r="D1667" s="1" t="s">
        <v>18</v>
      </c>
      <c r="E1667" s="1" t="s">
        <v>18</v>
      </c>
      <c r="F1667" s="1">
        <v>1.0</v>
      </c>
      <c r="G1667" s="1">
        <v>0.0</v>
      </c>
      <c r="H1667" s="1">
        <v>0.0</v>
      </c>
      <c r="I1667" s="1" t="s">
        <v>26</v>
      </c>
      <c r="J1667" s="1">
        <v>19.75</v>
      </c>
      <c r="K1667" s="1">
        <v>208.25</v>
      </c>
      <c r="L1667" s="1" t="s">
        <v>18</v>
      </c>
      <c r="M1667" s="2">
        <f t="shared" si="1"/>
        <v>10.5443038</v>
      </c>
      <c r="N1667" s="3"/>
    </row>
    <row r="1668" ht="15.75" customHeight="1">
      <c r="A1668" s="1" t="s">
        <v>1688</v>
      </c>
      <c r="B1668" s="1" t="s">
        <v>20</v>
      </c>
      <c r="C1668" s="1">
        <v>0.0</v>
      </c>
      <c r="D1668" s="1" t="s">
        <v>18</v>
      </c>
      <c r="E1668" s="1" t="s">
        <v>18</v>
      </c>
      <c r="F1668" s="1">
        <v>1.0</v>
      </c>
      <c r="G1668" s="1">
        <v>0.0</v>
      </c>
      <c r="H1668" s="1">
        <v>2.0</v>
      </c>
      <c r="I1668" s="1" t="s">
        <v>28</v>
      </c>
      <c r="J1668" s="1">
        <v>19.85</v>
      </c>
      <c r="K1668" s="1">
        <v>1434.1</v>
      </c>
      <c r="L1668" s="1" t="s">
        <v>18</v>
      </c>
      <c r="M1668" s="2">
        <f t="shared" si="1"/>
        <v>72.24685139</v>
      </c>
      <c r="N1668" s="3"/>
    </row>
    <row r="1669" ht="15.75" customHeight="1">
      <c r="A1669" s="1" t="s">
        <v>1689</v>
      </c>
      <c r="B1669" s="1" t="s">
        <v>20</v>
      </c>
      <c r="C1669" s="1">
        <v>0.0</v>
      </c>
      <c r="D1669" s="1" t="s">
        <v>18</v>
      </c>
      <c r="E1669" s="1" t="s">
        <v>18</v>
      </c>
      <c r="F1669" s="1">
        <v>1.0</v>
      </c>
      <c r="G1669" s="1">
        <v>1.0</v>
      </c>
      <c r="H1669" s="1">
        <v>1.0</v>
      </c>
      <c r="I1669" s="1" t="s">
        <v>17</v>
      </c>
      <c r="J1669" s="1">
        <v>54.8</v>
      </c>
      <c r="K1669" s="1">
        <v>3465.7</v>
      </c>
      <c r="L1669" s="1" t="s">
        <v>18</v>
      </c>
      <c r="M1669" s="2">
        <f t="shared" si="1"/>
        <v>63.24270073</v>
      </c>
      <c r="N1669" s="3"/>
    </row>
    <row r="1670" ht="15.75" customHeight="1">
      <c r="A1670" s="1" t="s">
        <v>1690</v>
      </c>
      <c r="B1670" s="1" t="s">
        <v>20</v>
      </c>
      <c r="C1670" s="1">
        <v>0.0</v>
      </c>
      <c r="D1670" s="1" t="s">
        <v>16</v>
      </c>
      <c r="E1670" s="1" t="s">
        <v>18</v>
      </c>
      <c r="F1670" s="1">
        <v>2.0</v>
      </c>
      <c r="G1670" s="1">
        <v>2.0</v>
      </c>
      <c r="H1670" s="1">
        <v>0.0</v>
      </c>
      <c r="I1670" s="1" t="s">
        <v>22</v>
      </c>
      <c r="J1670" s="1">
        <v>101.05</v>
      </c>
      <c r="K1670" s="1">
        <v>2391.8</v>
      </c>
      <c r="L1670" s="1" t="s">
        <v>16</v>
      </c>
      <c r="M1670" s="2">
        <f t="shared" si="1"/>
        <v>23.66947056</v>
      </c>
      <c r="N1670" s="3"/>
    </row>
    <row r="1671" ht="15.75" customHeight="1">
      <c r="A1671" s="1" t="s">
        <v>1691</v>
      </c>
      <c r="B1671" s="1" t="s">
        <v>20</v>
      </c>
      <c r="C1671" s="1">
        <v>0.0</v>
      </c>
      <c r="D1671" s="1" t="s">
        <v>18</v>
      </c>
      <c r="E1671" s="1" t="s">
        <v>18</v>
      </c>
      <c r="F1671" s="1">
        <v>2.0</v>
      </c>
      <c r="G1671" s="1">
        <v>2.0</v>
      </c>
      <c r="H1671" s="1">
        <v>1.0</v>
      </c>
      <c r="I1671" s="1" t="s">
        <v>26</v>
      </c>
      <c r="J1671" s="1">
        <v>89.6</v>
      </c>
      <c r="K1671" s="1">
        <v>1633.0</v>
      </c>
      <c r="L1671" s="1" t="s">
        <v>18</v>
      </c>
      <c r="M1671" s="2">
        <f t="shared" si="1"/>
        <v>18.22544643</v>
      </c>
      <c r="N1671" s="3"/>
    </row>
    <row r="1672" ht="15.75" customHeight="1">
      <c r="A1672" s="1" t="s">
        <v>1692</v>
      </c>
      <c r="B1672" s="1" t="s">
        <v>20</v>
      </c>
      <c r="C1672" s="1">
        <v>0.0</v>
      </c>
      <c r="D1672" s="1" t="s">
        <v>18</v>
      </c>
      <c r="E1672" s="1" t="s">
        <v>18</v>
      </c>
      <c r="F1672" s="1">
        <v>2.0</v>
      </c>
      <c r="G1672" s="1">
        <v>1.0</v>
      </c>
      <c r="H1672" s="1">
        <v>0.0</v>
      </c>
      <c r="I1672" s="1" t="s">
        <v>22</v>
      </c>
      <c r="J1672" s="1">
        <v>54.45</v>
      </c>
      <c r="K1672" s="1">
        <v>1127.35</v>
      </c>
      <c r="L1672" s="1" t="s">
        <v>16</v>
      </c>
      <c r="M1672" s="2">
        <f t="shared" si="1"/>
        <v>20.70431589</v>
      </c>
      <c r="N1672" s="3"/>
    </row>
    <row r="1673" ht="15.75" customHeight="1">
      <c r="A1673" s="1" t="s">
        <v>1693</v>
      </c>
      <c r="B1673" s="1" t="s">
        <v>15</v>
      </c>
      <c r="C1673" s="1">
        <v>0.0</v>
      </c>
      <c r="D1673" s="1" t="s">
        <v>16</v>
      </c>
      <c r="E1673" s="1" t="s">
        <v>18</v>
      </c>
      <c r="F1673" s="1">
        <v>2.0</v>
      </c>
      <c r="G1673" s="1">
        <v>2.0</v>
      </c>
      <c r="H1673" s="1">
        <v>2.0</v>
      </c>
      <c r="I1673" s="1" t="s">
        <v>26</v>
      </c>
      <c r="J1673" s="1">
        <v>94.6</v>
      </c>
      <c r="K1673" s="1">
        <v>5948.7</v>
      </c>
      <c r="L1673" s="1" t="s">
        <v>18</v>
      </c>
      <c r="M1673" s="2">
        <f t="shared" si="1"/>
        <v>62.88266385</v>
      </c>
      <c r="N1673" s="3"/>
    </row>
    <row r="1674" ht="15.75" customHeight="1">
      <c r="A1674" s="1" t="s">
        <v>1694</v>
      </c>
      <c r="B1674" s="1" t="s">
        <v>15</v>
      </c>
      <c r="C1674" s="1">
        <v>0.0</v>
      </c>
      <c r="D1674" s="1" t="s">
        <v>16</v>
      </c>
      <c r="E1674" s="1" t="s">
        <v>16</v>
      </c>
      <c r="F1674" s="1">
        <v>0.0</v>
      </c>
      <c r="G1674" s="1">
        <v>1.0</v>
      </c>
      <c r="H1674" s="1">
        <v>0.0</v>
      </c>
      <c r="I1674" s="1" t="s">
        <v>22</v>
      </c>
      <c r="J1674" s="1">
        <v>39.2</v>
      </c>
      <c r="K1674" s="1">
        <v>849.9</v>
      </c>
      <c r="L1674" s="1" t="s">
        <v>18</v>
      </c>
      <c r="M1674" s="2">
        <f t="shared" si="1"/>
        <v>21.68112245</v>
      </c>
      <c r="N1674" s="3"/>
    </row>
    <row r="1675" ht="15.75" customHeight="1">
      <c r="A1675" s="1" t="s">
        <v>1695</v>
      </c>
      <c r="B1675" s="1" t="s">
        <v>20</v>
      </c>
      <c r="C1675" s="1">
        <v>1.0</v>
      </c>
      <c r="D1675" s="1" t="s">
        <v>16</v>
      </c>
      <c r="E1675" s="1" t="s">
        <v>18</v>
      </c>
      <c r="F1675" s="1">
        <v>2.0</v>
      </c>
      <c r="G1675" s="1">
        <v>2.0</v>
      </c>
      <c r="H1675" s="1">
        <v>0.0</v>
      </c>
      <c r="I1675" s="1" t="s">
        <v>22</v>
      </c>
      <c r="J1675" s="1">
        <v>102.6</v>
      </c>
      <c r="K1675" s="1">
        <v>4009.2</v>
      </c>
      <c r="L1675" s="1" t="s">
        <v>18</v>
      </c>
      <c r="M1675" s="2">
        <f t="shared" si="1"/>
        <v>39.07602339</v>
      </c>
      <c r="N1675" s="3"/>
    </row>
    <row r="1676" ht="15.75" customHeight="1">
      <c r="A1676" s="1" t="s">
        <v>1696</v>
      </c>
      <c r="B1676" s="1" t="s">
        <v>20</v>
      </c>
      <c r="C1676" s="1">
        <v>0.0</v>
      </c>
      <c r="D1676" s="1" t="s">
        <v>18</v>
      </c>
      <c r="E1676" s="1" t="s">
        <v>18</v>
      </c>
      <c r="F1676" s="1">
        <v>1.0</v>
      </c>
      <c r="G1676" s="1">
        <v>0.0</v>
      </c>
      <c r="H1676" s="1">
        <v>0.0</v>
      </c>
      <c r="I1676" s="1" t="s">
        <v>17</v>
      </c>
      <c r="J1676" s="1">
        <v>20.25</v>
      </c>
      <c r="K1676" s="1">
        <v>109.8</v>
      </c>
      <c r="L1676" s="1" t="s">
        <v>18</v>
      </c>
      <c r="M1676" s="2">
        <f t="shared" si="1"/>
        <v>5.422222222</v>
      </c>
      <c r="N1676" s="3"/>
    </row>
    <row r="1677" ht="15.75" customHeight="1">
      <c r="A1677" s="1" t="s">
        <v>1697</v>
      </c>
      <c r="B1677" s="1" t="s">
        <v>15</v>
      </c>
      <c r="C1677" s="1">
        <v>1.0</v>
      </c>
      <c r="D1677" s="1" t="s">
        <v>18</v>
      </c>
      <c r="E1677" s="1" t="s">
        <v>18</v>
      </c>
      <c r="F1677" s="1">
        <v>2.0</v>
      </c>
      <c r="G1677" s="1">
        <v>2.0</v>
      </c>
      <c r="H1677" s="1">
        <v>0.0</v>
      </c>
      <c r="I1677" s="1" t="s">
        <v>22</v>
      </c>
      <c r="J1677" s="1">
        <v>98.25</v>
      </c>
      <c r="K1677" s="1">
        <v>560.6</v>
      </c>
      <c r="L1677" s="1" t="s">
        <v>16</v>
      </c>
      <c r="M1677" s="2">
        <f t="shared" si="1"/>
        <v>5.705852417</v>
      </c>
      <c r="N1677" s="3"/>
    </row>
    <row r="1678" ht="15.75" customHeight="1">
      <c r="A1678" s="1" t="s">
        <v>1698</v>
      </c>
      <c r="B1678" s="1" t="s">
        <v>20</v>
      </c>
      <c r="C1678" s="1">
        <v>0.0</v>
      </c>
      <c r="D1678" s="1" t="s">
        <v>18</v>
      </c>
      <c r="E1678" s="1" t="s">
        <v>18</v>
      </c>
      <c r="F1678" s="1">
        <v>1.0</v>
      </c>
      <c r="G1678" s="1">
        <v>2.0</v>
      </c>
      <c r="H1678" s="1">
        <v>0.0</v>
      </c>
      <c r="I1678" s="1" t="s">
        <v>22</v>
      </c>
      <c r="J1678" s="1">
        <v>70.3</v>
      </c>
      <c r="K1678" s="1">
        <v>70.3</v>
      </c>
      <c r="L1678" s="1" t="s">
        <v>16</v>
      </c>
      <c r="M1678" s="2">
        <f t="shared" si="1"/>
        <v>1</v>
      </c>
      <c r="N1678" s="3"/>
    </row>
    <row r="1679" ht="15.75" customHeight="1">
      <c r="A1679" s="1" t="s">
        <v>1699</v>
      </c>
      <c r="B1679" s="1" t="s">
        <v>20</v>
      </c>
      <c r="C1679" s="1">
        <v>0.0</v>
      </c>
      <c r="D1679" s="1" t="s">
        <v>16</v>
      </c>
      <c r="E1679" s="1" t="s">
        <v>18</v>
      </c>
      <c r="F1679" s="1">
        <v>2.0</v>
      </c>
      <c r="G1679" s="1">
        <v>1.0</v>
      </c>
      <c r="H1679" s="1">
        <v>0.0</v>
      </c>
      <c r="I1679" s="1" t="s">
        <v>26</v>
      </c>
      <c r="J1679" s="1">
        <v>56.8</v>
      </c>
      <c r="K1679" s="1">
        <v>1074.65</v>
      </c>
      <c r="L1679" s="1" t="s">
        <v>18</v>
      </c>
      <c r="M1679" s="2">
        <f t="shared" si="1"/>
        <v>18.91989437</v>
      </c>
      <c r="N1679" s="3"/>
    </row>
    <row r="1680" ht="15.75" customHeight="1">
      <c r="A1680" s="1" t="s">
        <v>1700</v>
      </c>
      <c r="B1680" s="1" t="s">
        <v>15</v>
      </c>
      <c r="C1680" s="1">
        <v>0.0</v>
      </c>
      <c r="D1680" s="1" t="s">
        <v>18</v>
      </c>
      <c r="E1680" s="1" t="s">
        <v>18</v>
      </c>
      <c r="F1680" s="1">
        <v>1.0</v>
      </c>
      <c r="G1680" s="1">
        <v>1.0</v>
      </c>
      <c r="H1680" s="1">
        <v>1.0</v>
      </c>
      <c r="I1680" s="1" t="s">
        <v>28</v>
      </c>
      <c r="J1680" s="1">
        <v>53.8</v>
      </c>
      <c r="K1680" s="1">
        <v>651.55</v>
      </c>
      <c r="L1680" s="1" t="s">
        <v>18</v>
      </c>
      <c r="M1680" s="2">
        <f t="shared" si="1"/>
        <v>12.1105948</v>
      </c>
      <c r="N1680" s="3"/>
    </row>
    <row r="1681" ht="15.75" customHeight="1">
      <c r="A1681" s="1" t="s">
        <v>1701</v>
      </c>
      <c r="B1681" s="1" t="s">
        <v>20</v>
      </c>
      <c r="C1681" s="1">
        <v>1.0</v>
      </c>
      <c r="D1681" s="1" t="s">
        <v>18</v>
      </c>
      <c r="E1681" s="1" t="s">
        <v>18</v>
      </c>
      <c r="F1681" s="1">
        <v>2.0</v>
      </c>
      <c r="G1681" s="1">
        <v>1.0</v>
      </c>
      <c r="H1681" s="1">
        <v>2.0</v>
      </c>
      <c r="I1681" s="1" t="s">
        <v>28</v>
      </c>
      <c r="J1681" s="1">
        <v>64.55</v>
      </c>
      <c r="K1681" s="1">
        <v>4250.1</v>
      </c>
      <c r="L1681" s="1" t="s">
        <v>18</v>
      </c>
      <c r="M1681" s="2">
        <f t="shared" si="1"/>
        <v>65.84198296</v>
      </c>
      <c r="N1681" s="3"/>
    </row>
    <row r="1682" ht="15.75" customHeight="1">
      <c r="A1682" s="1" t="s">
        <v>1702</v>
      </c>
      <c r="B1682" s="1" t="s">
        <v>20</v>
      </c>
      <c r="C1682" s="1">
        <v>1.0</v>
      </c>
      <c r="D1682" s="1" t="s">
        <v>18</v>
      </c>
      <c r="E1682" s="1" t="s">
        <v>18</v>
      </c>
      <c r="F1682" s="1">
        <v>2.0</v>
      </c>
      <c r="G1682" s="1">
        <v>2.0</v>
      </c>
      <c r="H1682" s="1">
        <v>0.0</v>
      </c>
      <c r="I1682" s="1" t="s">
        <v>26</v>
      </c>
      <c r="J1682" s="1">
        <v>101.4</v>
      </c>
      <c r="K1682" s="1">
        <v>6841.05</v>
      </c>
      <c r="L1682" s="1" t="s">
        <v>18</v>
      </c>
      <c r="M1682" s="2">
        <f t="shared" si="1"/>
        <v>67.46597633</v>
      </c>
      <c r="N1682" s="3"/>
    </row>
    <row r="1683" ht="15.75" customHeight="1">
      <c r="A1683" s="1" t="s">
        <v>1703</v>
      </c>
      <c r="B1683" s="1" t="s">
        <v>15</v>
      </c>
      <c r="C1683" s="1">
        <v>1.0</v>
      </c>
      <c r="D1683" s="1" t="s">
        <v>16</v>
      </c>
      <c r="E1683" s="1" t="s">
        <v>18</v>
      </c>
      <c r="F1683" s="1">
        <v>2.0</v>
      </c>
      <c r="G1683" s="1">
        <v>0.0</v>
      </c>
      <c r="H1683" s="1">
        <v>2.0</v>
      </c>
      <c r="I1683" s="1" t="s">
        <v>26</v>
      </c>
      <c r="J1683" s="1">
        <v>25.7</v>
      </c>
      <c r="K1683" s="1">
        <v>1937.4</v>
      </c>
      <c r="L1683" s="1" t="s">
        <v>18</v>
      </c>
      <c r="M1683" s="2">
        <f t="shared" si="1"/>
        <v>75.38521401</v>
      </c>
      <c r="N1683" s="3"/>
    </row>
    <row r="1684" ht="15.75" customHeight="1">
      <c r="A1684" s="1" t="s">
        <v>1704</v>
      </c>
      <c r="B1684" s="1" t="s">
        <v>15</v>
      </c>
      <c r="C1684" s="1">
        <v>0.0</v>
      </c>
      <c r="D1684" s="1" t="s">
        <v>18</v>
      </c>
      <c r="E1684" s="1" t="s">
        <v>18</v>
      </c>
      <c r="F1684" s="1">
        <v>1.0</v>
      </c>
      <c r="G1684" s="1">
        <v>2.0</v>
      </c>
      <c r="H1684" s="1">
        <v>0.0</v>
      </c>
      <c r="I1684" s="1" t="s">
        <v>26</v>
      </c>
      <c r="J1684" s="1">
        <v>75.45</v>
      </c>
      <c r="K1684" s="1">
        <v>3545.1</v>
      </c>
      <c r="L1684" s="1" t="s">
        <v>18</v>
      </c>
      <c r="M1684" s="2">
        <f t="shared" si="1"/>
        <v>46.9860835</v>
      </c>
      <c r="N1684" s="3"/>
    </row>
    <row r="1685" ht="15.75" customHeight="1">
      <c r="A1685" s="1" t="s">
        <v>1705</v>
      </c>
      <c r="B1685" s="1" t="s">
        <v>15</v>
      </c>
      <c r="C1685" s="1">
        <v>1.0</v>
      </c>
      <c r="D1685" s="1" t="s">
        <v>18</v>
      </c>
      <c r="E1685" s="1" t="s">
        <v>18</v>
      </c>
      <c r="F1685" s="1">
        <v>2.0</v>
      </c>
      <c r="G1685" s="1">
        <v>1.0</v>
      </c>
      <c r="H1685" s="1">
        <v>1.0</v>
      </c>
      <c r="I1685" s="1" t="s">
        <v>17</v>
      </c>
      <c r="J1685" s="1">
        <v>72.1</v>
      </c>
      <c r="K1685" s="1">
        <v>3886.05</v>
      </c>
      <c r="L1685" s="1" t="s">
        <v>18</v>
      </c>
      <c r="M1685" s="2">
        <f t="shared" si="1"/>
        <v>53.89805825</v>
      </c>
      <c r="N1685" s="3"/>
    </row>
    <row r="1686" ht="15.75" customHeight="1">
      <c r="A1686" s="1" t="s">
        <v>1706</v>
      </c>
      <c r="B1686" s="1" t="s">
        <v>15</v>
      </c>
      <c r="C1686" s="1">
        <v>1.0</v>
      </c>
      <c r="D1686" s="1" t="s">
        <v>16</v>
      </c>
      <c r="E1686" s="1" t="s">
        <v>18</v>
      </c>
      <c r="F1686" s="1">
        <v>2.0</v>
      </c>
      <c r="G1686" s="1">
        <v>2.0</v>
      </c>
      <c r="H1686" s="1">
        <v>0.0</v>
      </c>
      <c r="I1686" s="1" t="s">
        <v>22</v>
      </c>
      <c r="J1686" s="1">
        <v>98.1</v>
      </c>
      <c r="K1686" s="1">
        <v>1060.2</v>
      </c>
      <c r="L1686" s="1" t="s">
        <v>16</v>
      </c>
      <c r="M1686" s="2">
        <f t="shared" si="1"/>
        <v>10.80733945</v>
      </c>
      <c r="N1686" s="3"/>
    </row>
    <row r="1687" ht="15.75" customHeight="1">
      <c r="A1687" s="1" t="s">
        <v>1707</v>
      </c>
      <c r="B1687" s="1" t="s">
        <v>15</v>
      </c>
      <c r="C1687" s="1">
        <v>0.0</v>
      </c>
      <c r="D1687" s="1" t="s">
        <v>18</v>
      </c>
      <c r="E1687" s="1" t="s">
        <v>18</v>
      </c>
      <c r="F1687" s="1">
        <v>2.0</v>
      </c>
      <c r="G1687" s="1">
        <v>2.0</v>
      </c>
      <c r="H1687" s="1">
        <v>0.0</v>
      </c>
      <c r="I1687" s="1" t="s">
        <v>26</v>
      </c>
      <c r="J1687" s="1">
        <v>84.75</v>
      </c>
      <c r="K1687" s="1">
        <v>2613.4</v>
      </c>
      <c r="L1687" s="1" t="s">
        <v>18</v>
      </c>
      <c r="M1687" s="2">
        <f t="shared" si="1"/>
        <v>30.83657817</v>
      </c>
      <c r="N1687" s="3"/>
    </row>
    <row r="1688" ht="15.75" customHeight="1">
      <c r="A1688" s="1" t="s">
        <v>1708</v>
      </c>
      <c r="B1688" s="1" t="s">
        <v>15</v>
      </c>
      <c r="C1688" s="1">
        <v>0.0</v>
      </c>
      <c r="D1688" s="1" t="s">
        <v>18</v>
      </c>
      <c r="E1688" s="1" t="s">
        <v>18</v>
      </c>
      <c r="F1688" s="1">
        <v>1.0</v>
      </c>
      <c r="G1688" s="1">
        <v>1.0</v>
      </c>
      <c r="H1688" s="1">
        <v>0.0</v>
      </c>
      <c r="I1688" s="1" t="s">
        <v>28</v>
      </c>
      <c r="J1688" s="1">
        <v>64.05</v>
      </c>
      <c r="K1688" s="1">
        <v>733.95</v>
      </c>
      <c r="L1688" s="1" t="s">
        <v>18</v>
      </c>
      <c r="M1688" s="2">
        <f t="shared" si="1"/>
        <v>11.45901639</v>
      </c>
      <c r="N1688" s="3"/>
    </row>
    <row r="1689" ht="15.75" customHeight="1">
      <c r="A1689" s="1" t="s">
        <v>1709</v>
      </c>
      <c r="B1689" s="1" t="s">
        <v>15</v>
      </c>
      <c r="C1689" s="1">
        <v>1.0</v>
      </c>
      <c r="D1689" s="1" t="s">
        <v>18</v>
      </c>
      <c r="E1689" s="1" t="s">
        <v>18</v>
      </c>
      <c r="F1689" s="1">
        <v>0.0</v>
      </c>
      <c r="G1689" s="1">
        <v>1.0</v>
      </c>
      <c r="H1689" s="1">
        <v>0.0</v>
      </c>
      <c r="I1689" s="1" t="s">
        <v>22</v>
      </c>
      <c r="J1689" s="1">
        <v>55.8</v>
      </c>
      <c r="K1689" s="1">
        <v>2109.35</v>
      </c>
      <c r="L1689" s="1" t="s">
        <v>16</v>
      </c>
      <c r="M1689" s="2">
        <f t="shared" si="1"/>
        <v>37.80197133</v>
      </c>
      <c r="N1689" s="3"/>
    </row>
    <row r="1690" ht="15.75" customHeight="1">
      <c r="A1690" s="1" t="s">
        <v>1710</v>
      </c>
      <c r="B1690" s="1" t="s">
        <v>20</v>
      </c>
      <c r="C1690" s="1">
        <v>1.0</v>
      </c>
      <c r="D1690" s="1" t="s">
        <v>16</v>
      </c>
      <c r="E1690" s="1" t="s">
        <v>16</v>
      </c>
      <c r="F1690" s="1">
        <v>2.0</v>
      </c>
      <c r="G1690" s="1">
        <v>2.0</v>
      </c>
      <c r="H1690" s="1">
        <v>0.0</v>
      </c>
      <c r="I1690" s="1" t="s">
        <v>26</v>
      </c>
      <c r="J1690" s="1">
        <v>75.2</v>
      </c>
      <c r="K1690" s="1">
        <v>775.3</v>
      </c>
      <c r="L1690" s="1" t="s">
        <v>18</v>
      </c>
      <c r="M1690" s="2">
        <f t="shared" si="1"/>
        <v>10.30984043</v>
      </c>
      <c r="N1690" s="3"/>
    </row>
    <row r="1691" ht="15.75" customHeight="1">
      <c r="A1691" s="1" t="s">
        <v>1711</v>
      </c>
      <c r="B1691" s="1" t="s">
        <v>20</v>
      </c>
      <c r="C1691" s="1">
        <v>0.0</v>
      </c>
      <c r="D1691" s="1" t="s">
        <v>18</v>
      </c>
      <c r="E1691" s="1" t="s">
        <v>18</v>
      </c>
      <c r="F1691" s="1">
        <v>2.0</v>
      </c>
      <c r="G1691" s="1">
        <v>2.0</v>
      </c>
      <c r="H1691" s="1">
        <v>0.0</v>
      </c>
      <c r="I1691" s="1" t="s">
        <v>22</v>
      </c>
      <c r="J1691" s="1">
        <v>92.5</v>
      </c>
      <c r="K1691" s="1">
        <v>452.7</v>
      </c>
      <c r="L1691" s="1" t="s">
        <v>16</v>
      </c>
      <c r="M1691" s="2">
        <f t="shared" si="1"/>
        <v>4.894054054</v>
      </c>
      <c r="N1691" s="3"/>
    </row>
    <row r="1692" ht="15.75" customHeight="1">
      <c r="A1692" s="1" t="s">
        <v>1712</v>
      </c>
      <c r="B1692" s="1" t="s">
        <v>20</v>
      </c>
      <c r="C1692" s="1">
        <v>0.0</v>
      </c>
      <c r="D1692" s="1" t="s">
        <v>18</v>
      </c>
      <c r="E1692" s="1" t="s">
        <v>18</v>
      </c>
      <c r="F1692" s="1">
        <v>1.0</v>
      </c>
      <c r="G1692" s="1">
        <v>0.0</v>
      </c>
      <c r="H1692" s="1">
        <v>0.0</v>
      </c>
      <c r="I1692" s="1" t="s">
        <v>17</v>
      </c>
      <c r="J1692" s="1">
        <v>19.75</v>
      </c>
      <c r="K1692" s="1">
        <v>19.75</v>
      </c>
      <c r="L1692" s="1" t="s">
        <v>18</v>
      </c>
      <c r="M1692" s="2">
        <f t="shared" si="1"/>
        <v>1</v>
      </c>
      <c r="N1692" s="3"/>
    </row>
    <row r="1693" ht="15.75" customHeight="1">
      <c r="A1693" s="1" t="s">
        <v>1713</v>
      </c>
      <c r="B1693" s="1" t="s">
        <v>15</v>
      </c>
      <c r="C1693" s="1">
        <v>0.0</v>
      </c>
      <c r="D1693" s="1" t="s">
        <v>16</v>
      </c>
      <c r="E1693" s="1" t="s">
        <v>16</v>
      </c>
      <c r="F1693" s="1">
        <v>1.0</v>
      </c>
      <c r="G1693" s="1">
        <v>0.0</v>
      </c>
      <c r="H1693" s="1">
        <v>1.0</v>
      </c>
      <c r="I1693" s="1" t="s">
        <v>28</v>
      </c>
      <c r="J1693" s="1">
        <v>19.7</v>
      </c>
      <c r="K1693" s="1">
        <v>395.6</v>
      </c>
      <c r="L1693" s="1" t="s">
        <v>18</v>
      </c>
      <c r="M1693" s="2">
        <f t="shared" si="1"/>
        <v>20.08121827</v>
      </c>
      <c r="N1693" s="3"/>
    </row>
    <row r="1694" ht="15.75" customHeight="1">
      <c r="A1694" s="1" t="s">
        <v>1714</v>
      </c>
      <c r="B1694" s="1" t="s">
        <v>20</v>
      </c>
      <c r="C1694" s="1">
        <v>0.0</v>
      </c>
      <c r="D1694" s="1" t="s">
        <v>16</v>
      </c>
      <c r="E1694" s="1" t="s">
        <v>16</v>
      </c>
      <c r="F1694" s="1">
        <v>1.0</v>
      </c>
      <c r="G1694" s="1">
        <v>0.0</v>
      </c>
      <c r="H1694" s="1">
        <v>0.0</v>
      </c>
      <c r="I1694" s="1" t="s">
        <v>26</v>
      </c>
      <c r="J1694" s="1">
        <v>19.65</v>
      </c>
      <c r="K1694" s="1">
        <v>169.75</v>
      </c>
      <c r="L1694" s="1" t="s">
        <v>18</v>
      </c>
      <c r="M1694" s="2">
        <f t="shared" si="1"/>
        <v>8.638676845</v>
      </c>
      <c r="N1694" s="3"/>
    </row>
    <row r="1695" ht="15.75" customHeight="1">
      <c r="A1695" s="1" t="s">
        <v>1715</v>
      </c>
      <c r="B1695" s="1" t="s">
        <v>20</v>
      </c>
      <c r="C1695" s="1">
        <v>0.0</v>
      </c>
      <c r="D1695" s="1" t="s">
        <v>18</v>
      </c>
      <c r="E1695" s="1" t="s">
        <v>18</v>
      </c>
      <c r="F1695" s="1">
        <v>1.0</v>
      </c>
      <c r="G1695" s="1">
        <v>2.0</v>
      </c>
      <c r="H1695" s="1">
        <v>0.0</v>
      </c>
      <c r="I1695" s="1" t="s">
        <v>17</v>
      </c>
      <c r="J1695" s="1">
        <v>74.3</v>
      </c>
      <c r="K1695" s="1">
        <v>74.3</v>
      </c>
      <c r="L1695" s="1" t="s">
        <v>18</v>
      </c>
      <c r="M1695" s="2">
        <f t="shared" si="1"/>
        <v>1</v>
      </c>
      <c r="N1695" s="3"/>
    </row>
    <row r="1696" ht="15.75" customHeight="1">
      <c r="A1696" s="1" t="s">
        <v>1716</v>
      </c>
      <c r="B1696" s="1" t="s">
        <v>15</v>
      </c>
      <c r="C1696" s="1">
        <v>1.0</v>
      </c>
      <c r="D1696" s="1" t="s">
        <v>18</v>
      </c>
      <c r="E1696" s="1" t="s">
        <v>18</v>
      </c>
      <c r="F1696" s="1">
        <v>2.0</v>
      </c>
      <c r="G1696" s="1">
        <v>2.0</v>
      </c>
      <c r="H1696" s="1">
        <v>2.0</v>
      </c>
      <c r="I1696" s="1" t="s">
        <v>22</v>
      </c>
      <c r="J1696" s="1">
        <v>111.65</v>
      </c>
      <c r="K1696" s="1">
        <v>7943.45</v>
      </c>
      <c r="L1696" s="1" t="s">
        <v>18</v>
      </c>
      <c r="M1696" s="2">
        <f t="shared" si="1"/>
        <v>71.14599194</v>
      </c>
      <c r="N1696" s="3"/>
    </row>
    <row r="1697" ht="15.75" customHeight="1">
      <c r="A1697" s="1" t="s">
        <v>1717</v>
      </c>
      <c r="B1697" s="1" t="s">
        <v>20</v>
      </c>
      <c r="C1697" s="1">
        <v>0.0</v>
      </c>
      <c r="D1697" s="1" t="s">
        <v>16</v>
      </c>
      <c r="E1697" s="1" t="s">
        <v>18</v>
      </c>
      <c r="F1697" s="1">
        <v>1.0</v>
      </c>
      <c r="G1697" s="1">
        <v>2.0</v>
      </c>
      <c r="H1697" s="1">
        <v>0.0</v>
      </c>
      <c r="I1697" s="1" t="s">
        <v>22</v>
      </c>
      <c r="J1697" s="1">
        <v>91.0</v>
      </c>
      <c r="K1697" s="1">
        <v>531.0</v>
      </c>
      <c r="L1697" s="1" t="s">
        <v>16</v>
      </c>
      <c r="M1697" s="2">
        <f t="shared" si="1"/>
        <v>5.835164835</v>
      </c>
      <c r="N1697" s="3"/>
    </row>
    <row r="1698" ht="15.75" customHeight="1">
      <c r="A1698" s="1" t="s">
        <v>1718</v>
      </c>
      <c r="B1698" s="1" t="s">
        <v>20</v>
      </c>
      <c r="C1698" s="1">
        <v>1.0</v>
      </c>
      <c r="D1698" s="1" t="s">
        <v>16</v>
      </c>
      <c r="E1698" s="1" t="s">
        <v>18</v>
      </c>
      <c r="F1698" s="1">
        <v>2.0</v>
      </c>
      <c r="G1698" s="1">
        <v>2.0</v>
      </c>
      <c r="H1698" s="1">
        <v>0.0</v>
      </c>
      <c r="I1698" s="1" t="s">
        <v>22</v>
      </c>
      <c r="J1698" s="1">
        <v>101.85</v>
      </c>
      <c r="K1698" s="1">
        <v>4086.3</v>
      </c>
      <c r="L1698" s="1" t="s">
        <v>16</v>
      </c>
      <c r="M1698" s="2">
        <f t="shared" si="1"/>
        <v>40.12076583</v>
      </c>
      <c r="N1698" s="3"/>
    </row>
    <row r="1699" ht="15.75" customHeight="1">
      <c r="A1699" s="1" t="s">
        <v>1719</v>
      </c>
      <c r="B1699" s="1" t="s">
        <v>15</v>
      </c>
      <c r="C1699" s="1">
        <v>0.0</v>
      </c>
      <c r="D1699" s="1" t="s">
        <v>16</v>
      </c>
      <c r="E1699" s="1" t="s">
        <v>18</v>
      </c>
      <c r="F1699" s="1">
        <v>2.0</v>
      </c>
      <c r="G1699" s="1">
        <v>1.0</v>
      </c>
      <c r="H1699" s="1">
        <v>0.0</v>
      </c>
      <c r="I1699" s="1" t="s">
        <v>26</v>
      </c>
      <c r="J1699" s="1">
        <v>73.65</v>
      </c>
      <c r="K1699" s="1">
        <v>1642.75</v>
      </c>
      <c r="L1699" s="1" t="s">
        <v>18</v>
      </c>
      <c r="M1699" s="2">
        <f t="shared" si="1"/>
        <v>22.3048201</v>
      </c>
      <c r="N1699" s="3"/>
    </row>
    <row r="1700" ht="15.75" customHeight="1">
      <c r="A1700" s="1" t="s">
        <v>1720</v>
      </c>
      <c r="B1700" s="1" t="s">
        <v>20</v>
      </c>
      <c r="C1700" s="1">
        <v>0.0</v>
      </c>
      <c r="D1700" s="1" t="s">
        <v>18</v>
      </c>
      <c r="E1700" s="1" t="s">
        <v>18</v>
      </c>
      <c r="F1700" s="1">
        <v>2.0</v>
      </c>
      <c r="G1700" s="1">
        <v>2.0</v>
      </c>
      <c r="H1700" s="1">
        <v>0.0</v>
      </c>
      <c r="I1700" s="1" t="s">
        <v>26</v>
      </c>
      <c r="J1700" s="1">
        <v>95.0</v>
      </c>
      <c r="K1700" s="1">
        <v>2852.4</v>
      </c>
      <c r="L1700" s="1" t="s">
        <v>18</v>
      </c>
      <c r="M1700" s="2">
        <f t="shared" si="1"/>
        <v>30.02526316</v>
      </c>
      <c r="N1700" s="3"/>
    </row>
    <row r="1701" ht="15.75" customHeight="1">
      <c r="A1701" s="1" t="s">
        <v>1721</v>
      </c>
      <c r="B1701" s="1" t="s">
        <v>15</v>
      </c>
      <c r="C1701" s="1">
        <v>0.0</v>
      </c>
      <c r="D1701" s="1" t="s">
        <v>18</v>
      </c>
      <c r="E1701" s="1" t="s">
        <v>18</v>
      </c>
      <c r="F1701" s="1">
        <v>2.0</v>
      </c>
      <c r="G1701" s="1">
        <v>2.0</v>
      </c>
      <c r="H1701" s="1">
        <v>0.0</v>
      </c>
      <c r="I1701" s="1" t="s">
        <v>26</v>
      </c>
      <c r="J1701" s="1">
        <v>76.0</v>
      </c>
      <c r="K1701" s="1">
        <v>2215.25</v>
      </c>
      <c r="L1701" s="1" t="s">
        <v>18</v>
      </c>
      <c r="M1701" s="2">
        <f t="shared" si="1"/>
        <v>29.14802632</v>
      </c>
      <c r="N1701" s="3"/>
    </row>
    <row r="1702" ht="15.75" customHeight="1">
      <c r="A1702" s="1" t="s">
        <v>1722</v>
      </c>
      <c r="B1702" s="1" t="s">
        <v>20</v>
      </c>
      <c r="C1702" s="1">
        <v>0.0</v>
      </c>
      <c r="D1702" s="1" t="s">
        <v>16</v>
      </c>
      <c r="E1702" s="1" t="s">
        <v>18</v>
      </c>
      <c r="F1702" s="1">
        <v>0.0</v>
      </c>
      <c r="G1702" s="1">
        <v>1.0</v>
      </c>
      <c r="H1702" s="1">
        <v>0.0</v>
      </c>
      <c r="I1702" s="1" t="s">
        <v>22</v>
      </c>
      <c r="J1702" s="1">
        <v>44.3</v>
      </c>
      <c r="K1702" s="1">
        <v>2666.75</v>
      </c>
      <c r="L1702" s="1" t="s">
        <v>18</v>
      </c>
      <c r="M1702" s="2">
        <f t="shared" si="1"/>
        <v>60.19751693</v>
      </c>
      <c r="N1702" s="3"/>
    </row>
    <row r="1703" ht="15.75" customHeight="1">
      <c r="A1703" s="1" t="s">
        <v>1723</v>
      </c>
      <c r="B1703" s="1" t="s">
        <v>20</v>
      </c>
      <c r="C1703" s="1">
        <v>1.0</v>
      </c>
      <c r="D1703" s="1" t="s">
        <v>16</v>
      </c>
      <c r="E1703" s="1" t="s">
        <v>18</v>
      </c>
      <c r="F1703" s="1">
        <v>2.0</v>
      </c>
      <c r="G1703" s="1">
        <v>2.0</v>
      </c>
      <c r="H1703" s="1">
        <v>0.0</v>
      </c>
      <c r="I1703" s="1" t="s">
        <v>28</v>
      </c>
      <c r="J1703" s="1">
        <v>83.75</v>
      </c>
      <c r="K1703" s="1">
        <v>3273.55</v>
      </c>
      <c r="L1703" s="1" t="s">
        <v>16</v>
      </c>
      <c r="M1703" s="2">
        <f t="shared" si="1"/>
        <v>39.08716418</v>
      </c>
      <c r="N1703" s="3"/>
    </row>
    <row r="1704" ht="15.75" customHeight="1">
      <c r="A1704" s="1" t="s">
        <v>1724</v>
      </c>
      <c r="B1704" s="1" t="s">
        <v>15</v>
      </c>
      <c r="C1704" s="1">
        <v>1.0</v>
      </c>
      <c r="D1704" s="1" t="s">
        <v>16</v>
      </c>
      <c r="E1704" s="1" t="s">
        <v>18</v>
      </c>
      <c r="F1704" s="1">
        <v>2.0</v>
      </c>
      <c r="G1704" s="1">
        <v>2.0</v>
      </c>
      <c r="H1704" s="1">
        <v>1.0</v>
      </c>
      <c r="I1704" s="1" t="s">
        <v>28</v>
      </c>
      <c r="J1704" s="1">
        <v>97.8</v>
      </c>
      <c r="K1704" s="1">
        <v>5458.8</v>
      </c>
      <c r="L1704" s="1" t="s">
        <v>18</v>
      </c>
      <c r="M1704" s="2">
        <f t="shared" si="1"/>
        <v>55.81595092</v>
      </c>
      <c r="N1704" s="3"/>
    </row>
    <row r="1705" ht="15.75" customHeight="1">
      <c r="A1705" s="1" t="s">
        <v>1725</v>
      </c>
      <c r="B1705" s="1" t="s">
        <v>15</v>
      </c>
      <c r="C1705" s="1">
        <v>0.0</v>
      </c>
      <c r="D1705" s="1" t="s">
        <v>16</v>
      </c>
      <c r="E1705" s="1" t="s">
        <v>18</v>
      </c>
      <c r="F1705" s="1">
        <v>1.0</v>
      </c>
      <c r="G1705" s="1">
        <v>0.0</v>
      </c>
      <c r="H1705" s="1">
        <v>0.0</v>
      </c>
      <c r="I1705" s="1" t="s">
        <v>17</v>
      </c>
      <c r="J1705" s="1">
        <v>20.65</v>
      </c>
      <c r="K1705" s="1">
        <v>20.65</v>
      </c>
      <c r="L1705" s="1" t="s">
        <v>18</v>
      </c>
      <c r="M1705" s="2">
        <f t="shared" si="1"/>
        <v>1</v>
      </c>
      <c r="N1705" s="3"/>
    </row>
    <row r="1706" ht="15.75" customHeight="1">
      <c r="A1706" s="1" t="s">
        <v>1726</v>
      </c>
      <c r="B1706" s="1" t="s">
        <v>20</v>
      </c>
      <c r="C1706" s="1">
        <v>0.0</v>
      </c>
      <c r="D1706" s="1" t="s">
        <v>16</v>
      </c>
      <c r="E1706" s="1" t="s">
        <v>16</v>
      </c>
      <c r="F1706" s="1">
        <v>1.0</v>
      </c>
      <c r="G1706" s="1">
        <v>1.0</v>
      </c>
      <c r="H1706" s="1">
        <v>0.0</v>
      </c>
      <c r="I1706" s="1" t="s">
        <v>22</v>
      </c>
      <c r="J1706" s="1">
        <v>44.8</v>
      </c>
      <c r="K1706" s="1">
        <v>169.65</v>
      </c>
      <c r="L1706" s="1" t="s">
        <v>18</v>
      </c>
      <c r="M1706" s="2">
        <f t="shared" si="1"/>
        <v>3.786830357</v>
      </c>
      <c r="N1706" s="3"/>
    </row>
    <row r="1707" ht="15.75" customHeight="1">
      <c r="A1707" s="1" t="s">
        <v>1727</v>
      </c>
      <c r="B1707" s="1" t="s">
        <v>15</v>
      </c>
      <c r="C1707" s="1">
        <v>0.0</v>
      </c>
      <c r="D1707" s="1" t="s">
        <v>18</v>
      </c>
      <c r="E1707" s="1" t="s">
        <v>16</v>
      </c>
      <c r="F1707" s="1">
        <v>2.0</v>
      </c>
      <c r="G1707" s="1">
        <v>0.0</v>
      </c>
      <c r="H1707" s="1">
        <v>2.0</v>
      </c>
      <c r="I1707" s="1" t="s">
        <v>26</v>
      </c>
      <c r="J1707" s="1">
        <v>25.0</v>
      </c>
      <c r="K1707" s="1">
        <v>1498.35</v>
      </c>
      <c r="L1707" s="1" t="s">
        <v>18</v>
      </c>
      <c r="M1707" s="2">
        <f t="shared" si="1"/>
        <v>59.934</v>
      </c>
      <c r="N1707" s="3"/>
    </row>
    <row r="1708" ht="15.75" customHeight="1">
      <c r="A1708" s="1" t="s">
        <v>1728</v>
      </c>
      <c r="B1708" s="1" t="s">
        <v>20</v>
      </c>
      <c r="C1708" s="1">
        <v>0.0</v>
      </c>
      <c r="D1708" s="1" t="s">
        <v>18</v>
      </c>
      <c r="E1708" s="1" t="s">
        <v>18</v>
      </c>
      <c r="F1708" s="1">
        <v>1.0</v>
      </c>
      <c r="G1708" s="1">
        <v>2.0</v>
      </c>
      <c r="H1708" s="1">
        <v>0.0</v>
      </c>
      <c r="I1708" s="1" t="s">
        <v>22</v>
      </c>
      <c r="J1708" s="1">
        <v>70.0</v>
      </c>
      <c r="K1708" s="1">
        <v>740.0</v>
      </c>
      <c r="L1708" s="1" t="s">
        <v>16</v>
      </c>
      <c r="M1708" s="2">
        <f t="shared" si="1"/>
        <v>10.57142857</v>
      </c>
      <c r="N1708" s="3"/>
    </row>
    <row r="1709" ht="15.75" customHeight="1">
      <c r="A1709" s="1" t="s">
        <v>1729</v>
      </c>
      <c r="B1709" s="1" t="s">
        <v>15</v>
      </c>
      <c r="C1709" s="1">
        <v>0.0</v>
      </c>
      <c r="D1709" s="1" t="s">
        <v>18</v>
      </c>
      <c r="E1709" s="1" t="s">
        <v>18</v>
      </c>
      <c r="F1709" s="1">
        <v>1.0</v>
      </c>
      <c r="G1709" s="1">
        <v>1.0</v>
      </c>
      <c r="H1709" s="1">
        <v>1.0</v>
      </c>
      <c r="I1709" s="1" t="s">
        <v>22</v>
      </c>
      <c r="J1709" s="1">
        <v>47.85</v>
      </c>
      <c r="K1709" s="1">
        <v>1886.4</v>
      </c>
      <c r="L1709" s="1" t="s">
        <v>18</v>
      </c>
      <c r="M1709" s="2">
        <f t="shared" si="1"/>
        <v>39.42319749</v>
      </c>
      <c r="N1709" s="3"/>
    </row>
    <row r="1710" ht="15.75" customHeight="1">
      <c r="A1710" s="1" t="s">
        <v>1730</v>
      </c>
      <c r="B1710" s="1" t="s">
        <v>15</v>
      </c>
      <c r="C1710" s="1">
        <v>0.0</v>
      </c>
      <c r="D1710" s="1" t="s">
        <v>16</v>
      </c>
      <c r="E1710" s="1" t="s">
        <v>16</v>
      </c>
      <c r="F1710" s="1">
        <v>1.0</v>
      </c>
      <c r="G1710" s="1">
        <v>0.0</v>
      </c>
      <c r="H1710" s="1">
        <v>0.0</v>
      </c>
      <c r="I1710" s="1" t="s">
        <v>17</v>
      </c>
      <c r="J1710" s="1">
        <v>19.55</v>
      </c>
      <c r="K1710" s="1">
        <v>658.95</v>
      </c>
      <c r="L1710" s="1" t="s">
        <v>16</v>
      </c>
      <c r="M1710" s="2">
        <f t="shared" si="1"/>
        <v>33.70588235</v>
      </c>
      <c r="N1710" s="3"/>
    </row>
    <row r="1711" ht="15.75" customHeight="1">
      <c r="A1711" s="1" t="s">
        <v>1731</v>
      </c>
      <c r="B1711" s="1" t="s">
        <v>15</v>
      </c>
      <c r="C1711" s="1">
        <v>0.0</v>
      </c>
      <c r="D1711" s="1" t="s">
        <v>16</v>
      </c>
      <c r="E1711" s="1" t="s">
        <v>18</v>
      </c>
      <c r="F1711" s="1">
        <v>0.0</v>
      </c>
      <c r="G1711" s="1">
        <v>1.0</v>
      </c>
      <c r="H1711" s="1">
        <v>0.0</v>
      </c>
      <c r="I1711" s="1" t="s">
        <v>22</v>
      </c>
      <c r="J1711" s="1">
        <v>35.1</v>
      </c>
      <c r="K1711" s="1">
        <v>68.75</v>
      </c>
      <c r="L1711" s="1" t="s">
        <v>16</v>
      </c>
      <c r="M1711" s="2">
        <f t="shared" si="1"/>
        <v>1.958689459</v>
      </c>
      <c r="N1711" s="3"/>
    </row>
    <row r="1712" ht="15.75" customHeight="1">
      <c r="A1712" s="1" t="s">
        <v>1732</v>
      </c>
      <c r="B1712" s="1" t="s">
        <v>20</v>
      </c>
      <c r="C1712" s="1">
        <v>0.0</v>
      </c>
      <c r="D1712" s="1" t="s">
        <v>16</v>
      </c>
      <c r="E1712" s="1" t="s">
        <v>18</v>
      </c>
      <c r="F1712" s="1">
        <v>2.0</v>
      </c>
      <c r="G1712" s="1">
        <v>1.0</v>
      </c>
      <c r="H1712" s="1">
        <v>1.0</v>
      </c>
      <c r="I1712" s="1" t="s">
        <v>17</v>
      </c>
      <c r="J1712" s="1">
        <v>79.3</v>
      </c>
      <c r="K1712" s="1">
        <v>2484.0</v>
      </c>
      <c r="L1712" s="1" t="s">
        <v>18</v>
      </c>
      <c r="M1712" s="2">
        <f t="shared" si="1"/>
        <v>31.32408575</v>
      </c>
      <c r="N1712" s="3"/>
    </row>
    <row r="1713" ht="15.75" customHeight="1">
      <c r="A1713" s="1" t="s">
        <v>1733</v>
      </c>
      <c r="B1713" s="1" t="s">
        <v>20</v>
      </c>
      <c r="C1713" s="1">
        <v>0.0</v>
      </c>
      <c r="D1713" s="1" t="s">
        <v>18</v>
      </c>
      <c r="E1713" s="1" t="s">
        <v>18</v>
      </c>
      <c r="F1713" s="1">
        <v>0.0</v>
      </c>
      <c r="G1713" s="1">
        <v>1.0</v>
      </c>
      <c r="H1713" s="1">
        <v>0.0</v>
      </c>
      <c r="I1713" s="1" t="s">
        <v>22</v>
      </c>
      <c r="J1713" s="1">
        <v>44.55</v>
      </c>
      <c r="K1713" s="1">
        <v>174.3</v>
      </c>
      <c r="L1713" s="1" t="s">
        <v>16</v>
      </c>
      <c r="M1713" s="2">
        <f t="shared" si="1"/>
        <v>3.912457912</v>
      </c>
      <c r="N1713" s="3"/>
    </row>
    <row r="1714" ht="15.75" customHeight="1">
      <c r="A1714" s="1" t="s">
        <v>1734</v>
      </c>
      <c r="B1714" s="1" t="s">
        <v>15</v>
      </c>
      <c r="C1714" s="1">
        <v>0.0</v>
      </c>
      <c r="D1714" s="1" t="s">
        <v>18</v>
      </c>
      <c r="E1714" s="1" t="s">
        <v>18</v>
      </c>
      <c r="F1714" s="1">
        <v>2.0</v>
      </c>
      <c r="G1714" s="1">
        <v>2.0</v>
      </c>
      <c r="H1714" s="1">
        <v>0.0</v>
      </c>
      <c r="I1714" s="1" t="s">
        <v>22</v>
      </c>
      <c r="J1714" s="1">
        <v>90.65</v>
      </c>
      <c r="K1714" s="1">
        <v>2989.6</v>
      </c>
      <c r="L1714" s="1" t="s">
        <v>18</v>
      </c>
      <c r="M1714" s="2">
        <f t="shared" si="1"/>
        <v>32.97959184</v>
      </c>
      <c r="N1714" s="3"/>
    </row>
    <row r="1715" ht="15.75" customHeight="1">
      <c r="A1715" s="1" t="s">
        <v>1735</v>
      </c>
      <c r="B1715" s="1" t="s">
        <v>15</v>
      </c>
      <c r="C1715" s="1">
        <v>0.0</v>
      </c>
      <c r="D1715" s="1" t="s">
        <v>18</v>
      </c>
      <c r="E1715" s="1" t="s">
        <v>16</v>
      </c>
      <c r="F1715" s="1">
        <v>1.0</v>
      </c>
      <c r="G1715" s="1">
        <v>0.0</v>
      </c>
      <c r="H1715" s="1">
        <v>1.0</v>
      </c>
      <c r="I1715" s="1" t="s">
        <v>17</v>
      </c>
      <c r="J1715" s="1">
        <v>20.4</v>
      </c>
      <c r="K1715" s="1">
        <v>84.75</v>
      </c>
      <c r="L1715" s="1" t="s">
        <v>18</v>
      </c>
      <c r="M1715" s="2">
        <f t="shared" si="1"/>
        <v>4.154411765</v>
      </c>
      <c r="N1715" s="3"/>
    </row>
    <row r="1716" ht="15.75" customHeight="1">
      <c r="A1716" s="1" t="s">
        <v>1736</v>
      </c>
      <c r="B1716" s="1" t="s">
        <v>15</v>
      </c>
      <c r="C1716" s="1">
        <v>0.0</v>
      </c>
      <c r="D1716" s="1" t="s">
        <v>16</v>
      </c>
      <c r="E1716" s="1" t="s">
        <v>16</v>
      </c>
      <c r="F1716" s="1">
        <v>1.0</v>
      </c>
      <c r="G1716" s="1">
        <v>1.0</v>
      </c>
      <c r="H1716" s="1">
        <v>2.0</v>
      </c>
      <c r="I1716" s="1" t="s">
        <v>17</v>
      </c>
      <c r="J1716" s="1">
        <v>73.6</v>
      </c>
      <c r="K1716" s="1">
        <v>2316.85</v>
      </c>
      <c r="L1716" s="1" t="s">
        <v>18</v>
      </c>
      <c r="M1716" s="2">
        <f t="shared" si="1"/>
        <v>31.47894022</v>
      </c>
      <c r="N1716" s="3"/>
    </row>
    <row r="1717" ht="15.75" customHeight="1">
      <c r="A1717" s="1" t="s">
        <v>1737</v>
      </c>
      <c r="B1717" s="1" t="s">
        <v>15</v>
      </c>
      <c r="C1717" s="1">
        <v>1.0</v>
      </c>
      <c r="D1717" s="1" t="s">
        <v>16</v>
      </c>
      <c r="E1717" s="1" t="s">
        <v>18</v>
      </c>
      <c r="F1717" s="1">
        <v>2.0</v>
      </c>
      <c r="G1717" s="1">
        <v>2.0</v>
      </c>
      <c r="H1717" s="1">
        <v>2.0</v>
      </c>
      <c r="I1717" s="1" t="s">
        <v>26</v>
      </c>
      <c r="J1717" s="1">
        <v>110.8</v>
      </c>
      <c r="K1717" s="1">
        <v>7882.25</v>
      </c>
      <c r="L1717" s="1" t="s">
        <v>18</v>
      </c>
      <c r="M1717" s="2">
        <f t="shared" si="1"/>
        <v>71.13944043</v>
      </c>
      <c r="N1717" s="3"/>
    </row>
    <row r="1718" ht="15.75" customHeight="1">
      <c r="A1718" s="1" t="s">
        <v>1738</v>
      </c>
      <c r="B1718" s="1" t="s">
        <v>20</v>
      </c>
      <c r="C1718" s="1">
        <v>0.0</v>
      </c>
      <c r="D1718" s="1" t="s">
        <v>18</v>
      </c>
      <c r="E1718" s="1" t="s">
        <v>18</v>
      </c>
      <c r="F1718" s="1">
        <v>1.0</v>
      </c>
      <c r="G1718" s="1">
        <v>2.0</v>
      </c>
      <c r="H1718" s="1">
        <v>0.0</v>
      </c>
      <c r="I1718" s="1" t="s">
        <v>22</v>
      </c>
      <c r="J1718" s="1">
        <v>70.2</v>
      </c>
      <c r="K1718" s="1">
        <v>760.05</v>
      </c>
      <c r="L1718" s="1" t="s">
        <v>18</v>
      </c>
      <c r="M1718" s="2">
        <f t="shared" si="1"/>
        <v>10.82692308</v>
      </c>
      <c r="N1718" s="3"/>
    </row>
    <row r="1719" ht="15.75" customHeight="1">
      <c r="A1719" s="1" t="s">
        <v>1739</v>
      </c>
      <c r="B1719" s="1" t="s">
        <v>20</v>
      </c>
      <c r="C1719" s="1">
        <v>1.0</v>
      </c>
      <c r="D1719" s="1" t="s">
        <v>16</v>
      </c>
      <c r="E1719" s="1" t="s">
        <v>18</v>
      </c>
      <c r="F1719" s="1">
        <v>2.0</v>
      </c>
      <c r="G1719" s="1">
        <v>2.0</v>
      </c>
      <c r="H1719" s="1">
        <v>0.0</v>
      </c>
      <c r="I1719" s="1" t="s">
        <v>22</v>
      </c>
      <c r="J1719" s="1">
        <v>86.8</v>
      </c>
      <c r="K1719" s="1">
        <v>1975.85</v>
      </c>
      <c r="L1719" s="1" t="s">
        <v>18</v>
      </c>
      <c r="M1719" s="2">
        <f t="shared" si="1"/>
        <v>22.76324885</v>
      </c>
      <c r="N1719" s="3"/>
    </row>
    <row r="1720" ht="15.75" customHeight="1">
      <c r="A1720" s="1" t="s">
        <v>1740</v>
      </c>
      <c r="B1720" s="1" t="s">
        <v>15</v>
      </c>
      <c r="C1720" s="1">
        <v>0.0</v>
      </c>
      <c r="D1720" s="1" t="s">
        <v>18</v>
      </c>
      <c r="E1720" s="1" t="s">
        <v>18</v>
      </c>
      <c r="F1720" s="1">
        <v>1.0</v>
      </c>
      <c r="G1720" s="1">
        <v>2.0</v>
      </c>
      <c r="H1720" s="1">
        <v>0.0</v>
      </c>
      <c r="I1720" s="1" t="s">
        <v>28</v>
      </c>
      <c r="J1720" s="1">
        <v>98.15</v>
      </c>
      <c r="K1720" s="1">
        <v>567.45</v>
      </c>
      <c r="L1720" s="1" t="s">
        <v>16</v>
      </c>
      <c r="M1720" s="2">
        <f t="shared" si="1"/>
        <v>5.781456954</v>
      </c>
      <c r="N1720" s="3"/>
    </row>
    <row r="1721" ht="15.75" customHeight="1">
      <c r="A1721" s="1" t="s">
        <v>1741</v>
      </c>
      <c r="B1721" s="1" t="s">
        <v>15</v>
      </c>
      <c r="C1721" s="1">
        <v>1.0</v>
      </c>
      <c r="D1721" s="1" t="s">
        <v>16</v>
      </c>
      <c r="E1721" s="1" t="s">
        <v>18</v>
      </c>
      <c r="F1721" s="1">
        <v>1.0</v>
      </c>
      <c r="G1721" s="1">
        <v>2.0</v>
      </c>
      <c r="H1721" s="1">
        <v>0.0</v>
      </c>
      <c r="I1721" s="1" t="s">
        <v>22</v>
      </c>
      <c r="J1721" s="1">
        <v>69.55</v>
      </c>
      <c r="K1721" s="1">
        <v>69.55</v>
      </c>
      <c r="L1721" s="1" t="s">
        <v>16</v>
      </c>
      <c r="M1721" s="2">
        <f t="shared" si="1"/>
        <v>1</v>
      </c>
      <c r="N1721" s="3"/>
    </row>
    <row r="1722" ht="15.75" customHeight="1">
      <c r="A1722" s="1" t="s">
        <v>1742</v>
      </c>
      <c r="B1722" s="1" t="s">
        <v>20</v>
      </c>
      <c r="C1722" s="1">
        <v>0.0</v>
      </c>
      <c r="D1722" s="1" t="s">
        <v>18</v>
      </c>
      <c r="E1722" s="1" t="s">
        <v>18</v>
      </c>
      <c r="F1722" s="1">
        <v>2.0</v>
      </c>
      <c r="G1722" s="1">
        <v>2.0</v>
      </c>
      <c r="H1722" s="1">
        <v>0.0</v>
      </c>
      <c r="I1722" s="1" t="s">
        <v>22</v>
      </c>
      <c r="J1722" s="1">
        <v>95.7</v>
      </c>
      <c r="K1722" s="1">
        <v>1451.1</v>
      </c>
      <c r="L1722" s="1" t="s">
        <v>18</v>
      </c>
      <c r="M1722" s="2">
        <f t="shared" si="1"/>
        <v>15.1630094</v>
      </c>
      <c r="N1722" s="3"/>
    </row>
    <row r="1723" ht="15.75" customHeight="1">
      <c r="A1723" s="1" t="s">
        <v>1743</v>
      </c>
      <c r="B1723" s="1" t="s">
        <v>20</v>
      </c>
      <c r="C1723" s="1">
        <v>0.0</v>
      </c>
      <c r="D1723" s="1" t="s">
        <v>16</v>
      </c>
      <c r="E1723" s="1" t="s">
        <v>18</v>
      </c>
      <c r="F1723" s="1">
        <v>2.0</v>
      </c>
      <c r="G1723" s="1">
        <v>0.0</v>
      </c>
      <c r="H1723" s="1">
        <v>2.0</v>
      </c>
      <c r="I1723" s="1" t="s">
        <v>26</v>
      </c>
      <c r="J1723" s="1">
        <v>25.75</v>
      </c>
      <c r="K1723" s="1">
        <v>1864.2</v>
      </c>
      <c r="L1723" s="1" t="s">
        <v>18</v>
      </c>
      <c r="M1723" s="2">
        <f t="shared" si="1"/>
        <v>72.3961165</v>
      </c>
      <c r="N1723" s="3"/>
    </row>
    <row r="1724" ht="15.75" customHeight="1">
      <c r="A1724" s="1" t="s">
        <v>1744</v>
      </c>
      <c r="B1724" s="1" t="s">
        <v>15</v>
      </c>
      <c r="C1724" s="1">
        <v>0.0</v>
      </c>
      <c r="D1724" s="1" t="s">
        <v>16</v>
      </c>
      <c r="E1724" s="1" t="s">
        <v>16</v>
      </c>
      <c r="F1724" s="1">
        <v>2.0</v>
      </c>
      <c r="G1724" s="1">
        <v>0.0</v>
      </c>
      <c r="H1724" s="1">
        <v>2.0</v>
      </c>
      <c r="I1724" s="1" t="s">
        <v>28</v>
      </c>
      <c r="J1724" s="1">
        <v>24.3</v>
      </c>
      <c r="K1724" s="1">
        <v>821.6</v>
      </c>
      <c r="L1724" s="1" t="s">
        <v>18</v>
      </c>
      <c r="M1724" s="2">
        <f t="shared" si="1"/>
        <v>33.81069959</v>
      </c>
      <c r="N1724" s="3"/>
    </row>
    <row r="1725" ht="15.75" customHeight="1">
      <c r="A1725" s="1" t="s">
        <v>1745</v>
      </c>
      <c r="B1725" s="1" t="s">
        <v>20</v>
      </c>
      <c r="C1725" s="1">
        <v>0.0</v>
      </c>
      <c r="D1725" s="1" t="s">
        <v>16</v>
      </c>
      <c r="E1725" s="1" t="s">
        <v>16</v>
      </c>
      <c r="F1725" s="1">
        <v>2.0</v>
      </c>
      <c r="G1725" s="1">
        <v>1.0</v>
      </c>
      <c r="H1725" s="1">
        <v>1.0</v>
      </c>
      <c r="I1725" s="1" t="s">
        <v>28</v>
      </c>
      <c r="J1725" s="1">
        <v>54.9</v>
      </c>
      <c r="K1725" s="1">
        <v>2614.1</v>
      </c>
      <c r="L1725" s="1" t="s">
        <v>18</v>
      </c>
      <c r="M1725" s="2">
        <f t="shared" si="1"/>
        <v>47.61566485</v>
      </c>
      <c r="N1725" s="3"/>
    </row>
    <row r="1726" ht="15.75" customHeight="1">
      <c r="A1726" s="1" t="s">
        <v>1746</v>
      </c>
      <c r="B1726" s="1" t="s">
        <v>20</v>
      </c>
      <c r="C1726" s="1">
        <v>0.0</v>
      </c>
      <c r="D1726" s="1" t="s">
        <v>18</v>
      </c>
      <c r="E1726" s="1" t="s">
        <v>18</v>
      </c>
      <c r="F1726" s="1">
        <v>1.0</v>
      </c>
      <c r="G1726" s="1">
        <v>2.0</v>
      </c>
      <c r="H1726" s="1">
        <v>0.0</v>
      </c>
      <c r="I1726" s="1" t="s">
        <v>22</v>
      </c>
      <c r="J1726" s="1">
        <v>79.5</v>
      </c>
      <c r="K1726" s="1">
        <v>79.5</v>
      </c>
      <c r="L1726" s="1" t="s">
        <v>16</v>
      </c>
      <c r="M1726" s="2">
        <f t="shared" si="1"/>
        <v>1</v>
      </c>
      <c r="N1726" s="3"/>
    </row>
    <row r="1727" ht="15.75" customHeight="1">
      <c r="A1727" s="1" t="s">
        <v>1747</v>
      </c>
      <c r="B1727" s="1" t="s">
        <v>15</v>
      </c>
      <c r="C1727" s="1">
        <v>1.0</v>
      </c>
      <c r="D1727" s="1" t="s">
        <v>18</v>
      </c>
      <c r="E1727" s="1" t="s">
        <v>18</v>
      </c>
      <c r="F1727" s="1">
        <v>2.0</v>
      </c>
      <c r="G1727" s="1">
        <v>2.0</v>
      </c>
      <c r="H1727" s="1">
        <v>0.0</v>
      </c>
      <c r="I1727" s="1" t="s">
        <v>17</v>
      </c>
      <c r="J1727" s="1">
        <v>75.45</v>
      </c>
      <c r="K1727" s="1">
        <v>158.4</v>
      </c>
      <c r="L1727" s="1" t="s">
        <v>16</v>
      </c>
      <c r="M1727" s="2">
        <f t="shared" si="1"/>
        <v>2.099403579</v>
      </c>
      <c r="N1727" s="3"/>
    </row>
    <row r="1728" ht="15.75" customHeight="1">
      <c r="A1728" s="1" t="s">
        <v>1748</v>
      </c>
      <c r="B1728" s="1" t="s">
        <v>15</v>
      </c>
      <c r="C1728" s="1">
        <v>0.0</v>
      </c>
      <c r="D1728" s="1" t="s">
        <v>16</v>
      </c>
      <c r="E1728" s="1" t="s">
        <v>16</v>
      </c>
      <c r="F1728" s="1">
        <v>1.0</v>
      </c>
      <c r="G1728" s="1">
        <v>1.0</v>
      </c>
      <c r="H1728" s="1">
        <v>2.0</v>
      </c>
      <c r="I1728" s="1" t="s">
        <v>22</v>
      </c>
      <c r="J1728" s="1">
        <v>78.45</v>
      </c>
      <c r="K1728" s="1">
        <v>3126.45</v>
      </c>
      <c r="L1728" s="1" t="s">
        <v>18</v>
      </c>
      <c r="M1728" s="2">
        <f t="shared" si="1"/>
        <v>39.85277247</v>
      </c>
      <c r="N1728" s="3"/>
    </row>
    <row r="1729" ht="15.75" customHeight="1">
      <c r="A1729" s="1" t="s">
        <v>1749</v>
      </c>
      <c r="B1729" s="1" t="s">
        <v>20</v>
      </c>
      <c r="C1729" s="1">
        <v>1.0</v>
      </c>
      <c r="D1729" s="1" t="s">
        <v>18</v>
      </c>
      <c r="E1729" s="1" t="s">
        <v>18</v>
      </c>
      <c r="F1729" s="1">
        <v>0.0</v>
      </c>
      <c r="G1729" s="1">
        <v>1.0</v>
      </c>
      <c r="H1729" s="1">
        <v>0.0</v>
      </c>
      <c r="I1729" s="1" t="s">
        <v>22</v>
      </c>
      <c r="J1729" s="1">
        <v>54.6</v>
      </c>
      <c r="K1729" s="1">
        <v>1803.7</v>
      </c>
      <c r="L1729" s="1" t="s">
        <v>18</v>
      </c>
      <c r="M1729" s="2">
        <f t="shared" si="1"/>
        <v>33.03479853</v>
      </c>
      <c r="N1729" s="3"/>
    </row>
    <row r="1730" ht="15.75" customHeight="1">
      <c r="A1730" s="1" t="s">
        <v>1750</v>
      </c>
      <c r="B1730" s="1" t="s">
        <v>20</v>
      </c>
      <c r="C1730" s="1">
        <v>0.0</v>
      </c>
      <c r="D1730" s="1" t="s">
        <v>18</v>
      </c>
      <c r="E1730" s="1" t="s">
        <v>16</v>
      </c>
      <c r="F1730" s="1">
        <v>2.0</v>
      </c>
      <c r="G1730" s="1">
        <v>2.0</v>
      </c>
      <c r="H1730" s="1">
        <v>0.0</v>
      </c>
      <c r="I1730" s="1" t="s">
        <v>28</v>
      </c>
      <c r="J1730" s="1">
        <v>99.25</v>
      </c>
      <c r="K1730" s="1">
        <v>3777.15</v>
      </c>
      <c r="L1730" s="1" t="s">
        <v>16</v>
      </c>
      <c r="M1730" s="2">
        <f t="shared" si="1"/>
        <v>38.05692695</v>
      </c>
      <c r="N1730" s="3"/>
    </row>
    <row r="1731" ht="15.75" customHeight="1">
      <c r="A1731" s="1" t="s">
        <v>1751</v>
      </c>
      <c r="B1731" s="1" t="s">
        <v>20</v>
      </c>
      <c r="C1731" s="1">
        <v>1.0</v>
      </c>
      <c r="D1731" s="1" t="s">
        <v>16</v>
      </c>
      <c r="E1731" s="1" t="s">
        <v>18</v>
      </c>
      <c r="F1731" s="1">
        <v>2.0</v>
      </c>
      <c r="G1731" s="1">
        <v>2.0</v>
      </c>
      <c r="H1731" s="1">
        <v>1.0</v>
      </c>
      <c r="I1731" s="1" t="s">
        <v>22</v>
      </c>
      <c r="J1731" s="1">
        <v>104.35</v>
      </c>
      <c r="K1731" s="1">
        <v>6339.45</v>
      </c>
      <c r="L1731" s="1" t="s">
        <v>18</v>
      </c>
      <c r="M1731" s="2">
        <f t="shared" si="1"/>
        <v>60.75179684</v>
      </c>
      <c r="N1731" s="3"/>
    </row>
    <row r="1732" ht="15.75" customHeight="1">
      <c r="A1732" s="1" t="s">
        <v>1752</v>
      </c>
      <c r="B1732" s="1" t="s">
        <v>20</v>
      </c>
      <c r="C1732" s="1">
        <v>0.0</v>
      </c>
      <c r="D1732" s="1" t="s">
        <v>16</v>
      </c>
      <c r="E1732" s="1" t="s">
        <v>16</v>
      </c>
      <c r="F1732" s="1">
        <v>2.0</v>
      </c>
      <c r="G1732" s="1">
        <v>1.0</v>
      </c>
      <c r="H1732" s="1">
        <v>1.0</v>
      </c>
      <c r="I1732" s="1" t="s">
        <v>17</v>
      </c>
      <c r="J1732" s="1">
        <v>55.1</v>
      </c>
      <c r="K1732" s="1">
        <v>1466.1</v>
      </c>
      <c r="L1732" s="1" t="s">
        <v>18</v>
      </c>
      <c r="M1732" s="2">
        <f t="shared" si="1"/>
        <v>26.60798548</v>
      </c>
      <c r="N1732" s="3"/>
    </row>
    <row r="1733" ht="15.75" customHeight="1">
      <c r="A1733" s="1" t="s">
        <v>1753</v>
      </c>
      <c r="B1733" s="1" t="s">
        <v>15</v>
      </c>
      <c r="C1733" s="1">
        <v>0.0</v>
      </c>
      <c r="D1733" s="1" t="s">
        <v>16</v>
      </c>
      <c r="E1733" s="1" t="s">
        <v>16</v>
      </c>
      <c r="F1733" s="1">
        <v>1.0</v>
      </c>
      <c r="G1733" s="1">
        <v>0.0</v>
      </c>
      <c r="H1733" s="1">
        <v>2.0</v>
      </c>
      <c r="I1733" s="1" t="s">
        <v>17</v>
      </c>
      <c r="J1733" s="1">
        <v>20.0</v>
      </c>
      <c r="L1733" s="1" t="s">
        <v>18</v>
      </c>
      <c r="M1733" s="2">
        <f t="shared" si="1"/>
        <v>0</v>
      </c>
      <c r="N1733" s="3"/>
    </row>
    <row r="1734" ht="15.75" customHeight="1">
      <c r="A1734" s="1" t="s">
        <v>1754</v>
      </c>
      <c r="B1734" s="1" t="s">
        <v>20</v>
      </c>
      <c r="C1734" s="1">
        <v>0.0</v>
      </c>
      <c r="D1734" s="1" t="s">
        <v>16</v>
      </c>
      <c r="E1734" s="1" t="s">
        <v>18</v>
      </c>
      <c r="F1734" s="1">
        <v>1.0</v>
      </c>
      <c r="G1734" s="1">
        <v>2.0</v>
      </c>
      <c r="H1734" s="1">
        <v>2.0</v>
      </c>
      <c r="I1734" s="1" t="s">
        <v>26</v>
      </c>
      <c r="J1734" s="1">
        <v>101.0</v>
      </c>
      <c r="K1734" s="1">
        <v>7085.5</v>
      </c>
      <c r="L1734" s="1" t="s">
        <v>18</v>
      </c>
      <c r="M1734" s="2">
        <f t="shared" si="1"/>
        <v>70.15346535</v>
      </c>
      <c r="N1734" s="3"/>
    </row>
    <row r="1735" ht="15.75" customHeight="1">
      <c r="A1735" s="1" t="s">
        <v>1755</v>
      </c>
      <c r="B1735" s="1" t="s">
        <v>20</v>
      </c>
      <c r="C1735" s="1">
        <v>0.0</v>
      </c>
      <c r="D1735" s="1" t="s">
        <v>16</v>
      </c>
      <c r="E1735" s="1" t="s">
        <v>18</v>
      </c>
      <c r="F1735" s="1">
        <v>2.0</v>
      </c>
      <c r="G1735" s="1">
        <v>2.0</v>
      </c>
      <c r="H1735" s="1">
        <v>0.0</v>
      </c>
      <c r="I1735" s="1" t="s">
        <v>28</v>
      </c>
      <c r="J1735" s="1">
        <v>109.45</v>
      </c>
      <c r="K1735" s="1">
        <v>6572.85</v>
      </c>
      <c r="L1735" s="1" t="s">
        <v>18</v>
      </c>
      <c r="M1735" s="2">
        <f t="shared" si="1"/>
        <v>60.05344906</v>
      </c>
      <c r="N1735" s="3"/>
    </row>
    <row r="1736" ht="15.75" customHeight="1">
      <c r="A1736" s="1" t="s">
        <v>1756</v>
      </c>
      <c r="B1736" s="1" t="s">
        <v>15</v>
      </c>
      <c r="C1736" s="1">
        <v>1.0</v>
      </c>
      <c r="D1736" s="1" t="s">
        <v>16</v>
      </c>
      <c r="E1736" s="1" t="s">
        <v>18</v>
      </c>
      <c r="F1736" s="1">
        <v>1.0</v>
      </c>
      <c r="G1736" s="1">
        <v>1.0</v>
      </c>
      <c r="H1736" s="1">
        <v>1.0</v>
      </c>
      <c r="I1736" s="1" t="s">
        <v>28</v>
      </c>
      <c r="J1736" s="1">
        <v>64.2</v>
      </c>
      <c r="K1736" s="1">
        <v>2106.3</v>
      </c>
      <c r="L1736" s="1" t="s">
        <v>18</v>
      </c>
      <c r="M1736" s="2">
        <f t="shared" si="1"/>
        <v>32.80841121</v>
      </c>
      <c r="N1736" s="3"/>
    </row>
    <row r="1737" ht="15.75" customHeight="1">
      <c r="A1737" s="1" t="s">
        <v>1757</v>
      </c>
      <c r="B1737" s="1" t="s">
        <v>15</v>
      </c>
      <c r="C1737" s="1">
        <v>0.0</v>
      </c>
      <c r="D1737" s="1" t="s">
        <v>16</v>
      </c>
      <c r="E1737" s="1" t="s">
        <v>18</v>
      </c>
      <c r="F1737" s="1">
        <v>1.0</v>
      </c>
      <c r="G1737" s="1">
        <v>2.0</v>
      </c>
      <c r="H1737" s="1">
        <v>0.0</v>
      </c>
      <c r="I1737" s="1" t="s">
        <v>22</v>
      </c>
      <c r="J1737" s="1">
        <v>76.1</v>
      </c>
      <c r="K1737" s="1">
        <v>2093.4</v>
      </c>
      <c r="L1737" s="1" t="s">
        <v>18</v>
      </c>
      <c r="M1737" s="2">
        <f t="shared" si="1"/>
        <v>27.50854139</v>
      </c>
      <c r="N1737" s="3"/>
    </row>
    <row r="1738" ht="15.75" customHeight="1">
      <c r="A1738" s="1" t="s">
        <v>1758</v>
      </c>
      <c r="B1738" s="1" t="s">
        <v>15</v>
      </c>
      <c r="C1738" s="1">
        <v>0.0</v>
      </c>
      <c r="D1738" s="1" t="s">
        <v>18</v>
      </c>
      <c r="E1738" s="1" t="s">
        <v>18</v>
      </c>
      <c r="F1738" s="1">
        <v>1.0</v>
      </c>
      <c r="G1738" s="1">
        <v>0.0</v>
      </c>
      <c r="H1738" s="1">
        <v>2.0</v>
      </c>
      <c r="I1738" s="1" t="s">
        <v>17</v>
      </c>
      <c r="J1738" s="1">
        <v>20.6</v>
      </c>
      <c r="K1738" s="1">
        <v>1093.0</v>
      </c>
      <c r="L1738" s="1" t="s">
        <v>18</v>
      </c>
      <c r="M1738" s="2">
        <f t="shared" si="1"/>
        <v>53.05825243</v>
      </c>
      <c r="N1738" s="3"/>
    </row>
    <row r="1739" ht="15.75" customHeight="1">
      <c r="A1739" s="1" t="s">
        <v>1759</v>
      </c>
      <c r="B1739" s="1" t="s">
        <v>20</v>
      </c>
      <c r="C1739" s="1">
        <v>1.0</v>
      </c>
      <c r="D1739" s="1" t="s">
        <v>16</v>
      </c>
      <c r="E1739" s="1" t="s">
        <v>18</v>
      </c>
      <c r="F1739" s="1">
        <v>1.0</v>
      </c>
      <c r="G1739" s="1">
        <v>2.0</v>
      </c>
      <c r="H1739" s="1">
        <v>0.0</v>
      </c>
      <c r="I1739" s="1" t="s">
        <v>22</v>
      </c>
      <c r="J1739" s="1">
        <v>76.45</v>
      </c>
      <c r="K1739" s="1">
        <v>1233.4</v>
      </c>
      <c r="L1739" s="1" t="s">
        <v>16</v>
      </c>
      <c r="M1739" s="2">
        <f t="shared" si="1"/>
        <v>16.13342054</v>
      </c>
      <c r="N1739" s="3"/>
    </row>
    <row r="1740" ht="15.75" customHeight="1">
      <c r="A1740" s="1" t="s">
        <v>1760</v>
      </c>
      <c r="B1740" s="1" t="s">
        <v>15</v>
      </c>
      <c r="C1740" s="1">
        <v>0.0</v>
      </c>
      <c r="D1740" s="1" t="s">
        <v>16</v>
      </c>
      <c r="E1740" s="1" t="s">
        <v>18</v>
      </c>
      <c r="F1740" s="1">
        <v>2.0</v>
      </c>
      <c r="G1740" s="1">
        <v>2.0</v>
      </c>
      <c r="H1740" s="1">
        <v>2.0</v>
      </c>
      <c r="I1740" s="1" t="s">
        <v>28</v>
      </c>
      <c r="J1740" s="1">
        <v>93.7</v>
      </c>
      <c r="K1740" s="1">
        <v>6585.35</v>
      </c>
      <c r="L1740" s="1" t="s">
        <v>16</v>
      </c>
      <c r="M1740" s="2">
        <f t="shared" si="1"/>
        <v>70.28121665</v>
      </c>
      <c r="N1740" s="3"/>
    </row>
    <row r="1741" ht="15.75" customHeight="1">
      <c r="A1741" s="1" t="s">
        <v>1761</v>
      </c>
      <c r="B1741" s="1" t="s">
        <v>20</v>
      </c>
      <c r="C1741" s="1">
        <v>0.0</v>
      </c>
      <c r="D1741" s="1" t="s">
        <v>16</v>
      </c>
      <c r="E1741" s="1" t="s">
        <v>16</v>
      </c>
      <c r="F1741" s="1">
        <v>2.0</v>
      </c>
      <c r="G1741" s="1">
        <v>2.0</v>
      </c>
      <c r="H1741" s="1">
        <v>2.0</v>
      </c>
      <c r="I1741" s="1" t="s">
        <v>22</v>
      </c>
      <c r="J1741" s="1">
        <v>103.2</v>
      </c>
      <c r="K1741" s="1">
        <v>5873.75</v>
      </c>
      <c r="L1741" s="1" t="s">
        <v>18</v>
      </c>
      <c r="M1741" s="2">
        <f t="shared" si="1"/>
        <v>56.91618217</v>
      </c>
      <c r="N1741" s="3"/>
    </row>
    <row r="1742" ht="15.75" customHeight="1">
      <c r="A1742" s="1" t="s">
        <v>1762</v>
      </c>
      <c r="B1742" s="1" t="s">
        <v>20</v>
      </c>
      <c r="C1742" s="1">
        <v>0.0</v>
      </c>
      <c r="D1742" s="1" t="s">
        <v>16</v>
      </c>
      <c r="E1742" s="1" t="s">
        <v>18</v>
      </c>
      <c r="F1742" s="1">
        <v>2.0</v>
      </c>
      <c r="G1742" s="1">
        <v>2.0</v>
      </c>
      <c r="H1742" s="1">
        <v>2.0</v>
      </c>
      <c r="I1742" s="1" t="s">
        <v>22</v>
      </c>
      <c r="J1742" s="1">
        <v>94.1</v>
      </c>
      <c r="K1742" s="1">
        <v>5638.3</v>
      </c>
      <c r="L1742" s="1" t="s">
        <v>16</v>
      </c>
      <c r="M1742" s="2">
        <f t="shared" si="1"/>
        <v>59.91817216</v>
      </c>
      <c r="N1742" s="3"/>
    </row>
    <row r="1743" ht="15.75" customHeight="1">
      <c r="A1743" s="1" t="s">
        <v>1763</v>
      </c>
      <c r="B1743" s="1" t="s">
        <v>20</v>
      </c>
      <c r="C1743" s="1">
        <v>0.0</v>
      </c>
      <c r="D1743" s="1" t="s">
        <v>16</v>
      </c>
      <c r="E1743" s="1" t="s">
        <v>16</v>
      </c>
      <c r="F1743" s="1">
        <v>0.0</v>
      </c>
      <c r="G1743" s="1">
        <v>1.0</v>
      </c>
      <c r="H1743" s="1">
        <v>0.0</v>
      </c>
      <c r="I1743" s="1" t="s">
        <v>28</v>
      </c>
      <c r="J1743" s="1">
        <v>30.2</v>
      </c>
      <c r="K1743" s="1">
        <v>469.65</v>
      </c>
      <c r="L1743" s="1" t="s">
        <v>18</v>
      </c>
      <c r="M1743" s="2">
        <f t="shared" si="1"/>
        <v>15.5513245</v>
      </c>
      <c r="N1743" s="3"/>
    </row>
    <row r="1744" ht="15.75" customHeight="1">
      <c r="A1744" s="1" t="s">
        <v>1764</v>
      </c>
      <c r="B1744" s="1" t="s">
        <v>15</v>
      </c>
      <c r="C1744" s="1">
        <v>0.0</v>
      </c>
      <c r="D1744" s="1" t="s">
        <v>16</v>
      </c>
      <c r="E1744" s="1" t="s">
        <v>18</v>
      </c>
      <c r="F1744" s="1">
        <v>0.0</v>
      </c>
      <c r="G1744" s="1">
        <v>1.0</v>
      </c>
      <c r="H1744" s="1">
        <v>2.0</v>
      </c>
      <c r="I1744" s="1" t="s">
        <v>28</v>
      </c>
      <c r="J1744" s="1">
        <v>64.55</v>
      </c>
      <c r="K1744" s="1">
        <v>4504.9</v>
      </c>
      <c r="L1744" s="1" t="s">
        <v>18</v>
      </c>
      <c r="M1744" s="2">
        <f t="shared" si="1"/>
        <v>69.78931061</v>
      </c>
      <c r="N1744" s="3"/>
    </row>
    <row r="1745" ht="15.75" customHeight="1">
      <c r="A1745" s="1" t="s">
        <v>1765</v>
      </c>
      <c r="B1745" s="1" t="s">
        <v>15</v>
      </c>
      <c r="C1745" s="1">
        <v>0.0</v>
      </c>
      <c r="D1745" s="1" t="s">
        <v>18</v>
      </c>
      <c r="E1745" s="1" t="s">
        <v>16</v>
      </c>
      <c r="F1745" s="1">
        <v>0.0</v>
      </c>
      <c r="G1745" s="1">
        <v>1.0</v>
      </c>
      <c r="H1745" s="1">
        <v>0.0</v>
      </c>
      <c r="I1745" s="1" t="s">
        <v>17</v>
      </c>
      <c r="J1745" s="1">
        <v>24.7</v>
      </c>
      <c r="K1745" s="1">
        <v>24.7</v>
      </c>
      <c r="L1745" s="1" t="s">
        <v>18</v>
      </c>
      <c r="M1745" s="2">
        <f t="shared" si="1"/>
        <v>1</v>
      </c>
      <c r="N1745" s="3"/>
    </row>
    <row r="1746" ht="15.75" customHeight="1">
      <c r="A1746" s="1" t="s">
        <v>1766</v>
      </c>
      <c r="B1746" s="1" t="s">
        <v>20</v>
      </c>
      <c r="C1746" s="1">
        <v>0.0</v>
      </c>
      <c r="D1746" s="1" t="s">
        <v>16</v>
      </c>
      <c r="E1746" s="1" t="s">
        <v>16</v>
      </c>
      <c r="F1746" s="1">
        <v>1.0</v>
      </c>
      <c r="G1746" s="1">
        <v>1.0</v>
      </c>
      <c r="H1746" s="1">
        <v>1.0</v>
      </c>
      <c r="I1746" s="1" t="s">
        <v>26</v>
      </c>
      <c r="J1746" s="1">
        <v>63.7</v>
      </c>
      <c r="K1746" s="1">
        <v>2763.35</v>
      </c>
      <c r="L1746" s="1" t="s">
        <v>18</v>
      </c>
      <c r="M1746" s="2">
        <f t="shared" si="1"/>
        <v>43.38069074</v>
      </c>
      <c r="N1746" s="3"/>
    </row>
    <row r="1747" ht="15.75" customHeight="1">
      <c r="A1747" s="1" t="s">
        <v>1767</v>
      </c>
      <c r="B1747" s="1" t="s">
        <v>15</v>
      </c>
      <c r="C1747" s="1">
        <v>0.0</v>
      </c>
      <c r="D1747" s="1" t="s">
        <v>18</v>
      </c>
      <c r="E1747" s="1" t="s">
        <v>18</v>
      </c>
      <c r="F1747" s="1">
        <v>1.0</v>
      </c>
      <c r="G1747" s="1">
        <v>0.0</v>
      </c>
      <c r="H1747" s="1">
        <v>0.0</v>
      </c>
      <c r="I1747" s="1" t="s">
        <v>26</v>
      </c>
      <c r="J1747" s="1">
        <v>19.95</v>
      </c>
      <c r="K1747" s="1">
        <v>19.95</v>
      </c>
      <c r="L1747" s="1" t="s">
        <v>18</v>
      </c>
      <c r="M1747" s="2">
        <f t="shared" si="1"/>
        <v>1</v>
      </c>
      <c r="N1747" s="3"/>
    </row>
    <row r="1748" ht="15.75" customHeight="1">
      <c r="A1748" s="1" t="s">
        <v>1768</v>
      </c>
      <c r="B1748" s="1" t="s">
        <v>15</v>
      </c>
      <c r="C1748" s="1">
        <v>1.0</v>
      </c>
      <c r="D1748" s="1" t="s">
        <v>18</v>
      </c>
      <c r="E1748" s="1" t="s">
        <v>18</v>
      </c>
      <c r="F1748" s="1">
        <v>2.0</v>
      </c>
      <c r="G1748" s="1">
        <v>2.0</v>
      </c>
      <c r="H1748" s="1">
        <v>0.0</v>
      </c>
      <c r="I1748" s="1" t="s">
        <v>22</v>
      </c>
      <c r="J1748" s="1">
        <v>84.05</v>
      </c>
      <c r="K1748" s="1">
        <v>186.05</v>
      </c>
      <c r="L1748" s="1" t="s">
        <v>18</v>
      </c>
      <c r="M1748" s="2">
        <f t="shared" si="1"/>
        <v>2.213563355</v>
      </c>
      <c r="N1748" s="3"/>
    </row>
    <row r="1749" ht="15.75" customHeight="1">
      <c r="A1749" s="1" t="s">
        <v>1769</v>
      </c>
      <c r="B1749" s="1" t="s">
        <v>20</v>
      </c>
      <c r="C1749" s="1">
        <v>0.0</v>
      </c>
      <c r="D1749" s="1" t="s">
        <v>16</v>
      </c>
      <c r="E1749" s="1" t="s">
        <v>18</v>
      </c>
      <c r="F1749" s="1">
        <v>1.0</v>
      </c>
      <c r="G1749" s="1">
        <v>0.0</v>
      </c>
      <c r="H1749" s="1">
        <v>2.0</v>
      </c>
      <c r="I1749" s="1" t="s">
        <v>28</v>
      </c>
      <c r="J1749" s="1">
        <v>20.7</v>
      </c>
      <c r="K1749" s="1">
        <v>1492.1</v>
      </c>
      <c r="L1749" s="1" t="s">
        <v>18</v>
      </c>
      <c r="M1749" s="2">
        <f t="shared" si="1"/>
        <v>72.0821256</v>
      </c>
      <c r="N1749" s="3"/>
    </row>
    <row r="1750" ht="15.75" customHeight="1">
      <c r="A1750" s="1" t="s">
        <v>1770</v>
      </c>
      <c r="B1750" s="1" t="s">
        <v>20</v>
      </c>
      <c r="C1750" s="1">
        <v>0.0</v>
      </c>
      <c r="D1750" s="1" t="s">
        <v>16</v>
      </c>
      <c r="E1750" s="1" t="s">
        <v>18</v>
      </c>
      <c r="F1750" s="1">
        <v>1.0</v>
      </c>
      <c r="G1750" s="1">
        <v>1.0</v>
      </c>
      <c r="H1750" s="1">
        <v>1.0</v>
      </c>
      <c r="I1750" s="1" t="s">
        <v>17</v>
      </c>
      <c r="J1750" s="1">
        <v>75.4</v>
      </c>
      <c r="K1750" s="1">
        <v>3865.45</v>
      </c>
      <c r="L1750" s="1" t="s">
        <v>18</v>
      </c>
      <c r="M1750" s="2">
        <f t="shared" si="1"/>
        <v>51.26591512</v>
      </c>
      <c r="N1750" s="3"/>
    </row>
    <row r="1751" ht="15.75" customHeight="1">
      <c r="A1751" s="1" t="s">
        <v>1771</v>
      </c>
      <c r="B1751" s="1" t="s">
        <v>15</v>
      </c>
      <c r="C1751" s="1">
        <v>0.0</v>
      </c>
      <c r="D1751" s="1" t="s">
        <v>16</v>
      </c>
      <c r="E1751" s="1" t="s">
        <v>16</v>
      </c>
      <c r="F1751" s="1">
        <v>1.0</v>
      </c>
      <c r="G1751" s="1">
        <v>1.0</v>
      </c>
      <c r="H1751" s="1">
        <v>1.0</v>
      </c>
      <c r="I1751" s="1" t="s">
        <v>22</v>
      </c>
      <c r="J1751" s="1">
        <v>53.45</v>
      </c>
      <c r="K1751" s="1">
        <v>3053.0</v>
      </c>
      <c r="L1751" s="1" t="s">
        <v>18</v>
      </c>
      <c r="M1751" s="2">
        <f t="shared" si="1"/>
        <v>57.11880262</v>
      </c>
      <c r="N1751" s="3"/>
    </row>
    <row r="1752" ht="15.75" customHeight="1">
      <c r="A1752" s="1" t="s">
        <v>1772</v>
      </c>
      <c r="B1752" s="1" t="s">
        <v>20</v>
      </c>
      <c r="C1752" s="1">
        <v>0.0</v>
      </c>
      <c r="D1752" s="1" t="s">
        <v>18</v>
      </c>
      <c r="E1752" s="1" t="s">
        <v>18</v>
      </c>
      <c r="F1752" s="1">
        <v>1.0</v>
      </c>
      <c r="G1752" s="1">
        <v>0.0</v>
      </c>
      <c r="H1752" s="1">
        <v>1.0</v>
      </c>
      <c r="I1752" s="1" t="s">
        <v>17</v>
      </c>
      <c r="J1752" s="1">
        <v>19.5</v>
      </c>
      <c r="K1752" s="1">
        <v>128.6</v>
      </c>
      <c r="L1752" s="1" t="s">
        <v>18</v>
      </c>
      <c r="M1752" s="2">
        <f t="shared" si="1"/>
        <v>6.594871795</v>
      </c>
      <c r="N1752" s="3"/>
    </row>
    <row r="1753" ht="15.75" customHeight="1">
      <c r="A1753" s="1" t="s">
        <v>1773</v>
      </c>
      <c r="B1753" s="1" t="s">
        <v>20</v>
      </c>
      <c r="C1753" s="1">
        <v>0.0</v>
      </c>
      <c r="D1753" s="1" t="s">
        <v>18</v>
      </c>
      <c r="E1753" s="1" t="s">
        <v>18</v>
      </c>
      <c r="F1753" s="1">
        <v>2.0</v>
      </c>
      <c r="G1753" s="1">
        <v>2.0</v>
      </c>
      <c r="H1753" s="1">
        <v>1.0</v>
      </c>
      <c r="I1753" s="1" t="s">
        <v>28</v>
      </c>
      <c r="J1753" s="1">
        <v>94.8</v>
      </c>
      <c r="K1753" s="1">
        <v>4535.85</v>
      </c>
      <c r="L1753" s="1" t="s">
        <v>18</v>
      </c>
      <c r="M1753" s="2">
        <f t="shared" si="1"/>
        <v>47.84651899</v>
      </c>
      <c r="N1753" s="3"/>
    </row>
    <row r="1754" ht="15.75" customHeight="1">
      <c r="A1754" s="1" t="s">
        <v>1774</v>
      </c>
      <c r="B1754" s="1" t="s">
        <v>15</v>
      </c>
      <c r="C1754" s="1">
        <v>0.0</v>
      </c>
      <c r="D1754" s="1" t="s">
        <v>18</v>
      </c>
      <c r="E1754" s="1" t="s">
        <v>18</v>
      </c>
      <c r="F1754" s="1">
        <v>2.0</v>
      </c>
      <c r="G1754" s="1">
        <v>2.0</v>
      </c>
      <c r="H1754" s="1">
        <v>1.0</v>
      </c>
      <c r="I1754" s="1" t="s">
        <v>28</v>
      </c>
      <c r="J1754" s="1">
        <v>105.05</v>
      </c>
      <c r="K1754" s="1">
        <v>6744.25</v>
      </c>
      <c r="L1754" s="1" t="s">
        <v>18</v>
      </c>
      <c r="M1754" s="2">
        <f t="shared" si="1"/>
        <v>64.20038077</v>
      </c>
      <c r="N1754" s="3"/>
    </row>
    <row r="1755" ht="15.75" customHeight="1">
      <c r="A1755" s="1" t="s">
        <v>1775</v>
      </c>
      <c r="B1755" s="1" t="s">
        <v>15</v>
      </c>
      <c r="C1755" s="1">
        <v>0.0</v>
      </c>
      <c r="D1755" s="1" t="s">
        <v>16</v>
      </c>
      <c r="E1755" s="1" t="s">
        <v>16</v>
      </c>
      <c r="F1755" s="1">
        <v>2.0</v>
      </c>
      <c r="G1755" s="1">
        <v>0.0</v>
      </c>
      <c r="H1755" s="1">
        <v>1.0</v>
      </c>
      <c r="I1755" s="1" t="s">
        <v>28</v>
      </c>
      <c r="J1755" s="1">
        <v>23.3</v>
      </c>
      <c r="K1755" s="1">
        <v>1623.15</v>
      </c>
      <c r="L1755" s="1" t="s">
        <v>18</v>
      </c>
      <c r="M1755" s="2">
        <f t="shared" si="1"/>
        <v>69.66309013</v>
      </c>
      <c r="N1755" s="3"/>
    </row>
    <row r="1756" ht="15.75" customHeight="1">
      <c r="A1756" s="1" t="s">
        <v>1776</v>
      </c>
      <c r="B1756" s="1" t="s">
        <v>20</v>
      </c>
      <c r="C1756" s="1">
        <v>0.0</v>
      </c>
      <c r="D1756" s="1" t="s">
        <v>18</v>
      </c>
      <c r="E1756" s="1" t="s">
        <v>18</v>
      </c>
      <c r="F1756" s="1">
        <v>2.0</v>
      </c>
      <c r="G1756" s="1">
        <v>0.0</v>
      </c>
      <c r="H1756" s="1">
        <v>2.0</v>
      </c>
      <c r="I1756" s="1" t="s">
        <v>28</v>
      </c>
      <c r="J1756" s="1">
        <v>24.15</v>
      </c>
      <c r="K1756" s="1">
        <v>1498.85</v>
      </c>
      <c r="L1756" s="1" t="s">
        <v>18</v>
      </c>
      <c r="M1756" s="2">
        <f t="shared" si="1"/>
        <v>62.06418219</v>
      </c>
      <c r="N1756" s="3"/>
    </row>
    <row r="1757" ht="15.75" customHeight="1">
      <c r="A1757" s="1" t="s">
        <v>1777</v>
      </c>
      <c r="B1757" s="1" t="s">
        <v>20</v>
      </c>
      <c r="C1757" s="1">
        <v>0.0</v>
      </c>
      <c r="D1757" s="1" t="s">
        <v>18</v>
      </c>
      <c r="E1757" s="1" t="s">
        <v>18</v>
      </c>
      <c r="F1757" s="1">
        <v>2.0</v>
      </c>
      <c r="G1757" s="1">
        <v>0.0</v>
      </c>
      <c r="H1757" s="1">
        <v>0.0</v>
      </c>
      <c r="I1757" s="1" t="s">
        <v>17</v>
      </c>
      <c r="J1757" s="1">
        <v>24.05</v>
      </c>
      <c r="K1757" s="1">
        <v>24.05</v>
      </c>
      <c r="L1757" s="1" t="s">
        <v>16</v>
      </c>
      <c r="M1757" s="2">
        <f t="shared" si="1"/>
        <v>1</v>
      </c>
      <c r="N1757" s="3"/>
    </row>
    <row r="1758" ht="15.75" customHeight="1">
      <c r="A1758" s="1" t="s">
        <v>1778</v>
      </c>
      <c r="B1758" s="1" t="s">
        <v>20</v>
      </c>
      <c r="C1758" s="1">
        <v>0.0</v>
      </c>
      <c r="D1758" s="1" t="s">
        <v>18</v>
      </c>
      <c r="E1758" s="1" t="s">
        <v>18</v>
      </c>
      <c r="F1758" s="1">
        <v>1.0</v>
      </c>
      <c r="G1758" s="1">
        <v>2.0</v>
      </c>
      <c r="H1758" s="1">
        <v>0.0</v>
      </c>
      <c r="I1758" s="1" t="s">
        <v>22</v>
      </c>
      <c r="J1758" s="1">
        <v>70.2</v>
      </c>
      <c r="K1758" s="1">
        <v>237.95</v>
      </c>
      <c r="L1758" s="1" t="s">
        <v>16</v>
      </c>
      <c r="M1758" s="2">
        <f t="shared" si="1"/>
        <v>3.38960114</v>
      </c>
      <c r="N1758" s="3"/>
    </row>
    <row r="1759" ht="15.75" customHeight="1">
      <c r="A1759" s="1" t="s">
        <v>1779</v>
      </c>
      <c r="B1759" s="1" t="s">
        <v>15</v>
      </c>
      <c r="C1759" s="1">
        <v>0.0</v>
      </c>
      <c r="D1759" s="1" t="s">
        <v>16</v>
      </c>
      <c r="E1759" s="1" t="s">
        <v>18</v>
      </c>
      <c r="F1759" s="1">
        <v>2.0</v>
      </c>
      <c r="G1759" s="1">
        <v>2.0</v>
      </c>
      <c r="H1759" s="1">
        <v>0.0</v>
      </c>
      <c r="I1759" s="1" t="s">
        <v>22</v>
      </c>
      <c r="J1759" s="1">
        <v>99.5</v>
      </c>
      <c r="K1759" s="1">
        <v>3762.0</v>
      </c>
      <c r="L1759" s="1" t="s">
        <v>16</v>
      </c>
      <c r="M1759" s="2">
        <f t="shared" si="1"/>
        <v>37.80904523</v>
      </c>
      <c r="N1759" s="3"/>
    </row>
    <row r="1760" ht="15.75" customHeight="1">
      <c r="A1760" s="1" t="s">
        <v>1780</v>
      </c>
      <c r="B1760" s="1" t="s">
        <v>15</v>
      </c>
      <c r="C1760" s="1">
        <v>0.0</v>
      </c>
      <c r="D1760" s="1" t="s">
        <v>18</v>
      </c>
      <c r="E1760" s="1" t="s">
        <v>18</v>
      </c>
      <c r="F1760" s="1">
        <v>1.0</v>
      </c>
      <c r="G1760" s="1">
        <v>0.0</v>
      </c>
      <c r="H1760" s="1">
        <v>2.0</v>
      </c>
      <c r="I1760" s="1" t="s">
        <v>28</v>
      </c>
      <c r="J1760" s="1">
        <v>21.15</v>
      </c>
      <c r="K1760" s="1">
        <v>1419.4</v>
      </c>
      <c r="L1760" s="1" t="s">
        <v>18</v>
      </c>
      <c r="M1760" s="2">
        <f t="shared" si="1"/>
        <v>67.11111111</v>
      </c>
      <c r="N1760" s="3"/>
    </row>
    <row r="1761" ht="15.75" customHeight="1">
      <c r="A1761" s="1" t="s">
        <v>1781</v>
      </c>
      <c r="B1761" s="1" t="s">
        <v>20</v>
      </c>
      <c r="C1761" s="1">
        <v>1.0</v>
      </c>
      <c r="D1761" s="1" t="s">
        <v>16</v>
      </c>
      <c r="E1761" s="1" t="s">
        <v>18</v>
      </c>
      <c r="F1761" s="1">
        <v>2.0</v>
      </c>
      <c r="G1761" s="1">
        <v>2.0</v>
      </c>
      <c r="H1761" s="1">
        <v>0.0</v>
      </c>
      <c r="I1761" s="1" t="s">
        <v>26</v>
      </c>
      <c r="J1761" s="1">
        <v>91.05</v>
      </c>
      <c r="K1761" s="1">
        <v>4370.75</v>
      </c>
      <c r="L1761" s="1" t="s">
        <v>18</v>
      </c>
      <c r="M1761" s="2">
        <f t="shared" si="1"/>
        <v>48.00384404</v>
      </c>
      <c r="N1761" s="3"/>
    </row>
    <row r="1762" ht="15.75" customHeight="1">
      <c r="A1762" s="1" t="s">
        <v>1782</v>
      </c>
      <c r="B1762" s="1" t="s">
        <v>15</v>
      </c>
      <c r="C1762" s="1">
        <v>0.0</v>
      </c>
      <c r="D1762" s="1" t="s">
        <v>16</v>
      </c>
      <c r="E1762" s="1" t="s">
        <v>16</v>
      </c>
      <c r="F1762" s="1">
        <v>1.0</v>
      </c>
      <c r="G1762" s="1">
        <v>2.0</v>
      </c>
      <c r="H1762" s="1">
        <v>0.0</v>
      </c>
      <c r="I1762" s="1" t="s">
        <v>22</v>
      </c>
      <c r="J1762" s="1">
        <v>69.0</v>
      </c>
      <c r="K1762" s="1">
        <v>506.9</v>
      </c>
      <c r="L1762" s="1" t="s">
        <v>16</v>
      </c>
      <c r="M1762" s="2">
        <f t="shared" si="1"/>
        <v>7.346376812</v>
      </c>
      <c r="N1762" s="3"/>
    </row>
    <row r="1763" ht="15.75" customHeight="1">
      <c r="A1763" s="1" t="s">
        <v>1783</v>
      </c>
      <c r="B1763" s="1" t="s">
        <v>15</v>
      </c>
      <c r="C1763" s="1">
        <v>0.0</v>
      </c>
      <c r="D1763" s="1" t="s">
        <v>18</v>
      </c>
      <c r="E1763" s="1" t="s">
        <v>18</v>
      </c>
      <c r="F1763" s="1">
        <v>1.0</v>
      </c>
      <c r="G1763" s="1">
        <v>0.0</v>
      </c>
      <c r="H1763" s="1">
        <v>0.0</v>
      </c>
      <c r="I1763" s="1" t="s">
        <v>26</v>
      </c>
      <c r="J1763" s="1">
        <v>19.55</v>
      </c>
      <c r="K1763" s="1">
        <v>19.55</v>
      </c>
      <c r="L1763" s="1" t="s">
        <v>18</v>
      </c>
      <c r="M1763" s="2">
        <f t="shared" si="1"/>
        <v>1</v>
      </c>
      <c r="N1763" s="3"/>
    </row>
    <row r="1764" ht="15.75" customHeight="1">
      <c r="A1764" s="1" t="s">
        <v>1784</v>
      </c>
      <c r="B1764" s="1" t="s">
        <v>20</v>
      </c>
      <c r="C1764" s="1">
        <v>0.0</v>
      </c>
      <c r="D1764" s="1" t="s">
        <v>16</v>
      </c>
      <c r="E1764" s="1" t="s">
        <v>16</v>
      </c>
      <c r="F1764" s="1">
        <v>2.0</v>
      </c>
      <c r="G1764" s="1">
        <v>1.0</v>
      </c>
      <c r="H1764" s="1">
        <v>1.0</v>
      </c>
      <c r="I1764" s="1" t="s">
        <v>28</v>
      </c>
      <c r="J1764" s="1">
        <v>73.45</v>
      </c>
      <c r="K1764" s="1">
        <v>2661.1</v>
      </c>
      <c r="L1764" s="1" t="s">
        <v>18</v>
      </c>
      <c r="M1764" s="2">
        <f t="shared" si="1"/>
        <v>36.2300885</v>
      </c>
      <c r="N1764" s="3"/>
    </row>
    <row r="1765" ht="15.75" customHeight="1">
      <c r="A1765" s="1" t="s">
        <v>1785</v>
      </c>
      <c r="B1765" s="1" t="s">
        <v>20</v>
      </c>
      <c r="C1765" s="1">
        <v>0.0</v>
      </c>
      <c r="D1765" s="1" t="s">
        <v>18</v>
      </c>
      <c r="E1765" s="1" t="s">
        <v>18</v>
      </c>
      <c r="F1765" s="1">
        <v>1.0</v>
      </c>
      <c r="G1765" s="1">
        <v>2.0</v>
      </c>
      <c r="H1765" s="1">
        <v>2.0</v>
      </c>
      <c r="I1765" s="1" t="s">
        <v>28</v>
      </c>
      <c r="J1765" s="1">
        <v>100.1</v>
      </c>
      <c r="K1765" s="1">
        <v>4378.35</v>
      </c>
      <c r="L1765" s="1" t="s">
        <v>18</v>
      </c>
      <c r="M1765" s="2">
        <f t="shared" si="1"/>
        <v>43.73976024</v>
      </c>
      <c r="N1765" s="3"/>
    </row>
    <row r="1766" ht="15.75" customHeight="1">
      <c r="A1766" s="1" t="s">
        <v>1786</v>
      </c>
      <c r="B1766" s="1" t="s">
        <v>15</v>
      </c>
      <c r="C1766" s="1">
        <v>0.0</v>
      </c>
      <c r="D1766" s="1" t="s">
        <v>16</v>
      </c>
      <c r="E1766" s="1" t="s">
        <v>18</v>
      </c>
      <c r="F1766" s="1">
        <v>0.0</v>
      </c>
      <c r="G1766" s="1">
        <v>1.0</v>
      </c>
      <c r="H1766" s="1">
        <v>2.0</v>
      </c>
      <c r="I1766" s="1" t="s">
        <v>22</v>
      </c>
      <c r="J1766" s="1">
        <v>45.4</v>
      </c>
      <c r="K1766" s="1">
        <v>1593.1</v>
      </c>
      <c r="L1766" s="1" t="s">
        <v>18</v>
      </c>
      <c r="M1766" s="2">
        <f t="shared" si="1"/>
        <v>35.09030837</v>
      </c>
      <c r="N1766" s="3"/>
    </row>
    <row r="1767" ht="15.75" customHeight="1">
      <c r="A1767" s="1" t="s">
        <v>1787</v>
      </c>
      <c r="B1767" s="1" t="s">
        <v>15</v>
      </c>
      <c r="C1767" s="1">
        <v>0.0</v>
      </c>
      <c r="D1767" s="1" t="s">
        <v>16</v>
      </c>
      <c r="E1767" s="1" t="s">
        <v>16</v>
      </c>
      <c r="F1767" s="1">
        <v>1.0</v>
      </c>
      <c r="G1767" s="1">
        <v>1.0</v>
      </c>
      <c r="H1767" s="1">
        <v>1.0</v>
      </c>
      <c r="I1767" s="1" t="s">
        <v>28</v>
      </c>
      <c r="J1767" s="1">
        <v>61.35</v>
      </c>
      <c r="K1767" s="1">
        <v>3874.1</v>
      </c>
      <c r="L1767" s="1" t="s">
        <v>18</v>
      </c>
      <c r="M1767" s="2">
        <f t="shared" si="1"/>
        <v>63.14751426</v>
      </c>
      <c r="N1767" s="3"/>
    </row>
    <row r="1768" ht="15.75" customHeight="1">
      <c r="A1768" s="1" t="s">
        <v>1788</v>
      </c>
      <c r="B1768" s="1" t="s">
        <v>15</v>
      </c>
      <c r="C1768" s="1">
        <v>0.0</v>
      </c>
      <c r="D1768" s="1" t="s">
        <v>16</v>
      </c>
      <c r="E1768" s="1" t="s">
        <v>16</v>
      </c>
      <c r="F1768" s="1">
        <v>2.0</v>
      </c>
      <c r="G1768" s="1">
        <v>1.0</v>
      </c>
      <c r="H1768" s="1">
        <v>1.0</v>
      </c>
      <c r="I1768" s="1" t="s">
        <v>17</v>
      </c>
      <c r="J1768" s="1">
        <v>65.5</v>
      </c>
      <c r="K1768" s="1">
        <v>3801.3</v>
      </c>
      <c r="L1768" s="1" t="s">
        <v>18</v>
      </c>
      <c r="M1768" s="2">
        <f t="shared" si="1"/>
        <v>58.0351145</v>
      </c>
      <c r="N1768" s="3"/>
    </row>
    <row r="1769" ht="15.75" customHeight="1">
      <c r="A1769" s="1" t="s">
        <v>1789</v>
      </c>
      <c r="B1769" s="1" t="s">
        <v>15</v>
      </c>
      <c r="C1769" s="1">
        <v>0.0</v>
      </c>
      <c r="D1769" s="1" t="s">
        <v>18</v>
      </c>
      <c r="E1769" s="1" t="s">
        <v>18</v>
      </c>
      <c r="F1769" s="1">
        <v>0.0</v>
      </c>
      <c r="G1769" s="1">
        <v>1.0</v>
      </c>
      <c r="H1769" s="1">
        <v>0.0</v>
      </c>
      <c r="I1769" s="1" t="s">
        <v>22</v>
      </c>
      <c r="J1769" s="1">
        <v>50.6</v>
      </c>
      <c r="K1769" s="1">
        <v>1073.3</v>
      </c>
      <c r="L1769" s="1" t="s">
        <v>18</v>
      </c>
      <c r="M1769" s="2">
        <f t="shared" si="1"/>
        <v>21.21146245</v>
      </c>
      <c r="N1769" s="3"/>
    </row>
    <row r="1770" ht="15.75" customHeight="1">
      <c r="A1770" s="1" t="s">
        <v>1790</v>
      </c>
      <c r="B1770" s="1" t="s">
        <v>20</v>
      </c>
      <c r="C1770" s="1">
        <v>0.0</v>
      </c>
      <c r="D1770" s="1" t="s">
        <v>18</v>
      </c>
      <c r="E1770" s="1" t="s">
        <v>16</v>
      </c>
      <c r="F1770" s="1">
        <v>1.0</v>
      </c>
      <c r="G1770" s="1">
        <v>1.0</v>
      </c>
      <c r="H1770" s="1">
        <v>0.0</v>
      </c>
      <c r="I1770" s="1" t="s">
        <v>28</v>
      </c>
      <c r="J1770" s="1">
        <v>70.45</v>
      </c>
      <c r="K1770" s="1">
        <v>70.45</v>
      </c>
      <c r="L1770" s="1" t="s">
        <v>18</v>
      </c>
      <c r="M1770" s="2">
        <f t="shared" si="1"/>
        <v>1</v>
      </c>
      <c r="N1770" s="3"/>
    </row>
    <row r="1771" ht="15.75" customHeight="1">
      <c r="A1771" s="1" t="s">
        <v>1791</v>
      </c>
      <c r="B1771" s="1" t="s">
        <v>20</v>
      </c>
      <c r="C1771" s="1">
        <v>0.0</v>
      </c>
      <c r="D1771" s="1" t="s">
        <v>16</v>
      </c>
      <c r="E1771" s="1" t="s">
        <v>18</v>
      </c>
      <c r="F1771" s="1">
        <v>0.0</v>
      </c>
      <c r="G1771" s="1">
        <v>1.0</v>
      </c>
      <c r="H1771" s="1">
        <v>0.0</v>
      </c>
      <c r="I1771" s="1" t="s">
        <v>22</v>
      </c>
      <c r="J1771" s="1">
        <v>30.4</v>
      </c>
      <c r="K1771" s="1">
        <v>1621.35</v>
      </c>
      <c r="L1771" s="1" t="s">
        <v>18</v>
      </c>
      <c r="M1771" s="2">
        <f t="shared" si="1"/>
        <v>53.33388158</v>
      </c>
      <c r="N1771" s="3"/>
    </row>
    <row r="1772" ht="15.75" customHeight="1">
      <c r="A1772" s="1" t="s">
        <v>1792</v>
      </c>
      <c r="B1772" s="1" t="s">
        <v>20</v>
      </c>
      <c r="C1772" s="1">
        <v>0.0</v>
      </c>
      <c r="D1772" s="1" t="s">
        <v>18</v>
      </c>
      <c r="E1772" s="1" t="s">
        <v>18</v>
      </c>
      <c r="F1772" s="1">
        <v>2.0</v>
      </c>
      <c r="G1772" s="1">
        <v>2.0</v>
      </c>
      <c r="H1772" s="1">
        <v>0.0</v>
      </c>
      <c r="I1772" s="1" t="s">
        <v>22</v>
      </c>
      <c r="J1772" s="1">
        <v>111.5</v>
      </c>
      <c r="K1772" s="1">
        <v>4915.15</v>
      </c>
      <c r="L1772" s="1" t="s">
        <v>18</v>
      </c>
      <c r="M1772" s="2">
        <f t="shared" si="1"/>
        <v>44.08206278</v>
      </c>
      <c r="N1772" s="3"/>
    </row>
    <row r="1773" ht="15.75" customHeight="1">
      <c r="A1773" s="1" t="s">
        <v>1793</v>
      </c>
      <c r="B1773" s="1" t="s">
        <v>15</v>
      </c>
      <c r="C1773" s="1">
        <v>0.0</v>
      </c>
      <c r="D1773" s="1" t="s">
        <v>16</v>
      </c>
      <c r="E1773" s="1" t="s">
        <v>16</v>
      </c>
      <c r="F1773" s="1">
        <v>1.0</v>
      </c>
      <c r="G1773" s="1">
        <v>0.0</v>
      </c>
      <c r="H1773" s="1">
        <v>2.0</v>
      </c>
      <c r="I1773" s="1" t="s">
        <v>17</v>
      </c>
      <c r="J1773" s="1">
        <v>20.1</v>
      </c>
      <c r="K1773" s="1">
        <v>100.35</v>
      </c>
      <c r="L1773" s="1" t="s">
        <v>18</v>
      </c>
      <c r="M1773" s="2">
        <f t="shared" si="1"/>
        <v>4.992537313</v>
      </c>
      <c r="N1773" s="3"/>
    </row>
    <row r="1774" ht="15.75" customHeight="1">
      <c r="A1774" s="1" t="s">
        <v>1794</v>
      </c>
      <c r="B1774" s="1" t="s">
        <v>15</v>
      </c>
      <c r="C1774" s="1">
        <v>0.0</v>
      </c>
      <c r="D1774" s="1" t="s">
        <v>18</v>
      </c>
      <c r="E1774" s="1" t="s">
        <v>18</v>
      </c>
      <c r="F1774" s="1">
        <v>1.0</v>
      </c>
      <c r="G1774" s="1">
        <v>0.0</v>
      </c>
      <c r="H1774" s="1">
        <v>1.0</v>
      </c>
      <c r="I1774" s="1" t="s">
        <v>28</v>
      </c>
      <c r="J1774" s="1">
        <v>19.75</v>
      </c>
      <c r="K1774" s="1">
        <v>989.05</v>
      </c>
      <c r="L1774" s="1" t="s">
        <v>18</v>
      </c>
      <c r="M1774" s="2">
        <f t="shared" si="1"/>
        <v>50.07848101</v>
      </c>
      <c r="N1774" s="3"/>
    </row>
    <row r="1775" ht="15.75" customHeight="1">
      <c r="A1775" s="1" t="s">
        <v>1795</v>
      </c>
      <c r="B1775" s="1" t="s">
        <v>20</v>
      </c>
      <c r="C1775" s="1">
        <v>0.0</v>
      </c>
      <c r="D1775" s="1" t="s">
        <v>18</v>
      </c>
      <c r="E1775" s="1" t="s">
        <v>18</v>
      </c>
      <c r="F1775" s="1">
        <v>1.0</v>
      </c>
      <c r="G1775" s="1">
        <v>0.0</v>
      </c>
      <c r="H1775" s="1">
        <v>1.0</v>
      </c>
      <c r="I1775" s="1" t="s">
        <v>26</v>
      </c>
      <c r="J1775" s="1">
        <v>19.3</v>
      </c>
      <c r="K1775" s="1">
        <v>259.65</v>
      </c>
      <c r="L1775" s="1" t="s">
        <v>18</v>
      </c>
      <c r="M1775" s="2">
        <f t="shared" si="1"/>
        <v>13.45336788</v>
      </c>
      <c r="N1775" s="3"/>
    </row>
    <row r="1776" ht="15.75" customHeight="1">
      <c r="A1776" s="1" t="s">
        <v>1796</v>
      </c>
      <c r="B1776" s="1" t="s">
        <v>20</v>
      </c>
      <c r="C1776" s="1">
        <v>0.0</v>
      </c>
      <c r="D1776" s="1" t="s">
        <v>18</v>
      </c>
      <c r="E1776" s="1" t="s">
        <v>18</v>
      </c>
      <c r="F1776" s="1">
        <v>0.0</v>
      </c>
      <c r="G1776" s="1">
        <v>1.0</v>
      </c>
      <c r="H1776" s="1">
        <v>0.0</v>
      </c>
      <c r="I1776" s="1" t="s">
        <v>22</v>
      </c>
      <c r="J1776" s="1">
        <v>24.75</v>
      </c>
      <c r="K1776" s="1">
        <v>66.95</v>
      </c>
      <c r="L1776" s="1" t="s">
        <v>16</v>
      </c>
      <c r="M1776" s="2">
        <f t="shared" si="1"/>
        <v>2.705050505</v>
      </c>
      <c r="N1776" s="3"/>
    </row>
    <row r="1777" ht="15.75" customHeight="1">
      <c r="A1777" s="1" t="s">
        <v>1797</v>
      </c>
      <c r="B1777" s="1" t="s">
        <v>15</v>
      </c>
      <c r="C1777" s="1">
        <v>0.0</v>
      </c>
      <c r="D1777" s="1" t="s">
        <v>18</v>
      </c>
      <c r="E1777" s="1" t="s">
        <v>18</v>
      </c>
      <c r="F1777" s="1">
        <v>1.0</v>
      </c>
      <c r="G1777" s="1">
        <v>0.0</v>
      </c>
      <c r="H1777" s="1">
        <v>0.0</v>
      </c>
      <c r="I1777" s="1" t="s">
        <v>17</v>
      </c>
      <c r="J1777" s="1">
        <v>20.35</v>
      </c>
      <c r="K1777" s="1">
        <v>20.35</v>
      </c>
      <c r="L1777" s="1" t="s">
        <v>18</v>
      </c>
      <c r="M1777" s="2">
        <f t="shared" si="1"/>
        <v>1</v>
      </c>
      <c r="N1777" s="3"/>
    </row>
    <row r="1778" ht="15.75" customHeight="1">
      <c r="A1778" s="1" t="s">
        <v>1798</v>
      </c>
      <c r="B1778" s="1" t="s">
        <v>20</v>
      </c>
      <c r="C1778" s="1">
        <v>0.0</v>
      </c>
      <c r="D1778" s="1" t="s">
        <v>18</v>
      </c>
      <c r="E1778" s="1" t="s">
        <v>16</v>
      </c>
      <c r="F1778" s="1">
        <v>1.0</v>
      </c>
      <c r="G1778" s="1">
        <v>0.0</v>
      </c>
      <c r="H1778" s="1">
        <v>2.0</v>
      </c>
      <c r="I1778" s="1" t="s">
        <v>26</v>
      </c>
      <c r="J1778" s="1">
        <v>19.7</v>
      </c>
      <c r="K1778" s="1">
        <v>509.3</v>
      </c>
      <c r="L1778" s="1" t="s">
        <v>18</v>
      </c>
      <c r="M1778" s="2">
        <f t="shared" si="1"/>
        <v>25.85279188</v>
      </c>
      <c r="N1778" s="3"/>
    </row>
    <row r="1779" ht="15.75" customHeight="1">
      <c r="A1779" s="1" t="s">
        <v>1799</v>
      </c>
      <c r="B1779" s="1" t="s">
        <v>20</v>
      </c>
      <c r="C1779" s="1">
        <v>0.0</v>
      </c>
      <c r="D1779" s="1" t="s">
        <v>16</v>
      </c>
      <c r="E1779" s="1" t="s">
        <v>16</v>
      </c>
      <c r="F1779" s="1">
        <v>1.0</v>
      </c>
      <c r="G1779" s="1">
        <v>2.0</v>
      </c>
      <c r="H1779" s="1">
        <v>2.0</v>
      </c>
      <c r="I1779" s="1" t="s">
        <v>26</v>
      </c>
      <c r="J1779" s="1">
        <v>109.3</v>
      </c>
      <c r="K1779" s="1">
        <v>7782.85</v>
      </c>
      <c r="L1779" s="1" t="s">
        <v>18</v>
      </c>
      <c r="M1779" s="2">
        <f t="shared" si="1"/>
        <v>71.2063129</v>
      </c>
      <c r="N1779" s="3"/>
    </row>
    <row r="1780" ht="15.75" customHeight="1">
      <c r="A1780" s="1" t="s">
        <v>1800</v>
      </c>
      <c r="B1780" s="1" t="s">
        <v>20</v>
      </c>
      <c r="C1780" s="1">
        <v>0.0</v>
      </c>
      <c r="D1780" s="1" t="s">
        <v>16</v>
      </c>
      <c r="E1780" s="1" t="s">
        <v>18</v>
      </c>
      <c r="F1780" s="1">
        <v>1.0</v>
      </c>
      <c r="G1780" s="1">
        <v>1.0</v>
      </c>
      <c r="H1780" s="1">
        <v>1.0</v>
      </c>
      <c r="I1780" s="1" t="s">
        <v>22</v>
      </c>
      <c r="J1780" s="1">
        <v>44.6</v>
      </c>
      <c r="K1780" s="1">
        <v>641.25</v>
      </c>
      <c r="L1780" s="1" t="s">
        <v>18</v>
      </c>
      <c r="M1780" s="2">
        <f t="shared" si="1"/>
        <v>14.37780269</v>
      </c>
      <c r="N1780" s="3"/>
    </row>
    <row r="1781" ht="15.75" customHeight="1">
      <c r="A1781" s="1" t="s">
        <v>1801</v>
      </c>
      <c r="B1781" s="1" t="s">
        <v>20</v>
      </c>
      <c r="C1781" s="1">
        <v>0.0</v>
      </c>
      <c r="D1781" s="1" t="s">
        <v>18</v>
      </c>
      <c r="E1781" s="1" t="s">
        <v>18</v>
      </c>
      <c r="F1781" s="1">
        <v>1.0</v>
      </c>
      <c r="G1781" s="1">
        <v>2.0</v>
      </c>
      <c r="H1781" s="1">
        <v>0.0</v>
      </c>
      <c r="I1781" s="1" t="s">
        <v>22</v>
      </c>
      <c r="J1781" s="1">
        <v>101.4</v>
      </c>
      <c r="K1781" s="1">
        <v>3143.65</v>
      </c>
      <c r="L1781" s="1" t="s">
        <v>18</v>
      </c>
      <c r="M1781" s="2">
        <f t="shared" si="1"/>
        <v>31.00246548</v>
      </c>
      <c r="N1781" s="3"/>
    </row>
    <row r="1782" ht="15.75" customHeight="1">
      <c r="A1782" s="1" t="s">
        <v>1802</v>
      </c>
      <c r="B1782" s="1" t="s">
        <v>15</v>
      </c>
      <c r="C1782" s="1">
        <v>0.0</v>
      </c>
      <c r="D1782" s="1" t="s">
        <v>16</v>
      </c>
      <c r="E1782" s="1" t="s">
        <v>18</v>
      </c>
      <c r="F1782" s="1">
        <v>1.0</v>
      </c>
      <c r="G1782" s="1">
        <v>2.0</v>
      </c>
      <c r="H1782" s="1">
        <v>0.0</v>
      </c>
      <c r="I1782" s="1" t="s">
        <v>22</v>
      </c>
      <c r="J1782" s="1">
        <v>96.55</v>
      </c>
      <c r="K1782" s="1">
        <v>1901.65</v>
      </c>
      <c r="L1782" s="1" t="s">
        <v>18</v>
      </c>
      <c r="M1782" s="2">
        <f t="shared" si="1"/>
        <v>19.69601243</v>
      </c>
      <c r="N1782" s="3"/>
    </row>
    <row r="1783" ht="15.75" customHeight="1">
      <c r="A1783" s="1" t="s">
        <v>1803</v>
      </c>
      <c r="B1783" s="1" t="s">
        <v>15</v>
      </c>
      <c r="C1783" s="1">
        <v>0.0</v>
      </c>
      <c r="D1783" s="1" t="s">
        <v>18</v>
      </c>
      <c r="E1783" s="1" t="s">
        <v>18</v>
      </c>
      <c r="F1783" s="1">
        <v>1.0</v>
      </c>
      <c r="G1783" s="1">
        <v>1.0</v>
      </c>
      <c r="H1783" s="1">
        <v>0.0</v>
      </c>
      <c r="I1783" s="1" t="s">
        <v>28</v>
      </c>
      <c r="J1783" s="1">
        <v>43.8</v>
      </c>
      <c r="K1783" s="1">
        <v>540.95</v>
      </c>
      <c r="L1783" s="1" t="s">
        <v>18</v>
      </c>
      <c r="M1783" s="2">
        <f t="shared" si="1"/>
        <v>12.35045662</v>
      </c>
      <c r="N1783" s="3"/>
    </row>
    <row r="1784" ht="15.75" customHeight="1">
      <c r="A1784" s="1" t="s">
        <v>1804</v>
      </c>
      <c r="B1784" s="1" t="s">
        <v>20</v>
      </c>
      <c r="C1784" s="1">
        <v>0.0</v>
      </c>
      <c r="D1784" s="1" t="s">
        <v>18</v>
      </c>
      <c r="E1784" s="1" t="s">
        <v>16</v>
      </c>
      <c r="F1784" s="1">
        <v>0.0</v>
      </c>
      <c r="G1784" s="1">
        <v>1.0</v>
      </c>
      <c r="H1784" s="1">
        <v>1.0</v>
      </c>
      <c r="I1784" s="1" t="s">
        <v>17</v>
      </c>
      <c r="J1784" s="1">
        <v>40.25</v>
      </c>
      <c r="K1784" s="1">
        <v>1564.05</v>
      </c>
      <c r="L1784" s="1" t="s">
        <v>18</v>
      </c>
      <c r="M1784" s="2">
        <f t="shared" si="1"/>
        <v>38.85838509</v>
      </c>
      <c r="N1784" s="3"/>
    </row>
    <row r="1785" ht="15.75" customHeight="1">
      <c r="A1785" s="1" t="s">
        <v>1805</v>
      </c>
      <c r="B1785" s="1" t="s">
        <v>20</v>
      </c>
      <c r="C1785" s="1">
        <v>0.0</v>
      </c>
      <c r="D1785" s="1" t="s">
        <v>18</v>
      </c>
      <c r="E1785" s="1" t="s">
        <v>18</v>
      </c>
      <c r="F1785" s="1">
        <v>0.0</v>
      </c>
      <c r="G1785" s="1">
        <v>1.0</v>
      </c>
      <c r="H1785" s="1">
        <v>0.0</v>
      </c>
      <c r="I1785" s="1" t="s">
        <v>26</v>
      </c>
      <c r="J1785" s="1">
        <v>30.5</v>
      </c>
      <c r="K1785" s="1">
        <v>208.7</v>
      </c>
      <c r="L1785" s="1" t="s">
        <v>16</v>
      </c>
      <c r="M1785" s="2">
        <f t="shared" si="1"/>
        <v>6.842622951</v>
      </c>
      <c r="N1785" s="3"/>
    </row>
    <row r="1786" ht="15.75" customHeight="1">
      <c r="A1786" s="1" t="s">
        <v>1806</v>
      </c>
      <c r="B1786" s="1" t="s">
        <v>20</v>
      </c>
      <c r="C1786" s="1">
        <v>0.0</v>
      </c>
      <c r="D1786" s="1" t="s">
        <v>16</v>
      </c>
      <c r="E1786" s="1" t="s">
        <v>16</v>
      </c>
      <c r="F1786" s="1">
        <v>1.0</v>
      </c>
      <c r="G1786" s="1">
        <v>0.0</v>
      </c>
      <c r="H1786" s="1">
        <v>2.0</v>
      </c>
      <c r="I1786" s="1" t="s">
        <v>26</v>
      </c>
      <c r="J1786" s="1">
        <v>19.8</v>
      </c>
      <c r="K1786" s="1">
        <v>1414.65</v>
      </c>
      <c r="L1786" s="1" t="s">
        <v>18</v>
      </c>
      <c r="M1786" s="2">
        <f t="shared" si="1"/>
        <v>71.4469697</v>
      </c>
      <c r="N1786" s="3"/>
    </row>
    <row r="1787" ht="15.75" customHeight="1">
      <c r="A1787" s="1" t="s">
        <v>1807</v>
      </c>
      <c r="B1787" s="1" t="s">
        <v>20</v>
      </c>
      <c r="C1787" s="1">
        <v>0.0</v>
      </c>
      <c r="D1787" s="1" t="s">
        <v>18</v>
      </c>
      <c r="E1787" s="1" t="s">
        <v>18</v>
      </c>
      <c r="F1787" s="1">
        <v>1.0</v>
      </c>
      <c r="G1787" s="1">
        <v>1.0</v>
      </c>
      <c r="H1787" s="1">
        <v>0.0</v>
      </c>
      <c r="I1787" s="1" t="s">
        <v>26</v>
      </c>
      <c r="J1787" s="1">
        <v>49.0</v>
      </c>
      <c r="K1787" s="1">
        <v>49.0</v>
      </c>
      <c r="L1787" s="1" t="s">
        <v>18</v>
      </c>
      <c r="M1787" s="2">
        <f t="shared" si="1"/>
        <v>1</v>
      </c>
      <c r="N1787" s="3"/>
    </row>
    <row r="1788" ht="15.75" customHeight="1">
      <c r="A1788" s="1" t="s">
        <v>1808</v>
      </c>
      <c r="B1788" s="1" t="s">
        <v>15</v>
      </c>
      <c r="C1788" s="1">
        <v>0.0</v>
      </c>
      <c r="D1788" s="1" t="s">
        <v>18</v>
      </c>
      <c r="E1788" s="1" t="s">
        <v>18</v>
      </c>
      <c r="F1788" s="1">
        <v>1.0</v>
      </c>
      <c r="G1788" s="1">
        <v>2.0</v>
      </c>
      <c r="H1788" s="1">
        <v>0.0</v>
      </c>
      <c r="I1788" s="1" t="s">
        <v>26</v>
      </c>
      <c r="J1788" s="1">
        <v>70.05</v>
      </c>
      <c r="K1788" s="1">
        <v>266.9</v>
      </c>
      <c r="L1788" s="1" t="s">
        <v>16</v>
      </c>
      <c r="M1788" s="2">
        <f t="shared" si="1"/>
        <v>3.810135617</v>
      </c>
      <c r="N1788" s="3"/>
    </row>
    <row r="1789" ht="15.75" customHeight="1">
      <c r="A1789" s="1" t="s">
        <v>1809</v>
      </c>
      <c r="B1789" s="1" t="s">
        <v>15</v>
      </c>
      <c r="C1789" s="1">
        <v>0.0</v>
      </c>
      <c r="D1789" s="1" t="s">
        <v>18</v>
      </c>
      <c r="E1789" s="1" t="s">
        <v>18</v>
      </c>
      <c r="F1789" s="1">
        <v>2.0</v>
      </c>
      <c r="G1789" s="1">
        <v>2.0</v>
      </c>
      <c r="H1789" s="1">
        <v>0.0</v>
      </c>
      <c r="I1789" s="1" t="s">
        <v>22</v>
      </c>
      <c r="J1789" s="1">
        <v>77.15</v>
      </c>
      <c r="K1789" s="1">
        <v>77.15</v>
      </c>
      <c r="L1789" s="1" t="s">
        <v>16</v>
      </c>
      <c r="M1789" s="2">
        <f t="shared" si="1"/>
        <v>1</v>
      </c>
      <c r="N1789" s="3"/>
    </row>
    <row r="1790" ht="15.75" customHeight="1">
      <c r="A1790" s="1" t="s">
        <v>1810</v>
      </c>
      <c r="B1790" s="1" t="s">
        <v>20</v>
      </c>
      <c r="C1790" s="1">
        <v>0.0</v>
      </c>
      <c r="D1790" s="1" t="s">
        <v>16</v>
      </c>
      <c r="E1790" s="1" t="s">
        <v>18</v>
      </c>
      <c r="F1790" s="1">
        <v>2.0</v>
      </c>
      <c r="G1790" s="1">
        <v>1.0</v>
      </c>
      <c r="H1790" s="1">
        <v>2.0</v>
      </c>
      <c r="I1790" s="1" t="s">
        <v>28</v>
      </c>
      <c r="J1790" s="1">
        <v>76.1</v>
      </c>
      <c r="K1790" s="1">
        <v>4818.8</v>
      </c>
      <c r="L1790" s="1" t="s">
        <v>18</v>
      </c>
      <c r="M1790" s="2">
        <f t="shared" si="1"/>
        <v>63.32194481</v>
      </c>
      <c r="N1790" s="3"/>
    </row>
    <row r="1791" ht="15.75" customHeight="1">
      <c r="A1791" s="1" t="s">
        <v>1811</v>
      </c>
      <c r="B1791" s="1" t="s">
        <v>15</v>
      </c>
      <c r="C1791" s="1">
        <v>0.0</v>
      </c>
      <c r="D1791" s="1" t="s">
        <v>18</v>
      </c>
      <c r="E1791" s="1" t="s">
        <v>18</v>
      </c>
      <c r="F1791" s="1">
        <v>2.0</v>
      </c>
      <c r="G1791" s="1">
        <v>2.0</v>
      </c>
      <c r="H1791" s="1">
        <v>0.0</v>
      </c>
      <c r="I1791" s="1" t="s">
        <v>28</v>
      </c>
      <c r="J1791" s="1">
        <v>100.15</v>
      </c>
      <c r="K1791" s="1">
        <v>1164.3</v>
      </c>
      <c r="L1791" s="1" t="s">
        <v>16</v>
      </c>
      <c r="M1791" s="2">
        <f t="shared" si="1"/>
        <v>11.62556166</v>
      </c>
      <c r="N1791" s="3"/>
    </row>
    <row r="1792" ht="15.75" customHeight="1">
      <c r="A1792" s="1" t="s">
        <v>1812</v>
      </c>
      <c r="B1792" s="1" t="s">
        <v>20</v>
      </c>
      <c r="C1792" s="1">
        <v>0.0</v>
      </c>
      <c r="D1792" s="1" t="s">
        <v>18</v>
      </c>
      <c r="E1792" s="1" t="s">
        <v>18</v>
      </c>
      <c r="F1792" s="1">
        <v>1.0</v>
      </c>
      <c r="G1792" s="1">
        <v>2.0</v>
      </c>
      <c r="H1792" s="1">
        <v>0.0</v>
      </c>
      <c r="I1792" s="1" t="s">
        <v>22</v>
      </c>
      <c r="J1792" s="1">
        <v>81.0</v>
      </c>
      <c r="K1792" s="1">
        <v>340.85</v>
      </c>
      <c r="L1792" s="1" t="s">
        <v>16</v>
      </c>
      <c r="M1792" s="2">
        <f t="shared" si="1"/>
        <v>4.208024691</v>
      </c>
      <c r="N1792" s="3"/>
    </row>
    <row r="1793" ht="15.75" customHeight="1">
      <c r="A1793" s="1" t="s">
        <v>1813</v>
      </c>
      <c r="B1793" s="1" t="s">
        <v>20</v>
      </c>
      <c r="C1793" s="1">
        <v>1.0</v>
      </c>
      <c r="D1793" s="1" t="s">
        <v>16</v>
      </c>
      <c r="E1793" s="1" t="s">
        <v>18</v>
      </c>
      <c r="F1793" s="1">
        <v>2.0</v>
      </c>
      <c r="G1793" s="1">
        <v>2.0</v>
      </c>
      <c r="H1793" s="1">
        <v>0.0</v>
      </c>
      <c r="I1793" s="1" t="s">
        <v>22</v>
      </c>
      <c r="J1793" s="1">
        <v>107.5</v>
      </c>
      <c r="K1793" s="1">
        <v>7713.55</v>
      </c>
      <c r="L1793" s="1" t="s">
        <v>18</v>
      </c>
      <c r="M1793" s="2">
        <f t="shared" si="1"/>
        <v>71.75395349</v>
      </c>
      <c r="N1793" s="3"/>
    </row>
    <row r="1794" ht="15.75" customHeight="1">
      <c r="A1794" s="1" t="s">
        <v>1814</v>
      </c>
      <c r="B1794" s="1" t="s">
        <v>20</v>
      </c>
      <c r="C1794" s="1">
        <v>0.0</v>
      </c>
      <c r="D1794" s="1" t="s">
        <v>18</v>
      </c>
      <c r="E1794" s="1" t="s">
        <v>18</v>
      </c>
      <c r="F1794" s="1">
        <v>1.0</v>
      </c>
      <c r="G1794" s="1">
        <v>0.0</v>
      </c>
      <c r="H1794" s="1">
        <v>2.0</v>
      </c>
      <c r="I1794" s="1" t="s">
        <v>17</v>
      </c>
      <c r="J1794" s="1">
        <v>19.55</v>
      </c>
      <c r="K1794" s="1">
        <v>1240.15</v>
      </c>
      <c r="L1794" s="1" t="s">
        <v>18</v>
      </c>
      <c r="M1794" s="2">
        <f t="shared" si="1"/>
        <v>63.43478261</v>
      </c>
      <c r="N1794" s="3"/>
    </row>
    <row r="1795" ht="15.75" customHeight="1">
      <c r="A1795" s="1" t="s">
        <v>1815</v>
      </c>
      <c r="B1795" s="1" t="s">
        <v>20</v>
      </c>
      <c r="C1795" s="1">
        <v>0.0</v>
      </c>
      <c r="D1795" s="1" t="s">
        <v>16</v>
      </c>
      <c r="E1795" s="1" t="s">
        <v>18</v>
      </c>
      <c r="F1795" s="1">
        <v>2.0</v>
      </c>
      <c r="G1795" s="1">
        <v>1.0</v>
      </c>
      <c r="H1795" s="1">
        <v>0.0</v>
      </c>
      <c r="I1795" s="1" t="s">
        <v>28</v>
      </c>
      <c r="J1795" s="1">
        <v>72.75</v>
      </c>
      <c r="K1795" s="1">
        <v>2447.45</v>
      </c>
      <c r="L1795" s="1" t="s">
        <v>18</v>
      </c>
      <c r="M1795" s="2">
        <f t="shared" si="1"/>
        <v>33.6419244</v>
      </c>
      <c r="N1795" s="3"/>
    </row>
    <row r="1796" ht="15.75" customHeight="1">
      <c r="A1796" s="1" t="s">
        <v>1816</v>
      </c>
      <c r="B1796" s="1" t="s">
        <v>15</v>
      </c>
      <c r="C1796" s="1">
        <v>0.0</v>
      </c>
      <c r="D1796" s="1" t="s">
        <v>18</v>
      </c>
      <c r="E1796" s="1" t="s">
        <v>18</v>
      </c>
      <c r="F1796" s="1">
        <v>1.0</v>
      </c>
      <c r="G1796" s="1">
        <v>2.0</v>
      </c>
      <c r="H1796" s="1">
        <v>0.0</v>
      </c>
      <c r="I1796" s="1" t="s">
        <v>17</v>
      </c>
      <c r="J1796" s="1">
        <v>70.15</v>
      </c>
      <c r="K1796" s="1">
        <v>70.15</v>
      </c>
      <c r="L1796" s="1" t="s">
        <v>16</v>
      </c>
      <c r="M1796" s="2">
        <f t="shared" si="1"/>
        <v>1</v>
      </c>
      <c r="N1796" s="3"/>
    </row>
    <row r="1797" ht="15.75" customHeight="1">
      <c r="A1797" s="1" t="s">
        <v>1817</v>
      </c>
      <c r="B1797" s="1" t="s">
        <v>15</v>
      </c>
      <c r="C1797" s="1">
        <v>0.0</v>
      </c>
      <c r="D1797" s="1" t="s">
        <v>16</v>
      </c>
      <c r="E1797" s="1" t="s">
        <v>18</v>
      </c>
      <c r="F1797" s="1">
        <v>1.0</v>
      </c>
      <c r="G1797" s="1">
        <v>0.0</v>
      </c>
      <c r="H1797" s="1">
        <v>0.0</v>
      </c>
      <c r="I1797" s="1" t="s">
        <v>17</v>
      </c>
      <c r="J1797" s="1">
        <v>20.85</v>
      </c>
      <c r="K1797" s="1">
        <v>72.0</v>
      </c>
      <c r="L1797" s="1" t="s">
        <v>18</v>
      </c>
      <c r="M1797" s="2">
        <f t="shared" si="1"/>
        <v>3.45323741</v>
      </c>
      <c r="N1797" s="3"/>
    </row>
    <row r="1798" ht="15.75" customHeight="1">
      <c r="A1798" s="1" t="s">
        <v>1818</v>
      </c>
      <c r="B1798" s="1" t="s">
        <v>15</v>
      </c>
      <c r="C1798" s="1">
        <v>0.0</v>
      </c>
      <c r="D1798" s="1" t="s">
        <v>16</v>
      </c>
      <c r="E1798" s="1" t="s">
        <v>18</v>
      </c>
      <c r="F1798" s="1">
        <v>2.0</v>
      </c>
      <c r="G1798" s="1">
        <v>2.0</v>
      </c>
      <c r="H1798" s="1">
        <v>1.0</v>
      </c>
      <c r="I1798" s="1" t="s">
        <v>22</v>
      </c>
      <c r="J1798" s="1">
        <v>101.75</v>
      </c>
      <c r="K1798" s="1">
        <v>7069.3</v>
      </c>
      <c r="L1798" s="1" t="s">
        <v>18</v>
      </c>
      <c r="M1798" s="2">
        <f t="shared" si="1"/>
        <v>69.47714988</v>
      </c>
      <c r="N1798" s="3"/>
    </row>
    <row r="1799" ht="15.75" customHeight="1">
      <c r="A1799" s="1" t="s">
        <v>1819</v>
      </c>
      <c r="B1799" s="1" t="s">
        <v>15</v>
      </c>
      <c r="C1799" s="1">
        <v>0.0</v>
      </c>
      <c r="D1799" s="1" t="s">
        <v>16</v>
      </c>
      <c r="E1799" s="1" t="s">
        <v>18</v>
      </c>
      <c r="F1799" s="1">
        <v>0.0</v>
      </c>
      <c r="G1799" s="1">
        <v>1.0</v>
      </c>
      <c r="H1799" s="1">
        <v>0.0</v>
      </c>
      <c r="I1799" s="1" t="s">
        <v>22</v>
      </c>
      <c r="J1799" s="1">
        <v>49.65</v>
      </c>
      <c r="K1799" s="1">
        <v>2553.35</v>
      </c>
      <c r="L1799" s="1" t="s">
        <v>18</v>
      </c>
      <c r="M1799" s="2">
        <f t="shared" si="1"/>
        <v>51.42698892</v>
      </c>
      <c r="N1799" s="3"/>
    </row>
    <row r="1800" ht="15.75" customHeight="1">
      <c r="A1800" s="1" t="s">
        <v>1820</v>
      </c>
      <c r="B1800" s="1" t="s">
        <v>20</v>
      </c>
      <c r="C1800" s="1">
        <v>0.0</v>
      </c>
      <c r="D1800" s="1" t="s">
        <v>16</v>
      </c>
      <c r="E1800" s="1" t="s">
        <v>16</v>
      </c>
      <c r="F1800" s="1">
        <v>2.0</v>
      </c>
      <c r="G1800" s="1">
        <v>1.0</v>
      </c>
      <c r="H1800" s="1">
        <v>0.0</v>
      </c>
      <c r="I1800" s="1" t="s">
        <v>22</v>
      </c>
      <c r="J1800" s="1">
        <v>50.9</v>
      </c>
      <c r="K1800" s="1">
        <v>225.6</v>
      </c>
      <c r="L1800" s="1" t="s">
        <v>16</v>
      </c>
      <c r="M1800" s="2">
        <f t="shared" si="1"/>
        <v>4.432220039</v>
      </c>
      <c r="N1800" s="3"/>
    </row>
    <row r="1801" ht="15.75" customHeight="1">
      <c r="A1801" s="1" t="s">
        <v>1821</v>
      </c>
      <c r="B1801" s="1" t="s">
        <v>20</v>
      </c>
      <c r="C1801" s="1">
        <v>0.0</v>
      </c>
      <c r="D1801" s="1" t="s">
        <v>16</v>
      </c>
      <c r="E1801" s="1" t="s">
        <v>16</v>
      </c>
      <c r="F1801" s="1">
        <v>1.0</v>
      </c>
      <c r="G1801" s="1">
        <v>0.0</v>
      </c>
      <c r="H1801" s="1">
        <v>2.0</v>
      </c>
      <c r="I1801" s="1" t="s">
        <v>26</v>
      </c>
      <c r="J1801" s="1">
        <v>19.4</v>
      </c>
      <c r="K1801" s="1">
        <v>1284.2</v>
      </c>
      <c r="L1801" s="1" t="s">
        <v>18</v>
      </c>
      <c r="M1801" s="2">
        <f t="shared" si="1"/>
        <v>66.19587629</v>
      </c>
      <c r="N1801" s="3"/>
    </row>
    <row r="1802" ht="15.75" customHeight="1">
      <c r="A1802" s="1" t="s">
        <v>1822</v>
      </c>
      <c r="B1802" s="1" t="s">
        <v>15</v>
      </c>
      <c r="C1802" s="1">
        <v>0.0</v>
      </c>
      <c r="D1802" s="1" t="s">
        <v>16</v>
      </c>
      <c r="E1802" s="1" t="s">
        <v>16</v>
      </c>
      <c r="F1802" s="1">
        <v>2.0</v>
      </c>
      <c r="G1802" s="1">
        <v>2.0</v>
      </c>
      <c r="H1802" s="1">
        <v>2.0</v>
      </c>
      <c r="I1802" s="1" t="s">
        <v>26</v>
      </c>
      <c r="J1802" s="1">
        <v>111.75</v>
      </c>
      <c r="K1802" s="1">
        <v>7511.3</v>
      </c>
      <c r="L1802" s="1" t="s">
        <v>18</v>
      </c>
      <c r="M1802" s="2">
        <f t="shared" si="1"/>
        <v>67.21521253</v>
      </c>
      <c r="N1802" s="3"/>
    </row>
    <row r="1803" ht="15.75" customHeight="1">
      <c r="A1803" s="1" t="s">
        <v>1823</v>
      </c>
      <c r="B1803" s="1" t="s">
        <v>15</v>
      </c>
      <c r="C1803" s="1">
        <v>0.0</v>
      </c>
      <c r="D1803" s="1" t="s">
        <v>16</v>
      </c>
      <c r="E1803" s="1" t="s">
        <v>18</v>
      </c>
      <c r="F1803" s="1">
        <v>2.0</v>
      </c>
      <c r="G1803" s="1">
        <v>0.0</v>
      </c>
      <c r="H1803" s="1">
        <v>2.0</v>
      </c>
      <c r="I1803" s="1" t="s">
        <v>28</v>
      </c>
      <c r="J1803" s="1">
        <v>23.65</v>
      </c>
      <c r="K1803" s="1">
        <v>1416.75</v>
      </c>
      <c r="L1803" s="1" t="s">
        <v>18</v>
      </c>
      <c r="M1803" s="2">
        <f t="shared" si="1"/>
        <v>59.90486258</v>
      </c>
      <c r="N1803" s="3"/>
    </row>
    <row r="1804" ht="15.75" customHeight="1">
      <c r="A1804" s="1" t="s">
        <v>1824</v>
      </c>
      <c r="B1804" s="1" t="s">
        <v>20</v>
      </c>
      <c r="C1804" s="1">
        <v>1.0</v>
      </c>
      <c r="D1804" s="1" t="s">
        <v>16</v>
      </c>
      <c r="E1804" s="1" t="s">
        <v>18</v>
      </c>
      <c r="F1804" s="1">
        <v>2.0</v>
      </c>
      <c r="G1804" s="1">
        <v>2.0</v>
      </c>
      <c r="H1804" s="1">
        <v>0.0</v>
      </c>
      <c r="I1804" s="1" t="s">
        <v>26</v>
      </c>
      <c r="J1804" s="1">
        <v>100.05</v>
      </c>
      <c r="K1804" s="1">
        <v>6871.9</v>
      </c>
      <c r="L1804" s="1" t="s">
        <v>16</v>
      </c>
      <c r="M1804" s="2">
        <f t="shared" si="1"/>
        <v>68.68465767</v>
      </c>
      <c r="N1804" s="3"/>
    </row>
    <row r="1805" ht="15.75" customHeight="1">
      <c r="A1805" s="1" t="s">
        <v>1825</v>
      </c>
      <c r="B1805" s="1" t="s">
        <v>20</v>
      </c>
      <c r="C1805" s="1">
        <v>1.0</v>
      </c>
      <c r="D1805" s="1" t="s">
        <v>16</v>
      </c>
      <c r="E1805" s="1" t="s">
        <v>18</v>
      </c>
      <c r="F1805" s="1">
        <v>2.0</v>
      </c>
      <c r="G1805" s="1">
        <v>1.0</v>
      </c>
      <c r="H1805" s="1">
        <v>1.0</v>
      </c>
      <c r="I1805" s="1" t="s">
        <v>22</v>
      </c>
      <c r="J1805" s="1">
        <v>60.05</v>
      </c>
      <c r="K1805" s="1">
        <v>3229.65</v>
      </c>
      <c r="L1805" s="1" t="s">
        <v>16</v>
      </c>
      <c r="M1805" s="2">
        <f t="shared" si="1"/>
        <v>53.7826811</v>
      </c>
      <c r="N1805" s="3"/>
    </row>
    <row r="1806" ht="15.75" customHeight="1">
      <c r="A1806" s="1" t="s">
        <v>1826</v>
      </c>
      <c r="B1806" s="1" t="s">
        <v>15</v>
      </c>
      <c r="C1806" s="1">
        <v>1.0</v>
      </c>
      <c r="D1806" s="1" t="s">
        <v>18</v>
      </c>
      <c r="E1806" s="1" t="s">
        <v>18</v>
      </c>
      <c r="F1806" s="1">
        <v>1.0</v>
      </c>
      <c r="G1806" s="1">
        <v>2.0</v>
      </c>
      <c r="H1806" s="1">
        <v>0.0</v>
      </c>
      <c r="I1806" s="1" t="s">
        <v>22</v>
      </c>
      <c r="J1806" s="1">
        <v>69.6</v>
      </c>
      <c r="K1806" s="1">
        <v>69.6</v>
      </c>
      <c r="L1806" s="1" t="s">
        <v>16</v>
      </c>
      <c r="M1806" s="2">
        <f t="shared" si="1"/>
        <v>1</v>
      </c>
      <c r="N1806" s="3"/>
    </row>
    <row r="1807" ht="15.75" customHeight="1">
      <c r="A1807" s="1" t="s">
        <v>1827</v>
      </c>
      <c r="B1807" s="1" t="s">
        <v>20</v>
      </c>
      <c r="C1807" s="1">
        <v>0.0</v>
      </c>
      <c r="D1807" s="1" t="s">
        <v>16</v>
      </c>
      <c r="E1807" s="1" t="s">
        <v>18</v>
      </c>
      <c r="F1807" s="1">
        <v>0.0</v>
      </c>
      <c r="G1807" s="1">
        <v>1.0</v>
      </c>
      <c r="H1807" s="1">
        <v>0.0</v>
      </c>
      <c r="I1807" s="1" t="s">
        <v>22</v>
      </c>
      <c r="J1807" s="1">
        <v>48.55</v>
      </c>
      <c r="K1807" s="1">
        <v>201.0</v>
      </c>
      <c r="L1807" s="1" t="s">
        <v>16</v>
      </c>
      <c r="M1807" s="2">
        <f t="shared" si="1"/>
        <v>4.140061792</v>
      </c>
      <c r="N1807" s="3"/>
    </row>
    <row r="1808" ht="15.75" customHeight="1">
      <c r="A1808" s="1" t="s">
        <v>1828</v>
      </c>
      <c r="B1808" s="1" t="s">
        <v>20</v>
      </c>
      <c r="C1808" s="1">
        <v>0.0</v>
      </c>
      <c r="D1808" s="1" t="s">
        <v>18</v>
      </c>
      <c r="E1808" s="1" t="s">
        <v>18</v>
      </c>
      <c r="F1808" s="1">
        <v>2.0</v>
      </c>
      <c r="G1808" s="1">
        <v>2.0</v>
      </c>
      <c r="H1808" s="1">
        <v>1.0</v>
      </c>
      <c r="I1808" s="1" t="s">
        <v>26</v>
      </c>
      <c r="J1808" s="1">
        <v>84.3</v>
      </c>
      <c r="K1808" s="1">
        <v>5289.05</v>
      </c>
      <c r="L1808" s="1" t="s">
        <v>18</v>
      </c>
      <c r="M1808" s="2">
        <f t="shared" si="1"/>
        <v>62.74080664</v>
      </c>
      <c r="N1808" s="3"/>
    </row>
    <row r="1809" ht="15.75" customHeight="1">
      <c r="A1809" s="1" t="s">
        <v>1829</v>
      </c>
      <c r="B1809" s="1" t="s">
        <v>15</v>
      </c>
      <c r="C1809" s="1">
        <v>0.0</v>
      </c>
      <c r="D1809" s="1" t="s">
        <v>16</v>
      </c>
      <c r="E1809" s="1" t="s">
        <v>18</v>
      </c>
      <c r="F1809" s="1">
        <v>1.0</v>
      </c>
      <c r="G1809" s="1">
        <v>1.0</v>
      </c>
      <c r="H1809" s="1">
        <v>0.0</v>
      </c>
      <c r="I1809" s="1" t="s">
        <v>17</v>
      </c>
      <c r="J1809" s="1">
        <v>46.1</v>
      </c>
      <c r="K1809" s="1">
        <v>130.15</v>
      </c>
      <c r="L1809" s="1" t="s">
        <v>18</v>
      </c>
      <c r="M1809" s="2">
        <f t="shared" si="1"/>
        <v>2.823210412</v>
      </c>
      <c r="N1809" s="3"/>
    </row>
    <row r="1810" ht="15.75" customHeight="1">
      <c r="A1810" s="1" t="s">
        <v>1830</v>
      </c>
      <c r="B1810" s="1" t="s">
        <v>20</v>
      </c>
      <c r="C1810" s="1">
        <v>1.0</v>
      </c>
      <c r="D1810" s="1" t="s">
        <v>18</v>
      </c>
      <c r="E1810" s="1" t="s">
        <v>18</v>
      </c>
      <c r="F1810" s="1">
        <v>0.0</v>
      </c>
      <c r="G1810" s="1">
        <v>1.0</v>
      </c>
      <c r="H1810" s="1">
        <v>1.0</v>
      </c>
      <c r="I1810" s="1" t="s">
        <v>22</v>
      </c>
      <c r="J1810" s="1">
        <v>56.45</v>
      </c>
      <c r="K1810" s="1">
        <v>3985.35</v>
      </c>
      <c r="L1810" s="1" t="s">
        <v>18</v>
      </c>
      <c r="M1810" s="2">
        <f t="shared" si="1"/>
        <v>70.5996457</v>
      </c>
      <c r="N1810" s="3"/>
    </row>
    <row r="1811" ht="15.75" customHeight="1">
      <c r="A1811" s="1" t="s">
        <v>1831</v>
      </c>
      <c r="B1811" s="1" t="s">
        <v>20</v>
      </c>
      <c r="C1811" s="1">
        <v>0.0</v>
      </c>
      <c r="D1811" s="1" t="s">
        <v>18</v>
      </c>
      <c r="E1811" s="1" t="s">
        <v>18</v>
      </c>
      <c r="F1811" s="1">
        <v>1.0</v>
      </c>
      <c r="G1811" s="1">
        <v>0.0</v>
      </c>
      <c r="H1811" s="1">
        <v>0.0</v>
      </c>
      <c r="I1811" s="1" t="s">
        <v>17</v>
      </c>
      <c r="J1811" s="1">
        <v>19.65</v>
      </c>
      <c r="K1811" s="1">
        <v>38.8</v>
      </c>
      <c r="L1811" s="1" t="s">
        <v>18</v>
      </c>
      <c r="M1811" s="2">
        <f t="shared" si="1"/>
        <v>1.974554707</v>
      </c>
      <c r="N1811" s="3"/>
    </row>
    <row r="1812" ht="15.75" customHeight="1">
      <c r="A1812" s="1" t="s">
        <v>1832</v>
      </c>
      <c r="B1812" s="1" t="s">
        <v>20</v>
      </c>
      <c r="C1812" s="1">
        <v>0.0</v>
      </c>
      <c r="D1812" s="1" t="s">
        <v>18</v>
      </c>
      <c r="E1812" s="1" t="s">
        <v>16</v>
      </c>
      <c r="F1812" s="1">
        <v>2.0</v>
      </c>
      <c r="G1812" s="1">
        <v>2.0</v>
      </c>
      <c r="H1812" s="1">
        <v>0.0</v>
      </c>
      <c r="I1812" s="1" t="s">
        <v>22</v>
      </c>
      <c r="J1812" s="1">
        <v>79.5</v>
      </c>
      <c r="K1812" s="1">
        <v>2180.55</v>
      </c>
      <c r="L1812" s="1" t="s">
        <v>16</v>
      </c>
      <c r="M1812" s="2">
        <f t="shared" si="1"/>
        <v>27.42830189</v>
      </c>
      <c r="N1812" s="3"/>
    </row>
    <row r="1813" ht="15.75" customHeight="1">
      <c r="A1813" s="1" t="s">
        <v>1833</v>
      </c>
      <c r="B1813" s="1" t="s">
        <v>20</v>
      </c>
      <c r="C1813" s="1">
        <v>1.0</v>
      </c>
      <c r="D1813" s="1" t="s">
        <v>18</v>
      </c>
      <c r="E1813" s="1" t="s">
        <v>18</v>
      </c>
      <c r="F1813" s="1">
        <v>2.0</v>
      </c>
      <c r="G1813" s="1">
        <v>2.0</v>
      </c>
      <c r="H1813" s="1">
        <v>0.0</v>
      </c>
      <c r="I1813" s="1" t="s">
        <v>22</v>
      </c>
      <c r="J1813" s="1">
        <v>85.05</v>
      </c>
      <c r="K1813" s="1">
        <v>746.5</v>
      </c>
      <c r="L1813" s="1" t="s">
        <v>16</v>
      </c>
      <c r="M1813" s="2">
        <f t="shared" si="1"/>
        <v>8.777189888</v>
      </c>
      <c r="N1813" s="3"/>
    </row>
    <row r="1814" ht="15.75" customHeight="1">
      <c r="A1814" s="1" t="s">
        <v>1834</v>
      </c>
      <c r="B1814" s="1" t="s">
        <v>15</v>
      </c>
      <c r="C1814" s="1">
        <v>0.0</v>
      </c>
      <c r="D1814" s="1" t="s">
        <v>16</v>
      </c>
      <c r="E1814" s="1" t="s">
        <v>16</v>
      </c>
      <c r="F1814" s="1">
        <v>1.0</v>
      </c>
      <c r="G1814" s="1">
        <v>0.0</v>
      </c>
      <c r="H1814" s="1">
        <v>2.0</v>
      </c>
      <c r="I1814" s="1" t="s">
        <v>28</v>
      </c>
      <c r="J1814" s="1">
        <v>20.25</v>
      </c>
      <c r="K1814" s="1">
        <v>717.95</v>
      </c>
      <c r="L1814" s="1" t="s">
        <v>18</v>
      </c>
      <c r="M1814" s="2">
        <f t="shared" si="1"/>
        <v>35.45432099</v>
      </c>
      <c r="N1814" s="3"/>
    </row>
    <row r="1815" ht="15.75" customHeight="1">
      <c r="A1815" s="1" t="s">
        <v>1835</v>
      </c>
      <c r="B1815" s="1" t="s">
        <v>20</v>
      </c>
      <c r="C1815" s="1">
        <v>0.0</v>
      </c>
      <c r="D1815" s="1" t="s">
        <v>18</v>
      </c>
      <c r="E1815" s="1" t="s">
        <v>18</v>
      </c>
      <c r="F1815" s="1">
        <v>1.0</v>
      </c>
      <c r="G1815" s="1">
        <v>2.0</v>
      </c>
      <c r="H1815" s="1">
        <v>0.0</v>
      </c>
      <c r="I1815" s="1" t="s">
        <v>22</v>
      </c>
      <c r="J1815" s="1">
        <v>94.25</v>
      </c>
      <c r="K1815" s="1">
        <v>669.0</v>
      </c>
      <c r="L1815" s="1" t="s">
        <v>16</v>
      </c>
      <c r="M1815" s="2">
        <f t="shared" si="1"/>
        <v>7.098143236</v>
      </c>
      <c r="N1815" s="3"/>
    </row>
    <row r="1816" ht="15.75" customHeight="1">
      <c r="A1816" s="1" t="s">
        <v>1836</v>
      </c>
      <c r="B1816" s="1" t="s">
        <v>20</v>
      </c>
      <c r="C1816" s="1">
        <v>0.0</v>
      </c>
      <c r="D1816" s="1" t="s">
        <v>16</v>
      </c>
      <c r="E1816" s="1" t="s">
        <v>18</v>
      </c>
      <c r="F1816" s="1">
        <v>2.0</v>
      </c>
      <c r="G1816" s="1">
        <v>1.0</v>
      </c>
      <c r="H1816" s="1">
        <v>2.0</v>
      </c>
      <c r="I1816" s="1" t="s">
        <v>28</v>
      </c>
      <c r="J1816" s="1">
        <v>76.15</v>
      </c>
      <c r="K1816" s="1">
        <v>4929.55</v>
      </c>
      <c r="L1816" s="1" t="s">
        <v>18</v>
      </c>
      <c r="M1816" s="2">
        <f t="shared" si="1"/>
        <v>64.73473408</v>
      </c>
      <c r="N1816" s="3"/>
    </row>
    <row r="1817" ht="15.75" customHeight="1">
      <c r="A1817" s="1" t="s">
        <v>1837</v>
      </c>
      <c r="B1817" s="1" t="s">
        <v>20</v>
      </c>
      <c r="C1817" s="1">
        <v>0.0</v>
      </c>
      <c r="D1817" s="1" t="s">
        <v>16</v>
      </c>
      <c r="E1817" s="1" t="s">
        <v>16</v>
      </c>
      <c r="F1817" s="1">
        <v>1.0</v>
      </c>
      <c r="G1817" s="1">
        <v>0.0</v>
      </c>
      <c r="H1817" s="1">
        <v>1.0</v>
      </c>
      <c r="I1817" s="1" t="s">
        <v>28</v>
      </c>
      <c r="J1817" s="1">
        <v>19.45</v>
      </c>
      <c r="K1817" s="1">
        <v>600.25</v>
      </c>
      <c r="L1817" s="1" t="s">
        <v>18</v>
      </c>
      <c r="M1817" s="2">
        <f t="shared" si="1"/>
        <v>30.86118252</v>
      </c>
      <c r="N1817" s="3"/>
    </row>
    <row r="1818" ht="15.75" customHeight="1">
      <c r="A1818" s="1" t="s">
        <v>1838</v>
      </c>
      <c r="B1818" s="1" t="s">
        <v>20</v>
      </c>
      <c r="C1818" s="1">
        <v>0.0</v>
      </c>
      <c r="D1818" s="1" t="s">
        <v>18</v>
      </c>
      <c r="E1818" s="1" t="s">
        <v>18</v>
      </c>
      <c r="F1818" s="1">
        <v>2.0</v>
      </c>
      <c r="G1818" s="1">
        <v>2.0</v>
      </c>
      <c r="H1818" s="1">
        <v>2.0</v>
      </c>
      <c r="I1818" s="1" t="s">
        <v>26</v>
      </c>
      <c r="J1818" s="1">
        <v>108.0</v>
      </c>
      <c r="K1818" s="1">
        <v>5760.65</v>
      </c>
      <c r="L1818" s="1" t="s">
        <v>18</v>
      </c>
      <c r="M1818" s="2">
        <f t="shared" si="1"/>
        <v>53.33935185</v>
      </c>
      <c r="N1818" s="3"/>
    </row>
    <row r="1819" ht="15.75" customHeight="1">
      <c r="A1819" s="1" t="s">
        <v>1839</v>
      </c>
      <c r="B1819" s="1" t="s">
        <v>15</v>
      </c>
      <c r="C1819" s="1">
        <v>0.0</v>
      </c>
      <c r="D1819" s="1" t="s">
        <v>18</v>
      </c>
      <c r="E1819" s="1" t="s">
        <v>18</v>
      </c>
      <c r="F1819" s="1">
        <v>1.0</v>
      </c>
      <c r="G1819" s="1">
        <v>0.0</v>
      </c>
      <c r="H1819" s="1">
        <v>0.0</v>
      </c>
      <c r="I1819" s="1" t="s">
        <v>28</v>
      </c>
      <c r="J1819" s="1">
        <v>19.9</v>
      </c>
      <c r="K1819" s="1">
        <v>19.9</v>
      </c>
      <c r="L1819" s="1" t="s">
        <v>18</v>
      </c>
      <c r="M1819" s="2">
        <f t="shared" si="1"/>
        <v>1</v>
      </c>
      <c r="N1819" s="3"/>
    </row>
    <row r="1820" ht="15.75" customHeight="1">
      <c r="A1820" s="1" t="s">
        <v>1840</v>
      </c>
      <c r="B1820" s="1" t="s">
        <v>15</v>
      </c>
      <c r="C1820" s="1">
        <v>1.0</v>
      </c>
      <c r="D1820" s="1" t="s">
        <v>18</v>
      </c>
      <c r="E1820" s="1" t="s">
        <v>18</v>
      </c>
      <c r="F1820" s="1">
        <v>2.0</v>
      </c>
      <c r="G1820" s="1">
        <v>2.0</v>
      </c>
      <c r="H1820" s="1">
        <v>0.0</v>
      </c>
      <c r="I1820" s="1" t="s">
        <v>17</v>
      </c>
      <c r="J1820" s="1">
        <v>74.45</v>
      </c>
      <c r="K1820" s="1">
        <v>1145.7</v>
      </c>
      <c r="L1820" s="1" t="s">
        <v>16</v>
      </c>
      <c r="M1820" s="2">
        <f t="shared" si="1"/>
        <v>15.38885158</v>
      </c>
      <c r="N1820" s="3"/>
    </row>
    <row r="1821" ht="15.75" customHeight="1">
      <c r="A1821" s="1" t="s">
        <v>1841</v>
      </c>
      <c r="B1821" s="1" t="s">
        <v>20</v>
      </c>
      <c r="C1821" s="1">
        <v>0.0</v>
      </c>
      <c r="D1821" s="1" t="s">
        <v>16</v>
      </c>
      <c r="E1821" s="1" t="s">
        <v>18</v>
      </c>
      <c r="F1821" s="1">
        <v>2.0</v>
      </c>
      <c r="G1821" s="1">
        <v>2.0</v>
      </c>
      <c r="H1821" s="1">
        <v>0.0</v>
      </c>
      <c r="I1821" s="1" t="s">
        <v>22</v>
      </c>
      <c r="J1821" s="1">
        <v>100.2</v>
      </c>
      <c r="K1821" s="1">
        <v>420.2</v>
      </c>
      <c r="L1821" s="1" t="s">
        <v>16</v>
      </c>
      <c r="M1821" s="2">
        <f t="shared" si="1"/>
        <v>4.193612774</v>
      </c>
      <c r="N1821" s="3"/>
    </row>
    <row r="1822" ht="15.75" customHeight="1">
      <c r="A1822" s="1" t="s">
        <v>1842</v>
      </c>
      <c r="B1822" s="1" t="s">
        <v>15</v>
      </c>
      <c r="C1822" s="1">
        <v>1.0</v>
      </c>
      <c r="D1822" s="1" t="s">
        <v>16</v>
      </c>
      <c r="E1822" s="1" t="s">
        <v>18</v>
      </c>
      <c r="F1822" s="1">
        <v>1.0</v>
      </c>
      <c r="G1822" s="1">
        <v>2.0</v>
      </c>
      <c r="H1822" s="1">
        <v>0.0</v>
      </c>
      <c r="I1822" s="1" t="s">
        <v>22</v>
      </c>
      <c r="J1822" s="1">
        <v>84.95</v>
      </c>
      <c r="K1822" s="1">
        <v>2169.75</v>
      </c>
      <c r="L1822" s="1" t="s">
        <v>16</v>
      </c>
      <c r="M1822" s="2">
        <f t="shared" si="1"/>
        <v>25.541495</v>
      </c>
      <c r="N1822" s="3"/>
    </row>
    <row r="1823" ht="15.75" customHeight="1">
      <c r="A1823" s="1" t="s">
        <v>1843</v>
      </c>
      <c r="B1823" s="1" t="s">
        <v>15</v>
      </c>
      <c r="C1823" s="1">
        <v>0.0</v>
      </c>
      <c r="D1823" s="1" t="s">
        <v>16</v>
      </c>
      <c r="E1823" s="1" t="s">
        <v>16</v>
      </c>
      <c r="F1823" s="1">
        <v>1.0</v>
      </c>
      <c r="G1823" s="1">
        <v>2.0</v>
      </c>
      <c r="H1823" s="1">
        <v>0.0</v>
      </c>
      <c r="I1823" s="1" t="s">
        <v>22</v>
      </c>
      <c r="J1823" s="1">
        <v>88.85</v>
      </c>
      <c r="K1823" s="1">
        <v>929.45</v>
      </c>
      <c r="L1823" s="1" t="s">
        <v>18</v>
      </c>
      <c r="M1823" s="2">
        <f t="shared" si="1"/>
        <v>10.46088914</v>
      </c>
      <c r="N1823" s="3"/>
    </row>
    <row r="1824" ht="15.75" customHeight="1">
      <c r="A1824" s="1" t="s">
        <v>1844</v>
      </c>
      <c r="B1824" s="1" t="s">
        <v>20</v>
      </c>
      <c r="C1824" s="1">
        <v>0.0</v>
      </c>
      <c r="D1824" s="1" t="s">
        <v>16</v>
      </c>
      <c r="E1824" s="1" t="s">
        <v>16</v>
      </c>
      <c r="F1824" s="1">
        <v>2.0</v>
      </c>
      <c r="G1824" s="1">
        <v>2.0</v>
      </c>
      <c r="H1824" s="1">
        <v>1.0</v>
      </c>
      <c r="I1824" s="1" t="s">
        <v>22</v>
      </c>
      <c r="J1824" s="1">
        <v>111.3</v>
      </c>
      <c r="K1824" s="1">
        <v>7482.1</v>
      </c>
      <c r="L1824" s="1" t="s">
        <v>16</v>
      </c>
      <c r="M1824" s="2">
        <f t="shared" si="1"/>
        <v>67.22461815</v>
      </c>
      <c r="N1824" s="3"/>
    </row>
    <row r="1825" ht="15.75" customHeight="1">
      <c r="A1825" s="1" t="s">
        <v>1845</v>
      </c>
      <c r="B1825" s="1" t="s">
        <v>20</v>
      </c>
      <c r="C1825" s="1">
        <v>1.0</v>
      </c>
      <c r="D1825" s="1" t="s">
        <v>18</v>
      </c>
      <c r="E1825" s="1" t="s">
        <v>18</v>
      </c>
      <c r="F1825" s="1">
        <v>2.0</v>
      </c>
      <c r="G1825" s="1">
        <v>2.0</v>
      </c>
      <c r="H1825" s="1">
        <v>0.0</v>
      </c>
      <c r="I1825" s="1" t="s">
        <v>22</v>
      </c>
      <c r="J1825" s="1">
        <v>95.35</v>
      </c>
      <c r="K1825" s="1">
        <v>898.35</v>
      </c>
      <c r="L1825" s="1" t="s">
        <v>16</v>
      </c>
      <c r="M1825" s="2">
        <f t="shared" si="1"/>
        <v>9.421604615</v>
      </c>
      <c r="N1825" s="3"/>
    </row>
    <row r="1826" ht="15.75" customHeight="1">
      <c r="A1826" s="1" t="s">
        <v>1846</v>
      </c>
      <c r="B1826" s="1" t="s">
        <v>20</v>
      </c>
      <c r="C1826" s="1">
        <v>0.0</v>
      </c>
      <c r="D1826" s="1" t="s">
        <v>16</v>
      </c>
      <c r="E1826" s="1" t="s">
        <v>16</v>
      </c>
      <c r="F1826" s="1">
        <v>1.0</v>
      </c>
      <c r="G1826" s="1">
        <v>1.0</v>
      </c>
      <c r="H1826" s="1">
        <v>2.0</v>
      </c>
      <c r="I1826" s="1" t="s">
        <v>28</v>
      </c>
      <c r="J1826" s="1">
        <v>76.95</v>
      </c>
      <c r="K1826" s="1">
        <v>4543.95</v>
      </c>
      <c r="L1826" s="1" t="s">
        <v>18</v>
      </c>
      <c r="M1826" s="2">
        <f t="shared" si="1"/>
        <v>59.05068226</v>
      </c>
      <c r="N1826" s="3"/>
    </row>
    <row r="1827" ht="15.75" customHeight="1">
      <c r="A1827" s="1" t="s">
        <v>1847</v>
      </c>
      <c r="B1827" s="1" t="s">
        <v>20</v>
      </c>
      <c r="C1827" s="1">
        <v>0.0</v>
      </c>
      <c r="D1827" s="1" t="s">
        <v>18</v>
      </c>
      <c r="E1827" s="1" t="s">
        <v>18</v>
      </c>
      <c r="F1827" s="1">
        <v>2.0</v>
      </c>
      <c r="G1827" s="1">
        <v>0.0</v>
      </c>
      <c r="H1827" s="1">
        <v>1.0</v>
      </c>
      <c r="I1827" s="1" t="s">
        <v>26</v>
      </c>
      <c r="J1827" s="1">
        <v>24.8</v>
      </c>
      <c r="K1827" s="1">
        <v>1600.95</v>
      </c>
      <c r="L1827" s="1" t="s">
        <v>18</v>
      </c>
      <c r="M1827" s="2">
        <f t="shared" si="1"/>
        <v>64.55443548</v>
      </c>
      <c r="N1827" s="3"/>
    </row>
    <row r="1828" ht="15.75" customHeight="1">
      <c r="A1828" s="1" t="s">
        <v>1848</v>
      </c>
      <c r="B1828" s="1" t="s">
        <v>20</v>
      </c>
      <c r="C1828" s="1">
        <v>0.0</v>
      </c>
      <c r="D1828" s="1" t="s">
        <v>16</v>
      </c>
      <c r="E1828" s="1" t="s">
        <v>16</v>
      </c>
      <c r="F1828" s="1">
        <v>1.0</v>
      </c>
      <c r="G1828" s="1">
        <v>2.0</v>
      </c>
      <c r="H1828" s="1">
        <v>2.0</v>
      </c>
      <c r="I1828" s="1" t="s">
        <v>26</v>
      </c>
      <c r="J1828" s="1">
        <v>104.9</v>
      </c>
      <c r="K1828" s="1">
        <v>7559.55</v>
      </c>
      <c r="L1828" s="1" t="s">
        <v>18</v>
      </c>
      <c r="M1828" s="2">
        <f t="shared" si="1"/>
        <v>72.064347</v>
      </c>
      <c r="N1828" s="3"/>
    </row>
    <row r="1829" ht="15.75" customHeight="1">
      <c r="A1829" s="1" t="s">
        <v>1849</v>
      </c>
      <c r="B1829" s="1" t="s">
        <v>15</v>
      </c>
      <c r="C1829" s="1">
        <v>1.0</v>
      </c>
      <c r="D1829" s="1" t="s">
        <v>16</v>
      </c>
      <c r="E1829" s="1" t="s">
        <v>18</v>
      </c>
      <c r="F1829" s="1">
        <v>2.0</v>
      </c>
      <c r="G1829" s="1">
        <v>2.0</v>
      </c>
      <c r="H1829" s="1">
        <v>0.0</v>
      </c>
      <c r="I1829" s="1" t="s">
        <v>28</v>
      </c>
      <c r="J1829" s="1">
        <v>98.1</v>
      </c>
      <c r="K1829" s="1">
        <v>2510.7</v>
      </c>
      <c r="L1829" s="1" t="s">
        <v>18</v>
      </c>
      <c r="M1829" s="2">
        <f t="shared" si="1"/>
        <v>25.59327217</v>
      </c>
      <c r="N1829" s="3"/>
    </row>
    <row r="1830" ht="15.75" customHeight="1">
      <c r="A1830" s="1" t="s">
        <v>1850</v>
      </c>
      <c r="B1830" s="1" t="s">
        <v>15</v>
      </c>
      <c r="C1830" s="1">
        <v>0.0</v>
      </c>
      <c r="D1830" s="1" t="s">
        <v>16</v>
      </c>
      <c r="E1830" s="1" t="s">
        <v>16</v>
      </c>
      <c r="F1830" s="1">
        <v>1.0</v>
      </c>
      <c r="G1830" s="1">
        <v>0.0</v>
      </c>
      <c r="H1830" s="1">
        <v>1.0</v>
      </c>
      <c r="I1830" s="1" t="s">
        <v>17</v>
      </c>
      <c r="J1830" s="1">
        <v>19.75</v>
      </c>
      <c r="K1830" s="1">
        <v>145.0</v>
      </c>
      <c r="L1830" s="1" t="s">
        <v>16</v>
      </c>
      <c r="M1830" s="2">
        <f t="shared" si="1"/>
        <v>7.341772152</v>
      </c>
      <c r="N1830" s="3"/>
    </row>
    <row r="1831" ht="15.75" customHeight="1">
      <c r="A1831" s="1" t="s">
        <v>1851</v>
      </c>
      <c r="B1831" s="1" t="s">
        <v>20</v>
      </c>
      <c r="C1831" s="1">
        <v>0.0</v>
      </c>
      <c r="D1831" s="1" t="s">
        <v>18</v>
      </c>
      <c r="E1831" s="1" t="s">
        <v>18</v>
      </c>
      <c r="F1831" s="1">
        <v>1.0</v>
      </c>
      <c r="G1831" s="1">
        <v>0.0</v>
      </c>
      <c r="H1831" s="1">
        <v>0.0</v>
      </c>
      <c r="I1831" s="1" t="s">
        <v>17</v>
      </c>
      <c r="J1831" s="1">
        <v>20.45</v>
      </c>
      <c r="K1831" s="1">
        <v>20.45</v>
      </c>
      <c r="L1831" s="1" t="s">
        <v>18</v>
      </c>
      <c r="M1831" s="2">
        <f t="shared" si="1"/>
        <v>1</v>
      </c>
      <c r="N1831" s="3"/>
    </row>
    <row r="1832" ht="15.75" customHeight="1">
      <c r="A1832" s="1" t="s">
        <v>1852</v>
      </c>
      <c r="B1832" s="1" t="s">
        <v>15</v>
      </c>
      <c r="C1832" s="1">
        <v>0.0</v>
      </c>
      <c r="D1832" s="1" t="s">
        <v>16</v>
      </c>
      <c r="E1832" s="1" t="s">
        <v>18</v>
      </c>
      <c r="F1832" s="1">
        <v>1.0</v>
      </c>
      <c r="G1832" s="1">
        <v>2.0</v>
      </c>
      <c r="H1832" s="1">
        <v>0.0</v>
      </c>
      <c r="I1832" s="1" t="s">
        <v>26</v>
      </c>
      <c r="J1832" s="1">
        <v>100.05</v>
      </c>
      <c r="K1832" s="1">
        <v>4834.0</v>
      </c>
      <c r="L1832" s="1" t="s">
        <v>18</v>
      </c>
      <c r="M1832" s="2">
        <f t="shared" si="1"/>
        <v>48.31584208</v>
      </c>
      <c r="N1832" s="3"/>
    </row>
    <row r="1833" ht="15.75" customHeight="1">
      <c r="A1833" s="1" t="s">
        <v>1853</v>
      </c>
      <c r="B1833" s="1" t="s">
        <v>15</v>
      </c>
      <c r="C1833" s="1">
        <v>0.0</v>
      </c>
      <c r="D1833" s="1" t="s">
        <v>18</v>
      </c>
      <c r="E1833" s="1" t="s">
        <v>18</v>
      </c>
      <c r="F1833" s="1">
        <v>2.0</v>
      </c>
      <c r="G1833" s="1">
        <v>2.0</v>
      </c>
      <c r="H1833" s="1">
        <v>0.0</v>
      </c>
      <c r="I1833" s="1" t="s">
        <v>26</v>
      </c>
      <c r="J1833" s="1">
        <v>81.3</v>
      </c>
      <c r="K1833" s="1">
        <v>3190.65</v>
      </c>
      <c r="L1833" s="1" t="s">
        <v>18</v>
      </c>
      <c r="M1833" s="2">
        <f t="shared" si="1"/>
        <v>39.24538745</v>
      </c>
      <c r="N1833" s="3"/>
    </row>
    <row r="1834" ht="15.75" customHeight="1">
      <c r="A1834" s="1" t="s">
        <v>1854</v>
      </c>
      <c r="B1834" s="1" t="s">
        <v>20</v>
      </c>
      <c r="C1834" s="1">
        <v>0.0</v>
      </c>
      <c r="D1834" s="1" t="s">
        <v>18</v>
      </c>
      <c r="E1834" s="1" t="s">
        <v>18</v>
      </c>
      <c r="F1834" s="1">
        <v>0.0</v>
      </c>
      <c r="G1834" s="1">
        <v>1.0</v>
      </c>
      <c r="H1834" s="1">
        <v>0.0</v>
      </c>
      <c r="I1834" s="1" t="s">
        <v>22</v>
      </c>
      <c r="J1834" s="1">
        <v>25.15</v>
      </c>
      <c r="K1834" s="1">
        <v>25.15</v>
      </c>
      <c r="L1834" s="1" t="s">
        <v>16</v>
      </c>
      <c r="M1834" s="2">
        <f t="shared" si="1"/>
        <v>1</v>
      </c>
      <c r="N1834" s="3"/>
    </row>
    <row r="1835" ht="15.75" customHeight="1">
      <c r="A1835" s="1" t="s">
        <v>1855</v>
      </c>
      <c r="B1835" s="1" t="s">
        <v>15</v>
      </c>
      <c r="C1835" s="1">
        <v>0.0</v>
      </c>
      <c r="D1835" s="1" t="s">
        <v>18</v>
      </c>
      <c r="E1835" s="1" t="s">
        <v>18</v>
      </c>
      <c r="F1835" s="1">
        <v>1.0</v>
      </c>
      <c r="G1835" s="1">
        <v>2.0</v>
      </c>
      <c r="H1835" s="1">
        <v>0.0</v>
      </c>
      <c r="I1835" s="1" t="s">
        <v>22</v>
      </c>
      <c r="J1835" s="1">
        <v>91.1</v>
      </c>
      <c r="K1835" s="1">
        <v>455.3</v>
      </c>
      <c r="L1835" s="1" t="s">
        <v>16</v>
      </c>
      <c r="M1835" s="2">
        <f t="shared" si="1"/>
        <v>4.99780461</v>
      </c>
      <c r="N1835" s="3"/>
    </row>
    <row r="1836" ht="15.75" customHeight="1">
      <c r="A1836" s="1" t="s">
        <v>1856</v>
      </c>
      <c r="B1836" s="1" t="s">
        <v>15</v>
      </c>
      <c r="C1836" s="1">
        <v>0.0</v>
      </c>
      <c r="D1836" s="1" t="s">
        <v>18</v>
      </c>
      <c r="E1836" s="1" t="s">
        <v>18</v>
      </c>
      <c r="F1836" s="1">
        <v>1.0</v>
      </c>
      <c r="G1836" s="1">
        <v>1.0</v>
      </c>
      <c r="H1836" s="1">
        <v>0.0</v>
      </c>
      <c r="I1836" s="1" t="s">
        <v>17</v>
      </c>
      <c r="J1836" s="1">
        <v>44.75</v>
      </c>
      <c r="K1836" s="1">
        <v>44.75</v>
      </c>
      <c r="L1836" s="1" t="s">
        <v>18</v>
      </c>
      <c r="M1836" s="2">
        <f t="shared" si="1"/>
        <v>1</v>
      </c>
      <c r="N1836" s="3"/>
    </row>
    <row r="1837" ht="15.75" customHeight="1">
      <c r="A1837" s="1" t="s">
        <v>1857</v>
      </c>
      <c r="B1837" s="1" t="s">
        <v>15</v>
      </c>
      <c r="C1837" s="1">
        <v>0.0</v>
      </c>
      <c r="D1837" s="1" t="s">
        <v>16</v>
      </c>
      <c r="E1837" s="1" t="s">
        <v>16</v>
      </c>
      <c r="F1837" s="1">
        <v>2.0</v>
      </c>
      <c r="G1837" s="1">
        <v>2.0</v>
      </c>
      <c r="H1837" s="1">
        <v>0.0</v>
      </c>
      <c r="I1837" s="1" t="s">
        <v>22</v>
      </c>
      <c r="J1837" s="1">
        <v>88.8</v>
      </c>
      <c r="K1837" s="1">
        <v>3340.55</v>
      </c>
      <c r="L1837" s="1" t="s">
        <v>18</v>
      </c>
      <c r="M1837" s="2">
        <f t="shared" si="1"/>
        <v>37.61880631</v>
      </c>
      <c r="N1837" s="3"/>
    </row>
    <row r="1838" ht="15.75" customHeight="1">
      <c r="A1838" s="1" t="s">
        <v>1858</v>
      </c>
      <c r="B1838" s="1" t="s">
        <v>15</v>
      </c>
      <c r="C1838" s="1">
        <v>1.0</v>
      </c>
      <c r="D1838" s="1" t="s">
        <v>18</v>
      </c>
      <c r="E1838" s="1" t="s">
        <v>18</v>
      </c>
      <c r="F1838" s="1">
        <v>2.0</v>
      </c>
      <c r="G1838" s="1">
        <v>2.0</v>
      </c>
      <c r="H1838" s="1">
        <v>1.0</v>
      </c>
      <c r="I1838" s="1" t="s">
        <v>22</v>
      </c>
      <c r="J1838" s="1">
        <v>110.5</v>
      </c>
      <c r="K1838" s="1">
        <v>6139.5</v>
      </c>
      <c r="L1838" s="1" t="s">
        <v>18</v>
      </c>
      <c r="M1838" s="2">
        <f t="shared" si="1"/>
        <v>55.56108597</v>
      </c>
      <c r="N1838" s="3"/>
    </row>
    <row r="1839" ht="15.75" customHeight="1">
      <c r="A1839" s="1" t="s">
        <v>1859</v>
      </c>
      <c r="B1839" s="1" t="s">
        <v>15</v>
      </c>
      <c r="C1839" s="1">
        <v>0.0</v>
      </c>
      <c r="D1839" s="1" t="s">
        <v>18</v>
      </c>
      <c r="E1839" s="1" t="s">
        <v>18</v>
      </c>
      <c r="F1839" s="1">
        <v>1.0</v>
      </c>
      <c r="G1839" s="1">
        <v>0.0</v>
      </c>
      <c r="H1839" s="1">
        <v>1.0</v>
      </c>
      <c r="I1839" s="1" t="s">
        <v>17</v>
      </c>
      <c r="J1839" s="1">
        <v>19.9</v>
      </c>
      <c r="K1839" s="1">
        <v>173.15</v>
      </c>
      <c r="L1839" s="1" t="s">
        <v>18</v>
      </c>
      <c r="M1839" s="2">
        <f t="shared" si="1"/>
        <v>8.701005025</v>
      </c>
      <c r="N1839" s="3"/>
    </row>
    <row r="1840" ht="15.75" customHeight="1">
      <c r="A1840" s="1" t="s">
        <v>1860</v>
      </c>
      <c r="B1840" s="1" t="s">
        <v>15</v>
      </c>
      <c r="C1840" s="1">
        <v>0.0</v>
      </c>
      <c r="D1840" s="1" t="s">
        <v>18</v>
      </c>
      <c r="E1840" s="1" t="s">
        <v>18</v>
      </c>
      <c r="F1840" s="1">
        <v>2.0</v>
      </c>
      <c r="G1840" s="1">
        <v>2.0</v>
      </c>
      <c r="H1840" s="1">
        <v>0.0</v>
      </c>
      <c r="I1840" s="1" t="s">
        <v>17</v>
      </c>
      <c r="J1840" s="1">
        <v>80.3</v>
      </c>
      <c r="K1840" s="1">
        <v>324.2</v>
      </c>
      <c r="L1840" s="1" t="s">
        <v>18</v>
      </c>
      <c r="M1840" s="2">
        <f t="shared" si="1"/>
        <v>4.0373599</v>
      </c>
      <c r="N1840" s="3"/>
    </row>
    <row r="1841" ht="15.75" customHeight="1">
      <c r="A1841" s="1" t="s">
        <v>1861</v>
      </c>
      <c r="B1841" s="1" t="s">
        <v>15</v>
      </c>
      <c r="C1841" s="1">
        <v>1.0</v>
      </c>
      <c r="D1841" s="1" t="s">
        <v>18</v>
      </c>
      <c r="E1841" s="1" t="s">
        <v>18</v>
      </c>
      <c r="F1841" s="1">
        <v>2.0</v>
      </c>
      <c r="G1841" s="1">
        <v>2.0</v>
      </c>
      <c r="H1841" s="1">
        <v>0.0</v>
      </c>
      <c r="I1841" s="1" t="s">
        <v>26</v>
      </c>
      <c r="J1841" s="1">
        <v>99.65</v>
      </c>
      <c r="K1841" s="1">
        <v>6951.15</v>
      </c>
      <c r="L1841" s="1" t="s">
        <v>18</v>
      </c>
      <c r="M1841" s="2">
        <f t="shared" si="1"/>
        <v>69.75564476</v>
      </c>
      <c r="N1841" s="3"/>
    </row>
    <row r="1842" ht="15.75" customHeight="1">
      <c r="A1842" s="1" t="s">
        <v>1862</v>
      </c>
      <c r="B1842" s="1" t="s">
        <v>20</v>
      </c>
      <c r="C1842" s="1">
        <v>1.0</v>
      </c>
      <c r="D1842" s="1" t="s">
        <v>16</v>
      </c>
      <c r="E1842" s="1" t="s">
        <v>18</v>
      </c>
      <c r="F1842" s="1">
        <v>2.0</v>
      </c>
      <c r="G1842" s="1">
        <v>2.0</v>
      </c>
      <c r="H1842" s="1">
        <v>0.0</v>
      </c>
      <c r="I1842" s="1" t="s">
        <v>22</v>
      </c>
      <c r="J1842" s="1">
        <v>98.9</v>
      </c>
      <c r="K1842" s="1">
        <v>5780.7</v>
      </c>
      <c r="L1842" s="1" t="s">
        <v>18</v>
      </c>
      <c r="M1842" s="2">
        <f t="shared" si="1"/>
        <v>58.44994944</v>
      </c>
      <c r="N1842" s="3"/>
    </row>
    <row r="1843" ht="15.75" customHeight="1">
      <c r="A1843" s="1" t="s">
        <v>1863</v>
      </c>
      <c r="B1843" s="1" t="s">
        <v>20</v>
      </c>
      <c r="C1843" s="1">
        <v>0.0</v>
      </c>
      <c r="D1843" s="1" t="s">
        <v>18</v>
      </c>
      <c r="E1843" s="1" t="s">
        <v>18</v>
      </c>
      <c r="F1843" s="1">
        <v>1.0</v>
      </c>
      <c r="G1843" s="1">
        <v>0.0</v>
      </c>
      <c r="H1843" s="1">
        <v>2.0</v>
      </c>
      <c r="I1843" s="1" t="s">
        <v>28</v>
      </c>
      <c r="J1843" s="1">
        <v>19.65</v>
      </c>
      <c r="K1843" s="1">
        <v>978.0</v>
      </c>
      <c r="L1843" s="1" t="s">
        <v>18</v>
      </c>
      <c r="M1843" s="2">
        <f t="shared" si="1"/>
        <v>49.77099237</v>
      </c>
      <c r="N1843" s="3"/>
    </row>
    <row r="1844" ht="15.75" customHeight="1">
      <c r="A1844" s="1" t="s">
        <v>1864</v>
      </c>
      <c r="B1844" s="1" t="s">
        <v>20</v>
      </c>
      <c r="C1844" s="1">
        <v>1.0</v>
      </c>
      <c r="D1844" s="1" t="s">
        <v>16</v>
      </c>
      <c r="E1844" s="1" t="s">
        <v>18</v>
      </c>
      <c r="F1844" s="1">
        <v>2.0</v>
      </c>
      <c r="G1844" s="1">
        <v>2.0</v>
      </c>
      <c r="H1844" s="1">
        <v>0.0</v>
      </c>
      <c r="I1844" s="1" t="s">
        <v>22</v>
      </c>
      <c r="J1844" s="1">
        <v>89.45</v>
      </c>
      <c r="K1844" s="1">
        <v>2807.65</v>
      </c>
      <c r="L1844" s="1" t="s">
        <v>18</v>
      </c>
      <c r="M1844" s="2">
        <f t="shared" si="1"/>
        <v>31.38792622</v>
      </c>
      <c r="N1844" s="3"/>
    </row>
    <row r="1845" ht="15.75" customHeight="1">
      <c r="A1845" s="1" t="s">
        <v>1865</v>
      </c>
      <c r="B1845" s="1" t="s">
        <v>20</v>
      </c>
      <c r="C1845" s="1">
        <v>0.0</v>
      </c>
      <c r="D1845" s="1" t="s">
        <v>18</v>
      </c>
      <c r="E1845" s="1" t="s">
        <v>18</v>
      </c>
      <c r="F1845" s="1">
        <v>1.0</v>
      </c>
      <c r="G1845" s="1">
        <v>0.0</v>
      </c>
      <c r="H1845" s="1">
        <v>0.0</v>
      </c>
      <c r="I1845" s="1" t="s">
        <v>17</v>
      </c>
      <c r="J1845" s="1">
        <v>20.3</v>
      </c>
      <c r="K1845" s="1">
        <v>20.3</v>
      </c>
      <c r="L1845" s="1" t="s">
        <v>18</v>
      </c>
      <c r="M1845" s="2">
        <f t="shared" si="1"/>
        <v>1</v>
      </c>
      <c r="N1845" s="3"/>
    </row>
    <row r="1846" ht="15.75" customHeight="1">
      <c r="A1846" s="1" t="s">
        <v>1866</v>
      </c>
      <c r="B1846" s="1" t="s">
        <v>20</v>
      </c>
      <c r="C1846" s="1">
        <v>0.0</v>
      </c>
      <c r="D1846" s="1" t="s">
        <v>18</v>
      </c>
      <c r="E1846" s="1" t="s">
        <v>18</v>
      </c>
      <c r="F1846" s="1">
        <v>1.0</v>
      </c>
      <c r="G1846" s="1">
        <v>1.0</v>
      </c>
      <c r="H1846" s="1">
        <v>0.0</v>
      </c>
      <c r="I1846" s="1" t="s">
        <v>28</v>
      </c>
      <c r="J1846" s="1">
        <v>55.7</v>
      </c>
      <c r="K1846" s="1">
        <v>335.65</v>
      </c>
      <c r="L1846" s="1" t="s">
        <v>18</v>
      </c>
      <c r="M1846" s="2">
        <f t="shared" si="1"/>
        <v>6.026032316</v>
      </c>
      <c r="N1846" s="3"/>
    </row>
    <row r="1847" ht="15.75" customHeight="1">
      <c r="A1847" s="1" t="s">
        <v>1867</v>
      </c>
      <c r="B1847" s="1" t="s">
        <v>20</v>
      </c>
      <c r="C1847" s="1">
        <v>0.0</v>
      </c>
      <c r="D1847" s="1" t="s">
        <v>18</v>
      </c>
      <c r="E1847" s="1" t="s">
        <v>18</v>
      </c>
      <c r="F1847" s="1">
        <v>2.0</v>
      </c>
      <c r="G1847" s="1">
        <v>1.0</v>
      </c>
      <c r="H1847" s="1">
        <v>2.0</v>
      </c>
      <c r="I1847" s="1" t="s">
        <v>28</v>
      </c>
      <c r="J1847" s="1">
        <v>66.15</v>
      </c>
      <c r="K1847" s="1">
        <v>3199.0</v>
      </c>
      <c r="L1847" s="1" t="s">
        <v>18</v>
      </c>
      <c r="M1847" s="2">
        <f t="shared" si="1"/>
        <v>48.35978836</v>
      </c>
      <c r="N1847" s="3"/>
    </row>
    <row r="1848" ht="15.75" customHeight="1">
      <c r="A1848" s="1" t="s">
        <v>1868</v>
      </c>
      <c r="B1848" s="1" t="s">
        <v>15</v>
      </c>
      <c r="C1848" s="1">
        <v>0.0</v>
      </c>
      <c r="D1848" s="1" t="s">
        <v>18</v>
      </c>
      <c r="E1848" s="1" t="s">
        <v>18</v>
      </c>
      <c r="F1848" s="1">
        <v>1.0</v>
      </c>
      <c r="G1848" s="1">
        <v>1.0</v>
      </c>
      <c r="H1848" s="1">
        <v>1.0</v>
      </c>
      <c r="I1848" s="1" t="s">
        <v>28</v>
      </c>
      <c r="J1848" s="1">
        <v>58.2</v>
      </c>
      <c r="K1848" s="1">
        <v>469.25</v>
      </c>
      <c r="L1848" s="1" t="s">
        <v>18</v>
      </c>
      <c r="M1848" s="2">
        <f t="shared" si="1"/>
        <v>8.062714777</v>
      </c>
      <c r="N1848" s="3"/>
    </row>
    <row r="1849" ht="15.75" customHeight="1">
      <c r="A1849" s="1" t="s">
        <v>1869</v>
      </c>
      <c r="B1849" s="1" t="s">
        <v>15</v>
      </c>
      <c r="C1849" s="1">
        <v>1.0</v>
      </c>
      <c r="D1849" s="1" t="s">
        <v>18</v>
      </c>
      <c r="E1849" s="1" t="s">
        <v>18</v>
      </c>
      <c r="F1849" s="1">
        <v>1.0</v>
      </c>
      <c r="G1849" s="1">
        <v>0.0</v>
      </c>
      <c r="H1849" s="1">
        <v>1.0</v>
      </c>
      <c r="I1849" s="1" t="s">
        <v>17</v>
      </c>
      <c r="J1849" s="1">
        <v>20.05</v>
      </c>
      <c r="K1849" s="1">
        <v>417.0</v>
      </c>
      <c r="L1849" s="1" t="s">
        <v>18</v>
      </c>
      <c r="M1849" s="2">
        <f t="shared" si="1"/>
        <v>20.79800499</v>
      </c>
      <c r="N1849" s="3"/>
    </row>
    <row r="1850" ht="15.75" customHeight="1">
      <c r="A1850" s="1" t="s">
        <v>1870</v>
      </c>
      <c r="B1850" s="1" t="s">
        <v>20</v>
      </c>
      <c r="C1850" s="1">
        <v>0.0</v>
      </c>
      <c r="D1850" s="1" t="s">
        <v>16</v>
      </c>
      <c r="E1850" s="1" t="s">
        <v>18</v>
      </c>
      <c r="F1850" s="1">
        <v>2.0</v>
      </c>
      <c r="G1850" s="1">
        <v>2.0</v>
      </c>
      <c r="H1850" s="1">
        <v>0.0</v>
      </c>
      <c r="I1850" s="1" t="s">
        <v>22</v>
      </c>
      <c r="J1850" s="1">
        <v>84.45</v>
      </c>
      <c r="K1850" s="1">
        <v>2467.1</v>
      </c>
      <c r="L1850" s="1" t="s">
        <v>16</v>
      </c>
      <c r="M1850" s="2">
        <f t="shared" si="1"/>
        <v>29.21373594</v>
      </c>
      <c r="N1850" s="3"/>
    </row>
    <row r="1851" ht="15.75" customHeight="1">
      <c r="A1851" s="1" t="s">
        <v>1871</v>
      </c>
      <c r="B1851" s="1" t="s">
        <v>20</v>
      </c>
      <c r="C1851" s="1">
        <v>0.0</v>
      </c>
      <c r="D1851" s="1" t="s">
        <v>16</v>
      </c>
      <c r="E1851" s="1" t="s">
        <v>16</v>
      </c>
      <c r="F1851" s="1">
        <v>0.0</v>
      </c>
      <c r="G1851" s="1">
        <v>1.0</v>
      </c>
      <c r="H1851" s="1">
        <v>0.0</v>
      </c>
      <c r="I1851" s="1" t="s">
        <v>28</v>
      </c>
      <c r="J1851" s="1">
        <v>33.6</v>
      </c>
      <c r="K1851" s="1">
        <v>2117.2</v>
      </c>
      <c r="L1851" s="1" t="s">
        <v>18</v>
      </c>
      <c r="M1851" s="2">
        <f t="shared" si="1"/>
        <v>63.01190476</v>
      </c>
      <c r="N1851" s="3"/>
    </row>
    <row r="1852" ht="15.75" customHeight="1">
      <c r="A1852" s="1" t="s">
        <v>1872</v>
      </c>
      <c r="B1852" s="1" t="s">
        <v>15</v>
      </c>
      <c r="C1852" s="1">
        <v>1.0</v>
      </c>
      <c r="D1852" s="1" t="s">
        <v>18</v>
      </c>
      <c r="E1852" s="1" t="s">
        <v>18</v>
      </c>
      <c r="F1852" s="1">
        <v>2.0</v>
      </c>
      <c r="G1852" s="1">
        <v>2.0</v>
      </c>
      <c r="H1852" s="1">
        <v>0.0</v>
      </c>
      <c r="I1852" s="1" t="s">
        <v>26</v>
      </c>
      <c r="J1852" s="1">
        <v>91.7</v>
      </c>
      <c r="K1852" s="1">
        <v>2758.15</v>
      </c>
      <c r="L1852" s="1" t="s">
        <v>16</v>
      </c>
      <c r="M1852" s="2">
        <f t="shared" si="1"/>
        <v>30.07797165</v>
      </c>
      <c r="N1852" s="3"/>
    </row>
    <row r="1853" ht="15.75" customHeight="1">
      <c r="A1853" s="1" t="s">
        <v>1873</v>
      </c>
      <c r="B1853" s="1" t="s">
        <v>15</v>
      </c>
      <c r="C1853" s="1">
        <v>0.0</v>
      </c>
      <c r="D1853" s="1" t="s">
        <v>16</v>
      </c>
      <c r="E1853" s="1" t="s">
        <v>16</v>
      </c>
      <c r="F1853" s="1">
        <v>2.0</v>
      </c>
      <c r="G1853" s="1">
        <v>2.0</v>
      </c>
      <c r="H1853" s="1">
        <v>0.0</v>
      </c>
      <c r="I1853" s="1" t="s">
        <v>22</v>
      </c>
      <c r="J1853" s="1">
        <v>89.1</v>
      </c>
      <c r="K1853" s="1">
        <v>2368.4</v>
      </c>
      <c r="L1853" s="1" t="s">
        <v>16</v>
      </c>
      <c r="M1853" s="2">
        <f t="shared" si="1"/>
        <v>26.58136925</v>
      </c>
      <c r="N1853" s="3"/>
    </row>
    <row r="1854" ht="15.75" customHeight="1">
      <c r="A1854" s="1" t="s">
        <v>1874</v>
      </c>
      <c r="B1854" s="1" t="s">
        <v>20</v>
      </c>
      <c r="C1854" s="1">
        <v>1.0</v>
      </c>
      <c r="D1854" s="1" t="s">
        <v>18</v>
      </c>
      <c r="E1854" s="1" t="s">
        <v>18</v>
      </c>
      <c r="F1854" s="1">
        <v>1.0</v>
      </c>
      <c r="G1854" s="1">
        <v>2.0</v>
      </c>
      <c r="H1854" s="1">
        <v>0.0</v>
      </c>
      <c r="I1854" s="1" t="s">
        <v>22</v>
      </c>
      <c r="J1854" s="1">
        <v>79.55</v>
      </c>
      <c r="K1854" s="1">
        <v>718.55</v>
      </c>
      <c r="L1854" s="1" t="s">
        <v>18</v>
      </c>
      <c r="M1854" s="2">
        <f t="shared" si="1"/>
        <v>9.032683847</v>
      </c>
      <c r="N1854" s="3"/>
    </row>
    <row r="1855" ht="15.75" customHeight="1">
      <c r="A1855" s="1" t="s">
        <v>1875</v>
      </c>
      <c r="B1855" s="1" t="s">
        <v>20</v>
      </c>
      <c r="C1855" s="1">
        <v>0.0</v>
      </c>
      <c r="D1855" s="1" t="s">
        <v>16</v>
      </c>
      <c r="E1855" s="1" t="s">
        <v>16</v>
      </c>
      <c r="F1855" s="1">
        <v>1.0</v>
      </c>
      <c r="G1855" s="1">
        <v>0.0</v>
      </c>
      <c r="H1855" s="1">
        <v>1.0</v>
      </c>
      <c r="I1855" s="1" t="s">
        <v>22</v>
      </c>
      <c r="J1855" s="1">
        <v>20.55</v>
      </c>
      <c r="K1855" s="1">
        <v>99.45</v>
      </c>
      <c r="L1855" s="1" t="s">
        <v>18</v>
      </c>
      <c r="M1855" s="2">
        <f t="shared" si="1"/>
        <v>4.839416058</v>
      </c>
      <c r="N1855" s="3"/>
    </row>
    <row r="1856" ht="15.75" customHeight="1">
      <c r="A1856" s="1" t="s">
        <v>1876</v>
      </c>
      <c r="B1856" s="1" t="s">
        <v>20</v>
      </c>
      <c r="C1856" s="1">
        <v>0.0</v>
      </c>
      <c r="D1856" s="1" t="s">
        <v>18</v>
      </c>
      <c r="E1856" s="1" t="s">
        <v>18</v>
      </c>
      <c r="F1856" s="1">
        <v>2.0</v>
      </c>
      <c r="G1856" s="1">
        <v>2.0</v>
      </c>
      <c r="H1856" s="1">
        <v>0.0</v>
      </c>
      <c r="I1856" s="1" t="s">
        <v>22</v>
      </c>
      <c r="J1856" s="1">
        <v>85.35</v>
      </c>
      <c r="K1856" s="1">
        <v>758.6</v>
      </c>
      <c r="L1856" s="1" t="s">
        <v>16</v>
      </c>
      <c r="M1856" s="2">
        <f t="shared" si="1"/>
        <v>8.888107791</v>
      </c>
      <c r="N1856" s="3"/>
    </row>
    <row r="1857" ht="15.75" customHeight="1">
      <c r="A1857" s="1" t="s">
        <v>1877</v>
      </c>
      <c r="B1857" s="1" t="s">
        <v>15</v>
      </c>
      <c r="C1857" s="1">
        <v>0.0</v>
      </c>
      <c r="D1857" s="1" t="s">
        <v>16</v>
      </c>
      <c r="E1857" s="1" t="s">
        <v>18</v>
      </c>
      <c r="F1857" s="1">
        <v>2.0</v>
      </c>
      <c r="G1857" s="1">
        <v>2.0</v>
      </c>
      <c r="H1857" s="1">
        <v>1.0</v>
      </c>
      <c r="I1857" s="1" t="s">
        <v>26</v>
      </c>
      <c r="J1857" s="1">
        <v>108.05</v>
      </c>
      <c r="K1857" s="1">
        <v>7118.9</v>
      </c>
      <c r="L1857" s="1" t="s">
        <v>18</v>
      </c>
      <c r="M1857" s="2">
        <f t="shared" si="1"/>
        <v>65.88523832</v>
      </c>
      <c r="N1857" s="3"/>
    </row>
    <row r="1858" ht="15.75" customHeight="1">
      <c r="A1858" s="1" t="s">
        <v>1878</v>
      </c>
      <c r="B1858" s="1" t="s">
        <v>20</v>
      </c>
      <c r="C1858" s="1">
        <v>1.0</v>
      </c>
      <c r="D1858" s="1" t="s">
        <v>18</v>
      </c>
      <c r="E1858" s="1" t="s">
        <v>18</v>
      </c>
      <c r="F1858" s="1">
        <v>1.0</v>
      </c>
      <c r="G1858" s="1">
        <v>2.0</v>
      </c>
      <c r="H1858" s="1">
        <v>0.0</v>
      </c>
      <c r="I1858" s="1" t="s">
        <v>28</v>
      </c>
      <c r="J1858" s="1">
        <v>101.45</v>
      </c>
      <c r="K1858" s="1">
        <v>2948.6</v>
      </c>
      <c r="L1858" s="1" t="s">
        <v>18</v>
      </c>
      <c r="M1858" s="2">
        <f t="shared" si="1"/>
        <v>29.06456382</v>
      </c>
      <c r="N1858" s="3"/>
    </row>
    <row r="1859" ht="15.75" customHeight="1">
      <c r="A1859" s="1" t="s">
        <v>1879</v>
      </c>
      <c r="B1859" s="1" t="s">
        <v>15</v>
      </c>
      <c r="C1859" s="1">
        <v>0.0</v>
      </c>
      <c r="D1859" s="1" t="s">
        <v>18</v>
      </c>
      <c r="E1859" s="1" t="s">
        <v>18</v>
      </c>
      <c r="F1859" s="1">
        <v>2.0</v>
      </c>
      <c r="G1859" s="1">
        <v>0.0</v>
      </c>
      <c r="H1859" s="1">
        <v>0.0</v>
      </c>
      <c r="I1859" s="1" t="s">
        <v>17</v>
      </c>
      <c r="J1859" s="1">
        <v>25.75</v>
      </c>
      <c r="K1859" s="1">
        <v>25.75</v>
      </c>
      <c r="L1859" s="1" t="s">
        <v>18</v>
      </c>
      <c r="M1859" s="2">
        <f t="shared" si="1"/>
        <v>1</v>
      </c>
      <c r="N1859" s="3"/>
    </row>
    <row r="1860" ht="15.75" customHeight="1">
      <c r="A1860" s="1" t="s">
        <v>1880</v>
      </c>
      <c r="B1860" s="1" t="s">
        <v>15</v>
      </c>
      <c r="C1860" s="1">
        <v>0.0</v>
      </c>
      <c r="D1860" s="1" t="s">
        <v>18</v>
      </c>
      <c r="E1860" s="1" t="s">
        <v>18</v>
      </c>
      <c r="F1860" s="1">
        <v>2.0</v>
      </c>
      <c r="G1860" s="1">
        <v>2.0</v>
      </c>
      <c r="H1860" s="1">
        <v>0.0</v>
      </c>
      <c r="I1860" s="1" t="s">
        <v>26</v>
      </c>
      <c r="J1860" s="1">
        <v>79.55</v>
      </c>
      <c r="K1860" s="1">
        <v>958.25</v>
      </c>
      <c r="L1860" s="1" t="s">
        <v>18</v>
      </c>
      <c r="M1860" s="2">
        <f t="shared" si="1"/>
        <v>12.04588309</v>
      </c>
      <c r="N1860" s="3"/>
    </row>
    <row r="1861" ht="15.75" customHeight="1">
      <c r="A1861" s="1" t="s">
        <v>1881</v>
      </c>
      <c r="B1861" s="1" t="s">
        <v>15</v>
      </c>
      <c r="C1861" s="1">
        <v>0.0</v>
      </c>
      <c r="D1861" s="1" t="s">
        <v>16</v>
      </c>
      <c r="E1861" s="1" t="s">
        <v>16</v>
      </c>
      <c r="F1861" s="1">
        <v>2.0</v>
      </c>
      <c r="G1861" s="1">
        <v>2.0</v>
      </c>
      <c r="H1861" s="1">
        <v>1.0</v>
      </c>
      <c r="I1861" s="1" t="s">
        <v>17</v>
      </c>
      <c r="J1861" s="1">
        <v>100.9</v>
      </c>
      <c r="K1861" s="1">
        <v>5448.6</v>
      </c>
      <c r="L1861" s="1" t="s">
        <v>18</v>
      </c>
      <c r="M1861" s="2">
        <f t="shared" si="1"/>
        <v>54</v>
      </c>
      <c r="N1861" s="3"/>
    </row>
    <row r="1862" ht="15.75" customHeight="1">
      <c r="A1862" s="1" t="s">
        <v>1882</v>
      </c>
      <c r="B1862" s="1" t="s">
        <v>20</v>
      </c>
      <c r="C1862" s="1">
        <v>0.0</v>
      </c>
      <c r="D1862" s="1" t="s">
        <v>18</v>
      </c>
      <c r="E1862" s="1" t="s">
        <v>18</v>
      </c>
      <c r="F1862" s="1">
        <v>1.0</v>
      </c>
      <c r="G1862" s="1">
        <v>2.0</v>
      </c>
      <c r="H1862" s="1">
        <v>0.0</v>
      </c>
      <c r="I1862" s="1" t="s">
        <v>22</v>
      </c>
      <c r="J1862" s="1">
        <v>73.85</v>
      </c>
      <c r="K1862" s="1">
        <v>926.25</v>
      </c>
      <c r="L1862" s="1" t="s">
        <v>16</v>
      </c>
      <c r="M1862" s="2">
        <f t="shared" si="1"/>
        <v>12.5423155</v>
      </c>
      <c r="N1862" s="3"/>
    </row>
    <row r="1863" ht="15.75" customHeight="1">
      <c r="A1863" s="1" t="s">
        <v>1883</v>
      </c>
      <c r="B1863" s="1" t="s">
        <v>20</v>
      </c>
      <c r="C1863" s="1">
        <v>0.0</v>
      </c>
      <c r="D1863" s="1" t="s">
        <v>16</v>
      </c>
      <c r="E1863" s="1" t="s">
        <v>18</v>
      </c>
      <c r="F1863" s="1">
        <v>2.0</v>
      </c>
      <c r="G1863" s="1">
        <v>0.0</v>
      </c>
      <c r="H1863" s="1">
        <v>2.0</v>
      </c>
      <c r="I1863" s="1" t="s">
        <v>26</v>
      </c>
      <c r="J1863" s="1">
        <v>25.05</v>
      </c>
      <c r="K1863" s="1">
        <v>1629.2</v>
      </c>
      <c r="L1863" s="1" t="s">
        <v>18</v>
      </c>
      <c r="M1863" s="2">
        <f t="shared" si="1"/>
        <v>65.03792415</v>
      </c>
      <c r="N1863" s="3"/>
    </row>
    <row r="1864" ht="15.75" customHeight="1">
      <c r="A1864" s="1" t="s">
        <v>1884</v>
      </c>
      <c r="B1864" s="1" t="s">
        <v>20</v>
      </c>
      <c r="C1864" s="1">
        <v>0.0</v>
      </c>
      <c r="D1864" s="1" t="s">
        <v>18</v>
      </c>
      <c r="E1864" s="1" t="s">
        <v>18</v>
      </c>
      <c r="F1864" s="1">
        <v>2.0</v>
      </c>
      <c r="G1864" s="1">
        <v>2.0</v>
      </c>
      <c r="H1864" s="1">
        <v>0.0</v>
      </c>
      <c r="I1864" s="1" t="s">
        <v>22</v>
      </c>
      <c r="J1864" s="1">
        <v>105.35</v>
      </c>
      <c r="K1864" s="1">
        <v>3540.65</v>
      </c>
      <c r="L1864" s="1" t="s">
        <v>18</v>
      </c>
      <c r="M1864" s="2">
        <f t="shared" si="1"/>
        <v>33.60844803</v>
      </c>
      <c r="N1864" s="3"/>
    </row>
    <row r="1865" ht="15.75" customHeight="1">
      <c r="A1865" s="1" t="s">
        <v>1885</v>
      </c>
      <c r="B1865" s="1" t="s">
        <v>20</v>
      </c>
      <c r="C1865" s="1">
        <v>0.0</v>
      </c>
      <c r="D1865" s="1" t="s">
        <v>18</v>
      </c>
      <c r="E1865" s="1" t="s">
        <v>18</v>
      </c>
      <c r="F1865" s="1">
        <v>1.0</v>
      </c>
      <c r="G1865" s="1">
        <v>0.0</v>
      </c>
      <c r="H1865" s="1">
        <v>0.0</v>
      </c>
      <c r="I1865" s="1" t="s">
        <v>26</v>
      </c>
      <c r="J1865" s="1">
        <v>20.75</v>
      </c>
      <c r="K1865" s="1">
        <v>20.75</v>
      </c>
      <c r="L1865" s="1" t="s">
        <v>18</v>
      </c>
      <c r="M1865" s="2">
        <f t="shared" si="1"/>
        <v>1</v>
      </c>
      <c r="N1865" s="3"/>
    </row>
    <row r="1866" ht="15.75" customHeight="1">
      <c r="A1866" s="1" t="s">
        <v>1886</v>
      </c>
      <c r="B1866" s="1" t="s">
        <v>20</v>
      </c>
      <c r="C1866" s="1">
        <v>0.0</v>
      </c>
      <c r="D1866" s="1" t="s">
        <v>16</v>
      </c>
      <c r="E1866" s="1" t="s">
        <v>16</v>
      </c>
      <c r="F1866" s="1">
        <v>1.0</v>
      </c>
      <c r="G1866" s="1">
        <v>1.0</v>
      </c>
      <c r="H1866" s="1">
        <v>1.0</v>
      </c>
      <c r="I1866" s="1" t="s">
        <v>17</v>
      </c>
      <c r="J1866" s="1">
        <v>53.65</v>
      </c>
      <c r="K1866" s="1">
        <v>1939.35</v>
      </c>
      <c r="L1866" s="1" t="s">
        <v>18</v>
      </c>
      <c r="M1866" s="2">
        <f t="shared" si="1"/>
        <v>36.14818267</v>
      </c>
      <c r="N1866" s="3"/>
    </row>
    <row r="1867" ht="15.75" customHeight="1">
      <c r="A1867" s="1" t="s">
        <v>1887</v>
      </c>
      <c r="B1867" s="1" t="s">
        <v>15</v>
      </c>
      <c r="C1867" s="1">
        <v>0.0</v>
      </c>
      <c r="D1867" s="1" t="s">
        <v>16</v>
      </c>
      <c r="E1867" s="1" t="s">
        <v>18</v>
      </c>
      <c r="F1867" s="1">
        <v>2.0</v>
      </c>
      <c r="G1867" s="1">
        <v>0.0</v>
      </c>
      <c r="H1867" s="1">
        <v>2.0</v>
      </c>
      <c r="I1867" s="1" t="s">
        <v>17</v>
      </c>
      <c r="J1867" s="1">
        <v>25.2</v>
      </c>
      <c r="K1867" s="1">
        <v>387.9</v>
      </c>
      <c r="L1867" s="1" t="s">
        <v>18</v>
      </c>
      <c r="M1867" s="2">
        <f t="shared" si="1"/>
        <v>15.39285714</v>
      </c>
      <c r="N1867" s="3"/>
    </row>
    <row r="1868" ht="15.75" customHeight="1">
      <c r="A1868" s="1" t="s">
        <v>1888</v>
      </c>
      <c r="B1868" s="1" t="s">
        <v>20</v>
      </c>
      <c r="C1868" s="1">
        <v>0.0</v>
      </c>
      <c r="D1868" s="1" t="s">
        <v>18</v>
      </c>
      <c r="E1868" s="1" t="s">
        <v>18</v>
      </c>
      <c r="F1868" s="1">
        <v>1.0</v>
      </c>
      <c r="G1868" s="1">
        <v>1.0</v>
      </c>
      <c r="H1868" s="1">
        <v>0.0</v>
      </c>
      <c r="I1868" s="1" t="s">
        <v>17</v>
      </c>
      <c r="J1868" s="1">
        <v>51.65</v>
      </c>
      <c r="K1868" s="1">
        <v>524.5</v>
      </c>
      <c r="L1868" s="1" t="s">
        <v>18</v>
      </c>
      <c r="M1868" s="2">
        <f t="shared" si="1"/>
        <v>10.15488867</v>
      </c>
      <c r="N1868" s="3"/>
    </row>
    <row r="1869" ht="15.75" customHeight="1">
      <c r="A1869" s="1" t="s">
        <v>1889</v>
      </c>
      <c r="B1869" s="1" t="s">
        <v>15</v>
      </c>
      <c r="C1869" s="1">
        <v>0.0</v>
      </c>
      <c r="D1869" s="1" t="s">
        <v>18</v>
      </c>
      <c r="E1869" s="1" t="s">
        <v>18</v>
      </c>
      <c r="F1869" s="1">
        <v>1.0</v>
      </c>
      <c r="G1869" s="1">
        <v>1.0</v>
      </c>
      <c r="H1869" s="1">
        <v>2.0</v>
      </c>
      <c r="I1869" s="1" t="s">
        <v>17</v>
      </c>
      <c r="J1869" s="1">
        <v>71.1</v>
      </c>
      <c r="K1869" s="1">
        <v>213.35</v>
      </c>
      <c r="L1869" s="1" t="s">
        <v>18</v>
      </c>
      <c r="M1869" s="2">
        <f t="shared" si="1"/>
        <v>3.000703235</v>
      </c>
      <c r="N1869" s="3"/>
    </row>
    <row r="1870" ht="15.75" customHeight="1">
      <c r="A1870" s="1" t="s">
        <v>1890</v>
      </c>
      <c r="B1870" s="1" t="s">
        <v>15</v>
      </c>
      <c r="C1870" s="1">
        <v>0.0</v>
      </c>
      <c r="D1870" s="1" t="s">
        <v>18</v>
      </c>
      <c r="E1870" s="1" t="s">
        <v>18</v>
      </c>
      <c r="F1870" s="1">
        <v>2.0</v>
      </c>
      <c r="G1870" s="1">
        <v>0.0</v>
      </c>
      <c r="H1870" s="1">
        <v>0.0</v>
      </c>
      <c r="I1870" s="1" t="s">
        <v>22</v>
      </c>
      <c r="J1870" s="1">
        <v>25.7</v>
      </c>
      <c r="K1870" s="1">
        <v>25.7</v>
      </c>
      <c r="L1870" s="1" t="s">
        <v>18</v>
      </c>
      <c r="M1870" s="2">
        <f t="shared" si="1"/>
        <v>1</v>
      </c>
      <c r="N1870" s="3"/>
    </row>
    <row r="1871" ht="15.75" customHeight="1">
      <c r="A1871" s="1" t="s">
        <v>1891</v>
      </c>
      <c r="B1871" s="1" t="s">
        <v>20</v>
      </c>
      <c r="C1871" s="1">
        <v>0.0</v>
      </c>
      <c r="D1871" s="1" t="s">
        <v>16</v>
      </c>
      <c r="E1871" s="1" t="s">
        <v>18</v>
      </c>
      <c r="F1871" s="1">
        <v>1.0</v>
      </c>
      <c r="G1871" s="1">
        <v>2.0</v>
      </c>
      <c r="H1871" s="1">
        <v>0.0</v>
      </c>
      <c r="I1871" s="1" t="s">
        <v>26</v>
      </c>
      <c r="J1871" s="1">
        <v>86.1</v>
      </c>
      <c r="K1871" s="1">
        <v>3551.65</v>
      </c>
      <c r="L1871" s="1" t="s">
        <v>18</v>
      </c>
      <c r="M1871" s="2">
        <f t="shared" si="1"/>
        <v>41.25029036</v>
      </c>
      <c r="N1871" s="3"/>
    </row>
    <row r="1872" ht="15.75" customHeight="1">
      <c r="A1872" s="1" t="s">
        <v>1892</v>
      </c>
      <c r="B1872" s="1" t="s">
        <v>15</v>
      </c>
      <c r="C1872" s="1">
        <v>0.0</v>
      </c>
      <c r="D1872" s="1" t="s">
        <v>18</v>
      </c>
      <c r="E1872" s="1" t="s">
        <v>16</v>
      </c>
      <c r="F1872" s="1">
        <v>1.0</v>
      </c>
      <c r="G1872" s="1">
        <v>0.0</v>
      </c>
      <c r="H1872" s="1">
        <v>0.0</v>
      </c>
      <c r="I1872" s="1" t="s">
        <v>17</v>
      </c>
      <c r="J1872" s="1">
        <v>20.05</v>
      </c>
      <c r="K1872" s="1">
        <v>163.6</v>
      </c>
      <c r="L1872" s="1" t="s">
        <v>18</v>
      </c>
      <c r="M1872" s="2">
        <f t="shared" si="1"/>
        <v>8.159600998</v>
      </c>
      <c r="N1872" s="3"/>
    </row>
    <row r="1873" ht="15.75" customHeight="1">
      <c r="A1873" s="1" t="s">
        <v>1893</v>
      </c>
      <c r="B1873" s="1" t="s">
        <v>15</v>
      </c>
      <c r="C1873" s="1">
        <v>1.0</v>
      </c>
      <c r="D1873" s="1" t="s">
        <v>16</v>
      </c>
      <c r="E1873" s="1" t="s">
        <v>16</v>
      </c>
      <c r="F1873" s="1">
        <v>1.0</v>
      </c>
      <c r="G1873" s="1">
        <v>1.0</v>
      </c>
      <c r="H1873" s="1">
        <v>0.0</v>
      </c>
      <c r="I1873" s="1" t="s">
        <v>22</v>
      </c>
      <c r="J1873" s="1">
        <v>46.0</v>
      </c>
      <c r="K1873" s="1">
        <v>181.6</v>
      </c>
      <c r="L1873" s="1" t="s">
        <v>16</v>
      </c>
      <c r="M1873" s="2">
        <f t="shared" si="1"/>
        <v>3.947826087</v>
      </c>
      <c r="N1873" s="3"/>
    </row>
    <row r="1874" ht="15.75" customHeight="1">
      <c r="A1874" s="1" t="s">
        <v>1894</v>
      </c>
      <c r="B1874" s="1" t="s">
        <v>20</v>
      </c>
      <c r="C1874" s="1">
        <v>0.0</v>
      </c>
      <c r="D1874" s="1" t="s">
        <v>16</v>
      </c>
      <c r="E1874" s="1" t="s">
        <v>16</v>
      </c>
      <c r="F1874" s="1">
        <v>1.0</v>
      </c>
      <c r="G1874" s="1">
        <v>0.0</v>
      </c>
      <c r="H1874" s="1">
        <v>2.0</v>
      </c>
      <c r="I1874" s="1" t="s">
        <v>28</v>
      </c>
      <c r="J1874" s="1">
        <v>19.6</v>
      </c>
      <c r="K1874" s="1">
        <v>1387.45</v>
      </c>
      <c r="L1874" s="1" t="s">
        <v>18</v>
      </c>
      <c r="M1874" s="2">
        <f t="shared" si="1"/>
        <v>70.78826531</v>
      </c>
      <c r="N1874" s="3"/>
    </row>
    <row r="1875" ht="15.75" customHeight="1">
      <c r="A1875" s="1" t="s">
        <v>1895</v>
      </c>
      <c r="B1875" s="1" t="s">
        <v>20</v>
      </c>
      <c r="C1875" s="1">
        <v>0.0</v>
      </c>
      <c r="D1875" s="1" t="s">
        <v>18</v>
      </c>
      <c r="E1875" s="1" t="s">
        <v>18</v>
      </c>
      <c r="F1875" s="1">
        <v>1.0</v>
      </c>
      <c r="G1875" s="1">
        <v>2.0</v>
      </c>
      <c r="H1875" s="1">
        <v>0.0</v>
      </c>
      <c r="I1875" s="1" t="s">
        <v>22</v>
      </c>
      <c r="J1875" s="1">
        <v>93.85</v>
      </c>
      <c r="K1875" s="1">
        <v>1625.65</v>
      </c>
      <c r="L1875" s="1" t="s">
        <v>16</v>
      </c>
      <c r="M1875" s="2">
        <f t="shared" si="1"/>
        <v>17.32179009</v>
      </c>
      <c r="N1875" s="3"/>
    </row>
    <row r="1876" ht="15.75" customHeight="1">
      <c r="A1876" s="1" t="s">
        <v>1896</v>
      </c>
      <c r="B1876" s="1" t="s">
        <v>15</v>
      </c>
      <c r="C1876" s="1">
        <v>0.0</v>
      </c>
      <c r="D1876" s="1" t="s">
        <v>16</v>
      </c>
      <c r="E1876" s="1" t="s">
        <v>16</v>
      </c>
      <c r="F1876" s="1">
        <v>2.0</v>
      </c>
      <c r="G1876" s="1">
        <v>1.0</v>
      </c>
      <c r="H1876" s="1">
        <v>0.0</v>
      </c>
      <c r="I1876" s="1" t="s">
        <v>26</v>
      </c>
      <c r="J1876" s="1">
        <v>48.95</v>
      </c>
      <c r="K1876" s="1">
        <v>273.25</v>
      </c>
      <c r="L1876" s="1" t="s">
        <v>18</v>
      </c>
      <c r="M1876" s="2">
        <f t="shared" si="1"/>
        <v>5.582226762</v>
      </c>
      <c r="N1876" s="3"/>
    </row>
    <row r="1877" ht="15.75" customHeight="1">
      <c r="A1877" s="1" t="s">
        <v>1897</v>
      </c>
      <c r="B1877" s="1" t="s">
        <v>20</v>
      </c>
      <c r="C1877" s="1">
        <v>1.0</v>
      </c>
      <c r="D1877" s="1" t="s">
        <v>18</v>
      </c>
      <c r="E1877" s="1" t="s">
        <v>18</v>
      </c>
      <c r="F1877" s="1">
        <v>2.0</v>
      </c>
      <c r="G1877" s="1">
        <v>2.0</v>
      </c>
      <c r="H1877" s="1">
        <v>0.0</v>
      </c>
      <c r="I1877" s="1" t="s">
        <v>22</v>
      </c>
      <c r="J1877" s="1">
        <v>94.0</v>
      </c>
      <c r="K1877" s="1">
        <v>181.7</v>
      </c>
      <c r="L1877" s="1" t="s">
        <v>16</v>
      </c>
      <c r="M1877" s="2">
        <f t="shared" si="1"/>
        <v>1.932978723</v>
      </c>
      <c r="N1877" s="3"/>
    </row>
    <row r="1878" ht="15.75" customHeight="1">
      <c r="A1878" s="1" t="s">
        <v>1898</v>
      </c>
      <c r="B1878" s="1" t="s">
        <v>15</v>
      </c>
      <c r="C1878" s="1">
        <v>1.0</v>
      </c>
      <c r="D1878" s="1" t="s">
        <v>16</v>
      </c>
      <c r="E1878" s="1" t="s">
        <v>18</v>
      </c>
      <c r="F1878" s="1">
        <v>1.0</v>
      </c>
      <c r="G1878" s="1">
        <v>1.0</v>
      </c>
      <c r="H1878" s="1">
        <v>0.0</v>
      </c>
      <c r="I1878" s="1" t="s">
        <v>22</v>
      </c>
      <c r="J1878" s="1">
        <v>49.55</v>
      </c>
      <c r="K1878" s="1">
        <v>49.55</v>
      </c>
      <c r="L1878" s="1" t="s">
        <v>16</v>
      </c>
      <c r="M1878" s="2">
        <f t="shared" si="1"/>
        <v>1</v>
      </c>
      <c r="N1878" s="3"/>
    </row>
    <row r="1879" ht="15.75" customHeight="1">
      <c r="A1879" s="1" t="s">
        <v>1899</v>
      </c>
      <c r="B1879" s="1" t="s">
        <v>20</v>
      </c>
      <c r="C1879" s="1">
        <v>0.0</v>
      </c>
      <c r="D1879" s="1" t="s">
        <v>18</v>
      </c>
      <c r="E1879" s="1" t="s">
        <v>18</v>
      </c>
      <c r="F1879" s="1">
        <v>2.0</v>
      </c>
      <c r="G1879" s="1">
        <v>2.0</v>
      </c>
      <c r="H1879" s="1">
        <v>1.0</v>
      </c>
      <c r="I1879" s="1" t="s">
        <v>26</v>
      </c>
      <c r="J1879" s="1">
        <v>105.65</v>
      </c>
      <c r="K1879" s="1">
        <v>6903.1</v>
      </c>
      <c r="L1879" s="1" t="s">
        <v>16</v>
      </c>
      <c r="M1879" s="2">
        <f t="shared" si="1"/>
        <v>65.33932797</v>
      </c>
      <c r="N1879" s="3"/>
    </row>
    <row r="1880" ht="15.75" customHeight="1">
      <c r="A1880" s="1" t="s">
        <v>1900</v>
      </c>
      <c r="B1880" s="1" t="s">
        <v>20</v>
      </c>
      <c r="C1880" s="1">
        <v>0.0</v>
      </c>
      <c r="D1880" s="1" t="s">
        <v>18</v>
      </c>
      <c r="E1880" s="1" t="s">
        <v>16</v>
      </c>
      <c r="F1880" s="1">
        <v>0.0</v>
      </c>
      <c r="G1880" s="1">
        <v>1.0</v>
      </c>
      <c r="H1880" s="1">
        <v>1.0</v>
      </c>
      <c r="I1880" s="1" t="s">
        <v>28</v>
      </c>
      <c r="J1880" s="1">
        <v>54.85</v>
      </c>
      <c r="K1880" s="1">
        <v>2191.7</v>
      </c>
      <c r="L1880" s="1" t="s">
        <v>18</v>
      </c>
      <c r="M1880" s="2">
        <f t="shared" si="1"/>
        <v>39.95806746</v>
      </c>
      <c r="N1880" s="3"/>
    </row>
    <row r="1881" ht="15.75" customHeight="1">
      <c r="A1881" s="1" t="s">
        <v>1901</v>
      </c>
      <c r="B1881" s="1" t="s">
        <v>20</v>
      </c>
      <c r="C1881" s="1">
        <v>0.0</v>
      </c>
      <c r="D1881" s="1" t="s">
        <v>16</v>
      </c>
      <c r="E1881" s="1" t="s">
        <v>16</v>
      </c>
      <c r="F1881" s="1">
        <v>1.0</v>
      </c>
      <c r="G1881" s="1">
        <v>1.0</v>
      </c>
      <c r="H1881" s="1">
        <v>1.0</v>
      </c>
      <c r="I1881" s="1" t="s">
        <v>17</v>
      </c>
      <c r="J1881" s="1">
        <v>56.9</v>
      </c>
      <c r="K1881" s="1">
        <v>2560.1</v>
      </c>
      <c r="L1881" s="1" t="s">
        <v>18</v>
      </c>
      <c r="M1881" s="2">
        <f t="shared" si="1"/>
        <v>44.99297012</v>
      </c>
      <c r="N1881" s="3"/>
    </row>
    <row r="1882" ht="15.75" customHeight="1">
      <c r="A1882" s="1" t="s">
        <v>1902</v>
      </c>
      <c r="B1882" s="1" t="s">
        <v>20</v>
      </c>
      <c r="C1882" s="1">
        <v>0.0</v>
      </c>
      <c r="D1882" s="1" t="s">
        <v>16</v>
      </c>
      <c r="E1882" s="1" t="s">
        <v>18</v>
      </c>
      <c r="F1882" s="1">
        <v>1.0</v>
      </c>
      <c r="G1882" s="1">
        <v>2.0</v>
      </c>
      <c r="H1882" s="1">
        <v>0.0</v>
      </c>
      <c r="I1882" s="1" t="s">
        <v>22</v>
      </c>
      <c r="J1882" s="1">
        <v>90.75</v>
      </c>
      <c r="K1882" s="1">
        <v>90.75</v>
      </c>
      <c r="L1882" s="1" t="s">
        <v>16</v>
      </c>
      <c r="M1882" s="2">
        <f t="shared" si="1"/>
        <v>1</v>
      </c>
      <c r="N1882" s="3"/>
    </row>
    <row r="1883" ht="15.75" customHeight="1">
      <c r="A1883" s="1" t="s">
        <v>1903</v>
      </c>
      <c r="B1883" s="1" t="s">
        <v>15</v>
      </c>
      <c r="C1883" s="1">
        <v>0.0</v>
      </c>
      <c r="D1883" s="1" t="s">
        <v>16</v>
      </c>
      <c r="E1883" s="1" t="s">
        <v>16</v>
      </c>
      <c r="F1883" s="1">
        <v>2.0</v>
      </c>
      <c r="G1883" s="1">
        <v>1.0</v>
      </c>
      <c r="H1883" s="1">
        <v>2.0</v>
      </c>
      <c r="I1883" s="1" t="s">
        <v>28</v>
      </c>
      <c r="J1883" s="1">
        <v>84.2</v>
      </c>
      <c r="K1883" s="1">
        <v>5986.55</v>
      </c>
      <c r="L1883" s="1" t="s">
        <v>18</v>
      </c>
      <c r="M1883" s="2">
        <f t="shared" si="1"/>
        <v>71.09916865</v>
      </c>
      <c r="N1883" s="3"/>
    </row>
    <row r="1884" ht="15.75" customHeight="1">
      <c r="A1884" s="1" t="s">
        <v>1904</v>
      </c>
      <c r="B1884" s="1" t="s">
        <v>15</v>
      </c>
      <c r="C1884" s="1">
        <v>0.0</v>
      </c>
      <c r="D1884" s="1" t="s">
        <v>16</v>
      </c>
      <c r="E1884" s="1" t="s">
        <v>16</v>
      </c>
      <c r="F1884" s="1">
        <v>1.0</v>
      </c>
      <c r="G1884" s="1">
        <v>0.0</v>
      </c>
      <c r="H1884" s="1">
        <v>2.0</v>
      </c>
      <c r="I1884" s="1" t="s">
        <v>26</v>
      </c>
      <c r="J1884" s="1">
        <v>19.8</v>
      </c>
      <c r="K1884" s="1">
        <v>641.35</v>
      </c>
      <c r="L1884" s="1" t="s">
        <v>18</v>
      </c>
      <c r="M1884" s="2">
        <f t="shared" si="1"/>
        <v>32.39141414</v>
      </c>
      <c r="N1884" s="3"/>
    </row>
    <row r="1885" ht="15.75" customHeight="1">
      <c r="A1885" s="1" t="s">
        <v>1905</v>
      </c>
      <c r="B1885" s="1" t="s">
        <v>15</v>
      </c>
      <c r="C1885" s="1">
        <v>0.0</v>
      </c>
      <c r="D1885" s="1" t="s">
        <v>18</v>
      </c>
      <c r="E1885" s="1" t="s">
        <v>18</v>
      </c>
      <c r="F1885" s="1">
        <v>2.0</v>
      </c>
      <c r="G1885" s="1">
        <v>2.0</v>
      </c>
      <c r="H1885" s="1">
        <v>1.0</v>
      </c>
      <c r="I1885" s="1" t="s">
        <v>28</v>
      </c>
      <c r="J1885" s="1">
        <v>109.55</v>
      </c>
      <c r="K1885" s="1">
        <v>3608.0</v>
      </c>
      <c r="L1885" s="1" t="s">
        <v>18</v>
      </c>
      <c r="M1885" s="2">
        <f t="shared" si="1"/>
        <v>32.934733</v>
      </c>
      <c r="N1885" s="3"/>
    </row>
    <row r="1886" ht="15.75" customHeight="1">
      <c r="A1886" s="1" t="s">
        <v>1906</v>
      </c>
      <c r="B1886" s="1" t="s">
        <v>15</v>
      </c>
      <c r="C1886" s="1">
        <v>0.0</v>
      </c>
      <c r="D1886" s="1" t="s">
        <v>18</v>
      </c>
      <c r="E1886" s="1" t="s">
        <v>18</v>
      </c>
      <c r="F1886" s="1">
        <v>1.0</v>
      </c>
      <c r="G1886" s="1">
        <v>0.0</v>
      </c>
      <c r="H1886" s="1">
        <v>0.0</v>
      </c>
      <c r="I1886" s="1" t="s">
        <v>17</v>
      </c>
      <c r="J1886" s="1">
        <v>20.5</v>
      </c>
      <c r="K1886" s="1">
        <v>104.3</v>
      </c>
      <c r="L1886" s="1" t="s">
        <v>18</v>
      </c>
      <c r="M1886" s="2">
        <f t="shared" si="1"/>
        <v>5.087804878</v>
      </c>
      <c r="N1886" s="3"/>
    </row>
    <row r="1887" ht="15.75" customHeight="1">
      <c r="A1887" s="1" t="s">
        <v>1907</v>
      </c>
      <c r="B1887" s="1" t="s">
        <v>15</v>
      </c>
      <c r="C1887" s="1">
        <v>0.0</v>
      </c>
      <c r="D1887" s="1" t="s">
        <v>18</v>
      </c>
      <c r="E1887" s="1" t="s">
        <v>18</v>
      </c>
      <c r="F1887" s="1">
        <v>0.0</v>
      </c>
      <c r="G1887" s="1">
        <v>1.0</v>
      </c>
      <c r="H1887" s="1">
        <v>0.0</v>
      </c>
      <c r="I1887" s="1" t="s">
        <v>22</v>
      </c>
      <c r="J1887" s="1">
        <v>45.25</v>
      </c>
      <c r="K1887" s="1">
        <v>85.5</v>
      </c>
      <c r="L1887" s="1" t="s">
        <v>16</v>
      </c>
      <c r="M1887" s="2">
        <f t="shared" si="1"/>
        <v>1.889502762</v>
      </c>
      <c r="N1887" s="3"/>
    </row>
    <row r="1888" ht="15.75" customHeight="1">
      <c r="A1888" s="1" t="s">
        <v>1908</v>
      </c>
      <c r="B1888" s="1" t="s">
        <v>15</v>
      </c>
      <c r="C1888" s="1">
        <v>0.0</v>
      </c>
      <c r="D1888" s="1" t="s">
        <v>18</v>
      </c>
      <c r="E1888" s="1" t="s">
        <v>18</v>
      </c>
      <c r="F1888" s="1">
        <v>1.0</v>
      </c>
      <c r="G1888" s="1">
        <v>2.0</v>
      </c>
      <c r="H1888" s="1">
        <v>0.0</v>
      </c>
      <c r="I1888" s="1" t="s">
        <v>22</v>
      </c>
      <c r="J1888" s="1">
        <v>80.55</v>
      </c>
      <c r="K1888" s="1">
        <v>184.1</v>
      </c>
      <c r="L1888" s="1" t="s">
        <v>16</v>
      </c>
      <c r="M1888" s="2">
        <f t="shared" si="1"/>
        <v>2.285536934</v>
      </c>
      <c r="N1888" s="3"/>
    </row>
    <row r="1889" ht="15.75" customHeight="1">
      <c r="A1889" s="1" t="s">
        <v>1909</v>
      </c>
      <c r="B1889" s="1" t="s">
        <v>15</v>
      </c>
      <c r="C1889" s="1">
        <v>1.0</v>
      </c>
      <c r="D1889" s="1" t="s">
        <v>18</v>
      </c>
      <c r="E1889" s="1" t="s">
        <v>18</v>
      </c>
      <c r="F1889" s="1">
        <v>2.0</v>
      </c>
      <c r="G1889" s="1">
        <v>2.0</v>
      </c>
      <c r="H1889" s="1">
        <v>0.0</v>
      </c>
      <c r="I1889" s="1" t="s">
        <v>26</v>
      </c>
      <c r="J1889" s="1">
        <v>82.65</v>
      </c>
      <c r="K1889" s="1">
        <v>1470.05</v>
      </c>
      <c r="L1889" s="1" t="s">
        <v>18</v>
      </c>
      <c r="M1889" s="2">
        <f t="shared" si="1"/>
        <v>17.78644888</v>
      </c>
      <c r="N1889" s="3"/>
    </row>
    <row r="1890" ht="15.75" customHeight="1">
      <c r="A1890" s="1" t="s">
        <v>1910</v>
      </c>
      <c r="B1890" s="1" t="s">
        <v>20</v>
      </c>
      <c r="C1890" s="1">
        <v>0.0</v>
      </c>
      <c r="D1890" s="1" t="s">
        <v>18</v>
      </c>
      <c r="E1890" s="1" t="s">
        <v>16</v>
      </c>
      <c r="F1890" s="1">
        <v>1.0</v>
      </c>
      <c r="G1890" s="1">
        <v>0.0</v>
      </c>
      <c r="H1890" s="1">
        <v>0.0</v>
      </c>
      <c r="I1890" s="1" t="s">
        <v>26</v>
      </c>
      <c r="J1890" s="1">
        <v>20.35</v>
      </c>
      <c r="K1890" s="1">
        <v>122.0</v>
      </c>
      <c r="L1890" s="1" t="s">
        <v>18</v>
      </c>
      <c r="M1890" s="2">
        <f t="shared" si="1"/>
        <v>5.995085995</v>
      </c>
      <c r="N1890" s="3"/>
    </row>
    <row r="1891" ht="15.75" customHeight="1">
      <c r="A1891" s="1" t="s">
        <v>1911</v>
      </c>
      <c r="B1891" s="1" t="s">
        <v>20</v>
      </c>
      <c r="C1891" s="1">
        <v>0.0</v>
      </c>
      <c r="D1891" s="1" t="s">
        <v>18</v>
      </c>
      <c r="E1891" s="1" t="s">
        <v>18</v>
      </c>
      <c r="F1891" s="1">
        <v>2.0</v>
      </c>
      <c r="G1891" s="1">
        <v>0.0</v>
      </c>
      <c r="H1891" s="1">
        <v>0.0</v>
      </c>
      <c r="I1891" s="1" t="s">
        <v>22</v>
      </c>
      <c r="J1891" s="1">
        <v>24.0</v>
      </c>
      <c r="K1891" s="1">
        <v>226.55</v>
      </c>
      <c r="L1891" s="1" t="s">
        <v>18</v>
      </c>
      <c r="M1891" s="2">
        <f t="shared" si="1"/>
        <v>9.439583333</v>
      </c>
      <c r="N1891" s="3"/>
    </row>
    <row r="1892" ht="15.75" customHeight="1">
      <c r="A1892" s="1" t="s">
        <v>1912</v>
      </c>
      <c r="B1892" s="1" t="s">
        <v>20</v>
      </c>
      <c r="C1892" s="1">
        <v>0.0</v>
      </c>
      <c r="D1892" s="1" t="s">
        <v>18</v>
      </c>
      <c r="E1892" s="1" t="s">
        <v>18</v>
      </c>
      <c r="F1892" s="1">
        <v>2.0</v>
      </c>
      <c r="G1892" s="1">
        <v>1.0</v>
      </c>
      <c r="H1892" s="1">
        <v>0.0</v>
      </c>
      <c r="I1892" s="1" t="s">
        <v>22</v>
      </c>
      <c r="J1892" s="1">
        <v>50.15</v>
      </c>
      <c r="K1892" s="1">
        <v>50.15</v>
      </c>
      <c r="L1892" s="1" t="s">
        <v>18</v>
      </c>
      <c r="M1892" s="2">
        <f t="shared" si="1"/>
        <v>1</v>
      </c>
      <c r="N1892" s="3"/>
    </row>
    <row r="1893" ht="15.75" customHeight="1">
      <c r="A1893" s="1" t="s">
        <v>1913</v>
      </c>
      <c r="B1893" s="1" t="s">
        <v>15</v>
      </c>
      <c r="C1893" s="1">
        <v>0.0</v>
      </c>
      <c r="D1893" s="1" t="s">
        <v>18</v>
      </c>
      <c r="E1893" s="1" t="s">
        <v>18</v>
      </c>
      <c r="F1893" s="1">
        <v>2.0</v>
      </c>
      <c r="G1893" s="1">
        <v>1.0</v>
      </c>
      <c r="H1893" s="1">
        <v>1.0</v>
      </c>
      <c r="I1893" s="1" t="s">
        <v>26</v>
      </c>
      <c r="J1893" s="1">
        <v>56.3</v>
      </c>
      <c r="K1893" s="1">
        <v>2364.0</v>
      </c>
      <c r="L1893" s="1" t="s">
        <v>18</v>
      </c>
      <c r="M1893" s="2">
        <f t="shared" si="1"/>
        <v>41.98934281</v>
      </c>
      <c r="N1893" s="3"/>
    </row>
    <row r="1894" ht="15.75" customHeight="1">
      <c r="A1894" s="1" t="s">
        <v>1914</v>
      </c>
      <c r="B1894" s="1" t="s">
        <v>15</v>
      </c>
      <c r="C1894" s="1">
        <v>0.0</v>
      </c>
      <c r="D1894" s="1" t="s">
        <v>18</v>
      </c>
      <c r="E1894" s="1" t="s">
        <v>18</v>
      </c>
      <c r="F1894" s="1">
        <v>2.0</v>
      </c>
      <c r="G1894" s="1">
        <v>2.0</v>
      </c>
      <c r="H1894" s="1">
        <v>1.0</v>
      </c>
      <c r="I1894" s="1" t="s">
        <v>28</v>
      </c>
      <c r="J1894" s="1">
        <v>99.9</v>
      </c>
      <c r="K1894" s="1">
        <v>6137.0</v>
      </c>
      <c r="L1894" s="1" t="s">
        <v>16</v>
      </c>
      <c r="M1894" s="2">
        <f t="shared" si="1"/>
        <v>61.43143143</v>
      </c>
      <c r="N1894" s="3"/>
    </row>
    <row r="1895" ht="15.75" customHeight="1">
      <c r="A1895" s="1" t="s">
        <v>1915</v>
      </c>
      <c r="B1895" s="1" t="s">
        <v>20</v>
      </c>
      <c r="C1895" s="1">
        <v>0.0</v>
      </c>
      <c r="D1895" s="1" t="s">
        <v>16</v>
      </c>
      <c r="E1895" s="1" t="s">
        <v>16</v>
      </c>
      <c r="F1895" s="1">
        <v>1.0</v>
      </c>
      <c r="G1895" s="1">
        <v>0.0</v>
      </c>
      <c r="H1895" s="1">
        <v>1.0</v>
      </c>
      <c r="I1895" s="1" t="s">
        <v>17</v>
      </c>
      <c r="J1895" s="1">
        <v>20.15</v>
      </c>
      <c r="K1895" s="1">
        <v>419.9</v>
      </c>
      <c r="L1895" s="1" t="s">
        <v>18</v>
      </c>
      <c r="M1895" s="2">
        <f t="shared" si="1"/>
        <v>20.83870968</v>
      </c>
      <c r="N1895" s="3"/>
    </row>
    <row r="1896" ht="15.75" customHeight="1">
      <c r="A1896" s="1" t="s">
        <v>1916</v>
      </c>
      <c r="B1896" s="1" t="s">
        <v>15</v>
      </c>
      <c r="C1896" s="1">
        <v>0.0</v>
      </c>
      <c r="D1896" s="1" t="s">
        <v>18</v>
      </c>
      <c r="E1896" s="1" t="s">
        <v>18</v>
      </c>
      <c r="F1896" s="1">
        <v>1.0</v>
      </c>
      <c r="G1896" s="1">
        <v>2.0</v>
      </c>
      <c r="H1896" s="1">
        <v>1.0</v>
      </c>
      <c r="I1896" s="1" t="s">
        <v>22</v>
      </c>
      <c r="J1896" s="1">
        <v>103.7</v>
      </c>
      <c r="K1896" s="1">
        <v>4730.6</v>
      </c>
      <c r="L1896" s="1" t="s">
        <v>18</v>
      </c>
      <c r="M1896" s="2">
        <f t="shared" si="1"/>
        <v>45.61812922</v>
      </c>
      <c r="N1896" s="3"/>
    </row>
    <row r="1897" ht="15.75" customHeight="1">
      <c r="A1897" s="1" t="s">
        <v>1917</v>
      </c>
      <c r="B1897" s="1" t="s">
        <v>20</v>
      </c>
      <c r="C1897" s="1">
        <v>0.0</v>
      </c>
      <c r="D1897" s="1" t="s">
        <v>18</v>
      </c>
      <c r="E1897" s="1" t="s">
        <v>18</v>
      </c>
      <c r="F1897" s="1">
        <v>2.0</v>
      </c>
      <c r="G1897" s="1">
        <v>1.0</v>
      </c>
      <c r="H1897" s="1">
        <v>2.0</v>
      </c>
      <c r="I1897" s="1" t="s">
        <v>26</v>
      </c>
      <c r="J1897" s="1">
        <v>74.2</v>
      </c>
      <c r="K1897" s="1">
        <v>4805.65</v>
      </c>
      <c r="L1897" s="1" t="s">
        <v>18</v>
      </c>
      <c r="M1897" s="2">
        <f t="shared" si="1"/>
        <v>64.76617251</v>
      </c>
      <c r="N1897" s="3"/>
    </row>
    <row r="1898" ht="15.75" customHeight="1">
      <c r="A1898" s="1" t="s">
        <v>1918</v>
      </c>
      <c r="B1898" s="1" t="s">
        <v>15</v>
      </c>
      <c r="C1898" s="1">
        <v>1.0</v>
      </c>
      <c r="D1898" s="1" t="s">
        <v>18</v>
      </c>
      <c r="E1898" s="1" t="s">
        <v>18</v>
      </c>
      <c r="F1898" s="1">
        <v>2.0</v>
      </c>
      <c r="G1898" s="1">
        <v>2.0</v>
      </c>
      <c r="H1898" s="1">
        <v>0.0</v>
      </c>
      <c r="I1898" s="1" t="s">
        <v>26</v>
      </c>
      <c r="J1898" s="1">
        <v>100.15</v>
      </c>
      <c r="K1898" s="1">
        <v>908.55</v>
      </c>
      <c r="L1898" s="1" t="s">
        <v>18</v>
      </c>
      <c r="M1898" s="2">
        <f t="shared" si="1"/>
        <v>9.071892162</v>
      </c>
      <c r="N1898" s="3"/>
    </row>
    <row r="1899" ht="15.75" customHeight="1">
      <c r="A1899" s="1" t="s">
        <v>1919</v>
      </c>
      <c r="B1899" s="1" t="s">
        <v>20</v>
      </c>
      <c r="C1899" s="1">
        <v>0.0</v>
      </c>
      <c r="D1899" s="1" t="s">
        <v>18</v>
      </c>
      <c r="E1899" s="1" t="s">
        <v>16</v>
      </c>
      <c r="F1899" s="1">
        <v>2.0</v>
      </c>
      <c r="G1899" s="1">
        <v>2.0</v>
      </c>
      <c r="H1899" s="1">
        <v>0.0</v>
      </c>
      <c r="I1899" s="1" t="s">
        <v>22</v>
      </c>
      <c r="J1899" s="1">
        <v>95.2</v>
      </c>
      <c r="K1899" s="1">
        <v>930.4</v>
      </c>
      <c r="L1899" s="1" t="s">
        <v>16</v>
      </c>
      <c r="M1899" s="2">
        <f t="shared" si="1"/>
        <v>9.773109244</v>
      </c>
      <c r="N1899" s="3"/>
    </row>
    <row r="1900" ht="15.75" customHeight="1">
      <c r="A1900" s="1" t="s">
        <v>1920</v>
      </c>
      <c r="B1900" s="1" t="s">
        <v>15</v>
      </c>
      <c r="C1900" s="1">
        <v>0.0</v>
      </c>
      <c r="D1900" s="1" t="s">
        <v>18</v>
      </c>
      <c r="E1900" s="1" t="s">
        <v>18</v>
      </c>
      <c r="F1900" s="1">
        <v>1.0</v>
      </c>
      <c r="G1900" s="1">
        <v>2.0</v>
      </c>
      <c r="H1900" s="1">
        <v>0.0</v>
      </c>
      <c r="I1900" s="1" t="s">
        <v>28</v>
      </c>
      <c r="J1900" s="1">
        <v>77.65</v>
      </c>
      <c r="K1900" s="1">
        <v>714.15</v>
      </c>
      <c r="L1900" s="1" t="s">
        <v>16</v>
      </c>
      <c r="M1900" s="2">
        <f t="shared" si="1"/>
        <v>9.197037991</v>
      </c>
      <c r="N1900" s="3"/>
    </row>
    <row r="1901" ht="15.75" customHeight="1">
      <c r="A1901" s="1" t="s">
        <v>1921</v>
      </c>
      <c r="B1901" s="1" t="s">
        <v>20</v>
      </c>
      <c r="C1901" s="1">
        <v>0.0</v>
      </c>
      <c r="D1901" s="1" t="s">
        <v>18</v>
      </c>
      <c r="E1901" s="1" t="s">
        <v>18</v>
      </c>
      <c r="F1901" s="1">
        <v>1.0</v>
      </c>
      <c r="G1901" s="1">
        <v>2.0</v>
      </c>
      <c r="H1901" s="1">
        <v>1.0</v>
      </c>
      <c r="I1901" s="1" t="s">
        <v>22</v>
      </c>
      <c r="J1901" s="1">
        <v>89.2</v>
      </c>
      <c r="K1901" s="1">
        <v>3251.3</v>
      </c>
      <c r="L1901" s="1" t="s">
        <v>18</v>
      </c>
      <c r="M1901" s="2">
        <f t="shared" si="1"/>
        <v>36.44955157</v>
      </c>
      <c r="N1901" s="3"/>
    </row>
    <row r="1902" ht="15.75" customHeight="1">
      <c r="A1902" s="1" t="s">
        <v>1922</v>
      </c>
      <c r="B1902" s="1" t="s">
        <v>20</v>
      </c>
      <c r="C1902" s="1">
        <v>1.0</v>
      </c>
      <c r="D1902" s="1" t="s">
        <v>18</v>
      </c>
      <c r="E1902" s="1" t="s">
        <v>18</v>
      </c>
      <c r="F1902" s="1">
        <v>1.0</v>
      </c>
      <c r="G1902" s="1">
        <v>2.0</v>
      </c>
      <c r="H1902" s="1">
        <v>0.0</v>
      </c>
      <c r="I1902" s="1" t="s">
        <v>22</v>
      </c>
      <c r="J1902" s="1">
        <v>74.7</v>
      </c>
      <c r="K1902" s="1">
        <v>165.4</v>
      </c>
      <c r="L1902" s="1" t="s">
        <v>16</v>
      </c>
      <c r="M1902" s="2">
        <f t="shared" si="1"/>
        <v>2.214190094</v>
      </c>
      <c r="N1902" s="3"/>
    </row>
    <row r="1903" ht="15.75" customHeight="1">
      <c r="A1903" s="1" t="s">
        <v>1923</v>
      </c>
      <c r="B1903" s="1" t="s">
        <v>20</v>
      </c>
      <c r="C1903" s="1">
        <v>1.0</v>
      </c>
      <c r="D1903" s="1" t="s">
        <v>16</v>
      </c>
      <c r="E1903" s="1" t="s">
        <v>18</v>
      </c>
      <c r="F1903" s="1">
        <v>0.0</v>
      </c>
      <c r="G1903" s="1">
        <v>1.0</v>
      </c>
      <c r="H1903" s="1">
        <v>0.0</v>
      </c>
      <c r="I1903" s="1" t="s">
        <v>17</v>
      </c>
      <c r="J1903" s="1">
        <v>43.35</v>
      </c>
      <c r="K1903" s="1">
        <v>371.4</v>
      </c>
      <c r="L1903" s="1" t="s">
        <v>18</v>
      </c>
      <c r="M1903" s="2">
        <f t="shared" si="1"/>
        <v>8.567474048</v>
      </c>
      <c r="N1903" s="3"/>
    </row>
    <row r="1904" ht="15.75" customHeight="1">
      <c r="A1904" s="1" t="s">
        <v>1924</v>
      </c>
      <c r="B1904" s="1" t="s">
        <v>20</v>
      </c>
      <c r="C1904" s="1">
        <v>0.0</v>
      </c>
      <c r="D1904" s="1" t="s">
        <v>16</v>
      </c>
      <c r="E1904" s="1" t="s">
        <v>18</v>
      </c>
      <c r="F1904" s="1">
        <v>0.0</v>
      </c>
      <c r="G1904" s="1">
        <v>1.0</v>
      </c>
      <c r="H1904" s="1">
        <v>0.0</v>
      </c>
      <c r="I1904" s="1" t="s">
        <v>22</v>
      </c>
      <c r="J1904" s="1">
        <v>29.1</v>
      </c>
      <c r="K1904" s="1">
        <v>688.0</v>
      </c>
      <c r="L1904" s="1" t="s">
        <v>18</v>
      </c>
      <c r="M1904" s="2">
        <f t="shared" si="1"/>
        <v>23.64261168</v>
      </c>
      <c r="N1904" s="3"/>
    </row>
    <row r="1905" ht="15.75" customHeight="1">
      <c r="A1905" s="1" t="s">
        <v>1925</v>
      </c>
      <c r="B1905" s="1" t="s">
        <v>15</v>
      </c>
      <c r="C1905" s="1">
        <v>0.0</v>
      </c>
      <c r="D1905" s="1" t="s">
        <v>18</v>
      </c>
      <c r="E1905" s="1" t="s">
        <v>18</v>
      </c>
      <c r="F1905" s="1">
        <v>0.0</v>
      </c>
      <c r="G1905" s="1">
        <v>1.0</v>
      </c>
      <c r="H1905" s="1">
        <v>2.0</v>
      </c>
      <c r="I1905" s="1" t="s">
        <v>17</v>
      </c>
      <c r="J1905" s="1">
        <v>53.1</v>
      </c>
      <c r="K1905" s="1">
        <v>1901.25</v>
      </c>
      <c r="L1905" s="1" t="s">
        <v>18</v>
      </c>
      <c r="M1905" s="2">
        <f t="shared" si="1"/>
        <v>35.80508475</v>
      </c>
      <c r="N1905" s="3"/>
    </row>
    <row r="1906" ht="15.75" customHeight="1">
      <c r="A1906" s="1" t="s">
        <v>1926</v>
      </c>
      <c r="B1906" s="1" t="s">
        <v>20</v>
      </c>
      <c r="C1906" s="1">
        <v>0.0</v>
      </c>
      <c r="D1906" s="1" t="s">
        <v>16</v>
      </c>
      <c r="E1906" s="1" t="s">
        <v>18</v>
      </c>
      <c r="F1906" s="1">
        <v>2.0</v>
      </c>
      <c r="G1906" s="1">
        <v>2.0</v>
      </c>
      <c r="H1906" s="1">
        <v>2.0</v>
      </c>
      <c r="I1906" s="1" t="s">
        <v>28</v>
      </c>
      <c r="J1906" s="1">
        <v>111.3</v>
      </c>
      <c r="K1906" s="1">
        <v>7567.2</v>
      </c>
      <c r="L1906" s="1" t="s">
        <v>18</v>
      </c>
      <c r="M1906" s="2">
        <f t="shared" si="1"/>
        <v>67.98921833</v>
      </c>
      <c r="N1906" s="3"/>
    </row>
    <row r="1907" ht="15.75" customHeight="1">
      <c r="A1907" s="1" t="s">
        <v>1927</v>
      </c>
      <c r="B1907" s="1" t="s">
        <v>15</v>
      </c>
      <c r="C1907" s="1">
        <v>1.0</v>
      </c>
      <c r="D1907" s="1" t="s">
        <v>16</v>
      </c>
      <c r="E1907" s="1" t="s">
        <v>18</v>
      </c>
      <c r="F1907" s="1">
        <v>2.0</v>
      </c>
      <c r="G1907" s="1">
        <v>2.0</v>
      </c>
      <c r="H1907" s="1">
        <v>0.0</v>
      </c>
      <c r="I1907" s="1" t="s">
        <v>22</v>
      </c>
      <c r="J1907" s="1">
        <v>83.05</v>
      </c>
      <c r="K1907" s="1">
        <v>1258.3</v>
      </c>
      <c r="L1907" s="1" t="s">
        <v>16</v>
      </c>
      <c r="M1907" s="2">
        <f t="shared" si="1"/>
        <v>15.15111379</v>
      </c>
      <c r="N1907" s="3"/>
    </row>
    <row r="1908" ht="15.75" customHeight="1">
      <c r="A1908" s="1" t="s">
        <v>1928</v>
      </c>
      <c r="B1908" s="1" t="s">
        <v>20</v>
      </c>
      <c r="C1908" s="1">
        <v>0.0</v>
      </c>
      <c r="D1908" s="1" t="s">
        <v>18</v>
      </c>
      <c r="E1908" s="1" t="s">
        <v>16</v>
      </c>
      <c r="F1908" s="1">
        <v>2.0</v>
      </c>
      <c r="G1908" s="1">
        <v>1.0</v>
      </c>
      <c r="H1908" s="1">
        <v>2.0</v>
      </c>
      <c r="I1908" s="1" t="s">
        <v>28</v>
      </c>
      <c r="J1908" s="1">
        <v>61.9</v>
      </c>
      <c r="L1908" s="1" t="s">
        <v>18</v>
      </c>
      <c r="M1908" s="2">
        <f t="shared" si="1"/>
        <v>0</v>
      </c>
      <c r="N1908" s="3"/>
    </row>
    <row r="1909" ht="15.75" customHeight="1">
      <c r="A1909" s="1" t="s">
        <v>1929</v>
      </c>
      <c r="B1909" s="1" t="s">
        <v>15</v>
      </c>
      <c r="C1909" s="1">
        <v>0.0</v>
      </c>
      <c r="D1909" s="1" t="s">
        <v>18</v>
      </c>
      <c r="E1909" s="1" t="s">
        <v>18</v>
      </c>
      <c r="F1909" s="1">
        <v>1.0</v>
      </c>
      <c r="G1909" s="1">
        <v>2.0</v>
      </c>
      <c r="H1909" s="1">
        <v>0.0</v>
      </c>
      <c r="I1909" s="1" t="s">
        <v>22</v>
      </c>
      <c r="J1909" s="1">
        <v>78.05</v>
      </c>
      <c r="K1909" s="1">
        <v>78.05</v>
      </c>
      <c r="L1909" s="1" t="s">
        <v>16</v>
      </c>
      <c r="M1909" s="2">
        <f t="shared" si="1"/>
        <v>1</v>
      </c>
      <c r="N1909" s="3"/>
    </row>
    <row r="1910" ht="15.75" customHeight="1">
      <c r="A1910" s="1" t="s">
        <v>1930</v>
      </c>
      <c r="B1910" s="1" t="s">
        <v>20</v>
      </c>
      <c r="C1910" s="1">
        <v>1.0</v>
      </c>
      <c r="D1910" s="1" t="s">
        <v>16</v>
      </c>
      <c r="E1910" s="1" t="s">
        <v>18</v>
      </c>
      <c r="F1910" s="1">
        <v>0.0</v>
      </c>
      <c r="G1910" s="1">
        <v>1.0</v>
      </c>
      <c r="H1910" s="1">
        <v>0.0</v>
      </c>
      <c r="I1910" s="1" t="s">
        <v>28</v>
      </c>
      <c r="J1910" s="1">
        <v>39.1</v>
      </c>
      <c r="K1910" s="1">
        <v>971.3</v>
      </c>
      <c r="L1910" s="1" t="s">
        <v>16</v>
      </c>
      <c r="M1910" s="2">
        <f t="shared" si="1"/>
        <v>24.84143223</v>
      </c>
      <c r="N1910" s="3"/>
    </row>
    <row r="1911" ht="15.75" customHeight="1">
      <c r="A1911" s="1" t="s">
        <v>1931</v>
      </c>
      <c r="B1911" s="1" t="s">
        <v>20</v>
      </c>
      <c r="C1911" s="1">
        <v>0.0</v>
      </c>
      <c r="D1911" s="1" t="s">
        <v>18</v>
      </c>
      <c r="E1911" s="1" t="s">
        <v>18</v>
      </c>
      <c r="F1911" s="1">
        <v>0.0</v>
      </c>
      <c r="G1911" s="1">
        <v>1.0</v>
      </c>
      <c r="H1911" s="1">
        <v>0.0</v>
      </c>
      <c r="I1911" s="1" t="s">
        <v>17</v>
      </c>
      <c r="J1911" s="1">
        <v>36.0</v>
      </c>
      <c r="K1911" s="1">
        <v>780.15</v>
      </c>
      <c r="L1911" s="1" t="s">
        <v>18</v>
      </c>
      <c r="M1911" s="2">
        <f t="shared" si="1"/>
        <v>21.67083333</v>
      </c>
      <c r="N1911" s="3"/>
    </row>
    <row r="1912" ht="15.75" customHeight="1">
      <c r="A1912" s="1" t="s">
        <v>1932</v>
      </c>
      <c r="B1912" s="1" t="s">
        <v>15</v>
      </c>
      <c r="C1912" s="1">
        <v>0.0</v>
      </c>
      <c r="D1912" s="1" t="s">
        <v>18</v>
      </c>
      <c r="E1912" s="1" t="s">
        <v>18</v>
      </c>
      <c r="F1912" s="1">
        <v>2.0</v>
      </c>
      <c r="G1912" s="1">
        <v>1.0</v>
      </c>
      <c r="H1912" s="1">
        <v>0.0</v>
      </c>
      <c r="I1912" s="1" t="s">
        <v>17</v>
      </c>
      <c r="J1912" s="1">
        <v>58.95</v>
      </c>
      <c r="K1912" s="1">
        <v>601.6</v>
      </c>
      <c r="L1912" s="1" t="s">
        <v>18</v>
      </c>
      <c r="M1912" s="2">
        <f t="shared" si="1"/>
        <v>10.20525869</v>
      </c>
      <c r="N1912" s="3"/>
    </row>
    <row r="1913" ht="15.75" customHeight="1">
      <c r="A1913" s="1" t="s">
        <v>1933</v>
      </c>
      <c r="B1913" s="1" t="s">
        <v>15</v>
      </c>
      <c r="C1913" s="1">
        <v>1.0</v>
      </c>
      <c r="D1913" s="1" t="s">
        <v>18</v>
      </c>
      <c r="E1913" s="1" t="s">
        <v>18</v>
      </c>
      <c r="F1913" s="1">
        <v>2.0</v>
      </c>
      <c r="G1913" s="1">
        <v>2.0</v>
      </c>
      <c r="H1913" s="1">
        <v>0.0</v>
      </c>
      <c r="I1913" s="1" t="s">
        <v>22</v>
      </c>
      <c r="J1913" s="1">
        <v>104.95</v>
      </c>
      <c r="K1913" s="1">
        <v>5222.35</v>
      </c>
      <c r="L1913" s="1" t="s">
        <v>18</v>
      </c>
      <c r="M1913" s="2">
        <f t="shared" si="1"/>
        <v>49.76036208</v>
      </c>
      <c r="N1913" s="3"/>
    </row>
    <row r="1914" ht="15.75" customHeight="1">
      <c r="A1914" s="1" t="s">
        <v>1934</v>
      </c>
      <c r="B1914" s="1" t="s">
        <v>20</v>
      </c>
      <c r="C1914" s="1">
        <v>0.0</v>
      </c>
      <c r="D1914" s="1" t="s">
        <v>18</v>
      </c>
      <c r="E1914" s="1" t="s">
        <v>18</v>
      </c>
      <c r="F1914" s="1">
        <v>1.0</v>
      </c>
      <c r="G1914" s="1">
        <v>0.0</v>
      </c>
      <c r="H1914" s="1">
        <v>1.0</v>
      </c>
      <c r="I1914" s="1" t="s">
        <v>17</v>
      </c>
      <c r="J1914" s="1">
        <v>19.45</v>
      </c>
      <c r="K1914" s="1">
        <v>270.2</v>
      </c>
      <c r="L1914" s="1" t="s">
        <v>18</v>
      </c>
      <c r="M1914" s="2">
        <f t="shared" si="1"/>
        <v>13.89203085</v>
      </c>
      <c r="N1914" s="3"/>
    </row>
    <row r="1915" ht="15.75" customHeight="1">
      <c r="A1915" s="1" t="s">
        <v>1935</v>
      </c>
      <c r="B1915" s="1" t="s">
        <v>15</v>
      </c>
      <c r="C1915" s="1">
        <v>0.0</v>
      </c>
      <c r="D1915" s="1" t="s">
        <v>16</v>
      </c>
      <c r="E1915" s="1" t="s">
        <v>16</v>
      </c>
      <c r="F1915" s="1">
        <v>2.0</v>
      </c>
      <c r="G1915" s="1">
        <v>2.0</v>
      </c>
      <c r="H1915" s="1">
        <v>2.0</v>
      </c>
      <c r="I1915" s="1" t="s">
        <v>28</v>
      </c>
      <c r="J1915" s="1">
        <v>110.3</v>
      </c>
      <c r="K1915" s="1">
        <v>6997.3</v>
      </c>
      <c r="L1915" s="1" t="s">
        <v>18</v>
      </c>
      <c r="M1915" s="2">
        <f t="shared" si="1"/>
        <v>63.43880326</v>
      </c>
      <c r="N1915" s="3"/>
    </row>
    <row r="1916" ht="15.75" customHeight="1">
      <c r="A1916" s="1" t="s">
        <v>1936</v>
      </c>
      <c r="B1916" s="1" t="s">
        <v>20</v>
      </c>
      <c r="C1916" s="1">
        <v>0.0</v>
      </c>
      <c r="D1916" s="1" t="s">
        <v>18</v>
      </c>
      <c r="E1916" s="1" t="s">
        <v>18</v>
      </c>
      <c r="F1916" s="1">
        <v>1.0</v>
      </c>
      <c r="G1916" s="1">
        <v>2.0</v>
      </c>
      <c r="H1916" s="1">
        <v>0.0</v>
      </c>
      <c r="I1916" s="1" t="s">
        <v>22</v>
      </c>
      <c r="J1916" s="1">
        <v>80.35</v>
      </c>
      <c r="K1916" s="1">
        <v>253.8</v>
      </c>
      <c r="L1916" s="1" t="s">
        <v>18</v>
      </c>
      <c r="M1916" s="2">
        <f t="shared" si="1"/>
        <v>3.158680772</v>
      </c>
      <c r="N1916" s="3"/>
    </row>
    <row r="1917" ht="15.75" customHeight="1">
      <c r="A1917" s="1" t="s">
        <v>1937</v>
      </c>
      <c r="B1917" s="1" t="s">
        <v>20</v>
      </c>
      <c r="C1917" s="1">
        <v>0.0</v>
      </c>
      <c r="D1917" s="1" t="s">
        <v>18</v>
      </c>
      <c r="E1917" s="1" t="s">
        <v>16</v>
      </c>
      <c r="F1917" s="1">
        <v>2.0</v>
      </c>
      <c r="G1917" s="1">
        <v>2.0</v>
      </c>
      <c r="H1917" s="1">
        <v>1.0</v>
      </c>
      <c r="I1917" s="1" t="s">
        <v>26</v>
      </c>
      <c r="J1917" s="1">
        <v>85.45</v>
      </c>
      <c r="K1917" s="1">
        <v>6028.95</v>
      </c>
      <c r="L1917" s="1" t="s">
        <v>18</v>
      </c>
      <c r="M1917" s="2">
        <f t="shared" si="1"/>
        <v>70.55529549</v>
      </c>
      <c r="N1917" s="3"/>
    </row>
    <row r="1918" ht="15.75" customHeight="1">
      <c r="A1918" s="1" t="s">
        <v>1938</v>
      </c>
      <c r="B1918" s="1" t="s">
        <v>15</v>
      </c>
      <c r="C1918" s="1">
        <v>0.0</v>
      </c>
      <c r="D1918" s="1" t="s">
        <v>18</v>
      </c>
      <c r="E1918" s="1" t="s">
        <v>18</v>
      </c>
      <c r="F1918" s="1">
        <v>1.0</v>
      </c>
      <c r="G1918" s="1">
        <v>0.0</v>
      </c>
      <c r="H1918" s="1">
        <v>0.0</v>
      </c>
      <c r="I1918" s="1" t="s">
        <v>28</v>
      </c>
      <c r="J1918" s="1">
        <v>20.15</v>
      </c>
      <c r="K1918" s="1">
        <v>238.15</v>
      </c>
      <c r="L1918" s="1" t="s">
        <v>18</v>
      </c>
      <c r="M1918" s="2">
        <f t="shared" si="1"/>
        <v>11.81885856</v>
      </c>
      <c r="N1918" s="3"/>
    </row>
    <row r="1919" ht="15.75" customHeight="1">
      <c r="A1919" s="1" t="s">
        <v>1939</v>
      </c>
      <c r="B1919" s="1" t="s">
        <v>15</v>
      </c>
      <c r="C1919" s="1">
        <v>0.0</v>
      </c>
      <c r="D1919" s="1" t="s">
        <v>18</v>
      </c>
      <c r="E1919" s="1" t="s">
        <v>18</v>
      </c>
      <c r="F1919" s="1">
        <v>1.0</v>
      </c>
      <c r="G1919" s="1">
        <v>2.0</v>
      </c>
      <c r="H1919" s="1">
        <v>0.0</v>
      </c>
      <c r="I1919" s="1" t="s">
        <v>17</v>
      </c>
      <c r="J1919" s="1">
        <v>83.4</v>
      </c>
      <c r="K1919" s="1">
        <v>83.4</v>
      </c>
      <c r="L1919" s="1" t="s">
        <v>18</v>
      </c>
      <c r="M1919" s="2">
        <f t="shared" si="1"/>
        <v>1</v>
      </c>
      <c r="N1919" s="3"/>
    </row>
    <row r="1920" ht="15.75" customHeight="1">
      <c r="A1920" s="1" t="s">
        <v>1940</v>
      </c>
      <c r="B1920" s="1" t="s">
        <v>20</v>
      </c>
      <c r="C1920" s="1">
        <v>0.0</v>
      </c>
      <c r="D1920" s="1" t="s">
        <v>18</v>
      </c>
      <c r="E1920" s="1" t="s">
        <v>18</v>
      </c>
      <c r="F1920" s="1">
        <v>1.0</v>
      </c>
      <c r="G1920" s="1">
        <v>0.0</v>
      </c>
      <c r="H1920" s="1">
        <v>0.0</v>
      </c>
      <c r="I1920" s="1" t="s">
        <v>22</v>
      </c>
      <c r="J1920" s="1">
        <v>20.5</v>
      </c>
      <c r="K1920" s="1">
        <v>76.95</v>
      </c>
      <c r="L1920" s="1" t="s">
        <v>18</v>
      </c>
      <c r="M1920" s="2">
        <f t="shared" si="1"/>
        <v>3.753658537</v>
      </c>
      <c r="N1920" s="3"/>
    </row>
    <row r="1921" ht="15.75" customHeight="1">
      <c r="A1921" s="1" t="s">
        <v>1941</v>
      </c>
      <c r="B1921" s="1" t="s">
        <v>20</v>
      </c>
      <c r="C1921" s="1">
        <v>0.0</v>
      </c>
      <c r="D1921" s="1" t="s">
        <v>16</v>
      </c>
      <c r="E1921" s="1" t="s">
        <v>18</v>
      </c>
      <c r="F1921" s="1">
        <v>0.0</v>
      </c>
      <c r="G1921" s="1">
        <v>1.0</v>
      </c>
      <c r="H1921" s="1">
        <v>1.0</v>
      </c>
      <c r="I1921" s="1" t="s">
        <v>22</v>
      </c>
      <c r="J1921" s="1">
        <v>60.45</v>
      </c>
      <c r="K1921" s="1">
        <v>3184.25</v>
      </c>
      <c r="L1921" s="1" t="s">
        <v>16</v>
      </c>
      <c r="M1921" s="2">
        <f t="shared" si="1"/>
        <v>52.6757651</v>
      </c>
      <c r="N1921" s="3"/>
    </row>
    <row r="1922" ht="15.75" customHeight="1">
      <c r="A1922" s="1" t="s">
        <v>1942</v>
      </c>
      <c r="B1922" s="1" t="s">
        <v>15</v>
      </c>
      <c r="C1922" s="1">
        <v>0.0</v>
      </c>
      <c r="D1922" s="1" t="s">
        <v>16</v>
      </c>
      <c r="E1922" s="1" t="s">
        <v>16</v>
      </c>
      <c r="F1922" s="1">
        <v>1.0</v>
      </c>
      <c r="G1922" s="1">
        <v>0.0</v>
      </c>
      <c r="H1922" s="1">
        <v>2.0</v>
      </c>
      <c r="I1922" s="1" t="s">
        <v>17</v>
      </c>
      <c r="J1922" s="1">
        <v>19.95</v>
      </c>
      <c r="K1922" s="1">
        <v>927.1</v>
      </c>
      <c r="L1922" s="1" t="s">
        <v>18</v>
      </c>
      <c r="M1922" s="2">
        <f t="shared" si="1"/>
        <v>46.47117794</v>
      </c>
      <c r="N1922" s="3"/>
    </row>
    <row r="1923" ht="15.75" customHeight="1">
      <c r="A1923" s="1" t="s">
        <v>1943</v>
      </c>
      <c r="B1923" s="1" t="s">
        <v>20</v>
      </c>
      <c r="C1923" s="1">
        <v>0.0</v>
      </c>
      <c r="D1923" s="1" t="s">
        <v>16</v>
      </c>
      <c r="E1923" s="1" t="s">
        <v>16</v>
      </c>
      <c r="F1923" s="1">
        <v>1.0</v>
      </c>
      <c r="G1923" s="1">
        <v>2.0</v>
      </c>
      <c r="H1923" s="1">
        <v>0.0</v>
      </c>
      <c r="I1923" s="1" t="s">
        <v>26</v>
      </c>
      <c r="J1923" s="1">
        <v>80.3</v>
      </c>
      <c r="K1923" s="1">
        <v>4896.35</v>
      </c>
      <c r="L1923" s="1" t="s">
        <v>18</v>
      </c>
      <c r="M1923" s="2">
        <f t="shared" si="1"/>
        <v>60.97571606</v>
      </c>
      <c r="N1923" s="3"/>
    </row>
    <row r="1924" ht="15.75" customHeight="1">
      <c r="A1924" s="1" t="s">
        <v>1944</v>
      </c>
      <c r="B1924" s="1" t="s">
        <v>20</v>
      </c>
      <c r="C1924" s="1">
        <v>0.0</v>
      </c>
      <c r="D1924" s="1" t="s">
        <v>16</v>
      </c>
      <c r="E1924" s="1" t="s">
        <v>18</v>
      </c>
      <c r="F1924" s="1">
        <v>2.0</v>
      </c>
      <c r="G1924" s="1">
        <v>2.0</v>
      </c>
      <c r="H1924" s="1">
        <v>2.0</v>
      </c>
      <c r="I1924" s="1" t="s">
        <v>26</v>
      </c>
      <c r="J1924" s="1">
        <v>108.55</v>
      </c>
      <c r="K1924" s="1">
        <v>7616.0</v>
      </c>
      <c r="L1924" s="1" t="s">
        <v>18</v>
      </c>
      <c r="M1924" s="2">
        <f t="shared" si="1"/>
        <v>70.16121603</v>
      </c>
      <c r="N1924" s="3"/>
    </row>
    <row r="1925" ht="15.75" customHeight="1">
      <c r="A1925" s="1" t="s">
        <v>1945</v>
      </c>
      <c r="B1925" s="1" t="s">
        <v>15</v>
      </c>
      <c r="C1925" s="1">
        <v>1.0</v>
      </c>
      <c r="D1925" s="1" t="s">
        <v>16</v>
      </c>
      <c r="E1925" s="1" t="s">
        <v>18</v>
      </c>
      <c r="F1925" s="1">
        <v>1.0</v>
      </c>
      <c r="G1925" s="1">
        <v>2.0</v>
      </c>
      <c r="H1925" s="1">
        <v>0.0</v>
      </c>
      <c r="I1925" s="1" t="s">
        <v>22</v>
      </c>
      <c r="J1925" s="1">
        <v>69.35</v>
      </c>
      <c r="K1925" s="1">
        <v>341.6</v>
      </c>
      <c r="L1925" s="1" t="s">
        <v>18</v>
      </c>
      <c r="M1925" s="2">
        <f t="shared" si="1"/>
        <v>4.925739005</v>
      </c>
      <c r="N1925" s="3"/>
    </row>
    <row r="1926" ht="15.75" customHeight="1">
      <c r="A1926" s="1" t="s">
        <v>1946</v>
      </c>
      <c r="B1926" s="1" t="s">
        <v>15</v>
      </c>
      <c r="C1926" s="1">
        <v>0.0</v>
      </c>
      <c r="D1926" s="1" t="s">
        <v>16</v>
      </c>
      <c r="E1926" s="1" t="s">
        <v>16</v>
      </c>
      <c r="F1926" s="1">
        <v>2.0</v>
      </c>
      <c r="G1926" s="1">
        <v>0.0</v>
      </c>
      <c r="H1926" s="1">
        <v>2.0</v>
      </c>
      <c r="I1926" s="1" t="s">
        <v>28</v>
      </c>
      <c r="J1926" s="1">
        <v>25.3</v>
      </c>
      <c r="K1926" s="1">
        <v>1748.55</v>
      </c>
      <c r="L1926" s="1" t="s">
        <v>18</v>
      </c>
      <c r="M1926" s="2">
        <f t="shared" si="1"/>
        <v>69.11264822</v>
      </c>
      <c r="N1926" s="3"/>
    </row>
    <row r="1927" ht="15.75" customHeight="1">
      <c r="A1927" s="1" t="s">
        <v>1947</v>
      </c>
      <c r="B1927" s="1" t="s">
        <v>20</v>
      </c>
      <c r="C1927" s="1">
        <v>0.0</v>
      </c>
      <c r="D1927" s="1" t="s">
        <v>18</v>
      </c>
      <c r="E1927" s="1" t="s">
        <v>18</v>
      </c>
      <c r="F1927" s="1">
        <v>2.0</v>
      </c>
      <c r="G1927" s="1">
        <v>2.0</v>
      </c>
      <c r="H1927" s="1">
        <v>0.0</v>
      </c>
      <c r="I1927" s="1" t="s">
        <v>22</v>
      </c>
      <c r="J1927" s="1">
        <v>100.3</v>
      </c>
      <c r="K1927" s="1">
        <v>4222.95</v>
      </c>
      <c r="L1927" s="1" t="s">
        <v>18</v>
      </c>
      <c r="M1927" s="2">
        <f t="shared" si="1"/>
        <v>42.10319043</v>
      </c>
      <c r="N1927" s="3"/>
    </row>
    <row r="1928" ht="15.75" customHeight="1">
      <c r="A1928" s="1" t="s">
        <v>1948</v>
      </c>
      <c r="B1928" s="1" t="s">
        <v>15</v>
      </c>
      <c r="C1928" s="1">
        <v>0.0</v>
      </c>
      <c r="D1928" s="1" t="s">
        <v>18</v>
      </c>
      <c r="E1928" s="1" t="s">
        <v>18</v>
      </c>
      <c r="F1928" s="1">
        <v>1.0</v>
      </c>
      <c r="G1928" s="1">
        <v>2.0</v>
      </c>
      <c r="H1928" s="1">
        <v>0.0</v>
      </c>
      <c r="I1928" s="1" t="s">
        <v>17</v>
      </c>
      <c r="J1928" s="1">
        <v>74.75</v>
      </c>
      <c r="K1928" s="1">
        <v>238.1</v>
      </c>
      <c r="L1928" s="1" t="s">
        <v>18</v>
      </c>
      <c r="M1928" s="2">
        <f t="shared" si="1"/>
        <v>3.185284281</v>
      </c>
      <c r="N1928" s="3"/>
    </row>
    <row r="1929" ht="15.75" customHeight="1">
      <c r="A1929" s="1" t="s">
        <v>1949</v>
      </c>
      <c r="B1929" s="1" t="s">
        <v>20</v>
      </c>
      <c r="C1929" s="1">
        <v>0.0</v>
      </c>
      <c r="D1929" s="1" t="s">
        <v>18</v>
      </c>
      <c r="E1929" s="1" t="s">
        <v>18</v>
      </c>
      <c r="F1929" s="1">
        <v>1.0</v>
      </c>
      <c r="G1929" s="1">
        <v>1.0</v>
      </c>
      <c r="H1929" s="1">
        <v>0.0</v>
      </c>
      <c r="I1929" s="1" t="s">
        <v>22</v>
      </c>
      <c r="J1929" s="1">
        <v>54.95</v>
      </c>
      <c r="K1929" s="1">
        <v>1348.5</v>
      </c>
      <c r="L1929" s="1" t="s">
        <v>18</v>
      </c>
      <c r="M1929" s="2">
        <f t="shared" si="1"/>
        <v>24.54049136</v>
      </c>
      <c r="N1929" s="3"/>
    </row>
    <row r="1930" ht="15.75" customHeight="1">
      <c r="A1930" s="1" t="s">
        <v>1950</v>
      </c>
      <c r="B1930" s="1" t="s">
        <v>20</v>
      </c>
      <c r="C1930" s="1">
        <v>0.0</v>
      </c>
      <c r="D1930" s="1" t="s">
        <v>18</v>
      </c>
      <c r="E1930" s="1" t="s">
        <v>16</v>
      </c>
      <c r="F1930" s="1">
        <v>1.0</v>
      </c>
      <c r="G1930" s="1">
        <v>0.0</v>
      </c>
      <c r="H1930" s="1">
        <v>2.0</v>
      </c>
      <c r="I1930" s="1" t="s">
        <v>17</v>
      </c>
      <c r="J1930" s="1">
        <v>20.55</v>
      </c>
      <c r="K1930" s="1">
        <v>1357.1</v>
      </c>
      <c r="L1930" s="1" t="s">
        <v>18</v>
      </c>
      <c r="M1930" s="2">
        <f t="shared" si="1"/>
        <v>66.03892944</v>
      </c>
      <c r="N1930" s="3"/>
    </row>
    <row r="1931" ht="15.75" customHeight="1">
      <c r="A1931" s="1" t="s">
        <v>1951</v>
      </c>
      <c r="B1931" s="1" t="s">
        <v>15</v>
      </c>
      <c r="C1931" s="1">
        <v>0.0</v>
      </c>
      <c r="D1931" s="1" t="s">
        <v>18</v>
      </c>
      <c r="E1931" s="1" t="s">
        <v>18</v>
      </c>
      <c r="F1931" s="1">
        <v>1.0</v>
      </c>
      <c r="G1931" s="1">
        <v>0.0</v>
      </c>
      <c r="H1931" s="1">
        <v>2.0</v>
      </c>
      <c r="I1931" s="1" t="s">
        <v>26</v>
      </c>
      <c r="J1931" s="1">
        <v>19.8</v>
      </c>
      <c r="K1931" s="1">
        <v>475.2</v>
      </c>
      <c r="L1931" s="1" t="s">
        <v>18</v>
      </c>
      <c r="M1931" s="2">
        <f t="shared" si="1"/>
        <v>24</v>
      </c>
      <c r="N1931" s="3"/>
    </row>
    <row r="1932" ht="15.75" customHeight="1">
      <c r="A1932" s="1" t="s">
        <v>1952</v>
      </c>
      <c r="B1932" s="1" t="s">
        <v>15</v>
      </c>
      <c r="C1932" s="1">
        <v>0.0</v>
      </c>
      <c r="D1932" s="1" t="s">
        <v>16</v>
      </c>
      <c r="E1932" s="1" t="s">
        <v>16</v>
      </c>
      <c r="F1932" s="1">
        <v>2.0</v>
      </c>
      <c r="G1932" s="1">
        <v>2.0</v>
      </c>
      <c r="H1932" s="1">
        <v>1.0</v>
      </c>
      <c r="I1932" s="1" t="s">
        <v>26</v>
      </c>
      <c r="J1932" s="1">
        <v>99.75</v>
      </c>
      <c r="K1932" s="1">
        <v>5608.4</v>
      </c>
      <c r="L1932" s="1" t="s">
        <v>18</v>
      </c>
      <c r="M1932" s="2">
        <f t="shared" si="1"/>
        <v>56.2245614</v>
      </c>
      <c r="N1932" s="3"/>
    </row>
    <row r="1933" ht="15.75" customHeight="1">
      <c r="A1933" s="1" t="s">
        <v>1953</v>
      </c>
      <c r="B1933" s="1" t="s">
        <v>20</v>
      </c>
      <c r="C1933" s="1">
        <v>1.0</v>
      </c>
      <c r="D1933" s="1" t="s">
        <v>16</v>
      </c>
      <c r="E1933" s="1" t="s">
        <v>18</v>
      </c>
      <c r="F1933" s="1">
        <v>2.0</v>
      </c>
      <c r="G1933" s="1">
        <v>2.0</v>
      </c>
      <c r="H1933" s="1">
        <v>1.0</v>
      </c>
      <c r="I1933" s="1" t="s">
        <v>28</v>
      </c>
      <c r="J1933" s="1">
        <v>105.1</v>
      </c>
      <c r="K1933" s="1">
        <v>5376.4</v>
      </c>
      <c r="L1933" s="1" t="s">
        <v>18</v>
      </c>
      <c r="M1933" s="2">
        <f t="shared" si="1"/>
        <v>51.15509039</v>
      </c>
      <c r="N1933" s="3"/>
    </row>
    <row r="1934" ht="15.75" customHeight="1">
      <c r="A1934" s="1" t="s">
        <v>1954</v>
      </c>
      <c r="B1934" s="1" t="s">
        <v>15</v>
      </c>
      <c r="C1934" s="1">
        <v>0.0</v>
      </c>
      <c r="D1934" s="1" t="s">
        <v>16</v>
      </c>
      <c r="E1934" s="1" t="s">
        <v>16</v>
      </c>
      <c r="F1934" s="1">
        <v>2.0</v>
      </c>
      <c r="G1934" s="1">
        <v>0.0</v>
      </c>
      <c r="H1934" s="1">
        <v>2.0</v>
      </c>
      <c r="I1934" s="1" t="s">
        <v>17</v>
      </c>
      <c r="J1934" s="1">
        <v>25.1</v>
      </c>
      <c r="K1934" s="1">
        <v>611.45</v>
      </c>
      <c r="L1934" s="1" t="s">
        <v>18</v>
      </c>
      <c r="M1934" s="2">
        <f t="shared" si="1"/>
        <v>24.36055777</v>
      </c>
      <c r="N1934" s="3"/>
    </row>
    <row r="1935" ht="15.75" customHeight="1">
      <c r="A1935" s="1" t="s">
        <v>1955</v>
      </c>
      <c r="B1935" s="1" t="s">
        <v>15</v>
      </c>
      <c r="C1935" s="1">
        <v>0.0</v>
      </c>
      <c r="D1935" s="1" t="s">
        <v>16</v>
      </c>
      <c r="E1935" s="1" t="s">
        <v>18</v>
      </c>
      <c r="F1935" s="1">
        <v>2.0</v>
      </c>
      <c r="G1935" s="1">
        <v>0.0</v>
      </c>
      <c r="H1935" s="1">
        <v>1.0</v>
      </c>
      <c r="I1935" s="1" t="s">
        <v>17</v>
      </c>
      <c r="J1935" s="1">
        <v>26.8</v>
      </c>
      <c r="K1935" s="1">
        <v>733.55</v>
      </c>
      <c r="L1935" s="1" t="s">
        <v>18</v>
      </c>
      <c r="M1935" s="2">
        <f t="shared" si="1"/>
        <v>27.37126866</v>
      </c>
      <c r="N1935" s="3"/>
    </row>
    <row r="1936" ht="15.75" customHeight="1">
      <c r="A1936" s="1" t="s">
        <v>1956</v>
      </c>
      <c r="B1936" s="1" t="s">
        <v>15</v>
      </c>
      <c r="C1936" s="1">
        <v>0.0</v>
      </c>
      <c r="D1936" s="1" t="s">
        <v>18</v>
      </c>
      <c r="E1936" s="1" t="s">
        <v>18</v>
      </c>
      <c r="F1936" s="1">
        <v>2.0</v>
      </c>
      <c r="G1936" s="1">
        <v>2.0</v>
      </c>
      <c r="H1936" s="1">
        <v>0.0</v>
      </c>
      <c r="I1936" s="1" t="s">
        <v>22</v>
      </c>
      <c r="J1936" s="1">
        <v>101.35</v>
      </c>
      <c r="K1936" s="1">
        <v>3334.9</v>
      </c>
      <c r="L1936" s="1" t="s">
        <v>18</v>
      </c>
      <c r="M1936" s="2">
        <f t="shared" si="1"/>
        <v>32.9047854</v>
      </c>
      <c r="N1936" s="3"/>
    </row>
    <row r="1937" ht="15.75" customHeight="1">
      <c r="A1937" s="1" t="s">
        <v>1957</v>
      </c>
      <c r="B1937" s="1" t="s">
        <v>15</v>
      </c>
      <c r="C1937" s="1">
        <v>0.0</v>
      </c>
      <c r="D1937" s="1" t="s">
        <v>18</v>
      </c>
      <c r="E1937" s="1" t="s">
        <v>18</v>
      </c>
      <c r="F1937" s="1">
        <v>1.0</v>
      </c>
      <c r="G1937" s="1">
        <v>1.0</v>
      </c>
      <c r="H1937" s="1">
        <v>0.0</v>
      </c>
      <c r="I1937" s="1" t="s">
        <v>22</v>
      </c>
      <c r="J1937" s="1">
        <v>50.15</v>
      </c>
      <c r="K1937" s="1">
        <v>762.25</v>
      </c>
      <c r="L1937" s="1" t="s">
        <v>16</v>
      </c>
      <c r="M1937" s="2">
        <f t="shared" si="1"/>
        <v>15.19940179</v>
      </c>
      <c r="N1937" s="3"/>
    </row>
    <row r="1938" ht="15.75" customHeight="1">
      <c r="A1938" s="1" t="s">
        <v>1958</v>
      </c>
      <c r="B1938" s="1" t="s">
        <v>15</v>
      </c>
      <c r="C1938" s="1">
        <v>1.0</v>
      </c>
      <c r="D1938" s="1" t="s">
        <v>16</v>
      </c>
      <c r="E1938" s="1" t="s">
        <v>16</v>
      </c>
      <c r="F1938" s="1">
        <v>1.0</v>
      </c>
      <c r="G1938" s="1">
        <v>2.0</v>
      </c>
      <c r="H1938" s="1">
        <v>0.0</v>
      </c>
      <c r="I1938" s="1" t="s">
        <v>28</v>
      </c>
      <c r="J1938" s="1">
        <v>88.45</v>
      </c>
      <c r="K1938" s="1">
        <v>2130.55</v>
      </c>
      <c r="L1938" s="1" t="s">
        <v>18</v>
      </c>
      <c r="M1938" s="2">
        <f t="shared" si="1"/>
        <v>24.08762012</v>
      </c>
      <c r="N1938" s="3"/>
    </row>
    <row r="1939" ht="15.75" customHeight="1">
      <c r="A1939" s="1" t="s">
        <v>1959</v>
      </c>
      <c r="B1939" s="1" t="s">
        <v>20</v>
      </c>
      <c r="C1939" s="1">
        <v>0.0</v>
      </c>
      <c r="D1939" s="1" t="s">
        <v>18</v>
      </c>
      <c r="E1939" s="1" t="s">
        <v>18</v>
      </c>
      <c r="F1939" s="1">
        <v>0.0</v>
      </c>
      <c r="G1939" s="1">
        <v>1.0</v>
      </c>
      <c r="H1939" s="1">
        <v>1.0</v>
      </c>
      <c r="I1939" s="1" t="s">
        <v>26</v>
      </c>
      <c r="J1939" s="1">
        <v>54.55</v>
      </c>
      <c r="K1939" s="1">
        <v>1362.85</v>
      </c>
      <c r="L1939" s="1" t="s">
        <v>18</v>
      </c>
      <c r="M1939" s="2">
        <f t="shared" si="1"/>
        <v>24.98350137</v>
      </c>
      <c r="N1939" s="3"/>
    </row>
    <row r="1940" ht="15.75" customHeight="1">
      <c r="A1940" s="1" t="s">
        <v>1960</v>
      </c>
      <c r="B1940" s="1" t="s">
        <v>15</v>
      </c>
      <c r="C1940" s="1">
        <v>0.0</v>
      </c>
      <c r="D1940" s="1" t="s">
        <v>16</v>
      </c>
      <c r="E1940" s="1" t="s">
        <v>18</v>
      </c>
      <c r="F1940" s="1">
        <v>1.0</v>
      </c>
      <c r="G1940" s="1">
        <v>0.0</v>
      </c>
      <c r="H1940" s="1">
        <v>1.0</v>
      </c>
      <c r="I1940" s="1" t="s">
        <v>28</v>
      </c>
      <c r="J1940" s="1">
        <v>20.05</v>
      </c>
      <c r="K1940" s="1">
        <v>923.1</v>
      </c>
      <c r="L1940" s="1" t="s">
        <v>18</v>
      </c>
      <c r="M1940" s="2">
        <f t="shared" si="1"/>
        <v>46.03990025</v>
      </c>
      <c r="N1940" s="3"/>
    </row>
    <row r="1941" ht="15.75" customHeight="1">
      <c r="A1941" s="1" t="s">
        <v>1961</v>
      </c>
      <c r="B1941" s="1" t="s">
        <v>20</v>
      </c>
      <c r="C1941" s="1">
        <v>0.0</v>
      </c>
      <c r="D1941" s="1" t="s">
        <v>18</v>
      </c>
      <c r="E1941" s="1" t="s">
        <v>16</v>
      </c>
      <c r="F1941" s="1">
        <v>1.0</v>
      </c>
      <c r="G1941" s="1">
        <v>0.0</v>
      </c>
      <c r="H1941" s="1">
        <v>0.0</v>
      </c>
      <c r="I1941" s="1" t="s">
        <v>17</v>
      </c>
      <c r="J1941" s="1">
        <v>20.05</v>
      </c>
      <c r="K1941" s="1">
        <v>20.05</v>
      </c>
      <c r="L1941" s="1" t="s">
        <v>18</v>
      </c>
      <c r="M1941" s="2">
        <f t="shared" si="1"/>
        <v>1</v>
      </c>
      <c r="N1941" s="3"/>
    </row>
    <row r="1942" ht="15.75" customHeight="1">
      <c r="A1942" s="1" t="s">
        <v>1962</v>
      </c>
      <c r="B1942" s="1" t="s">
        <v>20</v>
      </c>
      <c r="C1942" s="1">
        <v>1.0</v>
      </c>
      <c r="D1942" s="1" t="s">
        <v>18</v>
      </c>
      <c r="E1942" s="1" t="s">
        <v>18</v>
      </c>
      <c r="F1942" s="1">
        <v>1.0</v>
      </c>
      <c r="G1942" s="1">
        <v>2.0</v>
      </c>
      <c r="H1942" s="1">
        <v>0.0</v>
      </c>
      <c r="I1942" s="1" t="s">
        <v>17</v>
      </c>
      <c r="J1942" s="1">
        <v>70.25</v>
      </c>
      <c r="K1942" s="1">
        <v>331.9</v>
      </c>
      <c r="L1942" s="1" t="s">
        <v>16</v>
      </c>
      <c r="M1942" s="2">
        <f t="shared" si="1"/>
        <v>4.72455516</v>
      </c>
      <c r="N1942" s="3"/>
    </row>
    <row r="1943" ht="15.75" customHeight="1">
      <c r="A1943" s="1" t="s">
        <v>1963</v>
      </c>
      <c r="B1943" s="1" t="s">
        <v>15</v>
      </c>
      <c r="C1943" s="1">
        <v>0.0</v>
      </c>
      <c r="D1943" s="1" t="s">
        <v>18</v>
      </c>
      <c r="E1943" s="1" t="s">
        <v>18</v>
      </c>
      <c r="F1943" s="1">
        <v>1.0</v>
      </c>
      <c r="G1943" s="1">
        <v>0.0</v>
      </c>
      <c r="H1943" s="1">
        <v>2.0</v>
      </c>
      <c r="I1943" s="1" t="s">
        <v>26</v>
      </c>
      <c r="J1943" s="1">
        <v>19.4</v>
      </c>
      <c r="K1943" s="1">
        <v>1023.95</v>
      </c>
      <c r="L1943" s="1" t="s">
        <v>18</v>
      </c>
      <c r="M1943" s="2">
        <f t="shared" si="1"/>
        <v>52.78092784</v>
      </c>
      <c r="N1943" s="3"/>
    </row>
    <row r="1944" ht="15.75" customHeight="1">
      <c r="A1944" s="1" t="s">
        <v>1964</v>
      </c>
      <c r="B1944" s="1" t="s">
        <v>20</v>
      </c>
      <c r="C1944" s="1">
        <v>0.0</v>
      </c>
      <c r="D1944" s="1" t="s">
        <v>18</v>
      </c>
      <c r="E1944" s="1" t="s">
        <v>18</v>
      </c>
      <c r="F1944" s="1">
        <v>0.0</v>
      </c>
      <c r="G1944" s="1">
        <v>1.0</v>
      </c>
      <c r="H1944" s="1">
        <v>0.0</v>
      </c>
      <c r="I1944" s="1" t="s">
        <v>26</v>
      </c>
      <c r="J1944" s="1">
        <v>45.55</v>
      </c>
      <c r="K1944" s="1">
        <v>597.0</v>
      </c>
      <c r="L1944" s="1" t="s">
        <v>16</v>
      </c>
      <c r="M1944" s="2">
        <f t="shared" si="1"/>
        <v>13.1064764</v>
      </c>
      <c r="N1944" s="3"/>
    </row>
    <row r="1945" ht="15.75" customHeight="1">
      <c r="A1945" s="1" t="s">
        <v>1965</v>
      </c>
      <c r="B1945" s="1" t="s">
        <v>15</v>
      </c>
      <c r="C1945" s="1">
        <v>0.0</v>
      </c>
      <c r="D1945" s="1" t="s">
        <v>16</v>
      </c>
      <c r="E1945" s="1" t="s">
        <v>16</v>
      </c>
      <c r="F1945" s="1">
        <v>1.0</v>
      </c>
      <c r="G1945" s="1">
        <v>0.0</v>
      </c>
      <c r="H1945" s="1">
        <v>1.0</v>
      </c>
      <c r="I1945" s="1" t="s">
        <v>17</v>
      </c>
      <c r="J1945" s="1">
        <v>19.9</v>
      </c>
      <c r="K1945" s="1">
        <v>543.0</v>
      </c>
      <c r="L1945" s="1" t="s">
        <v>18</v>
      </c>
      <c r="M1945" s="2">
        <f t="shared" si="1"/>
        <v>27.28643216</v>
      </c>
      <c r="N1945" s="3"/>
    </row>
    <row r="1946" ht="15.75" customHeight="1">
      <c r="A1946" s="1" t="s">
        <v>1966</v>
      </c>
      <c r="B1946" s="1" t="s">
        <v>15</v>
      </c>
      <c r="C1946" s="1">
        <v>0.0</v>
      </c>
      <c r="D1946" s="1" t="s">
        <v>18</v>
      </c>
      <c r="E1946" s="1" t="s">
        <v>16</v>
      </c>
      <c r="F1946" s="1">
        <v>1.0</v>
      </c>
      <c r="G1946" s="1">
        <v>0.0</v>
      </c>
      <c r="H1946" s="1">
        <v>1.0</v>
      </c>
      <c r="I1946" s="1" t="s">
        <v>26</v>
      </c>
      <c r="J1946" s="1">
        <v>19.45</v>
      </c>
      <c r="K1946" s="1">
        <v>921.3</v>
      </c>
      <c r="L1946" s="1" t="s">
        <v>18</v>
      </c>
      <c r="M1946" s="2">
        <f t="shared" si="1"/>
        <v>47.36760925</v>
      </c>
      <c r="N1946" s="3"/>
    </row>
    <row r="1947" ht="15.75" customHeight="1">
      <c r="A1947" s="1" t="s">
        <v>1967</v>
      </c>
      <c r="B1947" s="1" t="s">
        <v>15</v>
      </c>
      <c r="C1947" s="1">
        <v>0.0</v>
      </c>
      <c r="D1947" s="1" t="s">
        <v>18</v>
      </c>
      <c r="E1947" s="1" t="s">
        <v>18</v>
      </c>
      <c r="F1947" s="1">
        <v>2.0</v>
      </c>
      <c r="G1947" s="1">
        <v>2.0</v>
      </c>
      <c r="H1947" s="1">
        <v>0.0</v>
      </c>
      <c r="I1947" s="1" t="s">
        <v>28</v>
      </c>
      <c r="J1947" s="1">
        <v>95.05</v>
      </c>
      <c r="K1947" s="1">
        <v>1679.4</v>
      </c>
      <c r="L1947" s="1" t="s">
        <v>18</v>
      </c>
      <c r="M1947" s="2">
        <f t="shared" si="1"/>
        <v>17.66859548</v>
      </c>
      <c r="N1947" s="3"/>
    </row>
    <row r="1948" ht="15.75" customHeight="1">
      <c r="A1948" s="1" t="s">
        <v>1968</v>
      </c>
      <c r="B1948" s="1" t="s">
        <v>15</v>
      </c>
      <c r="C1948" s="1">
        <v>0.0</v>
      </c>
      <c r="D1948" s="1" t="s">
        <v>16</v>
      </c>
      <c r="E1948" s="1" t="s">
        <v>16</v>
      </c>
      <c r="F1948" s="1">
        <v>2.0</v>
      </c>
      <c r="G1948" s="1">
        <v>1.0</v>
      </c>
      <c r="H1948" s="1">
        <v>2.0</v>
      </c>
      <c r="I1948" s="1" t="s">
        <v>28</v>
      </c>
      <c r="J1948" s="1">
        <v>71.45</v>
      </c>
      <c r="K1948" s="1">
        <v>5025.85</v>
      </c>
      <c r="L1948" s="1" t="s">
        <v>18</v>
      </c>
      <c r="M1948" s="2">
        <f t="shared" si="1"/>
        <v>70.34079776</v>
      </c>
      <c r="N1948" s="3"/>
    </row>
    <row r="1949" ht="15.75" customHeight="1">
      <c r="A1949" s="1" t="s">
        <v>1969</v>
      </c>
      <c r="B1949" s="1" t="s">
        <v>15</v>
      </c>
      <c r="C1949" s="1">
        <v>0.0</v>
      </c>
      <c r="D1949" s="1" t="s">
        <v>16</v>
      </c>
      <c r="E1949" s="1" t="s">
        <v>16</v>
      </c>
      <c r="F1949" s="1">
        <v>2.0</v>
      </c>
      <c r="G1949" s="1">
        <v>2.0</v>
      </c>
      <c r="H1949" s="1">
        <v>0.0</v>
      </c>
      <c r="I1949" s="1" t="s">
        <v>22</v>
      </c>
      <c r="J1949" s="1">
        <v>95.25</v>
      </c>
      <c r="K1949" s="1">
        <v>3314.15</v>
      </c>
      <c r="L1949" s="1" t="s">
        <v>18</v>
      </c>
      <c r="M1949" s="2">
        <f t="shared" si="1"/>
        <v>34.79422572</v>
      </c>
      <c r="N1949" s="3"/>
    </row>
    <row r="1950" ht="15.75" customHeight="1">
      <c r="A1950" s="1" t="s">
        <v>1970</v>
      </c>
      <c r="B1950" s="1" t="s">
        <v>20</v>
      </c>
      <c r="C1950" s="1">
        <v>1.0</v>
      </c>
      <c r="D1950" s="1" t="s">
        <v>16</v>
      </c>
      <c r="E1950" s="1" t="s">
        <v>18</v>
      </c>
      <c r="F1950" s="1">
        <v>0.0</v>
      </c>
      <c r="G1950" s="1">
        <v>1.0</v>
      </c>
      <c r="H1950" s="1">
        <v>0.0</v>
      </c>
      <c r="I1950" s="1" t="s">
        <v>28</v>
      </c>
      <c r="J1950" s="1">
        <v>29.8</v>
      </c>
      <c r="K1950" s="1">
        <v>220.45</v>
      </c>
      <c r="L1950" s="1" t="s">
        <v>18</v>
      </c>
      <c r="M1950" s="2">
        <f t="shared" si="1"/>
        <v>7.397651007</v>
      </c>
      <c r="N1950" s="3"/>
    </row>
    <row r="1951" ht="15.75" customHeight="1">
      <c r="A1951" s="1" t="s">
        <v>1971</v>
      </c>
      <c r="B1951" s="1" t="s">
        <v>20</v>
      </c>
      <c r="C1951" s="1">
        <v>0.0</v>
      </c>
      <c r="D1951" s="1" t="s">
        <v>16</v>
      </c>
      <c r="E1951" s="1" t="s">
        <v>18</v>
      </c>
      <c r="F1951" s="1">
        <v>2.0</v>
      </c>
      <c r="G1951" s="1">
        <v>2.0</v>
      </c>
      <c r="H1951" s="1">
        <v>0.0</v>
      </c>
      <c r="I1951" s="1" t="s">
        <v>28</v>
      </c>
      <c r="J1951" s="1">
        <v>81.4</v>
      </c>
      <c r="K1951" s="1">
        <v>3775.85</v>
      </c>
      <c r="L1951" s="1" t="s">
        <v>18</v>
      </c>
      <c r="M1951" s="2">
        <f t="shared" si="1"/>
        <v>46.38636364</v>
      </c>
      <c r="N1951" s="3"/>
    </row>
    <row r="1952" ht="15.75" customHeight="1">
      <c r="A1952" s="1" t="s">
        <v>1972</v>
      </c>
      <c r="B1952" s="1" t="s">
        <v>20</v>
      </c>
      <c r="C1952" s="1">
        <v>0.0</v>
      </c>
      <c r="D1952" s="1" t="s">
        <v>18</v>
      </c>
      <c r="E1952" s="1" t="s">
        <v>18</v>
      </c>
      <c r="F1952" s="1">
        <v>1.0</v>
      </c>
      <c r="G1952" s="1">
        <v>1.0</v>
      </c>
      <c r="H1952" s="1">
        <v>0.0</v>
      </c>
      <c r="I1952" s="1" t="s">
        <v>28</v>
      </c>
      <c r="J1952" s="1">
        <v>45.0</v>
      </c>
      <c r="K1952" s="1">
        <v>865.85</v>
      </c>
      <c r="L1952" s="1" t="s">
        <v>18</v>
      </c>
      <c r="M1952" s="2">
        <f t="shared" si="1"/>
        <v>19.24111111</v>
      </c>
      <c r="N1952" s="3"/>
    </row>
    <row r="1953" ht="15.75" customHeight="1">
      <c r="A1953" s="1" t="s">
        <v>1973</v>
      </c>
      <c r="B1953" s="1" t="s">
        <v>20</v>
      </c>
      <c r="C1953" s="1">
        <v>0.0</v>
      </c>
      <c r="D1953" s="1" t="s">
        <v>18</v>
      </c>
      <c r="E1953" s="1" t="s">
        <v>18</v>
      </c>
      <c r="F1953" s="1">
        <v>1.0</v>
      </c>
      <c r="G1953" s="1">
        <v>0.0</v>
      </c>
      <c r="H1953" s="1">
        <v>1.0</v>
      </c>
      <c r="I1953" s="1" t="s">
        <v>17</v>
      </c>
      <c r="J1953" s="1">
        <v>19.8</v>
      </c>
      <c r="K1953" s="1">
        <v>572.2</v>
      </c>
      <c r="L1953" s="1" t="s">
        <v>18</v>
      </c>
      <c r="M1953" s="2">
        <f t="shared" si="1"/>
        <v>28.8989899</v>
      </c>
      <c r="N1953" s="3"/>
    </row>
    <row r="1954" ht="15.75" customHeight="1">
      <c r="A1954" s="1" t="s">
        <v>1974</v>
      </c>
      <c r="B1954" s="1" t="s">
        <v>20</v>
      </c>
      <c r="C1954" s="1">
        <v>0.0</v>
      </c>
      <c r="D1954" s="1" t="s">
        <v>16</v>
      </c>
      <c r="E1954" s="1" t="s">
        <v>16</v>
      </c>
      <c r="F1954" s="1">
        <v>1.0</v>
      </c>
      <c r="G1954" s="1">
        <v>2.0</v>
      </c>
      <c r="H1954" s="1">
        <v>1.0</v>
      </c>
      <c r="I1954" s="1" t="s">
        <v>26</v>
      </c>
      <c r="J1954" s="1">
        <v>103.9</v>
      </c>
      <c r="K1954" s="1">
        <v>6449.15</v>
      </c>
      <c r="L1954" s="1" t="s">
        <v>18</v>
      </c>
      <c r="M1954" s="2">
        <f t="shared" si="1"/>
        <v>62.0707411</v>
      </c>
      <c r="N1954" s="3"/>
    </row>
    <row r="1955" ht="15.75" customHeight="1">
      <c r="A1955" s="1" t="s">
        <v>1975</v>
      </c>
      <c r="B1955" s="1" t="s">
        <v>20</v>
      </c>
      <c r="C1955" s="1">
        <v>0.0</v>
      </c>
      <c r="D1955" s="1" t="s">
        <v>18</v>
      </c>
      <c r="E1955" s="1" t="s">
        <v>18</v>
      </c>
      <c r="F1955" s="1">
        <v>1.0</v>
      </c>
      <c r="G1955" s="1">
        <v>1.0</v>
      </c>
      <c r="H1955" s="1">
        <v>0.0</v>
      </c>
      <c r="I1955" s="1" t="s">
        <v>22</v>
      </c>
      <c r="J1955" s="1">
        <v>45.9</v>
      </c>
      <c r="K1955" s="1">
        <v>199.75</v>
      </c>
      <c r="L1955" s="1" t="s">
        <v>18</v>
      </c>
      <c r="M1955" s="2">
        <f t="shared" si="1"/>
        <v>4.351851852</v>
      </c>
      <c r="N1955" s="3"/>
    </row>
    <row r="1956" ht="15.75" customHeight="1">
      <c r="A1956" s="1" t="s">
        <v>1976</v>
      </c>
      <c r="B1956" s="1" t="s">
        <v>15</v>
      </c>
      <c r="C1956" s="1">
        <v>0.0</v>
      </c>
      <c r="D1956" s="1" t="s">
        <v>18</v>
      </c>
      <c r="E1956" s="1" t="s">
        <v>18</v>
      </c>
      <c r="F1956" s="1">
        <v>2.0</v>
      </c>
      <c r="G1956" s="1">
        <v>2.0</v>
      </c>
      <c r="H1956" s="1">
        <v>0.0</v>
      </c>
      <c r="I1956" s="1" t="s">
        <v>22</v>
      </c>
      <c r="J1956" s="1">
        <v>103.65</v>
      </c>
      <c r="K1956" s="1">
        <v>3988.5</v>
      </c>
      <c r="L1956" s="1" t="s">
        <v>18</v>
      </c>
      <c r="M1956" s="2">
        <f t="shared" si="1"/>
        <v>38.4804631</v>
      </c>
      <c r="N1956" s="3"/>
    </row>
    <row r="1957" ht="15.75" customHeight="1">
      <c r="A1957" s="1" t="s">
        <v>1977</v>
      </c>
      <c r="B1957" s="1" t="s">
        <v>15</v>
      </c>
      <c r="C1957" s="1">
        <v>0.0</v>
      </c>
      <c r="D1957" s="1" t="s">
        <v>18</v>
      </c>
      <c r="E1957" s="1" t="s">
        <v>18</v>
      </c>
      <c r="F1957" s="1">
        <v>1.0</v>
      </c>
      <c r="G1957" s="1">
        <v>0.0</v>
      </c>
      <c r="H1957" s="1">
        <v>0.0</v>
      </c>
      <c r="I1957" s="1" t="s">
        <v>22</v>
      </c>
      <c r="J1957" s="1">
        <v>19.9</v>
      </c>
      <c r="K1957" s="1">
        <v>57.4</v>
      </c>
      <c r="L1957" s="1" t="s">
        <v>18</v>
      </c>
      <c r="M1957" s="2">
        <f t="shared" si="1"/>
        <v>2.884422111</v>
      </c>
      <c r="N1957" s="3"/>
    </row>
    <row r="1958" ht="15.75" customHeight="1">
      <c r="A1958" s="1" t="s">
        <v>1978</v>
      </c>
      <c r="B1958" s="1" t="s">
        <v>20</v>
      </c>
      <c r="C1958" s="1">
        <v>0.0</v>
      </c>
      <c r="D1958" s="1" t="s">
        <v>18</v>
      </c>
      <c r="E1958" s="1" t="s">
        <v>18</v>
      </c>
      <c r="F1958" s="1">
        <v>1.0</v>
      </c>
      <c r="G1958" s="1">
        <v>1.0</v>
      </c>
      <c r="H1958" s="1">
        <v>0.0</v>
      </c>
      <c r="I1958" s="1" t="s">
        <v>17</v>
      </c>
      <c r="J1958" s="1">
        <v>45.05</v>
      </c>
      <c r="K1958" s="1">
        <v>45.05</v>
      </c>
      <c r="L1958" s="1" t="s">
        <v>16</v>
      </c>
      <c r="M1958" s="2">
        <f t="shared" si="1"/>
        <v>1</v>
      </c>
      <c r="N1958" s="3"/>
    </row>
    <row r="1959" ht="15.75" customHeight="1">
      <c r="A1959" s="1" t="s">
        <v>1979</v>
      </c>
      <c r="B1959" s="1" t="s">
        <v>15</v>
      </c>
      <c r="C1959" s="1">
        <v>0.0</v>
      </c>
      <c r="D1959" s="1" t="s">
        <v>18</v>
      </c>
      <c r="E1959" s="1" t="s">
        <v>18</v>
      </c>
      <c r="F1959" s="1">
        <v>0.0</v>
      </c>
      <c r="G1959" s="1">
        <v>1.0</v>
      </c>
      <c r="H1959" s="1">
        <v>1.0</v>
      </c>
      <c r="I1959" s="1" t="s">
        <v>17</v>
      </c>
      <c r="J1959" s="1">
        <v>45.9</v>
      </c>
      <c r="K1959" s="1">
        <v>693.45</v>
      </c>
      <c r="L1959" s="1" t="s">
        <v>18</v>
      </c>
      <c r="M1959" s="2">
        <f t="shared" si="1"/>
        <v>15.10784314</v>
      </c>
      <c r="N1959" s="3"/>
    </row>
    <row r="1960" ht="15.75" customHeight="1">
      <c r="A1960" s="1" t="s">
        <v>1980</v>
      </c>
      <c r="B1960" s="1" t="s">
        <v>20</v>
      </c>
      <c r="C1960" s="1">
        <v>0.0</v>
      </c>
      <c r="D1960" s="1" t="s">
        <v>18</v>
      </c>
      <c r="E1960" s="1" t="s">
        <v>18</v>
      </c>
      <c r="F1960" s="1">
        <v>2.0</v>
      </c>
      <c r="G1960" s="1">
        <v>2.0</v>
      </c>
      <c r="H1960" s="1">
        <v>2.0</v>
      </c>
      <c r="I1960" s="1" t="s">
        <v>22</v>
      </c>
      <c r="J1960" s="1">
        <v>108.05</v>
      </c>
      <c r="K1960" s="1">
        <v>7532.15</v>
      </c>
      <c r="L1960" s="1" t="s">
        <v>16</v>
      </c>
      <c r="M1960" s="2">
        <f t="shared" si="1"/>
        <v>69.70985655</v>
      </c>
      <c r="N1960" s="3"/>
    </row>
    <row r="1961" ht="15.75" customHeight="1">
      <c r="A1961" s="1" t="s">
        <v>1981</v>
      </c>
      <c r="B1961" s="1" t="s">
        <v>20</v>
      </c>
      <c r="C1961" s="1">
        <v>0.0</v>
      </c>
      <c r="D1961" s="1" t="s">
        <v>16</v>
      </c>
      <c r="E1961" s="1" t="s">
        <v>18</v>
      </c>
      <c r="F1961" s="1">
        <v>1.0</v>
      </c>
      <c r="G1961" s="1">
        <v>2.0</v>
      </c>
      <c r="H1961" s="1">
        <v>0.0</v>
      </c>
      <c r="I1961" s="1" t="s">
        <v>22</v>
      </c>
      <c r="J1961" s="1">
        <v>84.1</v>
      </c>
      <c r="K1961" s="1">
        <v>4348.65</v>
      </c>
      <c r="L1961" s="1" t="s">
        <v>16</v>
      </c>
      <c r="M1961" s="2">
        <f t="shared" si="1"/>
        <v>51.70808561</v>
      </c>
      <c r="N1961" s="3"/>
    </row>
    <row r="1962" ht="15.75" customHeight="1">
      <c r="A1962" s="1" t="s">
        <v>1982</v>
      </c>
      <c r="B1962" s="1" t="s">
        <v>15</v>
      </c>
      <c r="C1962" s="1">
        <v>0.0</v>
      </c>
      <c r="D1962" s="1" t="s">
        <v>18</v>
      </c>
      <c r="E1962" s="1" t="s">
        <v>18</v>
      </c>
      <c r="F1962" s="1">
        <v>1.0</v>
      </c>
      <c r="G1962" s="1">
        <v>0.0</v>
      </c>
      <c r="H1962" s="1">
        <v>0.0</v>
      </c>
      <c r="I1962" s="1" t="s">
        <v>17</v>
      </c>
      <c r="J1962" s="1">
        <v>20.65</v>
      </c>
      <c r="K1962" s="1">
        <v>38.7</v>
      </c>
      <c r="L1962" s="1" t="s">
        <v>16</v>
      </c>
      <c r="M1962" s="2">
        <f t="shared" si="1"/>
        <v>1.87409201</v>
      </c>
      <c r="N1962" s="3"/>
    </row>
    <row r="1963" ht="15.75" customHeight="1">
      <c r="A1963" s="1" t="s">
        <v>1983</v>
      </c>
      <c r="B1963" s="1" t="s">
        <v>20</v>
      </c>
      <c r="C1963" s="1">
        <v>1.0</v>
      </c>
      <c r="D1963" s="1" t="s">
        <v>16</v>
      </c>
      <c r="E1963" s="1" t="s">
        <v>18</v>
      </c>
      <c r="F1963" s="1">
        <v>1.0</v>
      </c>
      <c r="G1963" s="1">
        <v>2.0</v>
      </c>
      <c r="H1963" s="1">
        <v>0.0</v>
      </c>
      <c r="I1963" s="1" t="s">
        <v>22</v>
      </c>
      <c r="J1963" s="1">
        <v>93.15</v>
      </c>
      <c r="K1963" s="1">
        <v>2231.05</v>
      </c>
      <c r="L1963" s="1" t="s">
        <v>16</v>
      </c>
      <c r="M1963" s="2">
        <f t="shared" si="1"/>
        <v>23.95115405</v>
      </c>
      <c r="N1963" s="3"/>
    </row>
    <row r="1964" ht="15.75" customHeight="1">
      <c r="A1964" s="1" t="s">
        <v>1984</v>
      </c>
      <c r="B1964" s="1" t="s">
        <v>20</v>
      </c>
      <c r="C1964" s="1">
        <v>0.0</v>
      </c>
      <c r="D1964" s="1" t="s">
        <v>18</v>
      </c>
      <c r="E1964" s="1" t="s">
        <v>18</v>
      </c>
      <c r="F1964" s="1">
        <v>2.0</v>
      </c>
      <c r="G1964" s="1">
        <v>2.0</v>
      </c>
      <c r="H1964" s="1">
        <v>0.0</v>
      </c>
      <c r="I1964" s="1" t="s">
        <v>26</v>
      </c>
      <c r="J1964" s="1">
        <v>75.35</v>
      </c>
      <c r="K1964" s="1">
        <v>3161.4</v>
      </c>
      <c r="L1964" s="1" t="s">
        <v>18</v>
      </c>
      <c r="M1964" s="2">
        <f t="shared" si="1"/>
        <v>41.95620438</v>
      </c>
      <c r="N1964" s="3"/>
    </row>
    <row r="1965" ht="15.75" customHeight="1">
      <c r="A1965" s="1" t="s">
        <v>1985</v>
      </c>
      <c r="B1965" s="1" t="s">
        <v>20</v>
      </c>
      <c r="C1965" s="1">
        <v>0.0</v>
      </c>
      <c r="D1965" s="1" t="s">
        <v>18</v>
      </c>
      <c r="E1965" s="1" t="s">
        <v>18</v>
      </c>
      <c r="F1965" s="1">
        <v>1.0</v>
      </c>
      <c r="G1965" s="1">
        <v>1.0</v>
      </c>
      <c r="H1965" s="1">
        <v>0.0</v>
      </c>
      <c r="I1965" s="1" t="s">
        <v>28</v>
      </c>
      <c r="J1965" s="1">
        <v>46.05</v>
      </c>
      <c r="K1965" s="1">
        <v>80.35</v>
      </c>
      <c r="L1965" s="1" t="s">
        <v>16</v>
      </c>
      <c r="M1965" s="2">
        <f t="shared" si="1"/>
        <v>1.744842562</v>
      </c>
      <c r="N1965" s="3"/>
    </row>
    <row r="1966" ht="15.75" customHeight="1">
      <c r="A1966" s="1" t="s">
        <v>1986</v>
      </c>
      <c r="B1966" s="1" t="s">
        <v>20</v>
      </c>
      <c r="C1966" s="1">
        <v>0.0</v>
      </c>
      <c r="D1966" s="1" t="s">
        <v>18</v>
      </c>
      <c r="E1966" s="1" t="s">
        <v>18</v>
      </c>
      <c r="F1966" s="1">
        <v>1.0</v>
      </c>
      <c r="G1966" s="1">
        <v>1.0</v>
      </c>
      <c r="H1966" s="1">
        <v>0.0</v>
      </c>
      <c r="I1966" s="1" t="s">
        <v>17</v>
      </c>
      <c r="J1966" s="1">
        <v>49.7</v>
      </c>
      <c r="K1966" s="1">
        <v>1218.25</v>
      </c>
      <c r="L1966" s="1" t="s">
        <v>18</v>
      </c>
      <c r="M1966" s="2">
        <f t="shared" si="1"/>
        <v>24.51207243</v>
      </c>
      <c r="N1966" s="3"/>
    </row>
    <row r="1967" ht="15.75" customHeight="1">
      <c r="A1967" s="1" t="s">
        <v>1987</v>
      </c>
      <c r="B1967" s="1" t="s">
        <v>20</v>
      </c>
      <c r="C1967" s="1">
        <v>1.0</v>
      </c>
      <c r="D1967" s="1" t="s">
        <v>16</v>
      </c>
      <c r="E1967" s="1" t="s">
        <v>18</v>
      </c>
      <c r="F1967" s="1">
        <v>2.0</v>
      </c>
      <c r="G1967" s="1">
        <v>2.0</v>
      </c>
      <c r="H1967" s="1">
        <v>0.0</v>
      </c>
      <c r="I1967" s="1" t="s">
        <v>22</v>
      </c>
      <c r="J1967" s="1">
        <v>99.8</v>
      </c>
      <c r="K1967" s="1">
        <v>4259.3</v>
      </c>
      <c r="L1967" s="1" t="s">
        <v>16</v>
      </c>
      <c r="M1967" s="2">
        <f t="shared" si="1"/>
        <v>42.67835671</v>
      </c>
      <c r="N1967" s="3"/>
    </row>
    <row r="1968" ht="15.75" customHeight="1">
      <c r="A1968" s="1" t="s">
        <v>1988</v>
      </c>
      <c r="B1968" s="1" t="s">
        <v>15</v>
      </c>
      <c r="C1968" s="1">
        <v>0.0</v>
      </c>
      <c r="D1968" s="1" t="s">
        <v>16</v>
      </c>
      <c r="E1968" s="1" t="s">
        <v>16</v>
      </c>
      <c r="F1968" s="1">
        <v>2.0</v>
      </c>
      <c r="G1968" s="1">
        <v>2.0</v>
      </c>
      <c r="H1968" s="1">
        <v>0.0</v>
      </c>
      <c r="I1968" s="1" t="s">
        <v>22</v>
      </c>
      <c r="J1968" s="1">
        <v>87.25</v>
      </c>
      <c r="K1968" s="1">
        <v>1258.6</v>
      </c>
      <c r="L1968" s="1" t="s">
        <v>16</v>
      </c>
      <c r="M1968" s="2">
        <f t="shared" si="1"/>
        <v>14.4252149</v>
      </c>
      <c r="N1968" s="3"/>
    </row>
    <row r="1969" ht="15.75" customHeight="1">
      <c r="A1969" s="1" t="s">
        <v>1989</v>
      </c>
      <c r="B1969" s="1" t="s">
        <v>15</v>
      </c>
      <c r="C1969" s="1">
        <v>0.0</v>
      </c>
      <c r="D1969" s="1" t="s">
        <v>16</v>
      </c>
      <c r="E1969" s="1" t="s">
        <v>18</v>
      </c>
      <c r="F1969" s="1">
        <v>1.0</v>
      </c>
      <c r="G1969" s="1">
        <v>1.0</v>
      </c>
      <c r="H1969" s="1">
        <v>2.0</v>
      </c>
      <c r="I1969" s="1" t="s">
        <v>17</v>
      </c>
      <c r="J1969" s="1">
        <v>68.3</v>
      </c>
      <c r="K1969" s="1">
        <v>4378.8</v>
      </c>
      <c r="L1969" s="1" t="s">
        <v>18</v>
      </c>
      <c r="M1969" s="2">
        <f t="shared" si="1"/>
        <v>64.11127379</v>
      </c>
      <c r="N1969" s="3"/>
    </row>
    <row r="1970" ht="15.75" customHeight="1">
      <c r="A1970" s="1" t="s">
        <v>1990</v>
      </c>
      <c r="B1970" s="1" t="s">
        <v>20</v>
      </c>
      <c r="C1970" s="1">
        <v>0.0</v>
      </c>
      <c r="D1970" s="1" t="s">
        <v>16</v>
      </c>
      <c r="E1970" s="1" t="s">
        <v>16</v>
      </c>
      <c r="F1970" s="1">
        <v>1.0</v>
      </c>
      <c r="G1970" s="1">
        <v>0.0</v>
      </c>
      <c r="H1970" s="1">
        <v>2.0</v>
      </c>
      <c r="I1970" s="1" t="s">
        <v>26</v>
      </c>
      <c r="J1970" s="1">
        <v>19.4</v>
      </c>
      <c r="K1970" s="1">
        <v>1363.25</v>
      </c>
      <c r="L1970" s="1" t="s">
        <v>18</v>
      </c>
      <c r="M1970" s="2">
        <f t="shared" si="1"/>
        <v>70.27061856</v>
      </c>
      <c r="N1970" s="3"/>
    </row>
    <row r="1971" ht="15.75" customHeight="1">
      <c r="A1971" s="1" t="s">
        <v>1991</v>
      </c>
      <c r="B1971" s="1" t="s">
        <v>15</v>
      </c>
      <c r="C1971" s="1">
        <v>0.0</v>
      </c>
      <c r="D1971" s="1" t="s">
        <v>18</v>
      </c>
      <c r="E1971" s="1" t="s">
        <v>18</v>
      </c>
      <c r="F1971" s="1">
        <v>1.0</v>
      </c>
      <c r="G1971" s="1">
        <v>1.0</v>
      </c>
      <c r="H1971" s="1">
        <v>0.0</v>
      </c>
      <c r="I1971" s="1" t="s">
        <v>17</v>
      </c>
      <c r="J1971" s="1">
        <v>56.15</v>
      </c>
      <c r="K1971" s="1">
        <v>1439.35</v>
      </c>
      <c r="L1971" s="1" t="s">
        <v>18</v>
      </c>
      <c r="M1971" s="2">
        <f t="shared" si="1"/>
        <v>25.63401603</v>
      </c>
      <c r="N1971" s="3"/>
    </row>
    <row r="1972" ht="15.75" customHeight="1">
      <c r="A1972" s="1" t="s">
        <v>1992</v>
      </c>
      <c r="B1972" s="1" t="s">
        <v>20</v>
      </c>
      <c r="C1972" s="1">
        <v>1.0</v>
      </c>
      <c r="D1972" s="1" t="s">
        <v>18</v>
      </c>
      <c r="E1972" s="1" t="s">
        <v>18</v>
      </c>
      <c r="F1972" s="1">
        <v>1.0</v>
      </c>
      <c r="G1972" s="1">
        <v>1.0</v>
      </c>
      <c r="H1972" s="1">
        <v>1.0</v>
      </c>
      <c r="I1972" s="1" t="s">
        <v>22</v>
      </c>
      <c r="J1972" s="1">
        <v>73.0</v>
      </c>
      <c r="K1972" s="1">
        <v>2471.25</v>
      </c>
      <c r="L1972" s="1" t="s">
        <v>18</v>
      </c>
      <c r="M1972" s="2">
        <f t="shared" si="1"/>
        <v>33.85273973</v>
      </c>
      <c r="N1972" s="3"/>
    </row>
    <row r="1973" ht="15.75" customHeight="1">
      <c r="A1973" s="1" t="s">
        <v>1993</v>
      </c>
      <c r="B1973" s="1" t="s">
        <v>20</v>
      </c>
      <c r="C1973" s="1">
        <v>0.0</v>
      </c>
      <c r="D1973" s="1" t="s">
        <v>18</v>
      </c>
      <c r="E1973" s="1" t="s">
        <v>16</v>
      </c>
      <c r="F1973" s="1">
        <v>1.0</v>
      </c>
      <c r="G1973" s="1">
        <v>1.0</v>
      </c>
      <c r="H1973" s="1">
        <v>0.0</v>
      </c>
      <c r="I1973" s="1" t="s">
        <v>17</v>
      </c>
      <c r="J1973" s="1">
        <v>59.55</v>
      </c>
      <c r="K1973" s="1">
        <v>59.55</v>
      </c>
      <c r="L1973" s="1" t="s">
        <v>18</v>
      </c>
      <c r="M1973" s="2">
        <f t="shared" si="1"/>
        <v>1</v>
      </c>
      <c r="N1973" s="3"/>
    </row>
    <row r="1974" ht="15.75" customHeight="1">
      <c r="A1974" s="1" t="s">
        <v>1994</v>
      </c>
      <c r="B1974" s="1" t="s">
        <v>15</v>
      </c>
      <c r="C1974" s="1">
        <v>0.0</v>
      </c>
      <c r="D1974" s="1" t="s">
        <v>18</v>
      </c>
      <c r="E1974" s="1" t="s">
        <v>18</v>
      </c>
      <c r="F1974" s="1">
        <v>1.0</v>
      </c>
      <c r="G1974" s="1">
        <v>2.0</v>
      </c>
      <c r="H1974" s="1">
        <v>0.0</v>
      </c>
      <c r="I1974" s="1" t="s">
        <v>22</v>
      </c>
      <c r="J1974" s="1">
        <v>68.65</v>
      </c>
      <c r="K1974" s="1">
        <v>68.65</v>
      </c>
      <c r="L1974" s="1" t="s">
        <v>16</v>
      </c>
      <c r="M1974" s="2">
        <f t="shared" si="1"/>
        <v>1</v>
      </c>
      <c r="N1974" s="3"/>
    </row>
    <row r="1975" ht="15.75" customHeight="1">
      <c r="A1975" s="1" t="s">
        <v>1995</v>
      </c>
      <c r="B1975" s="1" t="s">
        <v>20</v>
      </c>
      <c r="C1975" s="1">
        <v>1.0</v>
      </c>
      <c r="D1975" s="1" t="s">
        <v>18</v>
      </c>
      <c r="E1975" s="1" t="s">
        <v>18</v>
      </c>
      <c r="F1975" s="1">
        <v>1.0</v>
      </c>
      <c r="G1975" s="1">
        <v>2.0</v>
      </c>
      <c r="H1975" s="1">
        <v>0.0</v>
      </c>
      <c r="I1975" s="1" t="s">
        <v>17</v>
      </c>
      <c r="J1975" s="1">
        <v>89.55</v>
      </c>
      <c r="K1975" s="1">
        <v>3856.75</v>
      </c>
      <c r="L1975" s="1" t="s">
        <v>16</v>
      </c>
      <c r="M1975" s="2">
        <f t="shared" si="1"/>
        <v>43.06811837</v>
      </c>
      <c r="N1975" s="3"/>
    </row>
    <row r="1976" ht="15.75" customHeight="1">
      <c r="A1976" s="1" t="s">
        <v>1996</v>
      </c>
      <c r="B1976" s="1" t="s">
        <v>15</v>
      </c>
      <c r="C1976" s="1">
        <v>1.0</v>
      </c>
      <c r="D1976" s="1" t="s">
        <v>16</v>
      </c>
      <c r="E1976" s="1" t="s">
        <v>18</v>
      </c>
      <c r="F1976" s="1">
        <v>2.0</v>
      </c>
      <c r="G1976" s="1">
        <v>2.0</v>
      </c>
      <c r="H1976" s="1">
        <v>1.0</v>
      </c>
      <c r="I1976" s="1" t="s">
        <v>26</v>
      </c>
      <c r="J1976" s="1">
        <v>95.85</v>
      </c>
      <c r="K1976" s="1">
        <v>5016.25</v>
      </c>
      <c r="L1976" s="1" t="s">
        <v>18</v>
      </c>
      <c r="M1976" s="2">
        <f t="shared" si="1"/>
        <v>52.33437663</v>
      </c>
      <c r="N1976" s="3"/>
    </row>
    <row r="1977" ht="15.75" customHeight="1">
      <c r="A1977" s="1" t="s">
        <v>1997</v>
      </c>
      <c r="B1977" s="1" t="s">
        <v>15</v>
      </c>
      <c r="C1977" s="1">
        <v>0.0</v>
      </c>
      <c r="D1977" s="1" t="s">
        <v>18</v>
      </c>
      <c r="E1977" s="1" t="s">
        <v>16</v>
      </c>
      <c r="F1977" s="1">
        <v>2.0</v>
      </c>
      <c r="G1977" s="1">
        <v>1.0</v>
      </c>
      <c r="H1977" s="1">
        <v>1.0</v>
      </c>
      <c r="I1977" s="1" t="s">
        <v>17</v>
      </c>
      <c r="J1977" s="1">
        <v>55.85</v>
      </c>
      <c r="K1977" s="1">
        <v>937.5</v>
      </c>
      <c r="L1977" s="1" t="s">
        <v>16</v>
      </c>
      <c r="M1977" s="2">
        <f t="shared" si="1"/>
        <v>16.78603402</v>
      </c>
      <c r="N1977" s="3"/>
    </row>
    <row r="1978" ht="15.75" customHeight="1">
      <c r="A1978" s="1" t="s">
        <v>1998</v>
      </c>
      <c r="B1978" s="1" t="s">
        <v>15</v>
      </c>
      <c r="C1978" s="1">
        <v>1.0</v>
      </c>
      <c r="D1978" s="1" t="s">
        <v>18</v>
      </c>
      <c r="E1978" s="1" t="s">
        <v>18</v>
      </c>
      <c r="F1978" s="1">
        <v>2.0</v>
      </c>
      <c r="G1978" s="1">
        <v>2.0</v>
      </c>
      <c r="H1978" s="1">
        <v>0.0</v>
      </c>
      <c r="I1978" s="1" t="s">
        <v>26</v>
      </c>
      <c r="J1978" s="1">
        <v>85.8</v>
      </c>
      <c r="K1978" s="1">
        <v>1727.5</v>
      </c>
      <c r="L1978" s="1" t="s">
        <v>16</v>
      </c>
      <c r="M1978" s="2">
        <f t="shared" si="1"/>
        <v>20.13403263</v>
      </c>
      <c r="N1978" s="3"/>
    </row>
    <row r="1979" ht="15.75" customHeight="1">
      <c r="A1979" s="1" t="s">
        <v>1999</v>
      </c>
      <c r="B1979" s="1" t="s">
        <v>20</v>
      </c>
      <c r="C1979" s="1">
        <v>0.0</v>
      </c>
      <c r="D1979" s="1" t="s">
        <v>18</v>
      </c>
      <c r="E1979" s="1" t="s">
        <v>18</v>
      </c>
      <c r="F1979" s="1">
        <v>1.0</v>
      </c>
      <c r="G1979" s="1">
        <v>0.0</v>
      </c>
      <c r="H1979" s="1">
        <v>1.0</v>
      </c>
      <c r="I1979" s="1" t="s">
        <v>17</v>
      </c>
      <c r="J1979" s="1">
        <v>19.15</v>
      </c>
      <c r="K1979" s="1">
        <v>124.4</v>
      </c>
      <c r="L1979" s="1" t="s">
        <v>18</v>
      </c>
      <c r="M1979" s="2">
        <f t="shared" si="1"/>
        <v>6.496083551</v>
      </c>
      <c r="N1979" s="3"/>
    </row>
    <row r="1980" ht="15.75" customHeight="1">
      <c r="A1980" s="1" t="s">
        <v>2000</v>
      </c>
      <c r="B1980" s="1" t="s">
        <v>20</v>
      </c>
      <c r="C1980" s="1">
        <v>0.0</v>
      </c>
      <c r="D1980" s="1" t="s">
        <v>18</v>
      </c>
      <c r="E1980" s="1" t="s">
        <v>16</v>
      </c>
      <c r="F1980" s="1">
        <v>0.0</v>
      </c>
      <c r="G1980" s="1">
        <v>1.0</v>
      </c>
      <c r="H1980" s="1">
        <v>0.0</v>
      </c>
      <c r="I1980" s="1" t="s">
        <v>22</v>
      </c>
      <c r="J1980" s="1">
        <v>24.7</v>
      </c>
      <c r="K1980" s="1">
        <v>24.7</v>
      </c>
      <c r="L1980" s="1" t="s">
        <v>18</v>
      </c>
      <c r="M1980" s="2">
        <f t="shared" si="1"/>
        <v>1</v>
      </c>
      <c r="N1980" s="3"/>
    </row>
    <row r="1981" ht="15.75" customHeight="1">
      <c r="A1981" s="1" t="s">
        <v>2001</v>
      </c>
      <c r="B1981" s="1" t="s">
        <v>15</v>
      </c>
      <c r="C1981" s="1">
        <v>0.0</v>
      </c>
      <c r="D1981" s="1" t="s">
        <v>18</v>
      </c>
      <c r="E1981" s="1" t="s">
        <v>18</v>
      </c>
      <c r="F1981" s="1">
        <v>2.0</v>
      </c>
      <c r="G1981" s="1">
        <v>1.0</v>
      </c>
      <c r="H1981" s="1">
        <v>2.0</v>
      </c>
      <c r="I1981" s="1" t="s">
        <v>22</v>
      </c>
      <c r="J1981" s="1">
        <v>89.65</v>
      </c>
      <c r="K1981" s="1">
        <v>5308.7</v>
      </c>
      <c r="L1981" s="1" t="s">
        <v>18</v>
      </c>
      <c r="M1981" s="2">
        <f t="shared" si="1"/>
        <v>59.21583938</v>
      </c>
      <c r="N1981" s="3"/>
    </row>
    <row r="1982" ht="15.75" customHeight="1">
      <c r="A1982" s="1" t="s">
        <v>2002</v>
      </c>
      <c r="B1982" s="1" t="s">
        <v>15</v>
      </c>
      <c r="C1982" s="1">
        <v>1.0</v>
      </c>
      <c r="D1982" s="1" t="s">
        <v>18</v>
      </c>
      <c r="E1982" s="1" t="s">
        <v>18</v>
      </c>
      <c r="F1982" s="1">
        <v>2.0</v>
      </c>
      <c r="G1982" s="1">
        <v>2.0</v>
      </c>
      <c r="H1982" s="1">
        <v>0.0</v>
      </c>
      <c r="I1982" s="1" t="s">
        <v>22</v>
      </c>
      <c r="J1982" s="1">
        <v>89.2</v>
      </c>
      <c r="K1982" s="1">
        <v>346.2</v>
      </c>
      <c r="L1982" s="1" t="s">
        <v>16</v>
      </c>
      <c r="M1982" s="2">
        <f t="shared" si="1"/>
        <v>3.881165919</v>
      </c>
      <c r="N1982" s="3"/>
    </row>
    <row r="1983" ht="15.75" customHeight="1">
      <c r="A1983" s="1" t="s">
        <v>2003</v>
      </c>
      <c r="B1983" s="1" t="s">
        <v>15</v>
      </c>
      <c r="C1983" s="1">
        <v>0.0</v>
      </c>
      <c r="D1983" s="1" t="s">
        <v>18</v>
      </c>
      <c r="E1983" s="1" t="s">
        <v>18</v>
      </c>
      <c r="F1983" s="1">
        <v>1.0</v>
      </c>
      <c r="G1983" s="1">
        <v>0.0</v>
      </c>
      <c r="H1983" s="1">
        <v>0.0</v>
      </c>
      <c r="I1983" s="1" t="s">
        <v>17</v>
      </c>
      <c r="J1983" s="1">
        <v>19.55</v>
      </c>
      <c r="K1983" s="1">
        <v>19.55</v>
      </c>
      <c r="L1983" s="1" t="s">
        <v>18</v>
      </c>
      <c r="M1983" s="2">
        <f t="shared" si="1"/>
        <v>1</v>
      </c>
      <c r="N1983" s="3"/>
    </row>
    <row r="1984" ht="15.75" customHeight="1">
      <c r="A1984" s="1" t="s">
        <v>2004</v>
      </c>
      <c r="B1984" s="1" t="s">
        <v>20</v>
      </c>
      <c r="C1984" s="1">
        <v>0.0</v>
      </c>
      <c r="D1984" s="1" t="s">
        <v>18</v>
      </c>
      <c r="E1984" s="1" t="s">
        <v>18</v>
      </c>
      <c r="F1984" s="1">
        <v>1.0</v>
      </c>
      <c r="G1984" s="1">
        <v>2.0</v>
      </c>
      <c r="H1984" s="1">
        <v>0.0</v>
      </c>
      <c r="I1984" s="1" t="s">
        <v>22</v>
      </c>
      <c r="J1984" s="1">
        <v>80.5</v>
      </c>
      <c r="K1984" s="1">
        <v>80.5</v>
      </c>
      <c r="L1984" s="1" t="s">
        <v>16</v>
      </c>
      <c r="M1984" s="2">
        <f t="shared" si="1"/>
        <v>1</v>
      </c>
      <c r="N1984" s="3"/>
    </row>
    <row r="1985" ht="15.75" customHeight="1">
      <c r="A1985" s="1" t="s">
        <v>2005</v>
      </c>
      <c r="B1985" s="1" t="s">
        <v>15</v>
      </c>
      <c r="C1985" s="1">
        <v>0.0</v>
      </c>
      <c r="D1985" s="1" t="s">
        <v>16</v>
      </c>
      <c r="E1985" s="1" t="s">
        <v>16</v>
      </c>
      <c r="F1985" s="1">
        <v>2.0</v>
      </c>
      <c r="G1985" s="1">
        <v>2.0</v>
      </c>
      <c r="H1985" s="1">
        <v>1.0</v>
      </c>
      <c r="I1985" s="1" t="s">
        <v>28</v>
      </c>
      <c r="J1985" s="1">
        <v>83.65</v>
      </c>
      <c r="K1985" s="1">
        <v>5733.4</v>
      </c>
      <c r="L1985" s="1" t="s">
        <v>18</v>
      </c>
      <c r="M1985" s="2">
        <f t="shared" si="1"/>
        <v>68.54034668</v>
      </c>
      <c r="N1985" s="3"/>
    </row>
    <row r="1986" ht="15.75" customHeight="1">
      <c r="A1986" s="1" t="s">
        <v>2006</v>
      </c>
      <c r="B1986" s="1" t="s">
        <v>20</v>
      </c>
      <c r="C1986" s="1">
        <v>0.0</v>
      </c>
      <c r="D1986" s="1" t="s">
        <v>18</v>
      </c>
      <c r="E1986" s="1" t="s">
        <v>18</v>
      </c>
      <c r="F1986" s="1">
        <v>1.0</v>
      </c>
      <c r="G1986" s="1">
        <v>2.0</v>
      </c>
      <c r="H1986" s="1">
        <v>0.0</v>
      </c>
      <c r="I1986" s="1" t="s">
        <v>22</v>
      </c>
      <c r="J1986" s="1">
        <v>79.25</v>
      </c>
      <c r="K1986" s="1">
        <v>79.25</v>
      </c>
      <c r="L1986" s="1" t="s">
        <v>16</v>
      </c>
      <c r="M1986" s="2">
        <f t="shared" si="1"/>
        <v>1</v>
      </c>
      <c r="N1986" s="3"/>
    </row>
    <row r="1987" ht="15.75" customHeight="1">
      <c r="A1987" s="1" t="s">
        <v>2007</v>
      </c>
      <c r="B1987" s="1" t="s">
        <v>15</v>
      </c>
      <c r="C1987" s="1">
        <v>0.0</v>
      </c>
      <c r="D1987" s="1" t="s">
        <v>18</v>
      </c>
      <c r="E1987" s="1" t="s">
        <v>18</v>
      </c>
      <c r="F1987" s="1">
        <v>2.0</v>
      </c>
      <c r="G1987" s="1">
        <v>2.0</v>
      </c>
      <c r="H1987" s="1">
        <v>0.0</v>
      </c>
      <c r="I1987" s="1" t="s">
        <v>17</v>
      </c>
      <c r="J1987" s="1">
        <v>80.6</v>
      </c>
      <c r="K1987" s="1">
        <v>155.8</v>
      </c>
      <c r="L1987" s="1" t="s">
        <v>16</v>
      </c>
      <c r="M1987" s="2">
        <f t="shared" si="1"/>
        <v>1.933002481</v>
      </c>
      <c r="N1987" s="3"/>
    </row>
    <row r="1988" ht="15.75" customHeight="1">
      <c r="A1988" s="1" t="s">
        <v>2008</v>
      </c>
      <c r="B1988" s="1" t="s">
        <v>15</v>
      </c>
      <c r="C1988" s="1">
        <v>0.0</v>
      </c>
      <c r="D1988" s="1" t="s">
        <v>18</v>
      </c>
      <c r="E1988" s="1" t="s">
        <v>18</v>
      </c>
      <c r="F1988" s="1">
        <v>2.0</v>
      </c>
      <c r="G1988" s="1">
        <v>2.0</v>
      </c>
      <c r="H1988" s="1">
        <v>0.0</v>
      </c>
      <c r="I1988" s="1" t="s">
        <v>26</v>
      </c>
      <c r="J1988" s="1">
        <v>89.3</v>
      </c>
      <c r="K1988" s="1">
        <v>4016.85</v>
      </c>
      <c r="L1988" s="1" t="s">
        <v>16</v>
      </c>
      <c r="M1988" s="2">
        <f t="shared" si="1"/>
        <v>44.98152296</v>
      </c>
      <c r="N1988" s="3"/>
    </row>
    <row r="1989" ht="15.75" customHeight="1">
      <c r="A1989" s="1" t="s">
        <v>2009</v>
      </c>
      <c r="B1989" s="1" t="s">
        <v>15</v>
      </c>
      <c r="C1989" s="1">
        <v>0.0</v>
      </c>
      <c r="D1989" s="1" t="s">
        <v>16</v>
      </c>
      <c r="E1989" s="1" t="s">
        <v>16</v>
      </c>
      <c r="F1989" s="1">
        <v>2.0</v>
      </c>
      <c r="G1989" s="1">
        <v>2.0</v>
      </c>
      <c r="H1989" s="1">
        <v>0.0</v>
      </c>
      <c r="I1989" s="1" t="s">
        <v>22</v>
      </c>
      <c r="J1989" s="1">
        <v>84.85</v>
      </c>
      <c r="K1989" s="1">
        <v>3303.05</v>
      </c>
      <c r="L1989" s="1" t="s">
        <v>16</v>
      </c>
      <c r="M1989" s="2">
        <f t="shared" si="1"/>
        <v>38.92810843</v>
      </c>
      <c r="N1989" s="3"/>
    </row>
    <row r="1990" ht="15.75" customHeight="1">
      <c r="A1990" s="1" t="s">
        <v>2010</v>
      </c>
      <c r="B1990" s="1" t="s">
        <v>15</v>
      </c>
      <c r="C1990" s="1">
        <v>0.0</v>
      </c>
      <c r="D1990" s="1" t="s">
        <v>18</v>
      </c>
      <c r="E1990" s="1" t="s">
        <v>18</v>
      </c>
      <c r="F1990" s="1">
        <v>1.0</v>
      </c>
      <c r="G1990" s="1">
        <v>2.0</v>
      </c>
      <c r="H1990" s="1">
        <v>0.0</v>
      </c>
      <c r="I1990" s="1" t="s">
        <v>22</v>
      </c>
      <c r="J1990" s="1">
        <v>105.1</v>
      </c>
      <c r="K1990" s="1">
        <v>3634.8</v>
      </c>
      <c r="L1990" s="1" t="s">
        <v>18</v>
      </c>
      <c r="M1990" s="2">
        <f t="shared" si="1"/>
        <v>34.58420552</v>
      </c>
      <c r="N1990" s="3"/>
    </row>
    <row r="1991" ht="15.75" customHeight="1">
      <c r="A1991" s="1" t="s">
        <v>2011</v>
      </c>
      <c r="B1991" s="1" t="s">
        <v>15</v>
      </c>
      <c r="C1991" s="1">
        <v>0.0</v>
      </c>
      <c r="D1991" s="1" t="s">
        <v>18</v>
      </c>
      <c r="E1991" s="1" t="s">
        <v>18</v>
      </c>
      <c r="F1991" s="1">
        <v>2.0</v>
      </c>
      <c r="G1991" s="1">
        <v>2.0</v>
      </c>
      <c r="H1991" s="1">
        <v>0.0</v>
      </c>
      <c r="I1991" s="1" t="s">
        <v>22</v>
      </c>
      <c r="J1991" s="1">
        <v>85.95</v>
      </c>
      <c r="K1991" s="1">
        <v>1215.65</v>
      </c>
      <c r="L1991" s="1" t="s">
        <v>18</v>
      </c>
      <c r="M1991" s="2">
        <f t="shared" si="1"/>
        <v>14.14368819</v>
      </c>
      <c r="N1991" s="3"/>
    </row>
    <row r="1992" ht="15.75" customHeight="1">
      <c r="A1992" s="1" t="s">
        <v>2012</v>
      </c>
      <c r="B1992" s="1" t="s">
        <v>15</v>
      </c>
      <c r="C1992" s="1">
        <v>0.0</v>
      </c>
      <c r="D1992" s="1" t="s">
        <v>18</v>
      </c>
      <c r="E1992" s="1" t="s">
        <v>18</v>
      </c>
      <c r="F1992" s="1">
        <v>1.0</v>
      </c>
      <c r="G1992" s="1">
        <v>0.0</v>
      </c>
      <c r="H1992" s="1">
        <v>0.0</v>
      </c>
      <c r="I1992" s="1" t="s">
        <v>17</v>
      </c>
      <c r="J1992" s="1">
        <v>20.25</v>
      </c>
      <c r="K1992" s="1">
        <v>20.25</v>
      </c>
      <c r="L1992" s="1" t="s">
        <v>16</v>
      </c>
      <c r="M1992" s="2">
        <f t="shared" si="1"/>
        <v>1</v>
      </c>
      <c r="N1992" s="3"/>
    </row>
    <row r="1993" ht="15.75" customHeight="1">
      <c r="A1993" s="1" t="s">
        <v>2013</v>
      </c>
      <c r="B1993" s="1" t="s">
        <v>15</v>
      </c>
      <c r="C1993" s="1">
        <v>0.0</v>
      </c>
      <c r="D1993" s="1" t="s">
        <v>16</v>
      </c>
      <c r="E1993" s="1" t="s">
        <v>16</v>
      </c>
      <c r="F1993" s="1">
        <v>0.0</v>
      </c>
      <c r="G1993" s="1">
        <v>1.0</v>
      </c>
      <c r="H1993" s="1">
        <v>1.0</v>
      </c>
      <c r="I1993" s="1" t="s">
        <v>17</v>
      </c>
      <c r="J1993" s="1">
        <v>40.9</v>
      </c>
      <c r="K1993" s="1">
        <v>1383.6</v>
      </c>
      <c r="L1993" s="1" t="s">
        <v>18</v>
      </c>
      <c r="M1993" s="2">
        <f t="shared" si="1"/>
        <v>33.82885086</v>
      </c>
      <c r="N1993" s="3"/>
    </row>
    <row r="1994" ht="15.75" customHeight="1">
      <c r="A1994" s="1" t="s">
        <v>2014</v>
      </c>
      <c r="B1994" s="1" t="s">
        <v>20</v>
      </c>
      <c r="C1994" s="1">
        <v>0.0</v>
      </c>
      <c r="D1994" s="1" t="s">
        <v>16</v>
      </c>
      <c r="E1994" s="1" t="s">
        <v>16</v>
      </c>
      <c r="F1994" s="1">
        <v>1.0</v>
      </c>
      <c r="G1994" s="1">
        <v>0.0</v>
      </c>
      <c r="H1994" s="1">
        <v>1.0</v>
      </c>
      <c r="I1994" s="1" t="s">
        <v>22</v>
      </c>
      <c r="J1994" s="1">
        <v>19.9</v>
      </c>
      <c r="K1994" s="1">
        <v>666.0</v>
      </c>
      <c r="L1994" s="1" t="s">
        <v>18</v>
      </c>
      <c r="M1994" s="2">
        <f t="shared" si="1"/>
        <v>33.46733668</v>
      </c>
      <c r="N1994" s="3"/>
    </row>
    <row r="1995" ht="15.75" customHeight="1">
      <c r="A1995" s="1" t="s">
        <v>2015</v>
      </c>
      <c r="B1995" s="1" t="s">
        <v>20</v>
      </c>
      <c r="C1995" s="1">
        <v>1.0</v>
      </c>
      <c r="D1995" s="1" t="s">
        <v>16</v>
      </c>
      <c r="E1995" s="1" t="s">
        <v>18</v>
      </c>
      <c r="F1995" s="1">
        <v>2.0</v>
      </c>
      <c r="G1995" s="1">
        <v>2.0</v>
      </c>
      <c r="H1995" s="1">
        <v>2.0</v>
      </c>
      <c r="I1995" s="1" t="s">
        <v>26</v>
      </c>
      <c r="J1995" s="1">
        <v>102.65</v>
      </c>
      <c r="K1995" s="1">
        <v>7550.3</v>
      </c>
      <c r="L1995" s="1" t="s">
        <v>18</v>
      </c>
      <c r="M1995" s="2">
        <f t="shared" si="1"/>
        <v>73.55382367</v>
      </c>
      <c r="N1995" s="3"/>
    </row>
    <row r="1996" ht="15.75" customHeight="1">
      <c r="A1996" s="1" t="s">
        <v>2016</v>
      </c>
      <c r="B1996" s="1" t="s">
        <v>20</v>
      </c>
      <c r="C1996" s="1">
        <v>1.0</v>
      </c>
      <c r="D1996" s="1" t="s">
        <v>16</v>
      </c>
      <c r="E1996" s="1" t="s">
        <v>18</v>
      </c>
      <c r="F1996" s="1">
        <v>1.0</v>
      </c>
      <c r="G1996" s="1">
        <v>2.0</v>
      </c>
      <c r="H1996" s="1">
        <v>0.0</v>
      </c>
      <c r="I1996" s="1" t="s">
        <v>22</v>
      </c>
      <c r="J1996" s="1">
        <v>74.2</v>
      </c>
      <c r="K1996" s="1">
        <v>140.1</v>
      </c>
      <c r="L1996" s="1" t="s">
        <v>18</v>
      </c>
      <c r="M1996" s="2">
        <f t="shared" si="1"/>
        <v>1.888140162</v>
      </c>
      <c r="N1996" s="3"/>
    </row>
    <row r="1997" ht="15.75" customHeight="1">
      <c r="A1997" s="1" t="s">
        <v>2017</v>
      </c>
      <c r="B1997" s="1" t="s">
        <v>15</v>
      </c>
      <c r="C1997" s="1">
        <v>0.0</v>
      </c>
      <c r="D1997" s="1" t="s">
        <v>18</v>
      </c>
      <c r="E1997" s="1" t="s">
        <v>18</v>
      </c>
      <c r="F1997" s="1">
        <v>1.0</v>
      </c>
      <c r="G1997" s="1">
        <v>0.0</v>
      </c>
      <c r="H1997" s="1">
        <v>0.0</v>
      </c>
      <c r="I1997" s="1" t="s">
        <v>28</v>
      </c>
      <c r="J1997" s="1">
        <v>19.45</v>
      </c>
      <c r="K1997" s="1">
        <v>227.45</v>
      </c>
      <c r="L1997" s="1" t="s">
        <v>18</v>
      </c>
      <c r="M1997" s="2">
        <f t="shared" si="1"/>
        <v>11.6940874</v>
      </c>
      <c r="N1997" s="3"/>
    </row>
    <row r="1998" ht="15.75" customHeight="1">
      <c r="A1998" s="1" t="s">
        <v>2018</v>
      </c>
      <c r="B1998" s="1" t="s">
        <v>20</v>
      </c>
      <c r="C1998" s="1">
        <v>0.0</v>
      </c>
      <c r="D1998" s="1" t="s">
        <v>16</v>
      </c>
      <c r="E1998" s="1" t="s">
        <v>16</v>
      </c>
      <c r="F1998" s="1">
        <v>1.0</v>
      </c>
      <c r="G1998" s="1">
        <v>1.0</v>
      </c>
      <c r="H1998" s="1">
        <v>2.0</v>
      </c>
      <c r="I1998" s="1" t="s">
        <v>28</v>
      </c>
      <c r="J1998" s="1">
        <v>75.75</v>
      </c>
      <c r="K1998" s="1">
        <v>5388.15</v>
      </c>
      <c r="L1998" s="1" t="s">
        <v>18</v>
      </c>
      <c r="M1998" s="2">
        <f t="shared" si="1"/>
        <v>71.13069307</v>
      </c>
      <c r="N1998" s="3"/>
    </row>
    <row r="1999" ht="15.75" customHeight="1">
      <c r="A1999" s="1" t="s">
        <v>2019</v>
      </c>
      <c r="B1999" s="1" t="s">
        <v>20</v>
      </c>
      <c r="C1999" s="1">
        <v>1.0</v>
      </c>
      <c r="D1999" s="1" t="s">
        <v>18</v>
      </c>
      <c r="E1999" s="1" t="s">
        <v>18</v>
      </c>
      <c r="F1999" s="1">
        <v>2.0</v>
      </c>
      <c r="G1999" s="1">
        <v>2.0</v>
      </c>
      <c r="H1999" s="1">
        <v>0.0</v>
      </c>
      <c r="I1999" s="1" t="s">
        <v>28</v>
      </c>
      <c r="J1999" s="1">
        <v>104.9</v>
      </c>
      <c r="K1999" s="1">
        <v>5913.95</v>
      </c>
      <c r="L1999" s="1" t="s">
        <v>18</v>
      </c>
      <c r="M1999" s="2">
        <f t="shared" si="1"/>
        <v>56.37702574</v>
      </c>
      <c r="N1999" s="3"/>
    </row>
    <row r="2000" ht="15.75" customHeight="1">
      <c r="A2000" s="1" t="s">
        <v>2020</v>
      </c>
      <c r="B2000" s="1" t="s">
        <v>15</v>
      </c>
      <c r="C2000" s="1">
        <v>0.0</v>
      </c>
      <c r="D2000" s="1" t="s">
        <v>16</v>
      </c>
      <c r="E2000" s="1" t="s">
        <v>18</v>
      </c>
      <c r="F2000" s="1">
        <v>1.0</v>
      </c>
      <c r="G2000" s="1">
        <v>2.0</v>
      </c>
      <c r="H2000" s="1">
        <v>0.0</v>
      </c>
      <c r="I2000" s="1" t="s">
        <v>22</v>
      </c>
      <c r="J2000" s="1">
        <v>70.3</v>
      </c>
      <c r="K2000" s="1">
        <v>2416.55</v>
      </c>
      <c r="L2000" s="1" t="s">
        <v>16</v>
      </c>
      <c r="M2000" s="2">
        <f t="shared" si="1"/>
        <v>34.37482219</v>
      </c>
      <c r="N2000" s="3"/>
    </row>
    <row r="2001" ht="15.75" customHeight="1">
      <c r="A2001" s="1" t="s">
        <v>2021</v>
      </c>
      <c r="B2001" s="1" t="s">
        <v>20</v>
      </c>
      <c r="C2001" s="1">
        <v>0.0</v>
      </c>
      <c r="D2001" s="1" t="s">
        <v>16</v>
      </c>
      <c r="E2001" s="1" t="s">
        <v>16</v>
      </c>
      <c r="F2001" s="1">
        <v>2.0</v>
      </c>
      <c r="G2001" s="1">
        <v>1.0</v>
      </c>
      <c r="H2001" s="1">
        <v>2.0</v>
      </c>
      <c r="I2001" s="1" t="s">
        <v>28</v>
      </c>
      <c r="J2001" s="1">
        <v>86.9</v>
      </c>
      <c r="K2001" s="1">
        <v>6194.1</v>
      </c>
      <c r="L2001" s="1" t="s">
        <v>18</v>
      </c>
      <c r="M2001" s="2">
        <f t="shared" si="1"/>
        <v>71.27848101</v>
      </c>
      <c r="N2001" s="3"/>
    </row>
    <row r="2002" ht="15.75" customHeight="1">
      <c r="A2002" s="1" t="s">
        <v>2022</v>
      </c>
      <c r="B2002" s="1" t="s">
        <v>15</v>
      </c>
      <c r="C2002" s="1">
        <v>0.0</v>
      </c>
      <c r="D2002" s="1" t="s">
        <v>16</v>
      </c>
      <c r="E2002" s="1" t="s">
        <v>18</v>
      </c>
      <c r="F2002" s="1">
        <v>2.0</v>
      </c>
      <c r="G2002" s="1">
        <v>2.0</v>
      </c>
      <c r="H2002" s="1">
        <v>1.0</v>
      </c>
      <c r="I2002" s="1" t="s">
        <v>22</v>
      </c>
      <c r="J2002" s="1">
        <v>107.5</v>
      </c>
      <c r="K2002" s="1">
        <v>6873.75</v>
      </c>
      <c r="L2002" s="1" t="s">
        <v>16</v>
      </c>
      <c r="M2002" s="2">
        <f t="shared" si="1"/>
        <v>63.94186047</v>
      </c>
      <c r="N2002" s="3"/>
    </row>
    <row r="2003" ht="15.75" customHeight="1">
      <c r="A2003" s="1" t="s">
        <v>2023</v>
      </c>
      <c r="B2003" s="1" t="s">
        <v>15</v>
      </c>
      <c r="C2003" s="1">
        <v>0.0</v>
      </c>
      <c r="D2003" s="1" t="s">
        <v>18</v>
      </c>
      <c r="E2003" s="1" t="s">
        <v>16</v>
      </c>
      <c r="F2003" s="1">
        <v>1.0</v>
      </c>
      <c r="G2003" s="1">
        <v>1.0</v>
      </c>
      <c r="H2003" s="1">
        <v>0.0</v>
      </c>
      <c r="I2003" s="1" t="s">
        <v>28</v>
      </c>
      <c r="J2003" s="1">
        <v>45.2</v>
      </c>
      <c r="K2003" s="1">
        <v>1841.9</v>
      </c>
      <c r="L2003" s="1" t="s">
        <v>18</v>
      </c>
      <c r="M2003" s="2">
        <f t="shared" si="1"/>
        <v>40.75</v>
      </c>
      <c r="N2003" s="3"/>
    </row>
    <row r="2004" ht="15.75" customHeight="1">
      <c r="A2004" s="1" t="s">
        <v>2024</v>
      </c>
      <c r="B2004" s="1" t="s">
        <v>15</v>
      </c>
      <c r="C2004" s="1">
        <v>0.0</v>
      </c>
      <c r="D2004" s="1" t="s">
        <v>16</v>
      </c>
      <c r="E2004" s="1" t="s">
        <v>16</v>
      </c>
      <c r="F2004" s="1">
        <v>1.0</v>
      </c>
      <c r="G2004" s="1">
        <v>0.0</v>
      </c>
      <c r="H2004" s="1">
        <v>2.0</v>
      </c>
      <c r="I2004" s="1" t="s">
        <v>28</v>
      </c>
      <c r="J2004" s="1">
        <v>21.3</v>
      </c>
      <c r="K2004" s="1">
        <v>1041.8</v>
      </c>
      <c r="L2004" s="1" t="s">
        <v>18</v>
      </c>
      <c r="M2004" s="2">
        <f t="shared" si="1"/>
        <v>48.91079812</v>
      </c>
      <c r="N2004" s="3"/>
    </row>
    <row r="2005" ht="15.75" customHeight="1">
      <c r="A2005" s="1" t="s">
        <v>2025</v>
      </c>
      <c r="B2005" s="1" t="s">
        <v>20</v>
      </c>
      <c r="C2005" s="1">
        <v>0.0</v>
      </c>
      <c r="D2005" s="1" t="s">
        <v>16</v>
      </c>
      <c r="E2005" s="1" t="s">
        <v>18</v>
      </c>
      <c r="F2005" s="1">
        <v>2.0</v>
      </c>
      <c r="G2005" s="1">
        <v>2.0</v>
      </c>
      <c r="H2005" s="1">
        <v>1.0</v>
      </c>
      <c r="I2005" s="1" t="s">
        <v>28</v>
      </c>
      <c r="J2005" s="1">
        <v>117.8</v>
      </c>
      <c r="K2005" s="1">
        <v>8684.8</v>
      </c>
      <c r="L2005" s="1" t="s">
        <v>16</v>
      </c>
      <c r="M2005" s="2">
        <f t="shared" si="1"/>
        <v>73.72495756</v>
      </c>
      <c r="N2005" s="3"/>
    </row>
    <row r="2006" ht="15.75" customHeight="1">
      <c r="A2006" s="1" t="s">
        <v>2026</v>
      </c>
      <c r="B2006" s="1" t="s">
        <v>15</v>
      </c>
      <c r="C2006" s="1">
        <v>0.0</v>
      </c>
      <c r="D2006" s="1" t="s">
        <v>18</v>
      </c>
      <c r="E2006" s="1" t="s">
        <v>18</v>
      </c>
      <c r="F2006" s="1">
        <v>2.0</v>
      </c>
      <c r="G2006" s="1">
        <v>1.0</v>
      </c>
      <c r="H2006" s="1">
        <v>1.0</v>
      </c>
      <c r="I2006" s="1" t="s">
        <v>26</v>
      </c>
      <c r="J2006" s="1">
        <v>79.85</v>
      </c>
      <c r="K2006" s="1">
        <v>4786.1</v>
      </c>
      <c r="L2006" s="1" t="s">
        <v>18</v>
      </c>
      <c r="M2006" s="2">
        <f t="shared" si="1"/>
        <v>59.93863494</v>
      </c>
      <c r="N2006" s="3"/>
    </row>
    <row r="2007" ht="15.75" customHeight="1">
      <c r="A2007" s="1" t="s">
        <v>2027</v>
      </c>
      <c r="B2007" s="1" t="s">
        <v>15</v>
      </c>
      <c r="C2007" s="1">
        <v>0.0</v>
      </c>
      <c r="D2007" s="1" t="s">
        <v>16</v>
      </c>
      <c r="E2007" s="1" t="s">
        <v>16</v>
      </c>
      <c r="F2007" s="1">
        <v>1.0</v>
      </c>
      <c r="G2007" s="1">
        <v>0.0</v>
      </c>
      <c r="H2007" s="1">
        <v>2.0</v>
      </c>
      <c r="I2007" s="1" t="s">
        <v>17</v>
      </c>
      <c r="J2007" s="1">
        <v>19.35</v>
      </c>
      <c r="K2007" s="1">
        <v>309.25</v>
      </c>
      <c r="L2007" s="1" t="s">
        <v>18</v>
      </c>
      <c r="M2007" s="2">
        <f t="shared" si="1"/>
        <v>15.98191214</v>
      </c>
      <c r="N2007" s="3"/>
    </row>
    <row r="2008" ht="15.75" customHeight="1">
      <c r="A2008" s="1" t="s">
        <v>2028</v>
      </c>
      <c r="B2008" s="1" t="s">
        <v>15</v>
      </c>
      <c r="C2008" s="1">
        <v>0.0</v>
      </c>
      <c r="D2008" s="1" t="s">
        <v>16</v>
      </c>
      <c r="E2008" s="1" t="s">
        <v>18</v>
      </c>
      <c r="F2008" s="1">
        <v>0.0</v>
      </c>
      <c r="G2008" s="1">
        <v>1.0</v>
      </c>
      <c r="H2008" s="1">
        <v>0.0</v>
      </c>
      <c r="I2008" s="1" t="s">
        <v>28</v>
      </c>
      <c r="J2008" s="1">
        <v>34.0</v>
      </c>
      <c r="K2008" s="1">
        <v>853.0</v>
      </c>
      <c r="L2008" s="1" t="s">
        <v>16</v>
      </c>
      <c r="M2008" s="2">
        <f t="shared" si="1"/>
        <v>25.08823529</v>
      </c>
      <c r="N2008" s="3"/>
    </row>
    <row r="2009" ht="15.75" customHeight="1">
      <c r="A2009" s="1" t="s">
        <v>2029</v>
      </c>
      <c r="B2009" s="1" t="s">
        <v>20</v>
      </c>
      <c r="C2009" s="1">
        <v>0.0</v>
      </c>
      <c r="D2009" s="1" t="s">
        <v>16</v>
      </c>
      <c r="E2009" s="1" t="s">
        <v>18</v>
      </c>
      <c r="F2009" s="1">
        <v>1.0</v>
      </c>
      <c r="G2009" s="1">
        <v>2.0</v>
      </c>
      <c r="H2009" s="1">
        <v>1.0</v>
      </c>
      <c r="I2009" s="1" t="s">
        <v>22</v>
      </c>
      <c r="J2009" s="1">
        <v>80.8</v>
      </c>
      <c r="K2009" s="1">
        <v>3132.75</v>
      </c>
      <c r="L2009" s="1" t="s">
        <v>18</v>
      </c>
      <c r="M2009" s="2">
        <f t="shared" si="1"/>
        <v>38.77165842</v>
      </c>
      <c r="N2009" s="3"/>
    </row>
    <row r="2010" ht="15.75" customHeight="1">
      <c r="A2010" s="1" t="s">
        <v>2030</v>
      </c>
      <c r="B2010" s="1" t="s">
        <v>20</v>
      </c>
      <c r="C2010" s="1">
        <v>0.0</v>
      </c>
      <c r="D2010" s="1" t="s">
        <v>18</v>
      </c>
      <c r="E2010" s="1" t="s">
        <v>18</v>
      </c>
      <c r="F2010" s="1">
        <v>1.0</v>
      </c>
      <c r="G2010" s="1">
        <v>2.0</v>
      </c>
      <c r="H2010" s="1">
        <v>0.0</v>
      </c>
      <c r="I2010" s="1" t="s">
        <v>22</v>
      </c>
      <c r="J2010" s="1">
        <v>69.8</v>
      </c>
      <c r="K2010" s="1">
        <v>146.65</v>
      </c>
      <c r="L2010" s="1" t="s">
        <v>18</v>
      </c>
      <c r="M2010" s="2">
        <f t="shared" si="1"/>
        <v>2.101002865</v>
      </c>
      <c r="N2010" s="3"/>
    </row>
    <row r="2011" ht="15.75" customHeight="1">
      <c r="A2011" s="1" t="s">
        <v>2031</v>
      </c>
      <c r="B2011" s="1" t="s">
        <v>15</v>
      </c>
      <c r="C2011" s="1">
        <v>0.0</v>
      </c>
      <c r="D2011" s="1" t="s">
        <v>16</v>
      </c>
      <c r="E2011" s="1" t="s">
        <v>16</v>
      </c>
      <c r="F2011" s="1">
        <v>0.0</v>
      </c>
      <c r="G2011" s="1">
        <v>1.0</v>
      </c>
      <c r="H2011" s="1">
        <v>1.0</v>
      </c>
      <c r="I2011" s="1" t="s">
        <v>22</v>
      </c>
      <c r="J2011" s="1">
        <v>55.95</v>
      </c>
      <c r="K2011" s="1">
        <v>1157.05</v>
      </c>
      <c r="L2011" s="1" t="s">
        <v>16</v>
      </c>
      <c r="M2011" s="2">
        <f t="shared" si="1"/>
        <v>20.68007149</v>
      </c>
      <c r="N2011" s="3"/>
    </row>
    <row r="2012" ht="15.75" customHeight="1">
      <c r="A2012" s="1" t="s">
        <v>2032</v>
      </c>
      <c r="B2012" s="1" t="s">
        <v>20</v>
      </c>
      <c r="C2012" s="1">
        <v>0.0</v>
      </c>
      <c r="D2012" s="1" t="s">
        <v>16</v>
      </c>
      <c r="E2012" s="1" t="s">
        <v>16</v>
      </c>
      <c r="F2012" s="1">
        <v>2.0</v>
      </c>
      <c r="G2012" s="1">
        <v>2.0</v>
      </c>
      <c r="H2012" s="1">
        <v>1.0</v>
      </c>
      <c r="I2012" s="1" t="s">
        <v>26</v>
      </c>
      <c r="J2012" s="1">
        <v>101.05</v>
      </c>
      <c r="K2012" s="1">
        <v>6770.5</v>
      </c>
      <c r="L2012" s="1" t="s">
        <v>18</v>
      </c>
      <c r="M2012" s="2">
        <f t="shared" si="1"/>
        <v>67.00148441</v>
      </c>
      <c r="N2012" s="3"/>
    </row>
    <row r="2013" ht="15.75" customHeight="1">
      <c r="A2013" s="1" t="s">
        <v>2033</v>
      </c>
      <c r="B2013" s="1" t="s">
        <v>15</v>
      </c>
      <c r="C2013" s="1">
        <v>1.0</v>
      </c>
      <c r="D2013" s="1" t="s">
        <v>16</v>
      </c>
      <c r="E2013" s="1" t="s">
        <v>18</v>
      </c>
      <c r="F2013" s="1">
        <v>1.0</v>
      </c>
      <c r="G2013" s="1">
        <v>0.0</v>
      </c>
      <c r="H2013" s="1">
        <v>2.0</v>
      </c>
      <c r="I2013" s="1" t="s">
        <v>26</v>
      </c>
      <c r="J2013" s="1">
        <v>19.55</v>
      </c>
      <c r="K2013" s="1">
        <v>1462.05</v>
      </c>
      <c r="L2013" s="1" t="s">
        <v>18</v>
      </c>
      <c r="M2013" s="2">
        <f t="shared" si="1"/>
        <v>74.78516624</v>
      </c>
      <c r="N2013" s="3"/>
    </row>
    <row r="2014" ht="15.75" customHeight="1">
      <c r="A2014" s="1" t="s">
        <v>2034</v>
      </c>
      <c r="B2014" s="1" t="s">
        <v>20</v>
      </c>
      <c r="C2014" s="1">
        <v>0.0</v>
      </c>
      <c r="D2014" s="1" t="s">
        <v>16</v>
      </c>
      <c r="E2014" s="1" t="s">
        <v>16</v>
      </c>
      <c r="F2014" s="1">
        <v>1.0</v>
      </c>
      <c r="G2014" s="1">
        <v>1.0</v>
      </c>
      <c r="H2014" s="1">
        <v>0.0</v>
      </c>
      <c r="I2014" s="1" t="s">
        <v>22</v>
      </c>
      <c r="J2014" s="1">
        <v>44.55</v>
      </c>
      <c r="K2014" s="1">
        <v>44.55</v>
      </c>
      <c r="L2014" s="1" t="s">
        <v>18</v>
      </c>
      <c r="M2014" s="2">
        <f t="shared" si="1"/>
        <v>1</v>
      </c>
      <c r="N2014" s="3"/>
    </row>
    <row r="2015" ht="15.75" customHeight="1">
      <c r="A2015" s="1" t="s">
        <v>2035</v>
      </c>
      <c r="B2015" s="1" t="s">
        <v>15</v>
      </c>
      <c r="C2015" s="1">
        <v>0.0</v>
      </c>
      <c r="D2015" s="1" t="s">
        <v>16</v>
      </c>
      <c r="E2015" s="1" t="s">
        <v>18</v>
      </c>
      <c r="F2015" s="1">
        <v>2.0</v>
      </c>
      <c r="G2015" s="1">
        <v>2.0</v>
      </c>
      <c r="H2015" s="1">
        <v>2.0</v>
      </c>
      <c r="I2015" s="1" t="s">
        <v>28</v>
      </c>
      <c r="J2015" s="1">
        <v>84.05</v>
      </c>
      <c r="K2015" s="1">
        <v>6052.25</v>
      </c>
      <c r="L2015" s="1" t="s">
        <v>18</v>
      </c>
      <c r="M2015" s="2">
        <f t="shared" si="1"/>
        <v>72.00773349</v>
      </c>
      <c r="N2015" s="3"/>
    </row>
    <row r="2016" ht="15.75" customHeight="1">
      <c r="A2016" s="1" t="s">
        <v>2036</v>
      </c>
      <c r="B2016" s="1" t="s">
        <v>15</v>
      </c>
      <c r="C2016" s="1">
        <v>0.0</v>
      </c>
      <c r="D2016" s="1" t="s">
        <v>16</v>
      </c>
      <c r="E2016" s="1" t="s">
        <v>18</v>
      </c>
      <c r="F2016" s="1">
        <v>1.0</v>
      </c>
      <c r="G2016" s="1">
        <v>2.0</v>
      </c>
      <c r="H2016" s="1">
        <v>0.0</v>
      </c>
      <c r="I2016" s="1" t="s">
        <v>26</v>
      </c>
      <c r="J2016" s="1">
        <v>70.4</v>
      </c>
      <c r="K2016" s="1">
        <v>154.8</v>
      </c>
      <c r="L2016" s="1" t="s">
        <v>18</v>
      </c>
      <c r="M2016" s="2">
        <f t="shared" si="1"/>
        <v>2.198863636</v>
      </c>
      <c r="N2016" s="3"/>
    </row>
    <row r="2017" ht="15.75" customHeight="1">
      <c r="A2017" s="1" t="s">
        <v>2037</v>
      </c>
      <c r="B2017" s="1" t="s">
        <v>15</v>
      </c>
      <c r="C2017" s="1">
        <v>0.0</v>
      </c>
      <c r="D2017" s="1" t="s">
        <v>16</v>
      </c>
      <c r="E2017" s="1" t="s">
        <v>16</v>
      </c>
      <c r="F2017" s="1">
        <v>1.0</v>
      </c>
      <c r="G2017" s="1">
        <v>0.0</v>
      </c>
      <c r="H2017" s="1">
        <v>1.0</v>
      </c>
      <c r="I2017" s="1" t="s">
        <v>17</v>
      </c>
      <c r="J2017" s="1">
        <v>20.6</v>
      </c>
      <c r="K2017" s="1">
        <v>233.9</v>
      </c>
      <c r="L2017" s="1" t="s">
        <v>18</v>
      </c>
      <c r="M2017" s="2">
        <f t="shared" si="1"/>
        <v>11.35436893</v>
      </c>
      <c r="N2017" s="3"/>
    </row>
    <row r="2018" ht="15.75" customHeight="1">
      <c r="A2018" s="1" t="s">
        <v>2038</v>
      </c>
      <c r="B2018" s="1" t="s">
        <v>15</v>
      </c>
      <c r="C2018" s="1">
        <v>0.0</v>
      </c>
      <c r="D2018" s="1" t="s">
        <v>16</v>
      </c>
      <c r="E2018" s="1" t="s">
        <v>16</v>
      </c>
      <c r="F2018" s="1">
        <v>2.0</v>
      </c>
      <c r="G2018" s="1">
        <v>0.0</v>
      </c>
      <c r="H2018" s="1">
        <v>2.0</v>
      </c>
      <c r="I2018" s="1" t="s">
        <v>26</v>
      </c>
      <c r="J2018" s="1">
        <v>24.95</v>
      </c>
      <c r="K2018" s="1">
        <v>1468.9</v>
      </c>
      <c r="L2018" s="1" t="s">
        <v>18</v>
      </c>
      <c r="M2018" s="2">
        <f t="shared" si="1"/>
        <v>58.87374749</v>
      </c>
      <c r="N2018" s="3"/>
    </row>
    <row r="2019" ht="15.75" customHeight="1">
      <c r="A2019" s="1" t="s">
        <v>2039</v>
      </c>
      <c r="B2019" s="1" t="s">
        <v>15</v>
      </c>
      <c r="C2019" s="1">
        <v>0.0</v>
      </c>
      <c r="D2019" s="1" t="s">
        <v>18</v>
      </c>
      <c r="E2019" s="1" t="s">
        <v>18</v>
      </c>
      <c r="F2019" s="1">
        <v>0.0</v>
      </c>
      <c r="G2019" s="1">
        <v>1.0</v>
      </c>
      <c r="H2019" s="1">
        <v>0.0</v>
      </c>
      <c r="I2019" s="1" t="s">
        <v>28</v>
      </c>
      <c r="J2019" s="1">
        <v>34.85</v>
      </c>
      <c r="K2019" s="1">
        <v>1267.2</v>
      </c>
      <c r="L2019" s="1" t="s">
        <v>18</v>
      </c>
      <c r="M2019" s="2">
        <f t="shared" si="1"/>
        <v>36.3615495</v>
      </c>
      <c r="N2019" s="3"/>
    </row>
    <row r="2020" ht="15.75" customHeight="1">
      <c r="A2020" s="1" t="s">
        <v>2040</v>
      </c>
      <c r="B2020" s="1" t="s">
        <v>20</v>
      </c>
      <c r="C2020" s="1">
        <v>0.0</v>
      </c>
      <c r="D2020" s="1" t="s">
        <v>18</v>
      </c>
      <c r="E2020" s="1" t="s">
        <v>18</v>
      </c>
      <c r="F2020" s="1">
        <v>2.0</v>
      </c>
      <c r="G2020" s="1">
        <v>1.0</v>
      </c>
      <c r="H2020" s="1">
        <v>1.0</v>
      </c>
      <c r="I2020" s="1" t="s">
        <v>28</v>
      </c>
      <c r="J2020" s="1">
        <v>90.6</v>
      </c>
      <c r="K2020" s="1">
        <v>3358.65</v>
      </c>
      <c r="L2020" s="1" t="s">
        <v>18</v>
      </c>
      <c r="M2020" s="2">
        <f t="shared" si="1"/>
        <v>37.07119205</v>
      </c>
      <c r="N2020" s="3"/>
    </row>
    <row r="2021" ht="15.75" customHeight="1">
      <c r="A2021" s="1" t="s">
        <v>2041</v>
      </c>
      <c r="B2021" s="1" t="s">
        <v>15</v>
      </c>
      <c r="C2021" s="1">
        <v>0.0</v>
      </c>
      <c r="D2021" s="1" t="s">
        <v>16</v>
      </c>
      <c r="E2021" s="1" t="s">
        <v>18</v>
      </c>
      <c r="F2021" s="1">
        <v>0.0</v>
      </c>
      <c r="G2021" s="1">
        <v>1.0</v>
      </c>
      <c r="H2021" s="1">
        <v>0.0</v>
      </c>
      <c r="I2021" s="1" t="s">
        <v>22</v>
      </c>
      <c r="J2021" s="1">
        <v>55.9</v>
      </c>
      <c r="K2021" s="1">
        <v>2184.35</v>
      </c>
      <c r="L2021" s="1" t="s">
        <v>16</v>
      </c>
      <c r="M2021" s="2">
        <f t="shared" si="1"/>
        <v>39.07602862</v>
      </c>
      <c r="N2021" s="3"/>
    </row>
    <row r="2022" ht="15.75" customHeight="1">
      <c r="A2022" s="1" t="s">
        <v>2042</v>
      </c>
      <c r="B2022" s="1" t="s">
        <v>20</v>
      </c>
      <c r="C2022" s="1">
        <v>0.0</v>
      </c>
      <c r="D2022" s="1" t="s">
        <v>18</v>
      </c>
      <c r="E2022" s="1" t="s">
        <v>16</v>
      </c>
      <c r="F2022" s="1">
        <v>2.0</v>
      </c>
      <c r="G2022" s="1">
        <v>2.0</v>
      </c>
      <c r="H2022" s="1">
        <v>0.0</v>
      </c>
      <c r="I2022" s="1" t="s">
        <v>26</v>
      </c>
      <c r="J2022" s="1">
        <v>80.55</v>
      </c>
      <c r="K2022" s="1">
        <v>1406.65</v>
      </c>
      <c r="L2022" s="1" t="s">
        <v>18</v>
      </c>
      <c r="M2022" s="2">
        <f t="shared" si="1"/>
        <v>17.46306642</v>
      </c>
      <c r="N2022" s="3"/>
    </row>
    <row r="2023" ht="15.75" customHeight="1">
      <c r="A2023" s="1" t="s">
        <v>2043</v>
      </c>
      <c r="B2023" s="1" t="s">
        <v>20</v>
      </c>
      <c r="C2023" s="1">
        <v>0.0</v>
      </c>
      <c r="D2023" s="1" t="s">
        <v>18</v>
      </c>
      <c r="E2023" s="1" t="s">
        <v>18</v>
      </c>
      <c r="F2023" s="1">
        <v>2.0</v>
      </c>
      <c r="G2023" s="1">
        <v>2.0</v>
      </c>
      <c r="H2023" s="1">
        <v>0.0</v>
      </c>
      <c r="I2023" s="1" t="s">
        <v>22</v>
      </c>
      <c r="J2023" s="1">
        <v>84.75</v>
      </c>
      <c r="K2023" s="1">
        <v>1651.95</v>
      </c>
      <c r="L2023" s="1" t="s">
        <v>18</v>
      </c>
      <c r="M2023" s="2">
        <f t="shared" si="1"/>
        <v>19.4920354</v>
      </c>
      <c r="N2023" s="3"/>
    </row>
    <row r="2024" ht="15.75" customHeight="1">
      <c r="A2024" s="1" t="s">
        <v>2044</v>
      </c>
      <c r="B2024" s="1" t="s">
        <v>15</v>
      </c>
      <c r="C2024" s="1">
        <v>0.0</v>
      </c>
      <c r="D2024" s="1" t="s">
        <v>18</v>
      </c>
      <c r="E2024" s="1" t="s">
        <v>18</v>
      </c>
      <c r="F2024" s="1">
        <v>1.0</v>
      </c>
      <c r="G2024" s="1">
        <v>2.0</v>
      </c>
      <c r="H2024" s="1">
        <v>0.0</v>
      </c>
      <c r="I2024" s="1" t="s">
        <v>28</v>
      </c>
      <c r="J2024" s="1">
        <v>76.65</v>
      </c>
      <c r="K2024" s="1">
        <v>333.6</v>
      </c>
      <c r="L2024" s="1" t="s">
        <v>16</v>
      </c>
      <c r="M2024" s="2">
        <f t="shared" si="1"/>
        <v>4.352250489</v>
      </c>
      <c r="N2024" s="3"/>
    </row>
    <row r="2025" ht="15.75" customHeight="1">
      <c r="A2025" s="1" t="s">
        <v>2045</v>
      </c>
      <c r="B2025" s="1" t="s">
        <v>20</v>
      </c>
      <c r="C2025" s="1">
        <v>0.0</v>
      </c>
      <c r="D2025" s="1" t="s">
        <v>16</v>
      </c>
      <c r="E2025" s="1" t="s">
        <v>16</v>
      </c>
      <c r="F2025" s="1">
        <v>1.0</v>
      </c>
      <c r="G2025" s="1">
        <v>2.0</v>
      </c>
      <c r="H2025" s="1">
        <v>0.0</v>
      </c>
      <c r="I2025" s="1" t="s">
        <v>26</v>
      </c>
      <c r="J2025" s="1">
        <v>69.95</v>
      </c>
      <c r="K2025" s="1">
        <v>69.95</v>
      </c>
      <c r="L2025" s="1" t="s">
        <v>18</v>
      </c>
      <c r="M2025" s="2">
        <f t="shared" si="1"/>
        <v>1</v>
      </c>
      <c r="N2025" s="3"/>
    </row>
    <row r="2026" ht="15.75" customHeight="1">
      <c r="A2026" s="1" t="s">
        <v>2046</v>
      </c>
      <c r="B2026" s="1" t="s">
        <v>15</v>
      </c>
      <c r="C2026" s="1">
        <v>1.0</v>
      </c>
      <c r="D2026" s="1" t="s">
        <v>16</v>
      </c>
      <c r="E2026" s="1" t="s">
        <v>18</v>
      </c>
      <c r="F2026" s="1">
        <v>1.0</v>
      </c>
      <c r="G2026" s="1">
        <v>2.0</v>
      </c>
      <c r="H2026" s="1">
        <v>0.0</v>
      </c>
      <c r="I2026" s="1" t="s">
        <v>22</v>
      </c>
      <c r="J2026" s="1">
        <v>83.45</v>
      </c>
      <c r="K2026" s="1">
        <v>3147.15</v>
      </c>
      <c r="L2026" s="1" t="s">
        <v>18</v>
      </c>
      <c r="M2026" s="2">
        <f t="shared" si="1"/>
        <v>37.7130018</v>
      </c>
      <c r="N2026" s="3"/>
    </row>
    <row r="2027" ht="15.75" customHeight="1">
      <c r="A2027" s="1" t="s">
        <v>2047</v>
      </c>
      <c r="B2027" s="1" t="s">
        <v>20</v>
      </c>
      <c r="C2027" s="1">
        <v>0.0</v>
      </c>
      <c r="D2027" s="1" t="s">
        <v>16</v>
      </c>
      <c r="E2027" s="1" t="s">
        <v>16</v>
      </c>
      <c r="F2027" s="1">
        <v>1.0</v>
      </c>
      <c r="G2027" s="1">
        <v>0.0</v>
      </c>
      <c r="H2027" s="1">
        <v>1.0</v>
      </c>
      <c r="I2027" s="1" t="s">
        <v>17</v>
      </c>
      <c r="J2027" s="1">
        <v>19.7</v>
      </c>
      <c r="L2027" s="1" t="s">
        <v>18</v>
      </c>
      <c r="M2027" s="2">
        <f t="shared" si="1"/>
        <v>0</v>
      </c>
      <c r="N2027" s="3"/>
    </row>
    <row r="2028" ht="15.75" customHeight="1">
      <c r="A2028" s="1" t="s">
        <v>2048</v>
      </c>
      <c r="B2028" s="1" t="s">
        <v>20</v>
      </c>
      <c r="C2028" s="1">
        <v>0.0</v>
      </c>
      <c r="D2028" s="1" t="s">
        <v>16</v>
      </c>
      <c r="E2028" s="1" t="s">
        <v>18</v>
      </c>
      <c r="F2028" s="1">
        <v>2.0</v>
      </c>
      <c r="G2028" s="1">
        <v>2.0</v>
      </c>
      <c r="H2028" s="1">
        <v>1.0</v>
      </c>
      <c r="I2028" s="1" t="s">
        <v>22</v>
      </c>
      <c r="J2028" s="1">
        <v>100.55</v>
      </c>
      <c r="K2028" s="1">
        <v>5514.95</v>
      </c>
      <c r="L2028" s="1" t="s">
        <v>18</v>
      </c>
      <c r="M2028" s="2">
        <f t="shared" si="1"/>
        <v>54.8478369</v>
      </c>
      <c r="N2028" s="3"/>
    </row>
    <row r="2029" ht="15.75" customHeight="1">
      <c r="A2029" s="1" t="s">
        <v>2049</v>
      </c>
      <c r="B2029" s="1" t="s">
        <v>15</v>
      </c>
      <c r="C2029" s="1">
        <v>0.0</v>
      </c>
      <c r="D2029" s="1" t="s">
        <v>18</v>
      </c>
      <c r="E2029" s="1" t="s">
        <v>18</v>
      </c>
      <c r="F2029" s="1">
        <v>2.0</v>
      </c>
      <c r="G2029" s="1">
        <v>1.0</v>
      </c>
      <c r="H2029" s="1">
        <v>1.0</v>
      </c>
      <c r="I2029" s="1" t="s">
        <v>26</v>
      </c>
      <c r="J2029" s="1">
        <v>68.95</v>
      </c>
      <c r="K2029" s="1">
        <v>2038.7</v>
      </c>
      <c r="L2029" s="1" t="s">
        <v>18</v>
      </c>
      <c r="M2029" s="2">
        <f t="shared" si="1"/>
        <v>29.56780276</v>
      </c>
      <c r="N2029" s="3"/>
    </row>
    <row r="2030" ht="15.75" customHeight="1">
      <c r="A2030" s="1" t="s">
        <v>2050</v>
      </c>
      <c r="B2030" s="1" t="s">
        <v>20</v>
      </c>
      <c r="C2030" s="1">
        <v>0.0</v>
      </c>
      <c r="D2030" s="1" t="s">
        <v>16</v>
      </c>
      <c r="E2030" s="1" t="s">
        <v>16</v>
      </c>
      <c r="F2030" s="1">
        <v>2.0</v>
      </c>
      <c r="G2030" s="1">
        <v>1.0</v>
      </c>
      <c r="H2030" s="1">
        <v>2.0</v>
      </c>
      <c r="I2030" s="1" t="s">
        <v>26</v>
      </c>
      <c r="J2030" s="1">
        <v>88.7</v>
      </c>
      <c r="K2030" s="1">
        <v>6501.35</v>
      </c>
      <c r="L2030" s="1" t="s">
        <v>18</v>
      </c>
      <c r="M2030" s="2">
        <f t="shared" si="1"/>
        <v>73.29594138</v>
      </c>
      <c r="N2030" s="3"/>
    </row>
    <row r="2031" ht="15.75" customHeight="1">
      <c r="A2031" s="1" t="s">
        <v>2051</v>
      </c>
      <c r="B2031" s="1" t="s">
        <v>15</v>
      </c>
      <c r="C2031" s="1">
        <v>0.0</v>
      </c>
      <c r="D2031" s="1" t="s">
        <v>18</v>
      </c>
      <c r="E2031" s="1" t="s">
        <v>18</v>
      </c>
      <c r="F2031" s="1">
        <v>1.0</v>
      </c>
      <c r="G2031" s="1">
        <v>0.0</v>
      </c>
      <c r="H2031" s="1">
        <v>1.0</v>
      </c>
      <c r="I2031" s="1" t="s">
        <v>28</v>
      </c>
      <c r="J2031" s="1">
        <v>20.2</v>
      </c>
      <c r="K2031" s="1">
        <v>140.95</v>
      </c>
      <c r="L2031" s="1" t="s">
        <v>18</v>
      </c>
      <c r="M2031" s="2">
        <f t="shared" si="1"/>
        <v>6.977722772</v>
      </c>
      <c r="N2031" s="3"/>
    </row>
    <row r="2032" ht="15.75" customHeight="1">
      <c r="A2032" s="1" t="s">
        <v>2052</v>
      </c>
      <c r="B2032" s="1" t="s">
        <v>15</v>
      </c>
      <c r="C2032" s="1">
        <v>0.0</v>
      </c>
      <c r="D2032" s="1" t="s">
        <v>16</v>
      </c>
      <c r="E2032" s="1" t="s">
        <v>16</v>
      </c>
      <c r="F2032" s="1">
        <v>2.0</v>
      </c>
      <c r="G2032" s="1">
        <v>2.0</v>
      </c>
      <c r="H2032" s="1">
        <v>2.0</v>
      </c>
      <c r="I2032" s="1" t="s">
        <v>28</v>
      </c>
      <c r="J2032" s="1">
        <v>104.05</v>
      </c>
      <c r="K2032" s="1">
        <v>5566.4</v>
      </c>
      <c r="L2032" s="1" t="s">
        <v>18</v>
      </c>
      <c r="M2032" s="2">
        <f t="shared" si="1"/>
        <v>53.49735704</v>
      </c>
      <c r="N2032" s="3"/>
    </row>
    <row r="2033" ht="15.75" customHeight="1">
      <c r="A2033" s="1" t="s">
        <v>2053</v>
      </c>
      <c r="B2033" s="1" t="s">
        <v>20</v>
      </c>
      <c r="C2033" s="1">
        <v>0.0</v>
      </c>
      <c r="D2033" s="1" t="s">
        <v>16</v>
      </c>
      <c r="E2033" s="1" t="s">
        <v>18</v>
      </c>
      <c r="F2033" s="1">
        <v>2.0</v>
      </c>
      <c r="G2033" s="1">
        <v>2.0</v>
      </c>
      <c r="H2033" s="1">
        <v>1.0</v>
      </c>
      <c r="I2033" s="1" t="s">
        <v>22</v>
      </c>
      <c r="J2033" s="1">
        <v>94.65</v>
      </c>
      <c r="K2033" s="1">
        <v>4312.5</v>
      </c>
      <c r="L2033" s="1" t="s">
        <v>18</v>
      </c>
      <c r="M2033" s="2">
        <f t="shared" si="1"/>
        <v>45.56259905</v>
      </c>
      <c r="N2033" s="3"/>
    </row>
    <row r="2034" ht="15.75" customHeight="1">
      <c r="A2034" s="1" t="s">
        <v>2054</v>
      </c>
      <c r="B2034" s="1" t="s">
        <v>15</v>
      </c>
      <c r="C2034" s="1">
        <v>0.0</v>
      </c>
      <c r="D2034" s="1" t="s">
        <v>18</v>
      </c>
      <c r="E2034" s="1" t="s">
        <v>18</v>
      </c>
      <c r="F2034" s="1">
        <v>1.0</v>
      </c>
      <c r="G2034" s="1">
        <v>0.0</v>
      </c>
      <c r="H2034" s="1">
        <v>0.0</v>
      </c>
      <c r="I2034" s="1" t="s">
        <v>17</v>
      </c>
      <c r="J2034" s="1">
        <v>20.7</v>
      </c>
      <c r="K2034" s="1">
        <v>112.75</v>
      </c>
      <c r="L2034" s="1" t="s">
        <v>18</v>
      </c>
      <c r="M2034" s="2">
        <f t="shared" si="1"/>
        <v>5.446859903</v>
      </c>
      <c r="N2034" s="3"/>
    </row>
    <row r="2035" ht="15.75" customHeight="1">
      <c r="A2035" s="1" t="s">
        <v>2055</v>
      </c>
      <c r="B2035" s="1" t="s">
        <v>15</v>
      </c>
      <c r="C2035" s="1">
        <v>0.0</v>
      </c>
      <c r="D2035" s="1" t="s">
        <v>16</v>
      </c>
      <c r="E2035" s="1" t="s">
        <v>16</v>
      </c>
      <c r="F2035" s="1">
        <v>1.0</v>
      </c>
      <c r="G2035" s="1">
        <v>2.0</v>
      </c>
      <c r="H2035" s="1">
        <v>0.0</v>
      </c>
      <c r="I2035" s="1" t="s">
        <v>22</v>
      </c>
      <c r="J2035" s="1">
        <v>94.2</v>
      </c>
      <c r="K2035" s="1">
        <v>777.3</v>
      </c>
      <c r="L2035" s="1" t="s">
        <v>16</v>
      </c>
      <c r="M2035" s="2">
        <f t="shared" si="1"/>
        <v>8.251592357</v>
      </c>
      <c r="N2035" s="3"/>
    </row>
    <row r="2036" ht="15.75" customHeight="1">
      <c r="A2036" s="1" t="s">
        <v>2056</v>
      </c>
      <c r="B2036" s="1" t="s">
        <v>15</v>
      </c>
      <c r="C2036" s="1">
        <v>0.0</v>
      </c>
      <c r="D2036" s="1" t="s">
        <v>16</v>
      </c>
      <c r="E2036" s="1" t="s">
        <v>18</v>
      </c>
      <c r="F2036" s="1">
        <v>2.0</v>
      </c>
      <c r="G2036" s="1">
        <v>2.0</v>
      </c>
      <c r="H2036" s="1">
        <v>1.0</v>
      </c>
      <c r="I2036" s="1" t="s">
        <v>22</v>
      </c>
      <c r="J2036" s="1">
        <v>98.25</v>
      </c>
      <c r="K2036" s="1">
        <v>5508.35</v>
      </c>
      <c r="L2036" s="1" t="s">
        <v>16</v>
      </c>
      <c r="M2036" s="2">
        <f t="shared" si="1"/>
        <v>56.06463104</v>
      </c>
      <c r="N2036" s="3"/>
    </row>
    <row r="2037" ht="15.75" customHeight="1">
      <c r="A2037" s="1" t="s">
        <v>2057</v>
      </c>
      <c r="B2037" s="1" t="s">
        <v>15</v>
      </c>
      <c r="C2037" s="1">
        <v>0.0</v>
      </c>
      <c r="D2037" s="1" t="s">
        <v>18</v>
      </c>
      <c r="E2037" s="1" t="s">
        <v>18</v>
      </c>
      <c r="F2037" s="1">
        <v>2.0</v>
      </c>
      <c r="G2037" s="1">
        <v>1.0</v>
      </c>
      <c r="H2037" s="1">
        <v>0.0</v>
      </c>
      <c r="I2037" s="1" t="s">
        <v>26</v>
      </c>
      <c r="J2037" s="1">
        <v>65.25</v>
      </c>
      <c r="K2037" s="1">
        <v>1994.3</v>
      </c>
      <c r="L2037" s="1" t="s">
        <v>16</v>
      </c>
      <c r="M2037" s="2">
        <f t="shared" si="1"/>
        <v>30.56398467</v>
      </c>
      <c r="N2037" s="3"/>
    </row>
    <row r="2038" ht="15.75" customHeight="1">
      <c r="A2038" s="1" t="s">
        <v>2058</v>
      </c>
      <c r="B2038" s="1" t="s">
        <v>20</v>
      </c>
      <c r="C2038" s="1">
        <v>1.0</v>
      </c>
      <c r="D2038" s="1" t="s">
        <v>18</v>
      </c>
      <c r="E2038" s="1" t="s">
        <v>18</v>
      </c>
      <c r="F2038" s="1">
        <v>1.0</v>
      </c>
      <c r="G2038" s="1">
        <v>1.0</v>
      </c>
      <c r="H2038" s="1">
        <v>0.0</v>
      </c>
      <c r="I2038" s="1" t="s">
        <v>22</v>
      </c>
      <c r="J2038" s="1">
        <v>59.9</v>
      </c>
      <c r="K2038" s="1">
        <v>788.35</v>
      </c>
      <c r="L2038" s="1" t="s">
        <v>18</v>
      </c>
      <c r="M2038" s="2">
        <f t="shared" si="1"/>
        <v>13.16110184</v>
      </c>
      <c r="N2038" s="3"/>
    </row>
    <row r="2039" ht="15.75" customHeight="1">
      <c r="A2039" s="1" t="s">
        <v>2059</v>
      </c>
      <c r="B2039" s="1" t="s">
        <v>20</v>
      </c>
      <c r="C2039" s="1">
        <v>0.0</v>
      </c>
      <c r="D2039" s="1" t="s">
        <v>16</v>
      </c>
      <c r="E2039" s="1" t="s">
        <v>16</v>
      </c>
      <c r="F2039" s="1">
        <v>2.0</v>
      </c>
      <c r="G2039" s="1">
        <v>2.0</v>
      </c>
      <c r="H2039" s="1">
        <v>0.0</v>
      </c>
      <c r="I2039" s="1" t="s">
        <v>26</v>
      </c>
      <c r="J2039" s="1">
        <v>110.1</v>
      </c>
      <c r="K2039" s="1">
        <v>4469.1</v>
      </c>
      <c r="L2039" s="1" t="s">
        <v>18</v>
      </c>
      <c r="M2039" s="2">
        <f t="shared" si="1"/>
        <v>40.59128065</v>
      </c>
      <c r="N2039" s="3"/>
    </row>
    <row r="2040" ht="15.75" customHeight="1">
      <c r="A2040" s="1" t="s">
        <v>2060</v>
      </c>
      <c r="B2040" s="1" t="s">
        <v>15</v>
      </c>
      <c r="C2040" s="1">
        <v>1.0</v>
      </c>
      <c r="D2040" s="1" t="s">
        <v>16</v>
      </c>
      <c r="E2040" s="1" t="s">
        <v>18</v>
      </c>
      <c r="F2040" s="1">
        <v>2.0</v>
      </c>
      <c r="G2040" s="1">
        <v>2.0</v>
      </c>
      <c r="H2040" s="1">
        <v>1.0</v>
      </c>
      <c r="I2040" s="1" t="s">
        <v>22</v>
      </c>
      <c r="J2040" s="1">
        <v>94.05</v>
      </c>
      <c r="K2040" s="1">
        <v>5483.9</v>
      </c>
      <c r="L2040" s="1" t="s">
        <v>18</v>
      </c>
      <c r="M2040" s="2">
        <f t="shared" si="1"/>
        <v>58.30834662</v>
      </c>
      <c r="N2040" s="3"/>
    </row>
    <row r="2041" ht="15.75" customHeight="1">
      <c r="A2041" s="1" t="s">
        <v>2061</v>
      </c>
      <c r="B2041" s="1" t="s">
        <v>15</v>
      </c>
      <c r="C2041" s="1">
        <v>0.0</v>
      </c>
      <c r="D2041" s="1" t="s">
        <v>16</v>
      </c>
      <c r="E2041" s="1" t="s">
        <v>16</v>
      </c>
      <c r="F2041" s="1">
        <v>1.0</v>
      </c>
      <c r="G2041" s="1">
        <v>2.0</v>
      </c>
      <c r="H2041" s="1">
        <v>1.0</v>
      </c>
      <c r="I2041" s="1" t="s">
        <v>17</v>
      </c>
      <c r="J2041" s="1">
        <v>103.05</v>
      </c>
      <c r="K2041" s="1">
        <v>5153.5</v>
      </c>
      <c r="L2041" s="1" t="s">
        <v>18</v>
      </c>
      <c r="M2041" s="2">
        <f t="shared" si="1"/>
        <v>50.00970403</v>
      </c>
      <c r="N2041" s="3"/>
    </row>
    <row r="2042" ht="15.75" customHeight="1">
      <c r="A2042" s="1" t="s">
        <v>2062</v>
      </c>
      <c r="B2042" s="1" t="s">
        <v>15</v>
      </c>
      <c r="C2042" s="1">
        <v>0.0</v>
      </c>
      <c r="D2042" s="1" t="s">
        <v>16</v>
      </c>
      <c r="E2042" s="1" t="s">
        <v>16</v>
      </c>
      <c r="F2042" s="1">
        <v>0.0</v>
      </c>
      <c r="G2042" s="1">
        <v>1.0</v>
      </c>
      <c r="H2042" s="1">
        <v>0.0</v>
      </c>
      <c r="I2042" s="1" t="s">
        <v>17</v>
      </c>
      <c r="J2042" s="1">
        <v>24.4</v>
      </c>
      <c r="K2042" s="1">
        <v>36.55</v>
      </c>
      <c r="L2042" s="1" t="s">
        <v>16</v>
      </c>
      <c r="M2042" s="2">
        <f t="shared" si="1"/>
        <v>1.49795082</v>
      </c>
      <c r="N2042" s="3"/>
    </row>
    <row r="2043" ht="15.75" customHeight="1">
      <c r="A2043" s="1" t="s">
        <v>2063</v>
      </c>
      <c r="B2043" s="1" t="s">
        <v>15</v>
      </c>
      <c r="C2043" s="1">
        <v>0.0</v>
      </c>
      <c r="D2043" s="1" t="s">
        <v>18</v>
      </c>
      <c r="E2043" s="1" t="s">
        <v>18</v>
      </c>
      <c r="F2043" s="1">
        <v>2.0</v>
      </c>
      <c r="G2043" s="1">
        <v>1.0</v>
      </c>
      <c r="H2043" s="1">
        <v>2.0</v>
      </c>
      <c r="I2043" s="1" t="s">
        <v>17</v>
      </c>
      <c r="J2043" s="1">
        <v>79.2</v>
      </c>
      <c r="K2043" s="1">
        <v>3593.8</v>
      </c>
      <c r="L2043" s="1" t="s">
        <v>18</v>
      </c>
      <c r="M2043" s="2">
        <f t="shared" si="1"/>
        <v>45.37626263</v>
      </c>
      <c r="N2043" s="3"/>
    </row>
    <row r="2044" ht="15.75" customHeight="1">
      <c r="A2044" s="1" t="s">
        <v>2064</v>
      </c>
      <c r="B2044" s="1" t="s">
        <v>15</v>
      </c>
      <c r="C2044" s="1">
        <v>0.0</v>
      </c>
      <c r="D2044" s="1" t="s">
        <v>18</v>
      </c>
      <c r="E2044" s="1" t="s">
        <v>16</v>
      </c>
      <c r="F2044" s="1">
        <v>2.0</v>
      </c>
      <c r="G2044" s="1">
        <v>1.0</v>
      </c>
      <c r="H2044" s="1">
        <v>0.0</v>
      </c>
      <c r="I2044" s="1" t="s">
        <v>22</v>
      </c>
      <c r="J2044" s="1">
        <v>64.8</v>
      </c>
      <c r="K2044" s="1">
        <v>1166.7</v>
      </c>
      <c r="L2044" s="1" t="s">
        <v>18</v>
      </c>
      <c r="M2044" s="2">
        <f t="shared" si="1"/>
        <v>18.00462963</v>
      </c>
      <c r="N2044" s="3"/>
    </row>
    <row r="2045" ht="15.75" customHeight="1">
      <c r="A2045" s="1" t="s">
        <v>2065</v>
      </c>
      <c r="B2045" s="1" t="s">
        <v>15</v>
      </c>
      <c r="C2045" s="1">
        <v>0.0</v>
      </c>
      <c r="D2045" s="1" t="s">
        <v>18</v>
      </c>
      <c r="E2045" s="1" t="s">
        <v>18</v>
      </c>
      <c r="F2045" s="1">
        <v>0.0</v>
      </c>
      <c r="G2045" s="1">
        <v>1.0</v>
      </c>
      <c r="H2045" s="1">
        <v>0.0</v>
      </c>
      <c r="I2045" s="1" t="s">
        <v>17</v>
      </c>
      <c r="J2045" s="1">
        <v>33.45</v>
      </c>
      <c r="K2045" s="1">
        <v>1175.85</v>
      </c>
      <c r="L2045" s="1" t="s">
        <v>18</v>
      </c>
      <c r="M2045" s="2">
        <f t="shared" si="1"/>
        <v>35.15246637</v>
      </c>
      <c r="N2045" s="3"/>
    </row>
    <row r="2046" ht="15.75" customHeight="1">
      <c r="A2046" s="1" t="s">
        <v>2066</v>
      </c>
      <c r="B2046" s="1" t="s">
        <v>20</v>
      </c>
      <c r="C2046" s="1">
        <v>0.0</v>
      </c>
      <c r="D2046" s="1" t="s">
        <v>18</v>
      </c>
      <c r="E2046" s="1" t="s">
        <v>16</v>
      </c>
      <c r="F2046" s="1">
        <v>1.0</v>
      </c>
      <c r="G2046" s="1">
        <v>1.0</v>
      </c>
      <c r="H2046" s="1">
        <v>0.0</v>
      </c>
      <c r="I2046" s="1" t="s">
        <v>17</v>
      </c>
      <c r="J2046" s="1">
        <v>50.6</v>
      </c>
      <c r="K2046" s="1">
        <v>50.6</v>
      </c>
      <c r="L2046" s="1" t="s">
        <v>16</v>
      </c>
      <c r="M2046" s="2">
        <f t="shared" si="1"/>
        <v>1</v>
      </c>
      <c r="N2046" s="3"/>
    </row>
    <row r="2047" ht="15.75" customHeight="1">
      <c r="A2047" s="1" t="s">
        <v>2067</v>
      </c>
      <c r="B2047" s="1" t="s">
        <v>20</v>
      </c>
      <c r="C2047" s="1">
        <v>0.0</v>
      </c>
      <c r="D2047" s="1" t="s">
        <v>18</v>
      </c>
      <c r="E2047" s="1" t="s">
        <v>16</v>
      </c>
      <c r="F2047" s="1">
        <v>2.0</v>
      </c>
      <c r="G2047" s="1">
        <v>2.0</v>
      </c>
      <c r="H2047" s="1">
        <v>0.0</v>
      </c>
      <c r="I2047" s="1" t="s">
        <v>26</v>
      </c>
      <c r="J2047" s="1">
        <v>80.8</v>
      </c>
      <c r="K2047" s="1">
        <v>332.45</v>
      </c>
      <c r="L2047" s="1" t="s">
        <v>16</v>
      </c>
      <c r="M2047" s="2">
        <f t="shared" si="1"/>
        <v>4.114480198</v>
      </c>
      <c r="N2047" s="3"/>
    </row>
    <row r="2048" ht="15.75" customHeight="1">
      <c r="A2048" s="1" t="s">
        <v>2068</v>
      </c>
      <c r="B2048" s="1" t="s">
        <v>20</v>
      </c>
      <c r="C2048" s="1">
        <v>0.0</v>
      </c>
      <c r="D2048" s="1" t="s">
        <v>18</v>
      </c>
      <c r="E2048" s="1" t="s">
        <v>18</v>
      </c>
      <c r="F2048" s="1">
        <v>2.0</v>
      </c>
      <c r="G2048" s="1">
        <v>2.0</v>
      </c>
      <c r="H2048" s="1">
        <v>0.0</v>
      </c>
      <c r="I2048" s="1" t="s">
        <v>22</v>
      </c>
      <c r="J2048" s="1">
        <v>85.3</v>
      </c>
      <c r="K2048" s="1">
        <v>424.15</v>
      </c>
      <c r="L2048" s="1" t="s">
        <v>16</v>
      </c>
      <c r="M2048" s="2">
        <f t="shared" si="1"/>
        <v>4.972450176</v>
      </c>
      <c r="N2048" s="3"/>
    </row>
    <row r="2049" ht="15.75" customHeight="1">
      <c r="A2049" s="1" t="s">
        <v>2069</v>
      </c>
      <c r="B2049" s="1" t="s">
        <v>15</v>
      </c>
      <c r="C2049" s="1">
        <v>0.0</v>
      </c>
      <c r="D2049" s="1" t="s">
        <v>16</v>
      </c>
      <c r="E2049" s="1" t="s">
        <v>16</v>
      </c>
      <c r="F2049" s="1">
        <v>2.0</v>
      </c>
      <c r="G2049" s="1">
        <v>1.0</v>
      </c>
      <c r="H2049" s="1">
        <v>2.0</v>
      </c>
      <c r="I2049" s="1" t="s">
        <v>26</v>
      </c>
      <c r="J2049" s="1">
        <v>64.15</v>
      </c>
      <c r="K2049" s="1">
        <v>4254.1</v>
      </c>
      <c r="L2049" s="1" t="s">
        <v>18</v>
      </c>
      <c r="M2049" s="2">
        <f t="shared" si="1"/>
        <v>66.31488698</v>
      </c>
      <c r="N2049" s="3"/>
    </row>
    <row r="2050" ht="15.75" customHeight="1">
      <c r="A2050" s="1" t="s">
        <v>2070</v>
      </c>
      <c r="B2050" s="1" t="s">
        <v>20</v>
      </c>
      <c r="C2050" s="1">
        <v>0.0</v>
      </c>
      <c r="D2050" s="1" t="s">
        <v>16</v>
      </c>
      <c r="E2050" s="1" t="s">
        <v>16</v>
      </c>
      <c r="F2050" s="1">
        <v>1.0</v>
      </c>
      <c r="G2050" s="1">
        <v>2.0</v>
      </c>
      <c r="H2050" s="1">
        <v>0.0</v>
      </c>
      <c r="I2050" s="1" t="s">
        <v>22</v>
      </c>
      <c r="J2050" s="1">
        <v>80.85</v>
      </c>
      <c r="K2050" s="1">
        <v>1400.85</v>
      </c>
      <c r="L2050" s="1" t="s">
        <v>16</v>
      </c>
      <c r="M2050" s="2">
        <f t="shared" si="1"/>
        <v>17.32653061</v>
      </c>
      <c r="N2050" s="3"/>
    </row>
    <row r="2051" ht="15.75" customHeight="1">
      <c r="A2051" s="1" t="s">
        <v>2071</v>
      </c>
      <c r="B2051" s="1" t="s">
        <v>15</v>
      </c>
      <c r="C2051" s="1">
        <v>0.0</v>
      </c>
      <c r="D2051" s="1" t="s">
        <v>18</v>
      </c>
      <c r="E2051" s="1" t="s">
        <v>18</v>
      </c>
      <c r="F2051" s="1">
        <v>1.0</v>
      </c>
      <c r="G2051" s="1">
        <v>0.0</v>
      </c>
      <c r="H2051" s="1">
        <v>0.0</v>
      </c>
      <c r="I2051" s="1" t="s">
        <v>28</v>
      </c>
      <c r="J2051" s="1">
        <v>20.2</v>
      </c>
      <c r="K2051" s="1">
        <v>20.2</v>
      </c>
      <c r="L2051" s="1" t="s">
        <v>16</v>
      </c>
      <c r="M2051" s="2">
        <f t="shared" si="1"/>
        <v>1</v>
      </c>
      <c r="N2051" s="3"/>
    </row>
    <row r="2052" ht="15.75" customHeight="1">
      <c r="A2052" s="1" t="s">
        <v>2072</v>
      </c>
      <c r="B2052" s="1" t="s">
        <v>20</v>
      </c>
      <c r="C2052" s="1">
        <v>1.0</v>
      </c>
      <c r="D2052" s="1" t="s">
        <v>16</v>
      </c>
      <c r="E2052" s="1" t="s">
        <v>18</v>
      </c>
      <c r="F2052" s="1">
        <v>2.0</v>
      </c>
      <c r="G2052" s="1">
        <v>2.0</v>
      </c>
      <c r="H2052" s="1">
        <v>0.0</v>
      </c>
      <c r="I2052" s="1" t="s">
        <v>22</v>
      </c>
      <c r="J2052" s="1">
        <v>78.85</v>
      </c>
      <c r="K2052" s="1">
        <v>1772.25</v>
      </c>
      <c r="L2052" s="1" t="s">
        <v>16</v>
      </c>
      <c r="M2052" s="2">
        <f t="shared" si="1"/>
        <v>22.47622067</v>
      </c>
      <c r="N2052" s="3"/>
    </row>
    <row r="2053" ht="15.75" customHeight="1">
      <c r="A2053" s="1" t="s">
        <v>2073</v>
      </c>
      <c r="B2053" s="1" t="s">
        <v>15</v>
      </c>
      <c r="C2053" s="1">
        <v>1.0</v>
      </c>
      <c r="D2053" s="1" t="s">
        <v>18</v>
      </c>
      <c r="E2053" s="1" t="s">
        <v>18</v>
      </c>
      <c r="F2053" s="1">
        <v>2.0</v>
      </c>
      <c r="G2053" s="1">
        <v>2.0</v>
      </c>
      <c r="H2053" s="1">
        <v>1.0</v>
      </c>
      <c r="I2053" s="1" t="s">
        <v>22</v>
      </c>
      <c r="J2053" s="1">
        <v>84.45</v>
      </c>
      <c r="K2053" s="1">
        <v>4959.15</v>
      </c>
      <c r="L2053" s="1" t="s">
        <v>18</v>
      </c>
      <c r="M2053" s="2">
        <f t="shared" si="1"/>
        <v>58.72291297</v>
      </c>
      <c r="N2053" s="3"/>
    </row>
    <row r="2054" ht="15.75" customHeight="1">
      <c r="A2054" s="1" t="s">
        <v>2074</v>
      </c>
      <c r="B2054" s="1" t="s">
        <v>20</v>
      </c>
      <c r="C2054" s="1">
        <v>0.0</v>
      </c>
      <c r="D2054" s="1" t="s">
        <v>18</v>
      </c>
      <c r="E2054" s="1" t="s">
        <v>18</v>
      </c>
      <c r="F2054" s="1">
        <v>1.0</v>
      </c>
      <c r="G2054" s="1">
        <v>1.0</v>
      </c>
      <c r="H2054" s="1">
        <v>0.0</v>
      </c>
      <c r="I2054" s="1" t="s">
        <v>28</v>
      </c>
      <c r="J2054" s="1">
        <v>45.4</v>
      </c>
      <c r="K2054" s="1">
        <v>518.9</v>
      </c>
      <c r="L2054" s="1" t="s">
        <v>16</v>
      </c>
      <c r="M2054" s="2">
        <f t="shared" si="1"/>
        <v>11.42951542</v>
      </c>
      <c r="N2054" s="3"/>
    </row>
    <row r="2055" ht="15.75" customHeight="1">
      <c r="A2055" s="1" t="s">
        <v>2075</v>
      </c>
      <c r="B2055" s="1" t="s">
        <v>20</v>
      </c>
      <c r="C2055" s="1">
        <v>0.0</v>
      </c>
      <c r="D2055" s="1" t="s">
        <v>18</v>
      </c>
      <c r="E2055" s="1" t="s">
        <v>18</v>
      </c>
      <c r="F2055" s="1">
        <v>1.0</v>
      </c>
      <c r="G2055" s="1">
        <v>0.0</v>
      </c>
      <c r="H2055" s="1">
        <v>0.0</v>
      </c>
      <c r="I2055" s="1" t="s">
        <v>22</v>
      </c>
      <c r="J2055" s="1">
        <v>20.85</v>
      </c>
      <c r="K2055" s="1">
        <v>473.9</v>
      </c>
      <c r="L2055" s="1" t="s">
        <v>18</v>
      </c>
      <c r="M2055" s="2">
        <f t="shared" si="1"/>
        <v>22.72901679</v>
      </c>
      <c r="N2055" s="3"/>
    </row>
    <row r="2056" ht="15.75" customHeight="1">
      <c r="A2056" s="1" t="s">
        <v>2076</v>
      </c>
      <c r="B2056" s="1" t="s">
        <v>15</v>
      </c>
      <c r="C2056" s="1">
        <v>0.0</v>
      </c>
      <c r="D2056" s="1" t="s">
        <v>16</v>
      </c>
      <c r="E2056" s="1" t="s">
        <v>16</v>
      </c>
      <c r="F2056" s="1">
        <v>0.0</v>
      </c>
      <c r="G2056" s="1">
        <v>1.0</v>
      </c>
      <c r="H2056" s="1">
        <v>0.0</v>
      </c>
      <c r="I2056" s="1" t="s">
        <v>28</v>
      </c>
      <c r="J2056" s="1">
        <v>50.9</v>
      </c>
      <c r="K2056" s="1">
        <v>2333.85</v>
      </c>
      <c r="L2056" s="1" t="s">
        <v>18</v>
      </c>
      <c r="M2056" s="2">
        <f t="shared" si="1"/>
        <v>45.85166994</v>
      </c>
      <c r="N2056" s="3"/>
    </row>
    <row r="2057" ht="15.75" customHeight="1">
      <c r="A2057" s="1" t="s">
        <v>2077</v>
      </c>
      <c r="B2057" s="1" t="s">
        <v>15</v>
      </c>
      <c r="C2057" s="1">
        <v>0.0</v>
      </c>
      <c r="D2057" s="1" t="s">
        <v>18</v>
      </c>
      <c r="E2057" s="1" t="s">
        <v>18</v>
      </c>
      <c r="F2057" s="1">
        <v>1.0</v>
      </c>
      <c r="G2057" s="1">
        <v>2.0</v>
      </c>
      <c r="H2057" s="1">
        <v>0.0</v>
      </c>
      <c r="I2057" s="1" t="s">
        <v>26</v>
      </c>
      <c r="J2057" s="1">
        <v>85.3</v>
      </c>
      <c r="K2057" s="1">
        <v>781.4</v>
      </c>
      <c r="L2057" s="1" t="s">
        <v>18</v>
      </c>
      <c r="M2057" s="2">
        <f t="shared" si="1"/>
        <v>9.160609613</v>
      </c>
      <c r="N2057" s="3"/>
    </row>
    <row r="2058" ht="15.75" customHeight="1">
      <c r="A2058" s="1" t="s">
        <v>2078</v>
      </c>
      <c r="B2058" s="1" t="s">
        <v>20</v>
      </c>
      <c r="C2058" s="1">
        <v>0.0</v>
      </c>
      <c r="D2058" s="1" t="s">
        <v>16</v>
      </c>
      <c r="E2058" s="1" t="s">
        <v>18</v>
      </c>
      <c r="F2058" s="1">
        <v>1.0</v>
      </c>
      <c r="G2058" s="1">
        <v>2.0</v>
      </c>
      <c r="H2058" s="1">
        <v>0.0</v>
      </c>
      <c r="I2058" s="1" t="s">
        <v>22</v>
      </c>
      <c r="J2058" s="1">
        <v>80.35</v>
      </c>
      <c r="K2058" s="1">
        <v>307.4</v>
      </c>
      <c r="L2058" s="1" t="s">
        <v>16</v>
      </c>
      <c r="M2058" s="2">
        <f t="shared" si="1"/>
        <v>3.82576229</v>
      </c>
      <c r="N2058" s="3"/>
    </row>
    <row r="2059" ht="15.75" customHeight="1">
      <c r="A2059" s="1" t="s">
        <v>2079</v>
      </c>
      <c r="B2059" s="1" t="s">
        <v>20</v>
      </c>
      <c r="C2059" s="1">
        <v>0.0</v>
      </c>
      <c r="D2059" s="1" t="s">
        <v>18</v>
      </c>
      <c r="E2059" s="1" t="s">
        <v>18</v>
      </c>
      <c r="F2059" s="1">
        <v>1.0</v>
      </c>
      <c r="G2059" s="1">
        <v>2.0</v>
      </c>
      <c r="H2059" s="1">
        <v>0.0</v>
      </c>
      <c r="I2059" s="1" t="s">
        <v>22</v>
      </c>
      <c r="J2059" s="1">
        <v>85.95</v>
      </c>
      <c r="K2059" s="1">
        <v>2107.15</v>
      </c>
      <c r="L2059" s="1" t="s">
        <v>18</v>
      </c>
      <c r="M2059" s="2">
        <f t="shared" si="1"/>
        <v>24.51599767</v>
      </c>
      <c r="N2059" s="3"/>
    </row>
    <row r="2060" ht="15.75" customHeight="1">
      <c r="A2060" s="1" t="s">
        <v>2080</v>
      </c>
      <c r="B2060" s="1" t="s">
        <v>15</v>
      </c>
      <c r="C2060" s="1">
        <v>0.0</v>
      </c>
      <c r="D2060" s="1" t="s">
        <v>16</v>
      </c>
      <c r="E2060" s="1" t="s">
        <v>18</v>
      </c>
      <c r="F2060" s="1">
        <v>2.0</v>
      </c>
      <c r="G2060" s="1">
        <v>0.0</v>
      </c>
      <c r="H2060" s="1">
        <v>2.0</v>
      </c>
      <c r="I2060" s="1" t="s">
        <v>26</v>
      </c>
      <c r="J2060" s="1">
        <v>25.95</v>
      </c>
      <c r="K2060" s="1">
        <v>1801.9</v>
      </c>
      <c r="L2060" s="1" t="s">
        <v>18</v>
      </c>
      <c r="M2060" s="2">
        <f t="shared" si="1"/>
        <v>69.43737958</v>
      </c>
      <c r="N2060" s="3"/>
    </row>
    <row r="2061" ht="15.75" customHeight="1">
      <c r="A2061" s="1" t="s">
        <v>2081</v>
      </c>
      <c r="B2061" s="1" t="s">
        <v>20</v>
      </c>
      <c r="C2061" s="1">
        <v>0.0</v>
      </c>
      <c r="D2061" s="1" t="s">
        <v>18</v>
      </c>
      <c r="E2061" s="1" t="s">
        <v>18</v>
      </c>
      <c r="F2061" s="1">
        <v>1.0</v>
      </c>
      <c r="G2061" s="1">
        <v>1.0</v>
      </c>
      <c r="H2061" s="1">
        <v>0.0</v>
      </c>
      <c r="I2061" s="1" t="s">
        <v>22</v>
      </c>
      <c r="J2061" s="1">
        <v>45.15</v>
      </c>
      <c r="K2061" s="1">
        <v>98.5</v>
      </c>
      <c r="L2061" s="1" t="s">
        <v>16</v>
      </c>
      <c r="M2061" s="2">
        <f t="shared" si="1"/>
        <v>2.181616833</v>
      </c>
      <c r="N2061" s="3"/>
    </row>
    <row r="2062" ht="15.75" customHeight="1">
      <c r="A2062" s="1" t="s">
        <v>2082</v>
      </c>
      <c r="B2062" s="1" t="s">
        <v>20</v>
      </c>
      <c r="C2062" s="1">
        <v>0.0</v>
      </c>
      <c r="D2062" s="1" t="s">
        <v>16</v>
      </c>
      <c r="E2062" s="1" t="s">
        <v>16</v>
      </c>
      <c r="F2062" s="1">
        <v>1.0</v>
      </c>
      <c r="G2062" s="1">
        <v>0.0</v>
      </c>
      <c r="H2062" s="1">
        <v>1.0</v>
      </c>
      <c r="I2062" s="1" t="s">
        <v>17</v>
      </c>
      <c r="J2062" s="1">
        <v>18.8</v>
      </c>
      <c r="K2062" s="1">
        <v>18.8</v>
      </c>
      <c r="L2062" s="1" t="s">
        <v>18</v>
      </c>
      <c r="M2062" s="2">
        <f t="shared" si="1"/>
        <v>1</v>
      </c>
      <c r="N2062" s="3"/>
    </row>
    <row r="2063" ht="15.75" customHeight="1">
      <c r="A2063" s="1" t="s">
        <v>2083</v>
      </c>
      <c r="B2063" s="1" t="s">
        <v>15</v>
      </c>
      <c r="C2063" s="1">
        <v>0.0</v>
      </c>
      <c r="D2063" s="1" t="s">
        <v>18</v>
      </c>
      <c r="E2063" s="1" t="s">
        <v>18</v>
      </c>
      <c r="F2063" s="1">
        <v>2.0</v>
      </c>
      <c r="G2063" s="1">
        <v>2.0</v>
      </c>
      <c r="H2063" s="1">
        <v>0.0</v>
      </c>
      <c r="I2063" s="1" t="s">
        <v>22</v>
      </c>
      <c r="J2063" s="1">
        <v>100.6</v>
      </c>
      <c r="K2063" s="1">
        <v>1060.2</v>
      </c>
      <c r="L2063" s="1" t="s">
        <v>16</v>
      </c>
      <c r="M2063" s="2">
        <f t="shared" si="1"/>
        <v>10.5387674</v>
      </c>
      <c r="N2063" s="3"/>
    </row>
    <row r="2064" ht="15.75" customHeight="1">
      <c r="A2064" s="1" t="s">
        <v>2084</v>
      </c>
      <c r="B2064" s="1" t="s">
        <v>15</v>
      </c>
      <c r="C2064" s="1">
        <v>0.0</v>
      </c>
      <c r="D2064" s="1" t="s">
        <v>18</v>
      </c>
      <c r="E2064" s="1" t="s">
        <v>18</v>
      </c>
      <c r="F2064" s="1">
        <v>0.0</v>
      </c>
      <c r="G2064" s="1">
        <v>1.0</v>
      </c>
      <c r="H2064" s="1">
        <v>0.0</v>
      </c>
      <c r="I2064" s="1" t="s">
        <v>22</v>
      </c>
      <c r="J2064" s="1">
        <v>51.4</v>
      </c>
      <c r="K2064" s="1">
        <v>96.8</v>
      </c>
      <c r="L2064" s="1" t="s">
        <v>18</v>
      </c>
      <c r="M2064" s="2">
        <f t="shared" si="1"/>
        <v>1.883268482</v>
      </c>
      <c r="N2064" s="3"/>
    </row>
    <row r="2065" ht="15.75" customHeight="1">
      <c r="A2065" s="1" t="s">
        <v>2085</v>
      </c>
      <c r="B2065" s="1" t="s">
        <v>15</v>
      </c>
      <c r="C2065" s="1">
        <v>0.0</v>
      </c>
      <c r="D2065" s="1" t="s">
        <v>18</v>
      </c>
      <c r="E2065" s="1" t="s">
        <v>18</v>
      </c>
      <c r="F2065" s="1">
        <v>1.0</v>
      </c>
      <c r="G2065" s="1">
        <v>1.0</v>
      </c>
      <c r="H2065" s="1">
        <v>1.0</v>
      </c>
      <c r="I2065" s="1" t="s">
        <v>26</v>
      </c>
      <c r="J2065" s="1">
        <v>60.5</v>
      </c>
      <c r="K2065" s="1">
        <v>3870.0</v>
      </c>
      <c r="L2065" s="1" t="s">
        <v>18</v>
      </c>
      <c r="M2065" s="2">
        <f t="shared" si="1"/>
        <v>63.96694215</v>
      </c>
      <c r="N2065" s="3"/>
    </row>
    <row r="2066" ht="15.75" customHeight="1">
      <c r="A2066" s="1" t="s">
        <v>2086</v>
      </c>
      <c r="B2066" s="1" t="s">
        <v>15</v>
      </c>
      <c r="C2066" s="1">
        <v>0.0</v>
      </c>
      <c r="D2066" s="1" t="s">
        <v>16</v>
      </c>
      <c r="E2066" s="1" t="s">
        <v>16</v>
      </c>
      <c r="F2066" s="1">
        <v>1.0</v>
      </c>
      <c r="G2066" s="1">
        <v>1.0</v>
      </c>
      <c r="H2066" s="1">
        <v>1.0</v>
      </c>
      <c r="I2066" s="1" t="s">
        <v>22</v>
      </c>
      <c r="J2066" s="1">
        <v>69.45</v>
      </c>
      <c r="K2066" s="1">
        <v>477.05</v>
      </c>
      <c r="L2066" s="1" t="s">
        <v>18</v>
      </c>
      <c r="M2066" s="2">
        <f t="shared" si="1"/>
        <v>6.868970482</v>
      </c>
      <c r="N2066" s="3"/>
    </row>
    <row r="2067" ht="15.75" customHeight="1">
      <c r="A2067" s="1" t="s">
        <v>2087</v>
      </c>
      <c r="B2067" s="1" t="s">
        <v>15</v>
      </c>
      <c r="C2067" s="1">
        <v>0.0</v>
      </c>
      <c r="D2067" s="1" t="s">
        <v>18</v>
      </c>
      <c r="E2067" s="1" t="s">
        <v>18</v>
      </c>
      <c r="F2067" s="1">
        <v>2.0</v>
      </c>
      <c r="G2067" s="1">
        <v>1.0</v>
      </c>
      <c r="H2067" s="1">
        <v>0.0</v>
      </c>
      <c r="I2067" s="1" t="s">
        <v>22</v>
      </c>
      <c r="J2067" s="1">
        <v>78.75</v>
      </c>
      <c r="K2067" s="1">
        <v>995.35</v>
      </c>
      <c r="L2067" s="1" t="s">
        <v>18</v>
      </c>
      <c r="M2067" s="2">
        <f t="shared" si="1"/>
        <v>12.63936508</v>
      </c>
      <c r="N2067" s="3"/>
    </row>
    <row r="2068" ht="15.75" customHeight="1">
      <c r="A2068" s="1" t="s">
        <v>2088</v>
      </c>
      <c r="B2068" s="1" t="s">
        <v>15</v>
      </c>
      <c r="C2068" s="1">
        <v>0.0</v>
      </c>
      <c r="D2068" s="1" t="s">
        <v>18</v>
      </c>
      <c r="E2068" s="1" t="s">
        <v>18</v>
      </c>
      <c r="F2068" s="1">
        <v>2.0</v>
      </c>
      <c r="G2068" s="1">
        <v>2.0</v>
      </c>
      <c r="H2068" s="1">
        <v>1.0</v>
      </c>
      <c r="I2068" s="1" t="s">
        <v>22</v>
      </c>
      <c r="J2068" s="1">
        <v>94.7</v>
      </c>
      <c r="K2068" s="1">
        <v>5468.95</v>
      </c>
      <c r="L2068" s="1" t="s">
        <v>18</v>
      </c>
      <c r="M2068" s="2">
        <f t="shared" si="1"/>
        <v>57.75026399</v>
      </c>
      <c r="N2068" s="3"/>
    </row>
    <row r="2069" ht="15.75" customHeight="1">
      <c r="A2069" s="1" t="s">
        <v>2089</v>
      </c>
      <c r="B2069" s="1" t="s">
        <v>15</v>
      </c>
      <c r="C2069" s="1">
        <v>1.0</v>
      </c>
      <c r="D2069" s="1" t="s">
        <v>16</v>
      </c>
      <c r="E2069" s="1" t="s">
        <v>18</v>
      </c>
      <c r="F2069" s="1">
        <v>2.0</v>
      </c>
      <c r="G2069" s="1">
        <v>2.0</v>
      </c>
      <c r="H2069" s="1">
        <v>0.0</v>
      </c>
      <c r="I2069" s="1" t="s">
        <v>26</v>
      </c>
      <c r="J2069" s="1">
        <v>91.95</v>
      </c>
      <c r="K2069" s="1">
        <v>3301.05</v>
      </c>
      <c r="L2069" s="1" t="s">
        <v>18</v>
      </c>
      <c r="M2069" s="2">
        <f t="shared" si="1"/>
        <v>35.9004894</v>
      </c>
      <c r="N2069" s="3"/>
    </row>
    <row r="2070" ht="15.75" customHeight="1">
      <c r="A2070" s="1" t="s">
        <v>2090</v>
      </c>
      <c r="B2070" s="1" t="s">
        <v>15</v>
      </c>
      <c r="C2070" s="1">
        <v>0.0</v>
      </c>
      <c r="D2070" s="1" t="s">
        <v>18</v>
      </c>
      <c r="E2070" s="1" t="s">
        <v>18</v>
      </c>
      <c r="F2070" s="1">
        <v>2.0</v>
      </c>
      <c r="G2070" s="1">
        <v>1.0</v>
      </c>
      <c r="H2070" s="1">
        <v>2.0</v>
      </c>
      <c r="I2070" s="1" t="s">
        <v>26</v>
      </c>
      <c r="J2070" s="1">
        <v>90.05</v>
      </c>
      <c r="K2070" s="1">
        <v>5965.95</v>
      </c>
      <c r="L2070" s="1" t="s">
        <v>18</v>
      </c>
      <c r="M2070" s="2">
        <f t="shared" si="1"/>
        <v>66.25152693</v>
      </c>
      <c r="N2070" s="3"/>
    </row>
    <row r="2071" ht="15.75" customHeight="1">
      <c r="A2071" s="1" t="s">
        <v>2091</v>
      </c>
      <c r="B2071" s="1" t="s">
        <v>15</v>
      </c>
      <c r="C2071" s="1">
        <v>0.0</v>
      </c>
      <c r="D2071" s="1" t="s">
        <v>18</v>
      </c>
      <c r="E2071" s="1" t="s">
        <v>18</v>
      </c>
      <c r="F2071" s="1">
        <v>2.0</v>
      </c>
      <c r="G2071" s="1">
        <v>1.0</v>
      </c>
      <c r="H2071" s="1">
        <v>0.0</v>
      </c>
      <c r="I2071" s="1" t="s">
        <v>17</v>
      </c>
      <c r="J2071" s="1">
        <v>59.05</v>
      </c>
      <c r="K2071" s="1">
        <v>1253.5</v>
      </c>
      <c r="L2071" s="1" t="s">
        <v>18</v>
      </c>
      <c r="M2071" s="2">
        <f t="shared" si="1"/>
        <v>21.22777307</v>
      </c>
      <c r="N2071" s="3"/>
    </row>
    <row r="2072" ht="15.75" customHeight="1">
      <c r="A2072" s="1" t="s">
        <v>2092</v>
      </c>
      <c r="B2072" s="1" t="s">
        <v>15</v>
      </c>
      <c r="C2072" s="1">
        <v>0.0</v>
      </c>
      <c r="D2072" s="1" t="s">
        <v>16</v>
      </c>
      <c r="E2072" s="1" t="s">
        <v>16</v>
      </c>
      <c r="F2072" s="1">
        <v>2.0</v>
      </c>
      <c r="G2072" s="1">
        <v>2.0</v>
      </c>
      <c r="H2072" s="1">
        <v>0.0</v>
      </c>
      <c r="I2072" s="1" t="s">
        <v>22</v>
      </c>
      <c r="J2072" s="1">
        <v>94.4</v>
      </c>
      <c r="K2072" s="1">
        <v>1607.2</v>
      </c>
      <c r="L2072" s="1" t="s">
        <v>16</v>
      </c>
      <c r="M2072" s="2">
        <f t="shared" si="1"/>
        <v>17.02542373</v>
      </c>
      <c r="N2072" s="3"/>
    </row>
    <row r="2073" ht="15.75" customHeight="1">
      <c r="A2073" s="1" t="s">
        <v>2093</v>
      </c>
      <c r="B2073" s="1" t="s">
        <v>15</v>
      </c>
      <c r="C2073" s="1">
        <v>1.0</v>
      </c>
      <c r="D2073" s="1" t="s">
        <v>18</v>
      </c>
      <c r="E2073" s="1" t="s">
        <v>18</v>
      </c>
      <c r="F2073" s="1">
        <v>2.0</v>
      </c>
      <c r="G2073" s="1">
        <v>2.0</v>
      </c>
      <c r="H2073" s="1">
        <v>0.0</v>
      </c>
      <c r="I2073" s="1" t="s">
        <v>17</v>
      </c>
      <c r="J2073" s="1">
        <v>74.45</v>
      </c>
      <c r="K2073" s="1">
        <v>74.45</v>
      </c>
      <c r="L2073" s="1" t="s">
        <v>16</v>
      </c>
      <c r="M2073" s="2">
        <f t="shared" si="1"/>
        <v>1</v>
      </c>
      <c r="N2073" s="3"/>
    </row>
    <row r="2074" ht="15.75" customHeight="1">
      <c r="A2074" s="1" t="s">
        <v>2094</v>
      </c>
      <c r="B2074" s="1" t="s">
        <v>15</v>
      </c>
      <c r="C2074" s="1">
        <v>0.0</v>
      </c>
      <c r="D2074" s="1" t="s">
        <v>16</v>
      </c>
      <c r="E2074" s="1" t="s">
        <v>18</v>
      </c>
      <c r="F2074" s="1">
        <v>2.0</v>
      </c>
      <c r="G2074" s="1">
        <v>2.0</v>
      </c>
      <c r="H2074" s="1">
        <v>0.0</v>
      </c>
      <c r="I2074" s="1" t="s">
        <v>22</v>
      </c>
      <c r="J2074" s="1">
        <v>94.0</v>
      </c>
      <c r="K2074" s="1">
        <v>1078.9</v>
      </c>
      <c r="L2074" s="1" t="s">
        <v>16</v>
      </c>
      <c r="M2074" s="2">
        <f t="shared" si="1"/>
        <v>11.47765957</v>
      </c>
      <c r="N2074" s="3"/>
    </row>
    <row r="2075" ht="15.75" customHeight="1">
      <c r="A2075" s="1" t="s">
        <v>2095</v>
      </c>
      <c r="B2075" s="1" t="s">
        <v>15</v>
      </c>
      <c r="C2075" s="1">
        <v>0.0</v>
      </c>
      <c r="D2075" s="1" t="s">
        <v>16</v>
      </c>
      <c r="E2075" s="1" t="s">
        <v>16</v>
      </c>
      <c r="F2075" s="1">
        <v>1.0</v>
      </c>
      <c r="G2075" s="1">
        <v>2.0</v>
      </c>
      <c r="H2075" s="1">
        <v>0.0</v>
      </c>
      <c r="I2075" s="1" t="s">
        <v>28</v>
      </c>
      <c r="J2075" s="1">
        <v>73.55</v>
      </c>
      <c r="K2075" s="1">
        <v>145.4</v>
      </c>
      <c r="L2075" s="1" t="s">
        <v>16</v>
      </c>
      <c r="M2075" s="2">
        <f t="shared" si="1"/>
        <v>1.976886472</v>
      </c>
      <c r="N2075" s="3"/>
    </row>
    <row r="2076" ht="15.75" customHeight="1">
      <c r="A2076" s="1" t="s">
        <v>2096</v>
      </c>
      <c r="B2076" s="1" t="s">
        <v>15</v>
      </c>
      <c r="C2076" s="1">
        <v>0.0</v>
      </c>
      <c r="D2076" s="1" t="s">
        <v>18</v>
      </c>
      <c r="E2076" s="1" t="s">
        <v>18</v>
      </c>
      <c r="F2076" s="1">
        <v>1.0</v>
      </c>
      <c r="G2076" s="1">
        <v>2.0</v>
      </c>
      <c r="H2076" s="1">
        <v>0.0</v>
      </c>
      <c r="I2076" s="1" t="s">
        <v>22</v>
      </c>
      <c r="J2076" s="1">
        <v>95.4</v>
      </c>
      <c r="K2076" s="1">
        <v>293.15</v>
      </c>
      <c r="L2076" s="1" t="s">
        <v>18</v>
      </c>
      <c r="M2076" s="2">
        <f t="shared" si="1"/>
        <v>3.072851153</v>
      </c>
      <c r="N2076" s="3"/>
    </row>
    <row r="2077" ht="15.75" customHeight="1">
      <c r="A2077" s="1" t="s">
        <v>2097</v>
      </c>
      <c r="B2077" s="1" t="s">
        <v>20</v>
      </c>
      <c r="C2077" s="1">
        <v>0.0</v>
      </c>
      <c r="D2077" s="1" t="s">
        <v>18</v>
      </c>
      <c r="E2077" s="1" t="s">
        <v>18</v>
      </c>
      <c r="F2077" s="1">
        <v>1.0</v>
      </c>
      <c r="G2077" s="1">
        <v>2.0</v>
      </c>
      <c r="H2077" s="1">
        <v>0.0</v>
      </c>
      <c r="I2077" s="1" t="s">
        <v>28</v>
      </c>
      <c r="J2077" s="1">
        <v>74.8</v>
      </c>
      <c r="K2077" s="1">
        <v>321.9</v>
      </c>
      <c r="L2077" s="1" t="s">
        <v>16</v>
      </c>
      <c r="M2077" s="2">
        <f t="shared" si="1"/>
        <v>4.303475936</v>
      </c>
      <c r="N2077" s="3"/>
    </row>
    <row r="2078" ht="15.75" customHeight="1">
      <c r="A2078" s="1" t="s">
        <v>2098</v>
      </c>
      <c r="B2078" s="1" t="s">
        <v>15</v>
      </c>
      <c r="C2078" s="1">
        <v>0.0</v>
      </c>
      <c r="D2078" s="1" t="s">
        <v>16</v>
      </c>
      <c r="E2078" s="1" t="s">
        <v>16</v>
      </c>
      <c r="F2078" s="1">
        <v>1.0</v>
      </c>
      <c r="G2078" s="1">
        <v>0.0</v>
      </c>
      <c r="H2078" s="1">
        <v>2.0</v>
      </c>
      <c r="I2078" s="1" t="s">
        <v>28</v>
      </c>
      <c r="J2078" s="1">
        <v>19.75</v>
      </c>
      <c r="K2078" s="1">
        <v>1375.4</v>
      </c>
      <c r="L2078" s="1" t="s">
        <v>18</v>
      </c>
      <c r="M2078" s="2">
        <f t="shared" si="1"/>
        <v>69.64050633</v>
      </c>
      <c r="N2078" s="3"/>
    </row>
    <row r="2079" ht="15.75" customHeight="1">
      <c r="A2079" s="1" t="s">
        <v>2099</v>
      </c>
      <c r="B2079" s="1" t="s">
        <v>20</v>
      </c>
      <c r="C2079" s="1">
        <v>0.0</v>
      </c>
      <c r="D2079" s="1" t="s">
        <v>16</v>
      </c>
      <c r="E2079" s="1" t="s">
        <v>16</v>
      </c>
      <c r="F2079" s="1">
        <v>2.0</v>
      </c>
      <c r="G2079" s="1">
        <v>2.0</v>
      </c>
      <c r="H2079" s="1">
        <v>2.0</v>
      </c>
      <c r="I2079" s="1" t="s">
        <v>26</v>
      </c>
      <c r="J2079" s="1">
        <v>104.9</v>
      </c>
      <c r="K2079" s="1">
        <v>7732.65</v>
      </c>
      <c r="L2079" s="1" t="s">
        <v>18</v>
      </c>
      <c r="M2079" s="2">
        <f t="shared" si="1"/>
        <v>73.71448999</v>
      </c>
      <c r="N2079" s="3"/>
    </row>
    <row r="2080" ht="15.75" customHeight="1">
      <c r="A2080" s="1" t="s">
        <v>2100</v>
      </c>
      <c r="B2080" s="1" t="s">
        <v>15</v>
      </c>
      <c r="C2080" s="1">
        <v>0.0</v>
      </c>
      <c r="D2080" s="1" t="s">
        <v>18</v>
      </c>
      <c r="E2080" s="1" t="s">
        <v>18</v>
      </c>
      <c r="F2080" s="1">
        <v>2.0</v>
      </c>
      <c r="G2080" s="1">
        <v>2.0</v>
      </c>
      <c r="H2080" s="1">
        <v>0.0</v>
      </c>
      <c r="I2080" s="1" t="s">
        <v>22</v>
      </c>
      <c r="J2080" s="1">
        <v>93.5</v>
      </c>
      <c r="K2080" s="1">
        <v>2341.55</v>
      </c>
      <c r="L2080" s="1" t="s">
        <v>18</v>
      </c>
      <c r="M2080" s="2">
        <f t="shared" si="1"/>
        <v>25.04331551</v>
      </c>
      <c r="N2080" s="3"/>
    </row>
    <row r="2081" ht="15.75" customHeight="1">
      <c r="A2081" s="1" t="s">
        <v>2101</v>
      </c>
      <c r="B2081" s="1" t="s">
        <v>20</v>
      </c>
      <c r="C2081" s="1">
        <v>0.0</v>
      </c>
      <c r="D2081" s="1" t="s">
        <v>16</v>
      </c>
      <c r="E2081" s="1" t="s">
        <v>16</v>
      </c>
      <c r="F2081" s="1">
        <v>2.0</v>
      </c>
      <c r="G2081" s="1">
        <v>1.0</v>
      </c>
      <c r="H2081" s="1">
        <v>0.0</v>
      </c>
      <c r="I2081" s="1" t="s">
        <v>22</v>
      </c>
      <c r="J2081" s="1">
        <v>74.55</v>
      </c>
      <c r="K2081" s="1">
        <v>3015.75</v>
      </c>
      <c r="L2081" s="1" t="s">
        <v>18</v>
      </c>
      <c r="M2081" s="2">
        <f t="shared" si="1"/>
        <v>40.4527163</v>
      </c>
      <c r="N2081" s="3"/>
    </row>
    <row r="2082" ht="15.75" customHeight="1">
      <c r="A2082" s="1" t="s">
        <v>2102</v>
      </c>
      <c r="B2082" s="1" t="s">
        <v>15</v>
      </c>
      <c r="C2082" s="1">
        <v>0.0</v>
      </c>
      <c r="D2082" s="1" t="s">
        <v>18</v>
      </c>
      <c r="E2082" s="1" t="s">
        <v>18</v>
      </c>
      <c r="F2082" s="1">
        <v>2.0</v>
      </c>
      <c r="G2082" s="1">
        <v>1.0</v>
      </c>
      <c r="H2082" s="1">
        <v>2.0</v>
      </c>
      <c r="I2082" s="1" t="s">
        <v>17</v>
      </c>
      <c r="J2082" s="1">
        <v>84.7</v>
      </c>
      <c r="K2082" s="1">
        <v>5991.05</v>
      </c>
      <c r="L2082" s="1" t="s">
        <v>18</v>
      </c>
      <c r="M2082" s="2">
        <f t="shared" si="1"/>
        <v>70.7325856</v>
      </c>
      <c r="N2082" s="3"/>
    </row>
    <row r="2083" ht="15.75" customHeight="1">
      <c r="A2083" s="1" t="s">
        <v>2103</v>
      </c>
      <c r="B2083" s="1" t="s">
        <v>15</v>
      </c>
      <c r="C2083" s="1">
        <v>1.0</v>
      </c>
      <c r="D2083" s="1" t="s">
        <v>16</v>
      </c>
      <c r="E2083" s="1" t="s">
        <v>18</v>
      </c>
      <c r="F2083" s="1">
        <v>2.0</v>
      </c>
      <c r="G2083" s="1">
        <v>2.0</v>
      </c>
      <c r="H2083" s="1">
        <v>0.0</v>
      </c>
      <c r="I2083" s="1" t="s">
        <v>22</v>
      </c>
      <c r="J2083" s="1">
        <v>90.85</v>
      </c>
      <c r="K2083" s="1">
        <v>6470.1</v>
      </c>
      <c r="L2083" s="1" t="s">
        <v>18</v>
      </c>
      <c r="M2083" s="2">
        <f t="shared" si="1"/>
        <v>71.2173913</v>
      </c>
      <c r="N2083" s="3"/>
    </row>
    <row r="2084" ht="15.75" customHeight="1">
      <c r="A2084" s="1" t="s">
        <v>2104</v>
      </c>
      <c r="B2084" s="1" t="s">
        <v>15</v>
      </c>
      <c r="C2084" s="1">
        <v>0.0</v>
      </c>
      <c r="D2084" s="1" t="s">
        <v>18</v>
      </c>
      <c r="E2084" s="1" t="s">
        <v>18</v>
      </c>
      <c r="F2084" s="1">
        <v>1.0</v>
      </c>
      <c r="G2084" s="1">
        <v>1.0</v>
      </c>
      <c r="H2084" s="1">
        <v>1.0</v>
      </c>
      <c r="I2084" s="1" t="s">
        <v>22</v>
      </c>
      <c r="J2084" s="1">
        <v>69.95</v>
      </c>
      <c r="K2084" s="1">
        <v>220.45</v>
      </c>
      <c r="L2084" s="1" t="s">
        <v>18</v>
      </c>
      <c r="M2084" s="2">
        <f t="shared" si="1"/>
        <v>3.151536812</v>
      </c>
      <c r="N2084" s="3"/>
    </row>
    <row r="2085" ht="15.75" customHeight="1">
      <c r="A2085" s="1" t="s">
        <v>2105</v>
      </c>
      <c r="B2085" s="1" t="s">
        <v>20</v>
      </c>
      <c r="C2085" s="1">
        <v>0.0</v>
      </c>
      <c r="D2085" s="1" t="s">
        <v>18</v>
      </c>
      <c r="E2085" s="1" t="s">
        <v>18</v>
      </c>
      <c r="F2085" s="1">
        <v>2.0</v>
      </c>
      <c r="G2085" s="1">
        <v>2.0</v>
      </c>
      <c r="H2085" s="1">
        <v>2.0</v>
      </c>
      <c r="I2085" s="1" t="s">
        <v>26</v>
      </c>
      <c r="J2085" s="1">
        <v>110.05</v>
      </c>
      <c r="K2085" s="1">
        <v>7430.75</v>
      </c>
      <c r="L2085" s="1" t="s">
        <v>18</v>
      </c>
      <c r="M2085" s="2">
        <f t="shared" si="1"/>
        <v>67.5215811</v>
      </c>
      <c r="N2085" s="3"/>
    </row>
    <row r="2086" ht="15.75" customHeight="1">
      <c r="A2086" s="1" t="s">
        <v>2106</v>
      </c>
      <c r="B2086" s="1" t="s">
        <v>15</v>
      </c>
      <c r="C2086" s="1">
        <v>0.0</v>
      </c>
      <c r="D2086" s="1" t="s">
        <v>18</v>
      </c>
      <c r="E2086" s="1" t="s">
        <v>18</v>
      </c>
      <c r="F2086" s="1">
        <v>1.0</v>
      </c>
      <c r="G2086" s="1">
        <v>2.0</v>
      </c>
      <c r="H2086" s="1">
        <v>0.0</v>
      </c>
      <c r="I2086" s="1" t="s">
        <v>22</v>
      </c>
      <c r="J2086" s="1">
        <v>89.5</v>
      </c>
      <c r="K2086" s="1">
        <v>573.3</v>
      </c>
      <c r="L2086" s="1" t="s">
        <v>16</v>
      </c>
      <c r="M2086" s="2">
        <f t="shared" si="1"/>
        <v>6.405586592</v>
      </c>
      <c r="N2086" s="3"/>
    </row>
    <row r="2087" ht="15.75" customHeight="1">
      <c r="A2087" s="1" t="s">
        <v>2107</v>
      </c>
      <c r="B2087" s="1" t="s">
        <v>20</v>
      </c>
      <c r="C2087" s="1">
        <v>0.0</v>
      </c>
      <c r="D2087" s="1" t="s">
        <v>18</v>
      </c>
      <c r="E2087" s="1" t="s">
        <v>18</v>
      </c>
      <c r="F2087" s="1">
        <v>2.0</v>
      </c>
      <c r="G2087" s="1">
        <v>1.0</v>
      </c>
      <c r="H2087" s="1">
        <v>2.0</v>
      </c>
      <c r="I2087" s="1" t="s">
        <v>28</v>
      </c>
      <c r="J2087" s="1">
        <v>92.0</v>
      </c>
      <c r="K2087" s="1">
        <v>6632.75</v>
      </c>
      <c r="L2087" s="1" t="s">
        <v>18</v>
      </c>
      <c r="M2087" s="2">
        <f t="shared" si="1"/>
        <v>72.0951087</v>
      </c>
      <c r="N2087" s="3"/>
    </row>
    <row r="2088" ht="15.75" customHeight="1">
      <c r="A2088" s="1" t="s">
        <v>2108</v>
      </c>
      <c r="B2088" s="1" t="s">
        <v>15</v>
      </c>
      <c r="C2088" s="1">
        <v>0.0</v>
      </c>
      <c r="D2088" s="1" t="s">
        <v>16</v>
      </c>
      <c r="E2088" s="1" t="s">
        <v>18</v>
      </c>
      <c r="F2088" s="1">
        <v>2.0</v>
      </c>
      <c r="G2088" s="1">
        <v>1.0</v>
      </c>
      <c r="H2088" s="1">
        <v>2.0</v>
      </c>
      <c r="I2088" s="1" t="s">
        <v>28</v>
      </c>
      <c r="J2088" s="1">
        <v>86.15</v>
      </c>
      <c r="K2088" s="1">
        <v>5883.85</v>
      </c>
      <c r="L2088" s="1" t="s">
        <v>18</v>
      </c>
      <c r="M2088" s="2">
        <f t="shared" si="1"/>
        <v>68.29773651</v>
      </c>
      <c r="N2088" s="3"/>
    </row>
    <row r="2089" ht="15.75" customHeight="1">
      <c r="A2089" s="1" t="s">
        <v>2109</v>
      </c>
      <c r="B2089" s="1" t="s">
        <v>15</v>
      </c>
      <c r="C2089" s="1">
        <v>1.0</v>
      </c>
      <c r="D2089" s="1" t="s">
        <v>16</v>
      </c>
      <c r="E2089" s="1" t="s">
        <v>18</v>
      </c>
      <c r="F2089" s="1">
        <v>1.0</v>
      </c>
      <c r="G2089" s="1">
        <v>2.0</v>
      </c>
      <c r="H2089" s="1">
        <v>1.0</v>
      </c>
      <c r="I2089" s="1" t="s">
        <v>26</v>
      </c>
      <c r="J2089" s="1">
        <v>99.2</v>
      </c>
      <c r="K2089" s="1">
        <v>4062.2</v>
      </c>
      <c r="L2089" s="1" t="s">
        <v>16</v>
      </c>
      <c r="M2089" s="2">
        <f t="shared" si="1"/>
        <v>40.94959677</v>
      </c>
      <c r="N2089" s="3"/>
    </row>
    <row r="2090" ht="15.75" customHeight="1">
      <c r="A2090" s="1" t="s">
        <v>2110</v>
      </c>
      <c r="B2090" s="1" t="s">
        <v>15</v>
      </c>
      <c r="C2090" s="1">
        <v>0.0</v>
      </c>
      <c r="D2090" s="1" t="s">
        <v>16</v>
      </c>
      <c r="E2090" s="1" t="s">
        <v>16</v>
      </c>
      <c r="F2090" s="1">
        <v>2.0</v>
      </c>
      <c r="G2090" s="1">
        <v>0.0</v>
      </c>
      <c r="H2090" s="1">
        <v>2.0</v>
      </c>
      <c r="I2090" s="1" t="s">
        <v>28</v>
      </c>
      <c r="J2090" s="1">
        <v>24.9</v>
      </c>
      <c r="K2090" s="1">
        <v>467.7</v>
      </c>
      <c r="L2090" s="1" t="s">
        <v>18</v>
      </c>
      <c r="M2090" s="2">
        <f t="shared" si="1"/>
        <v>18.78313253</v>
      </c>
      <c r="N2090" s="3"/>
    </row>
    <row r="2091" ht="15.75" customHeight="1">
      <c r="A2091" s="1" t="s">
        <v>2111</v>
      </c>
      <c r="B2091" s="1" t="s">
        <v>20</v>
      </c>
      <c r="C2091" s="1">
        <v>0.0</v>
      </c>
      <c r="D2091" s="1" t="s">
        <v>18</v>
      </c>
      <c r="E2091" s="1" t="s">
        <v>18</v>
      </c>
      <c r="F2091" s="1">
        <v>0.0</v>
      </c>
      <c r="G2091" s="1">
        <v>1.0</v>
      </c>
      <c r="H2091" s="1">
        <v>2.0</v>
      </c>
      <c r="I2091" s="1" t="s">
        <v>17</v>
      </c>
      <c r="J2091" s="1">
        <v>40.05</v>
      </c>
      <c r="K2091" s="1">
        <v>2799.75</v>
      </c>
      <c r="L2091" s="1" t="s">
        <v>18</v>
      </c>
      <c r="M2091" s="2">
        <f t="shared" si="1"/>
        <v>69.90636704</v>
      </c>
      <c r="N2091" s="3"/>
    </row>
    <row r="2092" ht="15.75" customHeight="1">
      <c r="A2092" s="1" t="s">
        <v>2112</v>
      </c>
      <c r="B2092" s="1" t="s">
        <v>15</v>
      </c>
      <c r="C2092" s="1">
        <v>0.0</v>
      </c>
      <c r="D2092" s="1" t="s">
        <v>18</v>
      </c>
      <c r="E2092" s="1" t="s">
        <v>18</v>
      </c>
      <c r="F2092" s="1">
        <v>1.0</v>
      </c>
      <c r="G2092" s="1">
        <v>1.0</v>
      </c>
      <c r="H2092" s="1">
        <v>2.0</v>
      </c>
      <c r="I2092" s="1" t="s">
        <v>26</v>
      </c>
      <c r="J2092" s="1">
        <v>71.05</v>
      </c>
      <c r="K2092" s="1">
        <v>1524.85</v>
      </c>
      <c r="L2092" s="1" t="s">
        <v>18</v>
      </c>
      <c r="M2092" s="2">
        <f t="shared" si="1"/>
        <v>21.46164673</v>
      </c>
      <c r="N2092" s="3"/>
    </row>
    <row r="2093" ht="15.75" customHeight="1">
      <c r="A2093" s="1" t="s">
        <v>2113</v>
      </c>
      <c r="B2093" s="1" t="s">
        <v>20</v>
      </c>
      <c r="C2093" s="1">
        <v>1.0</v>
      </c>
      <c r="D2093" s="1" t="s">
        <v>16</v>
      </c>
      <c r="E2093" s="1" t="s">
        <v>18</v>
      </c>
      <c r="F2093" s="1">
        <v>2.0</v>
      </c>
      <c r="G2093" s="1">
        <v>2.0</v>
      </c>
      <c r="H2093" s="1">
        <v>0.0</v>
      </c>
      <c r="I2093" s="1" t="s">
        <v>22</v>
      </c>
      <c r="J2093" s="1">
        <v>104.9</v>
      </c>
      <c r="K2093" s="1">
        <v>3351.55</v>
      </c>
      <c r="L2093" s="1" t="s">
        <v>16</v>
      </c>
      <c r="M2093" s="2">
        <f t="shared" si="1"/>
        <v>31.94995234</v>
      </c>
      <c r="N2093" s="3"/>
    </row>
    <row r="2094" ht="15.75" customHeight="1">
      <c r="A2094" s="1" t="s">
        <v>2114</v>
      </c>
      <c r="B2094" s="1" t="s">
        <v>20</v>
      </c>
      <c r="C2094" s="1">
        <v>1.0</v>
      </c>
      <c r="D2094" s="1" t="s">
        <v>16</v>
      </c>
      <c r="E2094" s="1" t="s">
        <v>16</v>
      </c>
      <c r="F2094" s="1">
        <v>2.0</v>
      </c>
      <c r="G2094" s="1">
        <v>2.0</v>
      </c>
      <c r="H2094" s="1">
        <v>0.0</v>
      </c>
      <c r="I2094" s="1" t="s">
        <v>22</v>
      </c>
      <c r="J2094" s="1">
        <v>103.95</v>
      </c>
      <c r="K2094" s="1">
        <v>2964.8</v>
      </c>
      <c r="L2094" s="1" t="s">
        <v>18</v>
      </c>
      <c r="M2094" s="2">
        <f t="shared" si="1"/>
        <v>28.52140452</v>
      </c>
      <c r="N2094" s="3"/>
    </row>
    <row r="2095" ht="15.75" customHeight="1">
      <c r="A2095" s="1" t="s">
        <v>2115</v>
      </c>
      <c r="B2095" s="1" t="s">
        <v>15</v>
      </c>
      <c r="C2095" s="1">
        <v>0.0</v>
      </c>
      <c r="D2095" s="1" t="s">
        <v>18</v>
      </c>
      <c r="E2095" s="1" t="s">
        <v>18</v>
      </c>
      <c r="F2095" s="1">
        <v>2.0</v>
      </c>
      <c r="G2095" s="1">
        <v>2.0</v>
      </c>
      <c r="H2095" s="1">
        <v>0.0</v>
      </c>
      <c r="I2095" s="1" t="s">
        <v>22</v>
      </c>
      <c r="J2095" s="1">
        <v>74.2</v>
      </c>
      <c r="K2095" s="1">
        <v>1993.25</v>
      </c>
      <c r="L2095" s="1" t="s">
        <v>18</v>
      </c>
      <c r="M2095" s="2">
        <f t="shared" si="1"/>
        <v>26.86320755</v>
      </c>
      <c r="N2095" s="3"/>
    </row>
    <row r="2096" ht="15.75" customHeight="1">
      <c r="A2096" s="1" t="s">
        <v>2116</v>
      </c>
      <c r="B2096" s="1" t="s">
        <v>15</v>
      </c>
      <c r="C2096" s="1">
        <v>0.0</v>
      </c>
      <c r="D2096" s="1" t="s">
        <v>16</v>
      </c>
      <c r="E2096" s="1" t="s">
        <v>18</v>
      </c>
      <c r="F2096" s="1">
        <v>1.0</v>
      </c>
      <c r="G2096" s="1">
        <v>2.0</v>
      </c>
      <c r="H2096" s="1">
        <v>0.0</v>
      </c>
      <c r="I2096" s="1" t="s">
        <v>22</v>
      </c>
      <c r="J2096" s="1">
        <v>95.15</v>
      </c>
      <c r="K2096" s="1">
        <v>2395.7</v>
      </c>
      <c r="L2096" s="1" t="s">
        <v>18</v>
      </c>
      <c r="M2096" s="2">
        <f t="shared" si="1"/>
        <v>25.17813978</v>
      </c>
      <c r="N2096" s="3"/>
    </row>
    <row r="2097" ht="15.75" customHeight="1">
      <c r="A2097" s="1" t="s">
        <v>2117</v>
      </c>
      <c r="B2097" s="1" t="s">
        <v>20</v>
      </c>
      <c r="C2097" s="1">
        <v>1.0</v>
      </c>
      <c r="D2097" s="1" t="s">
        <v>18</v>
      </c>
      <c r="E2097" s="1" t="s">
        <v>18</v>
      </c>
      <c r="F2097" s="1">
        <v>2.0</v>
      </c>
      <c r="G2097" s="1">
        <v>2.0</v>
      </c>
      <c r="H2097" s="1">
        <v>0.0</v>
      </c>
      <c r="I2097" s="1" t="s">
        <v>22</v>
      </c>
      <c r="J2097" s="1">
        <v>98.8</v>
      </c>
      <c r="K2097" s="1">
        <v>5617.75</v>
      </c>
      <c r="L2097" s="1" t="s">
        <v>16</v>
      </c>
      <c r="M2097" s="2">
        <f t="shared" si="1"/>
        <v>56.85981781</v>
      </c>
      <c r="N2097" s="3"/>
    </row>
    <row r="2098" ht="15.75" customHeight="1">
      <c r="A2098" s="1" t="s">
        <v>2118</v>
      </c>
      <c r="B2098" s="1" t="s">
        <v>15</v>
      </c>
      <c r="C2098" s="1">
        <v>0.0</v>
      </c>
      <c r="D2098" s="1" t="s">
        <v>16</v>
      </c>
      <c r="E2098" s="1" t="s">
        <v>18</v>
      </c>
      <c r="F2098" s="1">
        <v>2.0</v>
      </c>
      <c r="G2098" s="1">
        <v>2.0</v>
      </c>
      <c r="H2098" s="1">
        <v>0.0</v>
      </c>
      <c r="I2098" s="1" t="s">
        <v>26</v>
      </c>
      <c r="J2098" s="1">
        <v>103.65</v>
      </c>
      <c r="K2098" s="1">
        <v>5676.65</v>
      </c>
      <c r="L2098" s="1" t="s">
        <v>18</v>
      </c>
      <c r="M2098" s="2">
        <f t="shared" si="1"/>
        <v>54.76748673</v>
      </c>
      <c r="N2098" s="3"/>
    </row>
    <row r="2099" ht="15.75" customHeight="1">
      <c r="A2099" s="1" t="s">
        <v>2119</v>
      </c>
      <c r="B2099" s="1" t="s">
        <v>15</v>
      </c>
      <c r="C2099" s="1">
        <v>0.0</v>
      </c>
      <c r="D2099" s="1" t="s">
        <v>18</v>
      </c>
      <c r="E2099" s="1" t="s">
        <v>16</v>
      </c>
      <c r="F2099" s="1">
        <v>2.0</v>
      </c>
      <c r="G2099" s="1">
        <v>2.0</v>
      </c>
      <c r="H2099" s="1">
        <v>0.0</v>
      </c>
      <c r="I2099" s="1" t="s">
        <v>28</v>
      </c>
      <c r="J2099" s="1">
        <v>94.2</v>
      </c>
      <c r="K2099" s="1">
        <v>193.8</v>
      </c>
      <c r="L2099" s="1" t="s">
        <v>16</v>
      </c>
      <c r="M2099" s="2">
        <f t="shared" si="1"/>
        <v>2.057324841</v>
      </c>
      <c r="N2099" s="3"/>
    </row>
    <row r="2100" ht="15.75" customHeight="1">
      <c r="A2100" s="1" t="s">
        <v>2120</v>
      </c>
      <c r="B2100" s="1" t="s">
        <v>15</v>
      </c>
      <c r="C2100" s="1">
        <v>0.0</v>
      </c>
      <c r="D2100" s="1" t="s">
        <v>18</v>
      </c>
      <c r="E2100" s="1" t="s">
        <v>18</v>
      </c>
      <c r="F2100" s="1">
        <v>1.0</v>
      </c>
      <c r="G2100" s="1">
        <v>0.0</v>
      </c>
      <c r="H2100" s="1">
        <v>0.0</v>
      </c>
      <c r="I2100" s="1" t="s">
        <v>28</v>
      </c>
      <c r="J2100" s="1">
        <v>20.7</v>
      </c>
      <c r="K2100" s="1">
        <v>39.85</v>
      </c>
      <c r="L2100" s="1" t="s">
        <v>18</v>
      </c>
      <c r="M2100" s="2">
        <f t="shared" si="1"/>
        <v>1.925120773</v>
      </c>
      <c r="N2100" s="3"/>
    </row>
    <row r="2101" ht="15.75" customHeight="1">
      <c r="A2101" s="1" t="s">
        <v>2121</v>
      </c>
      <c r="B2101" s="1" t="s">
        <v>20</v>
      </c>
      <c r="C2101" s="1">
        <v>0.0</v>
      </c>
      <c r="D2101" s="1" t="s">
        <v>18</v>
      </c>
      <c r="E2101" s="1" t="s">
        <v>18</v>
      </c>
      <c r="F2101" s="1">
        <v>2.0</v>
      </c>
      <c r="G2101" s="1">
        <v>2.0</v>
      </c>
      <c r="H2101" s="1">
        <v>1.0</v>
      </c>
      <c r="I2101" s="1" t="s">
        <v>22</v>
      </c>
      <c r="J2101" s="1">
        <v>96.75</v>
      </c>
      <c r="K2101" s="1">
        <v>6125.4</v>
      </c>
      <c r="L2101" s="1" t="s">
        <v>16</v>
      </c>
      <c r="M2101" s="2">
        <f t="shared" si="1"/>
        <v>63.31162791</v>
      </c>
      <c r="N2101" s="3"/>
    </row>
    <row r="2102" ht="15.75" customHeight="1">
      <c r="A2102" s="1" t="s">
        <v>2122</v>
      </c>
      <c r="B2102" s="1" t="s">
        <v>20</v>
      </c>
      <c r="C2102" s="1">
        <v>0.0</v>
      </c>
      <c r="D2102" s="1" t="s">
        <v>18</v>
      </c>
      <c r="E2102" s="1" t="s">
        <v>16</v>
      </c>
      <c r="F2102" s="1">
        <v>1.0</v>
      </c>
      <c r="G2102" s="1">
        <v>0.0</v>
      </c>
      <c r="H2102" s="1">
        <v>0.0</v>
      </c>
      <c r="I2102" s="1" t="s">
        <v>22</v>
      </c>
      <c r="J2102" s="1">
        <v>20.0</v>
      </c>
      <c r="K2102" s="1">
        <v>377.55</v>
      </c>
      <c r="L2102" s="1" t="s">
        <v>18</v>
      </c>
      <c r="M2102" s="2">
        <f t="shared" si="1"/>
        <v>18.8775</v>
      </c>
      <c r="N2102" s="3"/>
    </row>
    <row r="2103" ht="15.75" customHeight="1">
      <c r="A2103" s="1" t="s">
        <v>2123</v>
      </c>
      <c r="B2103" s="1" t="s">
        <v>15</v>
      </c>
      <c r="C2103" s="1">
        <v>0.0</v>
      </c>
      <c r="D2103" s="1" t="s">
        <v>16</v>
      </c>
      <c r="E2103" s="1" t="s">
        <v>16</v>
      </c>
      <c r="F2103" s="1">
        <v>1.0</v>
      </c>
      <c r="G2103" s="1">
        <v>0.0</v>
      </c>
      <c r="H2103" s="1">
        <v>0.0</v>
      </c>
      <c r="I2103" s="1" t="s">
        <v>17</v>
      </c>
      <c r="J2103" s="1">
        <v>20.65</v>
      </c>
      <c r="K2103" s="1">
        <v>158.95</v>
      </c>
      <c r="L2103" s="1" t="s">
        <v>18</v>
      </c>
      <c r="M2103" s="2">
        <f t="shared" si="1"/>
        <v>7.697336562</v>
      </c>
      <c r="N2103" s="3"/>
    </row>
    <row r="2104" ht="15.75" customHeight="1">
      <c r="A2104" s="1" t="s">
        <v>2124</v>
      </c>
      <c r="B2104" s="1" t="s">
        <v>20</v>
      </c>
      <c r="C2104" s="1">
        <v>0.0</v>
      </c>
      <c r="D2104" s="1" t="s">
        <v>16</v>
      </c>
      <c r="E2104" s="1" t="s">
        <v>18</v>
      </c>
      <c r="F2104" s="1">
        <v>1.0</v>
      </c>
      <c r="G2104" s="1">
        <v>2.0</v>
      </c>
      <c r="H2104" s="1">
        <v>0.0</v>
      </c>
      <c r="I2104" s="1" t="s">
        <v>26</v>
      </c>
      <c r="J2104" s="1">
        <v>75.3</v>
      </c>
      <c r="K2104" s="1">
        <v>2263.4</v>
      </c>
      <c r="L2104" s="1" t="s">
        <v>18</v>
      </c>
      <c r="M2104" s="2">
        <f t="shared" si="1"/>
        <v>30.05843293</v>
      </c>
      <c r="N2104" s="3"/>
    </row>
    <row r="2105" ht="15.75" customHeight="1">
      <c r="A2105" s="1" t="s">
        <v>2125</v>
      </c>
      <c r="B2105" s="1" t="s">
        <v>20</v>
      </c>
      <c r="C2105" s="1">
        <v>0.0</v>
      </c>
      <c r="D2105" s="1" t="s">
        <v>16</v>
      </c>
      <c r="E2105" s="1" t="s">
        <v>18</v>
      </c>
      <c r="F2105" s="1">
        <v>0.0</v>
      </c>
      <c r="G2105" s="1">
        <v>1.0</v>
      </c>
      <c r="H2105" s="1">
        <v>0.0</v>
      </c>
      <c r="I2105" s="1" t="s">
        <v>17</v>
      </c>
      <c r="J2105" s="1">
        <v>33.75</v>
      </c>
      <c r="K2105" s="1">
        <v>1009.25</v>
      </c>
      <c r="L2105" s="1" t="s">
        <v>18</v>
      </c>
      <c r="M2105" s="2">
        <f t="shared" si="1"/>
        <v>29.9037037</v>
      </c>
      <c r="N2105" s="3"/>
    </row>
    <row r="2106" ht="15.75" customHeight="1">
      <c r="A2106" s="1" t="s">
        <v>2126</v>
      </c>
      <c r="B2106" s="1" t="s">
        <v>20</v>
      </c>
      <c r="C2106" s="1">
        <v>0.0</v>
      </c>
      <c r="D2106" s="1" t="s">
        <v>18</v>
      </c>
      <c r="E2106" s="1" t="s">
        <v>18</v>
      </c>
      <c r="F2106" s="1">
        <v>1.0</v>
      </c>
      <c r="G2106" s="1">
        <v>2.0</v>
      </c>
      <c r="H2106" s="1">
        <v>0.0</v>
      </c>
      <c r="I2106" s="1" t="s">
        <v>28</v>
      </c>
      <c r="J2106" s="1">
        <v>81.7</v>
      </c>
      <c r="K2106" s="1">
        <v>858.6</v>
      </c>
      <c r="L2106" s="1" t="s">
        <v>16</v>
      </c>
      <c r="M2106" s="2">
        <f t="shared" si="1"/>
        <v>10.50917993</v>
      </c>
      <c r="N2106" s="3"/>
    </row>
    <row r="2107" ht="15.75" customHeight="1">
      <c r="A2107" s="1" t="s">
        <v>2127</v>
      </c>
      <c r="B2107" s="1" t="s">
        <v>15</v>
      </c>
      <c r="C2107" s="1">
        <v>0.0</v>
      </c>
      <c r="D2107" s="1" t="s">
        <v>18</v>
      </c>
      <c r="E2107" s="1" t="s">
        <v>16</v>
      </c>
      <c r="F2107" s="1">
        <v>1.0</v>
      </c>
      <c r="G2107" s="1">
        <v>1.0</v>
      </c>
      <c r="H2107" s="1">
        <v>1.0</v>
      </c>
      <c r="I2107" s="1" t="s">
        <v>26</v>
      </c>
      <c r="J2107" s="1">
        <v>70.8</v>
      </c>
      <c r="K2107" s="1">
        <v>3478.15</v>
      </c>
      <c r="L2107" s="1" t="s">
        <v>18</v>
      </c>
      <c r="M2107" s="2">
        <f t="shared" si="1"/>
        <v>49.12641243</v>
      </c>
      <c r="N2107" s="3"/>
    </row>
    <row r="2108" ht="15.75" customHeight="1">
      <c r="A2108" s="1" t="s">
        <v>2128</v>
      </c>
      <c r="B2108" s="1" t="s">
        <v>20</v>
      </c>
      <c r="C2108" s="1">
        <v>0.0</v>
      </c>
      <c r="D2108" s="1" t="s">
        <v>16</v>
      </c>
      <c r="E2108" s="1" t="s">
        <v>16</v>
      </c>
      <c r="F2108" s="1">
        <v>2.0</v>
      </c>
      <c r="G2108" s="1">
        <v>2.0</v>
      </c>
      <c r="H2108" s="1">
        <v>2.0</v>
      </c>
      <c r="I2108" s="1" t="s">
        <v>28</v>
      </c>
      <c r="J2108" s="1">
        <v>111.2</v>
      </c>
      <c r="K2108" s="1">
        <v>7530.8</v>
      </c>
      <c r="L2108" s="1" t="s">
        <v>18</v>
      </c>
      <c r="M2108" s="2">
        <f t="shared" si="1"/>
        <v>67.72302158</v>
      </c>
      <c r="N2108" s="3"/>
    </row>
    <row r="2109" ht="15.75" customHeight="1">
      <c r="A2109" s="1" t="s">
        <v>2129</v>
      </c>
      <c r="B2109" s="1" t="s">
        <v>15</v>
      </c>
      <c r="C2109" s="1">
        <v>0.0</v>
      </c>
      <c r="D2109" s="1" t="s">
        <v>16</v>
      </c>
      <c r="E2109" s="1" t="s">
        <v>16</v>
      </c>
      <c r="F2109" s="1">
        <v>2.0</v>
      </c>
      <c r="G2109" s="1">
        <v>2.0</v>
      </c>
      <c r="H2109" s="1">
        <v>0.0</v>
      </c>
      <c r="I2109" s="1" t="s">
        <v>26</v>
      </c>
      <c r="J2109" s="1">
        <v>86.15</v>
      </c>
      <c r="K2109" s="1">
        <v>2745.7</v>
      </c>
      <c r="L2109" s="1" t="s">
        <v>16</v>
      </c>
      <c r="M2109" s="2">
        <f t="shared" si="1"/>
        <v>31.87115496</v>
      </c>
      <c r="N2109" s="3"/>
    </row>
    <row r="2110" ht="15.75" customHeight="1">
      <c r="A2110" s="1" t="s">
        <v>2130</v>
      </c>
      <c r="B2110" s="1" t="s">
        <v>15</v>
      </c>
      <c r="C2110" s="1">
        <v>0.0</v>
      </c>
      <c r="D2110" s="1" t="s">
        <v>16</v>
      </c>
      <c r="E2110" s="1" t="s">
        <v>16</v>
      </c>
      <c r="F2110" s="1">
        <v>1.0</v>
      </c>
      <c r="G2110" s="1">
        <v>1.0</v>
      </c>
      <c r="H2110" s="1">
        <v>1.0</v>
      </c>
      <c r="I2110" s="1" t="s">
        <v>28</v>
      </c>
      <c r="J2110" s="1">
        <v>75.1</v>
      </c>
      <c r="K2110" s="1">
        <v>2658.8</v>
      </c>
      <c r="L2110" s="1" t="s">
        <v>18</v>
      </c>
      <c r="M2110" s="2">
        <f t="shared" si="1"/>
        <v>35.40346205</v>
      </c>
      <c r="N2110" s="3"/>
    </row>
    <row r="2111" ht="15.75" customHeight="1">
      <c r="A2111" s="1" t="s">
        <v>2131</v>
      </c>
      <c r="B2111" s="1" t="s">
        <v>15</v>
      </c>
      <c r="C2111" s="1">
        <v>0.0</v>
      </c>
      <c r="D2111" s="1" t="s">
        <v>16</v>
      </c>
      <c r="E2111" s="1" t="s">
        <v>18</v>
      </c>
      <c r="F2111" s="1">
        <v>2.0</v>
      </c>
      <c r="G2111" s="1">
        <v>0.0</v>
      </c>
      <c r="H2111" s="1">
        <v>2.0</v>
      </c>
      <c r="I2111" s="1" t="s">
        <v>26</v>
      </c>
      <c r="J2111" s="1">
        <v>25.0</v>
      </c>
      <c r="K2111" s="1">
        <v>1584.8</v>
      </c>
      <c r="L2111" s="1" t="s">
        <v>18</v>
      </c>
      <c r="M2111" s="2">
        <f t="shared" si="1"/>
        <v>63.392</v>
      </c>
      <c r="N2111" s="3"/>
    </row>
    <row r="2112" ht="15.75" customHeight="1">
      <c r="A2112" s="1" t="s">
        <v>2132</v>
      </c>
      <c r="B2112" s="1" t="s">
        <v>20</v>
      </c>
      <c r="C2112" s="1">
        <v>0.0</v>
      </c>
      <c r="D2112" s="1" t="s">
        <v>18</v>
      </c>
      <c r="E2112" s="1" t="s">
        <v>18</v>
      </c>
      <c r="F2112" s="1">
        <v>1.0</v>
      </c>
      <c r="G2112" s="1">
        <v>2.0</v>
      </c>
      <c r="H2112" s="1">
        <v>0.0</v>
      </c>
      <c r="I2112" s="1" t="s">
        <v>22</v>
      </c>
      <c r="J2112" s="1">
        <v>89.9</v>
      </c>
      <c r="K2112" s="1">
        <v>89.9</v>
      </c>
      <c r="L2112" s="1" t="s">
        <v>16</v>
      </c>
      <c r="M2112" s="2">
        <f t="shared" si="1"/>
        <v>1</v>
      </c>
      <c r="N2112" s="3"/>
    </row>
    <row r="2113" ht="15.75" customHeight="1">
      <c r="A2113" s="1" t="s">
        <v>2133</v>
      </c>
      <c r="B2113" s="1" t="s">
        <v>20</v>
      </c>
      <c r="C2113" s="1">
        <v>0.0</v>
      </c>
      <c r="D2113" s="1" t="s">
        <v>18</v>
      </c>
      <c r="E2113" s="1" t="s">
        <v>18</v>
      </c>
      <c r="F2113" s="1">
        <v>2.0</v>
      </c>
      <c r="G2113" s="1">
        <v>2.0</v>
      </c>
      <c r="H2113" s="1">
        <v>0.0</v>
      </c>
      <c r="I2113" s="1" t="s">
        <v>22</v>
      </c>
      <c r="J2113" s="1">
        <v>74.85</v>
      </c>
      <c r="K2113" s="1">
        <v>572.45</v>
      </c>
      <c r="L2113" s="1" t="s">
        <v>18</v>
      </c>
      <c r="M2113" s="2">
        <f t="shared" si="1"/>
        <v>7.647962592</v>
      </c>
      <c r="N2113" s="3"/>
    </row>
    <row r="2114" ht="15.75" customHeight="1">
      <c r="A2114" s="1" t="s">
        <v>2134</v>
      </c>
      <c r="B2114" s="1" t="s">
        <v>20</v>
      </c>
      <c r="C2114" s="1">
        <v>0.0</v>
      </c>
      <c r="D2114" s="1" t="s">
        <v>18</v>
      </c>
      <c r="E2114" s="1" t="s">
        <v>18</v>
      </c>
      <c r="F2114" s="1">
        <v>1.0</v>
      </c>
      <c r="G2114" s="1">
        <v>1.0</v>
      </c>
      <c r="H2114" s="1">
        <v>0.0</v>
      </c>
      <c r="I2114" s="1" t="s">
        <v>17</v>
      </c>
      <c r="J2114" s="1">
        <v>44.95</v>
      </c>
      <c r="K2114" s="1">
        <v>431.0</v>
      </c>
      <c r="L2114" s="1" t="s">
        <v>16</v>
      </c>
      <c r="M2114" s="2">
        <f t="shared" si="1"/>
        <v>9.588431591</v>
      </c>
      <c r="N2114" s="3"/>
    </row>
    <row r="2115" ht="15.75" customHeight="1">
      <c r="A2115" s="1" t="s">
        <v>2135</v>
      </c>
      <c r="B2115" s="1" t="s">
        <v>20</v>
      </c>
      <c r="C2115" s="1">
        <v>0.0</v>
      </c>
      <c r="D2115" s="1" t="s">
        <v>18</v>
      </c>
      <c r="E2115" s="1" t="s">
        <v>18</v>
      </c>
      <c r="F2115" s="1">
        <v>1.0</v>
      </c>
      <c r="G2115" s="1">
        <v>0.0</v>
      </c>
      <c r="H2115" s="1">
        <v>0.0</v>
      </c>
      <c r="I2115" s="1" t="s">
        <v>17</v>
      </c>
      <c r="J2115" s="1">
        <v>20.05</v>
      </c>
      <c r="K2115" s="1">
        <v>20.05</v>
      </c>
      <c r="L2115" s="1" t="s">
        <v>18</v>
      </c>
      <c r="M2115" s="2">
        <f t="shared" si="1"/>
        <v>1</v>
      </c>
      <c r="N2115" s="3"/>
    </row>
    <row r="2116" ht="15.75" customHeight="1">
      <c r="A2116" s="1" t="s">
        <v>2136</v>
      </c>
      <c r="B2116" s="1" t="s">
        <v>15</v>
      </c>
      <c r="C2116" s="1">
        <v>0.0</v>
      </c>
      <c r="D2116" s="1" t="s">
        <v>16</v>
      </c>
      <c r="E2116" s="1" t="s">
        <v>18</v>
      </c>
      <c r="F2116" s="1">
        <v>0.0</v>
      </c>
      <c r="G2116" s="1">
        <v>1.0</v>
      </c>
      <c r="H2116" s="1">
        <v>1.0</v>
      </c>
      <c r="I2116" s="1" t="s">
        <v>17</v>
      </c>
      <c r="J2116" s="1">
        <v>34.7</v>
      </c>
      <c r="K2116" s="1">
        <v>1604.5</v>
      </c>
      <c r="L2116" s="1" t="s">
        <v>16</v>
      </c>
      <c r="M2116" s="2">
        <f t="shared" si="1"/>
        <v>46.23919308</v>
      </c>
      <c r="N2116" s="3"/>
    </row>
    <row r="2117" ht="15.75" customHeight="1">
      <c r="A2117" s="1" t="s">
        <v>2137</v>
      </c>
      <c r="B2117" s="1" t="s">
        <v>15</v>
      </c>
      <c r="C2117" s="1">
        <v>0.0</v>
      </c>
      <c r="D2117" s="1" t="s">
        <v>18</v>
      </c>
      <c r="E2117" s="1" t="s">
        <v>18</v>
      </c>
      <c r="F2117" s="1">
        <v>2.0</v>
      </c>
      <c r="G2117" s="1">
        <v>1.0</v>
      </c>
      <c r="H2117" s="1">
        <v>0.0</v>
      </c>
      <c r="I2117" s="1" t="s">
        <v>28</v>
      </c>
      <c r="J2117" s="1">
        <v>66.15</v>
      </c>
      <c r="K2117" s="1">
        <v>2522.4</v>
      </c>
      <c r="L2117" s="1" t="s">
        <v>18</v>
      </c>
      <c r="M2117" s="2">
        <f t="shared" si="1"/>
        <v>38.13151927</v>
      </c>
      <c r="N2117" s="3"/>
    </row>
    <row r="2118" ht="15.75" customHeight="1">
      <c r="A2118" s="1" t="s">
        <v>2138</v>
      </c>
      <c r="B2118" s="1" t="s">
        <v>20</v>
      </c>
      <c r="C2118" s="1">
        <v>0.0</v>
      </c>
      <c r="D2118" s="1" t="s">
        <v>18</v>
      </c>
      <c r="E2118" s="1" t="s">
        <v>16</v>
      </c>
      <c r="F2118" s="1">
        <v>1.0</v>
      </c>
      <c r="G2118" s="1">
        <v>0.0</v>
      </c>
      <c r="H2118" s="1">
        <v>0.0</v>
      </c>
      <c r="I2118" s="1" t="s">
        <v>28</v>
      </c>
      <c r="J2118" s="1">
        <v>20.2</v>
      </c>
      <c r="K2118" s="1">
        <v>50.6</v>
      </c>
      <c r="L2118" s="1" t="s">
        <v>18</v>
      </c>
      <c r="M2118" s="2">
        <f t="shared" si="1"/>
        <v>2.504950495</v>
      </c>
      <c r="N2118" s="3"/>
    </row>
    <row r="2119" ht="15.75" customHeight="1">
      <c r="A2119" s="1" t="s">
        <v>2139</v>
      </c>
      <c r="B2119" s="1" t="s">
        <v>15</v>
      </c>
      <c r="C2119" s="1">
        <v>0.0</v>
      </c>
      <c r="D2119" s="1" t="s">
        <v>18</v>
      </c>
      <c r="E2119" s="1" t="s">
        <v>18</v>
      </c>
      <c r="F2119" s="1">
        <v>1.0</v>
      </c>
      <c r="G2119" s="1">
        <v>0.0</v>
      </c>
      <c r="H2119" s="1">
        <v>0.0</v>
      </c>
      <c r="I2119" s="1" t="s">
        <v>28</v>
      </c>
      <c r="J2119" s="1">
        <v>19.9</v>
      </c>
      <c r="K2119" s="1">
        <v>601.55</v>
      </c>
      <c r="L2119" s="1" t="s">
        <v>18</v>
      </c>
      <c r="M2119" s="2">
        <f t="shared" si="1"/>
        <v>30.22864322</v>
      </c>
      <c r="N2119" s="3"/>
    </row>
    <row r="2120" ht="15.75" customHeight="1">
      <c r="A2120" s="1" t="s">
        <v>2140</v>
      </c>
      <c r="B2120" s="1" t="s">
        <v>20</v>
      </c>
      <c r="C2120" s="1">
        <v>0.0</v>
      </c>
      <c r="D2120" s="1" t="s">
        <v>18</v>
      </c>
      <c r="E2120" s="1" t="s">
        <v>18</v>
      </c>
      <c r="F2120" s="1">
        <v>1.0</v>
      </c>
      <c r="G2120" s="1">
        <v>1.0</v>
      </c>
      <c r="H2120" s="1">
        <v>0.0</v>
      </c>
      <c r="I2120" s="1" t="s">
        <v>17</v>
      </c>
      <c r="J2120" s="1">
        <v>60.65</v>
      </c>
      <c r="K2120" s="1">
        <v>196.9</v>
      </c>
      <c r="L2120" s="1" t="s">
        <v>18</v>
      </c>
      <c r="M2120" s="2">
        <f t="shared" si="1"/>
        <v>3.24649629</v>
      </c>
      <c r="N2120" s="3"/>
    </row>
    <row r="2121" ht="15.75" customHeight="1">
      <c r="A2121" s="1" t="s">
        <v>2141</v>
      </c>
      <c r="B2121" s="1" t="s">
        <v>15</v>
      </c>
      <c r="C2121" s="1">
        <v>0.0</v>
      </c>
      <c r="D2121" s="1" t="s">
        <v>18</v>
      </c>
      <c r="E2121" s="1" t="s">
        <v>18</v>
      </c>
      <c r="F2121" s="1">
        <v>2.0</v>
      </c>
      <c r="G2121" s="1">
        <v>2.0</v>
      </c>
      <c r="H2121" s="1">
        <v>0.0</v>
      </c>
      <c r="I2121" s="1" t="s">
        <v>22</v>
      </c>
      <c r="J2121" s="1">
        <v>94.85</v>
      </c>
      <c r="K2121" s="1">
        <v>953.45</v>
      </c>
      <c r="L2121" s="1" t="s">
        <v>16</v>
      </c>
      <c r="M2121" s="2">
        <f t="shared" si="1"/>
        <v>10.05218766</v>
      </c>
      <c r="N2121" s="3"/>
    </row>
    <row r="2122" ht="15.75" customHeight="1">
      <c r="A2122" s="1" t="s">
        <v>2142</v>
      </c>
      <c r="B2122" s="1" t="s">
        <v>15</v>
      </c>
      <c r="C2122" s="1">
        <v>0.0</v>
      </c>
      <c r="D2122" s="1" t="s">
        <v>18</v>
      </c>
      <c r="E2122" s="1" t="s">
        <v>18</v>
      </c>
      <c r="F2122" s="1">
        <v>2.0</v>
      </c>
      <c r="G2122" s="1">
        <v>2.0</v>
      </c>
      <c r="H2122" s="1">
        <v>0.0</v>
      </c>
      <c r="I2122" s="1" t="s">
        <v>17</v>
      </c>
      <c r="J2122" s="1">
        <v>85.8</v>
      </c>
      <c r="K2122" s="1">
        <v>85.8</v>
      </c>
      <c r="L2122" s="1" t="s">
        <v>16</v>
      </c>
      <c r="M2122" s="2">
        <f t="shared" si="1"/>
        <v>1</v>
      </c>
      <c r="N2122" s="3"/>
    </row>
    <row r="2123" ht="15.75" customHeight="1">
      <c r="A2123" s="1" t="s">
        <v>2143</v>
      </c>
      <c r="B2123" s="1" t="s">
        <v>15</v>
      </c>
      <c r="C2123" s="1">
        <v>0.0</v>
      </c>
      <c r="D2123" s="1" t="s">
        <v>16</v>
      </c>
      <c r="E2123" s="1" t="s">
        <v>18</v>
      </c>
      <c r="F2123" s="1">
        <v>2.0</v>
      </c>
      <c r="G2123" s="1">
        <v>2.0</v>
      </c>
      <c r="H2123" s="1">
        <v>0.0</v>
      </c>
      <c r="I2123" s="1" t="s">
        <v>22</v>
      </c>
      <c r="J2123" s="1">
        <v>95.2</v>
      </c>
      <c r="K2123" s="1">
        <v>292.85</v>
      </c>
      <c r="L2123" s="1" t="s">
        <v>16</v>
      </c>
      <c r="M2123" s="2">
        <f t="shared" si="1"/>
        <v>3.076155462</v>
      </c>
      <c r="N2123" s="3"/>
    </row>
    <row r="2124" ht="15.75" customHeight="1">
      <c r="A2124" s="1" t="s">
        <v>2144</v>
      </c>
      <c r="B2124" s="1" t="s">
        <v>15</v>
      </c>
      <c r="C2124" s="1">
        <v>0.0</v>
      </c>
      <c r="D2124" s="1" t="s">
        <v>18</v>
      </c>
      <c r="E2124" s="1" t="s">
        <v>18</v>
      </c>
      <c r="F2124" s="1">
        <v>0.0</v>
      </c>
      <c r="G2124" s="1">
        <v>1.0</v>
      </c>
      <c r="H2124" s="1">
        <v>0.0</v>
      </c>
      <c r="I2124" s="1" t="s">
        <v>26</v>
      </c>
      <c r="J2124" s="1">
        <v>34.8</v>
      </c>
      <c r="K2124" s="1">
        <v>113.95</v>
      </c>
      <c r="L2124" s="1" t="s">
        <v>18</v>
      </c>
      <c r="M2124" s="2">
        <f t="shared" si="1"/>
        <v>3.274425287</v>
      </c>
      <c r="N2124" s="3"/>
    </row>
    <row r="2125" ht="15.75" customHeight="1">
      <c r="A2125" s="1" t="s">
        <v>2145</v>
      </c>
      <c r="B2125" s="1" t="s">
        <v>15</v>
      </c>
      <c r="C2125" s="1">
        <v>0.0</v>
      </c>
      <c r="D2125" s="1" t="s">
        <v>16</v>
      </c>
      <c r="E2125" s="1" t="s">
        <v>16</v>
      </c>
      <c r="F2125" s="1">
        <v>2.0</v>
      </c>
      <c r="G2125" s="1">
        <v>1.0</v>
      </c>
      <c r="H2125" s="1">
        <v>2.0</v>
      </c>
      <c r="I2125" s="1" t="s">
        <v>26</v>
      </c>
      <c r="J2125" s="1">
        <v>81.25</v>
      </c>
      <c r="K2125" s="1">
        <v>4620.4</v>
      </c>
      <c r="L2125" s="1" t="s">
        <v>18</v>
      </c>
      <c r="M2125" s="2">
        <f t="shared" si="1"/>
        <v>56.86646154</v>
      </c>
      <c r="N2125" s="3"/>
    </row>
    <row r="2126" ht="15.75" customHeight="1">
      <c r="A2126" s="1" t="s">
        <v>2146</v>
      </c>
      <c r="B2126" s="1" t="s">
        <v>20</v>
      </c>
      <c r="C2126" s="1">
        <v>0.0</v>
      </c>
      <c r="D2126" s="1" t="s">
        <v>18</v>
      </c>
      <c r="E2126" s="1" t="s">
        <v>18</v>
      </c>
      <c r="F2126" s="1">
        <v>0.0</v>
      </c>
      <c r="G2126" s="1">
        <v>1.0</v>
      </c>
      <c r="H2126" s="1">
        <v>0.0</v>
      </c>
      <c r="I2126" s="1" t="s">
        <v>17</v>
      </c>
      <c r="J2126" s="1">
        <v>24.6</v>
      </c>
      <c r="K2126" s="1">
        <v>190.1</v>
      </c>
      <c r="L2126" s="1" t="s">
        <v>18</v>
      </c>
      <c r="M2126" s="2">
        <f t="shared" si="1"/>
        <v>7.727642276</v>
      </c>
      <c r="N2126" s="3"/>
    </row>
    <row r="2127" ht="15.75" customHeight="1">
      <c r="A2127" s="1" t="s">
        <v>2147</v>
      </c>
      <c r="B2127" s="1" t="s">
        <v>15</v>
      </c>
      <c r="C2127" s="1">
        <v>1.0</v>
      </c>
      <c r="D2127" s="1" t="s">
        <v>18</v>
      </c>
      <c r="E2127" s="1" t="s">
        <v>18</v>
      </c>
      <c r="F2127" s="1">
        <v>1.0</v>
      </c>
      <c r="G2127" s="1">
        <v>2.0</v>
      </c>
      <c r="H2127" s="1">
        <v>0.0</v>
      </c>
      <c r="I2127" s="1" t="s">
        <v>26</v>
      </c>
      <c r="J2127" s="1">
        <v>73.8</v>
      </c>
      <c r="K2127" s="1">
        <v>4003.85</v>
      </c>
      <c r="L2127" s="1" t="s">
        <v>18</v>
      </c>
      <c r="M2127" s="2">
        <f t="shared" si="1"/>
        <v>54.25271003</v>
      </c>
      <c r="N2127" s="3"/>
    </row>
    <row r="2128" ht="15.75" customHeight="1">
      <c r="A2128" s="1" t="s">
        <v>2148</v>
      </c>
      <c r="B2128" s="1" t="s">
        <v>15</v>
      </c>
      <c r="C2128" s="1">
        <v>0.0</v>
      </c>
      <c r="D2128" s="1" t="s">
        <v>18</v>
      </c>
      <c r="E2128" s="1" t="s">
        <v>18</v>
      </c>
      <c r="F2128" s="1">
        <v>1.0</v>
      </c>
      <c r="G2128" s="1">
        <v>1.0</v>
      </c>
      <c r="H2128" s="1">
        <v>1.0</v>
      </c>
      <c r="I2128" s="1" t="s">
        <v>26</v>
      </c>
      <c r="J2128" s="1">
        <v>58.55</v>
      </c>
      <c r="K2128" s="1">
        <v>3503.5</v>
      </c>
      <c r="L2128" s="1" t="s">
        <v>18</v>
      </c>
      <c r="M2128" s="2">
        <f t="shared" si="1"/>
        <v>59.83774552</v>
      </c>
      <c r="N2128" s="3"/>
    </row>
    <row r="2129" ht="15.75" customHeight="1">
      <c r="A2129" s="1" t="s">
        <v>2149</v>
      </c>
      <c r="B2129" s="1" t="s">
        <v>20</v>
      </c>
      <c r="C2129" s="1">
        <v>0.0</v>
      </c>
      <c r="D2129" s="1" t="s">
        <v>18</v>
      </c>
      <c r="E2129" s="1" t="s">
        <v>18</v>
      </c>
      <c r="F2129" s="1">
        <v>2.0</v>
      </c>
      <c r="G2129" s="1">
        <v>1.0</v>
      </c>
      <c r="H2129" s="1">
        <v>2.0</v>
      </c>
      <c r="I2129" s="1" t="s">
        <v>17</v>
      </c>
      <c r="J2129" s="1">
        <v>55.25</v>
      </c>
      <c r="K2129" s="1">
        <v>1924.1</v>
      </c>
      <c r="L2129" s="1" t="s">
        <v>18</v>
      </c>
      <c r="M2129" s="2">
        <f t="shared" si="1"/>
        <v>34.82533937</v>
      </c>
      <c r="N2129" s="3"/>
    </row>
    <row r="2130" ht="15.75" customHeight="1">
      <c r="A2130" s="1" t="s">
        <v>2150</v>
      </c>
      <c r="B2130" s="1" t="s">
        <v>20</v>
      </c>
      <c r="C2130" s="1">
        <v>0.0</v>
      </c>
      <c r="D2130" s="1" t="s">
        <v>16</v>
      </c>
      <c r="E2130" s="1" t="s">
        <v>16</v>
      </c>
      <c r="F2130" s="1">
        <v>2.0</v>
      </c>
      <c r="G2130" s="1">
        <v>2.0</v>
      </c>
      <c r="H2130" s="1">
        <v>1.0</v>
      </c>
      <c r="I2130" s="1" t="s">
        <v>22</v>
      </c>
      <c r="J2130" s="1">
        <v>102.6</v>
      </c>
      <c r="K2130" s="1">
        <v>4213.35</v>
      </c>
      <c r="L2130" s="1" t="s">
        <v>16</v>
      </c>
      <c r="M2130" s="2">
        <f t="shared" si="1"/>
        <v>41.06578947</v>
      </c>
      <c r="N2130" s="3"/>
    </row>
    <row r="2131" ht="15.75" customHeight="1">
      <c r="A2131" s="1" t="s">
        <v>2151</v>
      </c>
      <c r="B2131" s="1" t="s">
        <v>20</v>
      </c>
      <c r="C2131" s="1">
        <v>0.0</v>
      </c>
      <c r="D2131" s="1" t="s">
        <v>18</v>
      </c>
      <c r="E2131" s="1" t="s">
        <v>18</v>
      </c>
      <c r="F2131" s="1">
        <v>0.0</v>
      </c>
      <c r="G2131" s="1">
        <v>1.0</v>
      </c>
      <c r="H2131" s="1">
        <v>0.0</v>
      </c>
      <c r="I2131" s="1" t="s">
        <v>28</v>
      </c>
      <c r="J2131" s="1">
        <v>25.15</v>
      </c>
      <c r="K2131" s="1">
        <v>331.85</v>
      </c>
      <c r="L2131" s="1" t="s">
        <v>18</v>
      </c>
      <c r="M2131" s="2">
        <f t="shared" si="1"/>
        <v>13.19483101</v>
      </c>
      <c r="N2131" s="3"/>
    </row>
    <row r="2132" ht="15.75" customHeight="1">
      <c r="A2132" s="1" t="s">
        <v>2152</v>
      </c>
      <c r="B2132" s="1" t="s">
        <v>20</v>
      </c>
      <c r="C2132" s="1">
        <v>0.0</v>
      </c>
      <c r="D2132" s="1" t="s">
        <v>16</v>
      </c>
      <c r="E2132" s="1" t="s">
        <v>16</v>
      </c>
      <c r="F2132" s="1">
        <v>2.0</v>
      </c>
      <c r="G2132" s="1">
        <v>1.0</v>
      </c>
      <c r="H2132" s="1">
        <v>0.0</v>
      </c>
      <c r="I2132" s="1" t="s">
        <v>17</v>
      </c>
      <c r="J2132" s="1">
        <v>69.2</v>
      </c>
      <c r="K2132" s="1">
        <v>944.65</v>
      </c>
      <c r="L2132" s="1" t="s">
        <v>18</v>
      </c>
      <c r="M2132" s="2">
        <f t="shared" si="1"/>
        <v>13.65101156</v>
      </c>
      <c r="N2132" s="3"/>
    </row>
    <row r="2133" ht="15.75" customHeight="1">
      <c r="A2133" s="1" t="s">
        <v>2153</v>
      </c>
      <c r="B2133" s="1" t="s">
        <v>20</v>
      </c>
      <c r="C2133" s="1">
        <v>0.0</v>
      </c>
      <c r="D2133" s="1" t="s">
        <v>18</v>
      </c>
      <c r="E2133" s="1" t="s">
        <v>18</v>
      </c>
      <c r="F2133" s="1">
        <v>1.0</v>
      </c>
      <c r="G2133" s="1">
        <v>0.0</v>
      </c>
      <c r="H2133" s="1">
        <v>0.0</v>
      </c>
      <c r="I2133" s="1" t="s">
        <v>17</v>
      </c>
      <c r="J2133" s="1">
        <v>19.9</v>
      </c>
      <c r="K2133" s="1">
        <v>283.75</v>
      </c>
      <c r="L2133" s="1" t="s">
        <v>18</v>
      </c>
      <c r="M2133" s="2">
        <f t="shared" si="1"/>
        <v>14.25879397</v>
      </c>
      <c r="N2133" s="3"/>
    </row>
    <row r="2134" ht="15.75" customHeight="1">
      <c r="A2134" s="1" t="s">
        <v>2154</v>
      </c>
      <c r="B2134" s="1" t="s">
        <v>15</v>
      </c>
      <c r="C2134" s="1">
        <v>0.0</v>
      </c>
      <c r="D2134" s="1" t="s">
        <v>16</v>
      </c>
      <c r="E2134" s="1" t="s">
        <v>16</v>
      </c>
      <c r="F2134" s="1">
        <v>2.0</v>
      </c>
      <c r="G2134" s="1">
        <v>2.0</v>
      </c>
      <c r="H2134" s="1">
        <v>0.0</v>
      </c>
      <c r="I2134" s="1" t="s">
        <v>22</v>
      </c>
      <c r="J2134" s="1">
        <v>93.8</v>
      </c>
      <c r="K2134" s="1">
        <v>4539.35</v>
      </c>
      <c r="L2134" s="1" t="s">
        <v>18</v>
      </c>
      <c r="M2134" s="2">
        <f t="shared" si="1"/>
        <v>48.39392324</v>
      </c>
      <c r="N2134" s="3"/>
    </row>
    <row r="2135" ht="15.75" customHeight="1">
      <c r="A2135" s="1" t="s">
        <v>2155</v>
      </c>
      <c r="B2135" s="1" t="s">
        <v>15</v>
      </c>
      <c r="C2135" s="1">
        <v>0.0</v>
      </c>
      <c r="D2135" s="1" t="s">
        <v>18</v>
      </c>
      <c r="E2135" s="1" t="s">
        <v>18</v>
      </c>
      <c r="F2135" s="1">
        <v>1.0</v>
      </c>
      <c r="G2135" s="1">
        <v>1.0</v>
      </c>
      <c r="H2135" s="1">
        <v>0.0</v>
      </c>
      <c r="I2135" s="1" t="s">
        <v>22</v>
      </c>
      <c r="J2135" s="1">
        <v>55.4</v>
      </c>
      <c r="K2135" s="1">
        <v>55.4</v>
      </c>
      <c r="L2135" s="1" t="s">
        <v>16</v>
      </c>
      <c r="M2135" s="2">
        <f t="shared" si="1"/>
        <v>1</v>
      </c>
      <c r="N2135" s="3"/>
    </row>
    <row r="2136" ht="15.75" customHeight="1">
      <c r="A2136" s="1" t="s">
        <v>2156</v>
      </c>
      <c r="B2136" s="1" t="s">
        <v>15</v>
      </c>
      <c r="C2136" s="1">
        <v>0.0</v>
      </c>
      <c r="D2136" s="1" t="s">
        <v>18</v>
      </c>
      <c r="E2136" s="1" t="s">
        <v>18</v>
      </c>
      <c r="F2136" s="1">
        <v>1.0</v>
      </c>
      <c r="G2136" s="1">
        <v>2.0</v>
      </c>
      <c r="H2136" s="1">
        <v>0.0</v>
      </c>
      <c r="I2136" s="1" t="s">
        <v>17</v>
      </c>
      <c r="J2136" s="1">
        <v>69.95</v>
      </c>
      <c r="K2136" s="1">
        <v>69.95</v>
      </c>
      <c r="L2136" s="1" t="s">
        <v>16</v>
      </c>
      <c r="M2136" s="2">
        <f t="shared" si="1"/>
        <v>1</v>
      </c>
      <c r="N2136" s="3"/>
    </row>
    <row r="2137" ht="15.75" customHeight="1">
      <c r="A2137" s="1" t="s">
        <v>2157</v>
      </c>
      <c r="B2137" s="1" t="s">
        <v>15</v>
      </c>
      <c r="C2137" s="1">
        <v>0.0</v>
      </c>
      <c r="D2137" s="1" t="s">
        <v>16</v>
      </c>
      <c r="E2137" s="1" t="s">
        <v>18</v>
      </c>
      <c r="F2137" s="1">
        <v>1.0</v>
      </c>
      <c r="G2137" s="1">
        <v>1.0</v>
      </c>
      <c r="H2137" s="1">
        <v>1.0</v>
      </c>
      <c r="I2137" s="1" t="s">
        <v>28</v>
      </c>
      <c r="J2137" s="1">
        <v>55.9</v>
      </c>
      <c r="K2137" s="1">
        <v>3848.8</v>
      </c>
      <c r="L2137" s="1" t="s">
        <v>18</v>
      </c>
      <c r="M2137" s="2">
        <f t="shared" si="1"/>
        <v>68.85152057</v>
      </c>
      <c r="N2137" s="3"/>
    </row>
    <row r="2138" ht="15.75" customHeight="1">
      <c r="A2138" s="1" t="s">
        <v>2158</v>
      </c>
      <c r="B2138" s="1" t="s">
        <v>20</v>
      </c>
      <c r="C2138" s="1">
        <v>1.0</v>
      </c>
      <c r="D2138" s="1" t="s">
        <v>18</v>
      </c>
      <c r="E2138" s="1" t="s">
        <v>18</v>
      </c>
      <c r="F2138" s="1">
        <v>2.0</v>
      </c>
      <c r="G2138" s="1">
        <v>2.0</v>
      </c>
      <c r="H2138" s="1">
        <v>0.0</v>
      </c>
      <c r="I2138" s="1" t="s">
        <v>22</v>
      </c>
      <c r="J2138" s="1">
        <v>88.8</v>
      </c>
      <c r="K2138" s="1">
        <v>88.8</v>
      </c>
      <c r="L2138" s="1" t="s">
        <v>16</v>
      </c>
      <c r="M2138" s="2">
        <f t="shared" si="1"/>
        <v>1</v>
      </c>
      <c r="N2138" s="3"/>
    </row>
    <row r="2139" ht="15.75" customHeight="1">
      <c r="A2139" s="1" t="s">
        <v>2159</v>
      </c>
      <c r="B2139" s="1" t="s">
        <v>15</v>
      </c>
      <c r="C2139" s="1">
        <v>0.0</v>
      </c>
      <c r="D2139" s="1" t="s">
        <v>18</v>
      </c>
      <c r="E2139" s="1" t="s">
        <v>18</v>
      </c>
      <c r="F2139" s="1">
        <v>0.0</v>
      </c>
      <c r="G2139" s="1">
        <v>1.0</v>
      </c>
      <c r="H2139" s="1">
        <v>1.0</v>
      </c>
      <c r="I2139" s="1" t="s">
        <v>17</v>
      </c>
      <c r="J2139" s="1">
        <v>25.85</v>
      </c>
      <c r="K2139" s="1">
        <v>25.85</v>
      </c>
      <c r="L2139" s="1" t="s">
        <v>18</v>
      </c>
      <c r="M2139" s="2">
        <f t="shared" si="1"/>
        <v>1</v>
      </c>
      <c r="N2139" s="3"/>
    </row>
    <row r="2140" ht="15.75" customHeight="1">
      <c r="A2140" s="1" t="s">
        <v>2160</v>
      </c>
      <c r="B2140" s="1" t="s">
        <v>15</v>
      </c>
      <c r="C2140" s="1">
        <v>0.0</v>
      </c>
      <c r="D2140" s="1" t="s">
        <v>18</v>
      </c>
      <c r="E2140" s="1" t="s">
        <v>18</v>
      </c>
      <c r="F2140" s="1">
        <v>1.0</v>
      </c>
      <c r="G2140" s="1">
        <v>2.0</v>
      </c>
      <c r="H2140" s="1">
        <v>2.0</v>
      </c>
      <c r="I2140" s="1" t="s">
        <v>22</v>
      </c>
      <c r="J2140" s="1">
        <v>99.65</v>
      </c>
      <c r="K2140" s="1">
        <v>5941.05</v>
      </c>
      <c r="L2140" s="1" t="s">
        <v>18</v>
      </c>
      <c r="M2140" s="2">
        <f t="shared" si="1"/>
        <v>59.61916708</v>
      </c>
      <c r="N2140" s="3"/>
    </row>
    <row r="2141" ht="15.75" customHeight="1">
      <c r="A2141" s="1" t="s">
        <v>2161</v>
      </c>
      <c r="B2141" s="1" t="s">
        <v>20</v>
      </c>
      <c r="C2141" s="1">
        <v>1.0</v>
      </c>
      <c r="D2141" s="1" t="s">
        <v>18</v>
      </c>
      <c r="E2141" s="1" t="s">
        <v>18</v>
      </c>
      <c r="F2141" s="1">
        <v>2.0</v>
      </c>
      <c r="G2141" s="1">
        <v>2.0</v>
      </c>
      <c r="H2141" s="1">
        <v>0.0</v>
      </c>
      <c r="I2141" s="1" t="s">
        <v>17</v>
      </c>
      <c r="J2141" s="1">
        <v>73.75</v>
      </c>
      <c r="K2141" s="1">
        <v>545.15</v>
      </c>
      <c r="L2141" s="1" t="s">
        <v>16</v>
      </c>
      <c r="M2141" s="2">
        <f t="shared" si="1"/>
        <v>7.391864407</v>
      </c>
      <c r="N2141" s="3"/>
    </row>
    <row r="2142" ht="15.75" customHeight="1">
      <c r="A2142" s="1" t="s">
        <v>2162</v>
      </c>
      <c r="B2142" s="1" t="s">
        <v>15</v>
      </c>
      <c r="C2142" s="1">
        <v>0.0</v>
      </c>
      <c r="D2142" s="1" t="s">
        <v>16</v>
      </c>
      <c r="E2142" s="1" t="s">
        <v>16</v>
      </c>
      <c r="F2142" s="1">
        <v>1.0</v>
      </c>
      <c r="G2142" s="1">
        <v>0.0</v>
      </c>
      <c r="H2142" s="1">
        <v>2.0</v>
      </c>
      <c r="I2142" s="1" t="s">
        <v>28</v>
      </c>
      <c r="J2142" s="1">
        <v>20.4</v>
      </c>
      <c r="K2142" s="1">
        <v>478.75</v>
      </c>
      <c r="L2142" s="1" t="s">
        <v>18</v>
      </c>
      <c r="M2142" s="2">
        <f t="shared" si="1"/>
        <v>23.46813725</v>
      </c>
      <c r="N2142" s="3"/>
    </row>
    <row r="2143" ht="15.75" customHeight="1">
      <c r="A2143" s="1" t="s">
        <v>2163</v>
      </c>
      <c r="B2143" s="1" t="s">
        <v>20</v>
      </c>
      <c r="C2143" s="1">
        <v>0.0</v>
      </c>
      <c r="D2143" s="1" t="s">
        <v>16</v>
      </c>
      <c r="E2143" s="1" t="s">
        <v>16</v>
      </c>
      <c r="F2143" s="1">
        <v>2.0</v>
      </c>
      <c r="G2143" s="1">
        <v>1.0</v>
      </c>
      <c r="H2143" s="1">
        <v>2.0</v>
      </c>
      <c r="I2143" s="1" t="s">
        <v>28</v>
      </c>
      <c r="J2143" s="1">
        <v>82.3</v>
      </c>
      <c r="K2143" s="1">
        <v>5815.15</v>
      </c>
      <c r="L2143" s="1" t="s">
        <v>18</v>
      </c>
      <c r="M2143" s="2">
        <f t="shared" si="1"/>
        <v>70.65795869</v>
      </c>
      <c r="N2143" s="3"/>
    </row>
    <row r="2144" ht="15.75" customHeight="1">
      <c r="A2144" s="1" t="s">
        <v>2164</v>
      </c>
      <c r="B2144" s="1" t="s">
        <v>20</v>
      </c>
      <c r="C2144" s="1">
        <v>0.0</v>
      </c>
      <c r="D2144" s="1" t="s">
        <v>16</v>
      </c>
      <c r="E2144" s="1" t="s">
        <v>16</v>
      </c>
      <c r="F2144" s="1">
        <v>1.0</v>
      </c>
      <c r="G2144" s="1">
        <v>2.0</v>
      </c>
      <c r="H2144" s="1">
        <v>0.0</v>
      </c>
      <c r="I2144" s="1" t="s">
        <v>22</v>
      </c>
      <c r="J2144" s="1">
        <v>89.85</v>
      </c>
      <c r="K2144" s="1">
        <v>248.4</v>
      </c>
      <c r="L2144" s="1" t="s">
        <v>18</v>
      </c>
      <c r="M2144" s="2">
        <f t="shared" si="1"/>
        <v>2.764607679</v>
      </c>
      <c r="N2144" s="3"/>
    </row>
    <row r="2145" ht="15.75" customHeight="1">
      <c r="A2145" s="1" t="s">
        <v>2165</v>
      </c>
      <c r="B2145" s="1" t="s">
        <v>20</v>
      </c>
      <c r="C2145" s="1">
        <v>0.0</v>
      </c>
      <c r="D2145" s="1" t="s">
        <v>18</v>
      </c>
      <c r="E2145" s="1" t="s">
        <v>18</v>
      </c>
      <c r="F2145" s="1">
        <v>2.0</v>
      </c>
      <c r="G2145" s="1">
        <v>2.0</v>
      </c>
      <c r="H2145" s="1">
        <v>0.0</v>
      </c>
      <c r="I2145" s="1" t="s">
        <v>28</v>
      </c>
      <c r="J2145" s="1">
        <v>75.9</v>
      </c>
      <c r="K2145" s="1">
        <v>357.75</v>
      </c>
      <c r="L2145" s="1" t="s">
        <v>16</v>
      </c>
      <c r="M2145" s="2">
        <f t="shared" si="1"/>
        <v>4.713438735</v>
      </c>
      <c r="N2145" s="3"/>
    </row>
    <row r="2146" ht="15.75" customHeight="1">
      <c r="A2146" s="1" t="s">
        <v>2166</v>
      </c>
      <c r="B2146" s="1" t="s">
        <v>15</v>
      </c>
      <c r="C2146" s="1">
        <v>0.0</v>
      </c>
      <c r="D2146" s="1" t="s">
        <v>16</v>
      </c>
      <c r="E2146" s="1" t="s">
        <v>16</v>
      </c>
      <c r="F2146" s="1">
        <v>1.0</v>
      </c>
      <c r="G2146" s="1">
        <v>0.0</v>
      </c>
      <c r="H2146" s="1">
        <v>0.0</v>
      </c>
      <c r="I2146" s="1" t="s">
        <v>17</v>
      </c>
      <c r="J2146" s="1">
        <v>19.7</v>
      </c>
      <c r="K2146" s="1">
        <v>113.5</v>
      </c>
      <c r="L2146" s="1" t="s">
        <v>18</v>
      </c>
      <c r="M2146" s="2">
        <f t="shared" si="1"/>
        <v>5.76142132</v>
      </c>
      <c r="N2146" s="3"/>
    </row>
    <row r="2147" ht="15.75" customHeight="1">
      <c r="A2147" s="1" t="s">
        <v>2167</v>
      </c>
      <c r="B2147" s="1" t="s">
        <v>15</v>
      </c>
      <c r="C2147" s="1">
        <v>0.0</v>
      </c>
      <c r="D2147" s="1" t="s">
        <v>16</v>
      </c>
      <c r="E2147" s="1" t="s">
        <v>16</v>
      </c>
      <c r="F2147" s="1">
        <v>1.0</v>
      </c>
      <c r="G2147" s="1">
        <v>0.0</v>
      </c>
      <c r="H2147" s="1">
        <v>2.0</v>
      </c>
      <c r="I2147" s="1" t="s">
        <v>28</v>
      </c>
      <c r="J2147" s="1">
        <v>19.75</v>
      </c>
      <c r="K2147" s="1">
        <v>246.7</v>
      </c>
      <c r="L2147" s="1" t="s">
        <v>18</v>
      </c>
      <c r="M2147" s="2">
        <f t="shared" si="1"/>
        <v>12.49113924</v>
      </c>
      <c r="N2147" s="3"/>
    </row>
    <row r="2148" ht="15.75" customHeight="1">
      <c r="A2148" s="1" t="s">
        <v>2168</v>
      </c>
      <c r="B2148" s="1" t="s">
        <v>20</v>
      </c>
      <c r="C2148" s="1">
        <v>0.0</v>
      </c>
      <c r="D2148" s="1" t="s">
        <v>16</v>
      </c>
      <c r="E2148" s="1" t="s">
        <v>18</v>
      </c>
      <c r="F2148" s="1">
        <v>1.0</v>
      </c>
      <c r="G2148" s="1">
        <v>0.0</v>
      </c>
      <c r="H2148" s="1">
        <v>1.0</v>
      </c>
      <c r="I2148" s="1" t="s">
        <v>28</v>
      </c>
      <c r="J2148" s="1">
        <v>19.9</v>
      </c>
      <c r="K2148" s="1">
        <v>942.95</v>
      </c>
      <c r="L2148" s="1" t="s">
        <v>18</v>
      </c>
      <c r="M2148" s="2">
        <f t="shared" si="1"/>
        <v>47.38442211</v>
      </c>
      <c r="N2148" s="3"/>
    </row>
    <row r="2149" ht="15.75" customHeight="1">
      <c r="A2149" s="1" t="s">
        <v>2169</v>
      </c>
      <c r="B2149" s="1" t="s">
        <v>20</v>
      </c>
      <c r="C2149" s="1">
        <v>0.0</v>
      </c>
      <c r="D2149" s="1" t="s">
        <v>16</v>
      </c>
      <c r="E2149" s="1" t="s">
        <v>18</v>
      </c>
      <c r="F2149" s="1">
        <v>0.0</v>
      </c>
      <c r="G2149" s="1">
        <v>1.0</v>
      </c>
      <c r="H2149" s="1">
        <v>0.0</v>
      </c>
      <c r="I2149" s="1" t="s">
        <v>26</v>
      </c>
      <c r="J2149" s="1">
        <v>29.8</v>
      </c>
      <c r="K2149" s="1">
        <v>94.4</v>
      </c>
      <c r="L2149" s="1" t="s">
        <v>18</v>
      </c>
      <c r="M2149" s="2">
        <f t="shared" si="1"/>
        <v>3.167785235</v>
      </c>
      <c r="N2149" s="3"/>
    </row>
    <row r="2150" ht="15.75" customHeight="1">
      <c r="A2150" s="1" t="s">
        <v>2170</v>
      </c>
      <c r="B2150" s="1" t="s">
        <v>20</v>
      </c>
      <c r="C2150" s="1">
        <v>1.0</v>
      </c>
      <c r="D2150" s="1" t="s">
        <v>16</v>
      </c>
      <c r="E2150" s="1" t="s">
        <v>18</v>
      </c>
      <c r="F2150" s="1">
        <v>1.0</v>
      </c>
      <c r="G2150" s="1">
        <v>0.0</v>
      </c>
      <c r="H2150" s="1">
        <v>1.0</v>
      </c>
      <c r="I2150" s="1" t="s">
        <v>17</v>
      </c>
      <c r="J2150" s="1">
        <v>19.65</v>
      </c>
      <c r="K2150" s="1">
        <v>228.65</v>
      </c>
      <c r="L2150" s="1" t="s">
        <v>18</v>
      </c>
      <c r="M2150" s="2">
        <f t="shared" si="1"/>
        <v>11.63613232</v>
      </c>
      <c r="N2150" s="3"/>
    </row>
    <row r="2151" ht="15.75" customHeight="1">
      <c r="A2151" s="1" t="s">
        <v>2171</v>
      </c>
      <c r="B2151" s="1" t="s">
        <v>15</v>
      </c>
      <c r="C2151" s="1">
        <v>0.0</v>
      </c>
      <c r="D2151" s="1" t="s">
        <v>16</v>
      </c>
      <c r="E2151" s="1" t="s">
        <v>16</v>
      </c>
      <c r="F2151" s="1">
        <v>2.0</v>
      </c>
      <c r="G2151" s="1">
        <v>1.0</v>
      </c>
      <c r="H2151" s="1">
        <v>2.0</v>
      </c>
      <c r="I2151" s="1" t="s">
        <v>28</v>
      </c>
      <c r="J2151" s="1">
        <v>77.15</v>
      </c>
      <c r="K2151" s="1">
        <v>1759.4</v>
      </c>
      <c r="L2151" s="1" t="s">
        <v>18</v>
      </c>
      <c r="M2151" s="2">
        <f t="shared" si="1"/>
        <v>22.80492547</v>
      </c>
      <c r="N2151" s="3"/>
    </row>
    <row r="2152" ht="15.75" customHeight="1">
      <c r="A2152" s="1" t="s">
        <v>2172</v>
      </c>
      <c r="B2152" s="1" t="s">
        <v>15</v>
      </c>
      <c r="C2152" s="1">
        <v>0.0</v>
      </c>
      <c r="D2152" s="1" t="s">
        <v>16</v>
      </c>
      <c r="E2152" s="1" t="s">
        <v>18</v>
      </c>
      <c r="F2152" s="1">
        <v>2.0</v>
      </c>
      <c r="G2152" s="1">
        <v>1.0</v>
      </c>
      <c r="H2152" s="1">
        <v>2.0</v>
      </c>
      <c r="I2152" s="1" t="s">
        <v>28</v>
      </c>
      <c r="J2152" s="1">
        <v>92.0</v>
      </c>
      <c r="K2152" s="1">
        <v>6474.4</v>
      </c>
      <c r="L2152" s="1" t="s">
        <v>18</v>
      </c>
      <c r="M2152" s="2">
        <f t="shared" si="1"/>
        <v>70.37391304</v>
      </c>
      <c r="N2152" s="3"/>
    </row>
    <row r="2153" ht="15.75" customHeight="1">
      <c r="A2153" s="1" t="s">
        <v>2173</v>
      </c>
      <c r="B2153" s="1" t="s">
        <v>15</v>
      </c>
      <c r="C2153" s="1">
        <v>0.0</v>
      </c>
      <c r="D2153" s="1" t="s">
        <v>18</v>
      </c>
      <c r="E2153" s="1" t="s">
        <v>18</v>
      </c>
      <c r="F2153" s="1">
        <v>1.0</v>
      </c>
      <c r="G2153" s="1">
        <v>1.0</v>
      </c>
      <c r="H2153" s="1">
        <v>0.0</v>
      </c>
      <c r="I2153" s="1" t="s">
        <v>17</v>
      </c>
      <c r="J2153" s="1">
        <v>43.95</v>
      </c>
      <c r="K2153" s="1">
        <v>43.95</v>
      </c>
      <c r="L2153" s="1" t="s">
        <v>16</v>
      </c>
      <c r="M2153" s="2">
        <f t="shared" si="1"/>
        <v>1</v>
      </c>
      <c r="N2153" s="3"/>
    </row>
    <row r="2154" ht="15.75" customHeight="1">
      <c r="A2154" s="1" t="s">
        <v>2174</v>
      </c>
      <c r="B2154" s="1" t="s">
        <v>15</v>
      </c>
      <c r="C2154" s="1">
        <v>0.0</v>
      </c>
      <c r="D2154" s="1" t="s">
        <v>18</v>
      </c>
      <c r="E2154" s="1" t="s">
        <v>18</v>
      </c>
      <c r="F2154" s="1">
        <v>2.0</v>
      </c>
      <c r="G2154" s="1">
        <v>2.0</v>
      </c>
      <c r="H2154" s="1">
        <v>0.0</v>
      </c>
      <c r="I2154" s="1" t="s">
        <v>28</v>
      </c>
      <c r="J2154" s="1">
        <v>103.1</v>
      </c>
      <c r="K2154" s="1">
        <v>6595.0</v>
      </c>
      <c r="L2154" s="1" t="s">
        <v>18</v>
      </c>
      <c r="M2154" s="2">
        <f t="shared" si="1"/>
        <v>63.96702231</v>
      </c>
      <c r="N2154" s="3"/>
    </row>
    <row r="2155" ht="15.75" customHeight="1">
      <c r="A2155" s="1" t="s">
        <v>2175</v>
      </c>
      <c r="B2155" s="1" t="s">
        <v>20</v>
      </c>
      <c r="C2155" s="1">
        <v>0.0</v>
      </c>
      <c r="D2155" s="1" t="s">
        <v>16</v>
      </c>
      <c r="E2155" s="1" t="s">
        <v>16</v>
      </c>
      <c r="F2155" s="1">
        <v>2.0</v>
      </c>
      <c r="G2155" s="1">
        <v>0.0</v>
      </c>
      <c r="H2155" s="1">
        <v>2.0</v>
      </c>
      <c r="I2155" s="1" t="s">
        <v>26</v>
      </c>
      <c r="J2155" s="1">
        <v>25.55</v>
      </c>
      <c r="K2155" s="1">
        <v>1336.1</v>
      </c>
      <c r="L2155" s="1" t="s">
        <v>18</v>
      </c>
      <c r="M2155" s="2">
        <f t="shared" si="1"/>
        <v>52.29354207</v>
      </c>
      <c r="N2155" s="3"/>
    </row>
    <row r="2156" ht="15.75" customHeight="1">
      <c r="A2156" s="1" t="s">
        <v>2176</v>
      </c>
      <c r="B2156" s="1" t="s">
        <v>15</v>
      </c>
      <c r="C2156" s="1">
        <v>0.0</v>
      </c>
      <c r="D2156" s="1" t="s">
        <v>18</v>
      </c>
      <c r="E2156" s="1" t="s">
        <v>18</v>
      </c>
      <c r="F2156" s="1">
        <v>2.0</v>
      </c>
      <c r="G2156" s="1">
        <v>2.0</v>
      </c>
      <c r="H2156" s="1">
        <v>0.0</v>
      </c>
      <c r="I2156" s="1" t="s">
        <v>28</v>
      </c>
      <c r="J2156" s="1">
        <v>79.0</v>
      </c>
      <c r="K2156" s="1">
        <v>929.3</v>
      </c>
      <c r="L2156" s="1" t="s">
        <v>18</v>
      </c>
      <c r="M2156" s="2">
        <f t="shared" si="1"/>
        <v>11.76329114</v>
      </c>
      <c r="N2156" s="3"/>
    </row>
    <row r="2157" ht="15.75" customHeight="1">
      <c r="A2157" s="1" t="s">
        <v>2177</v>
      </c>
      <c r="B2157" s="1" t="s">
        <v>20</v>
      </c>
      <c r="C2157" s="1">
        <v>0.0</v>
      </c>
      <c r="D2157" s="1" t="s">
        <v>18</v>
      </c>
      <c r="E2157" s="1" t="s">
        <v>18</v>
      </c>
      <c r="F2157" s="1">
        <v>2.0</v>
      </c>
      <c r="G2157" s="1">
        <v>2.0</v>
      </c>
      <c r="H2157" s="1">
        <v>2.0</v>
      </c>
      <c r="I2157" s="1" t="s">
        <v>26</v>
      </c>
      <c r="J2157" s="1">
        <v>111.6</v>
      </c>
      <c r="K2157" s="1">
        <v>6876.05</v>
      </c>
      <c r="L2157" s="1" t="s">
        <v>16</v>
      </c>
      <c r="M2157" s="2">
        <f t="shared" si="1"/>
        <v>61.61335125</v>
      </c>
      <c r="N2157" s="3"/>
    </row>
    <row r="2158" ht="15.75" customHeight="1">
      <c r="A2158" s="1" t="s">
        <v>2178</v>
      </c>
      <c r="B2158" s="1" t="s">
        <v>20</v>
      </c>
      <c r="C2158" s="1">
        <v>0.0</v>
      </c>
      <c r="D2158" s="1" t="s">
        <v>18</v>
      </c>
      <c r="E2158" s="1" t="s">
        <v>16</v>
      </c>
      <c r="F2158" s="1">
        <v>2.0</v>
      </c>
      <c r="G2158" s="1">
        <v>1.0</v>
      </c>
      <c r="H2158" s="1">
        <v>0.0</v>
      </c>
      <c r="I2158" s="1" t="s">
        <v>28</v>
      </c>
      <c r="J2158" s="1">
        <v>60.95</v>
      </c>
      <c r="K2158" s="1">
        <v>134.6</v>
      </c>
      <c r="L2158" s="1" t="s">
        <v>18</v>
      </c>
      <c r="M2158" s="2">
        <f t="shared" si="1"/>
        <v>2.208367514</v>
      </c>
      <c r="N2158" s="3"/>
    </row>
    <row r="2159" ht="15.75" customHeight="1">
      <c r="A2159" s="1" t="s">
        <v>2179</v>
      </c>
      <c r="B2159" s="1" t="s">
        <v>15</v>
      </c>
      <c r="C2159" s="1">
        <v>0.0</v>
      </c>
      <c r="D2159" s="1" t="s">
        <v>18</v>
      </c>
      <c r="E2159" s="1" t="s">
        <v>18</v>
      </c>
      <c r="F2159" s="1">
        <v>1.0</v>
      </c>
      <c r="G2159" s="1">
        <v>0.0</v>
      </c>
      <c r="H2159" s="1">
        <v>0.0</v>
      </c>
      <c r="I2159" s="1" t="s">
        <v>26</v>
      </c>
      <c r="J2159" s="1">
        <v>20.3</v>
      </c>
      <c r="K2159" s="1">
        <v>20.3</v>
      </c>
      <c r="L2159" s="1" t="s">
        <v>18</v>
      </c>
      <c r="M2159" s="2">
        <f t="shared" si="1"/>
        <v>1</v>
      </c>
      <c r="N2159" s="3"/>
    </row>
    <row r="2160" ht="15.75" customHeight="1">
      <c r="A2160" s="1" t="s">
        <v>2180</v>
      </c>
      <c r="B2160" s="1" t="s">
        <v>20</v>
      </c>
      <c r="C2160" s="1">
        <v>0.0</v>
      </c>
      <c r="D2160" s="1" t="s">
        <v>18</v>
      </c>
      <c r="E2160" s="1" t="s">
        <v>18</v>
      </c>
      <c r="F2160" s="1">
        <v>0.0</v>
      </c>
      <c r="G2160" s="1">
        <v>1.0</v>
      </c>
      <c r="H2160" s="1">
        <v>0.0</v>
      </c>
      <c r="I2160" s="1" t="s">
        <v>22</v>
      </c>
      <c r="J2160" s="1">
        <v>35.45</v>
      </c>
      <c r="K2160" s="1">
        <v>35.45</v>
      </c>
      <c r="L2160" s="1" t="s">
        <v>16</v>
      </c>
      <c r="M2160" s="2">
        <f t="shared" si="1"/>
        <v>1</v>
      </c>
      <c r="N2160" s="3"/>
    </row>
    <row r="2161" ht="15.75" customHeight="1">
      <c r="A2161" s="1" t="s">
        <v>2181</v>
      </c>
      <c r="B2161" s="1" t="s">
        <v>20</v>
      </c>
      <c r="C2161" s="1">
        <v>0.0</v>
      </c>
      <c r="D2161" s="1" t="s">
        <v>16</v>
      </c>
      <c r="E2161" s="1" t="s">
        <v>16</v>
      </c>
      <c r="F2161" s="1">
        <v>2.0</v>
      </c>
      <c r="G2161" s="1">
        <v>2.0</v>
      </c>
      <c r="H2161" s="1">
        <v>1.0</v>
      </c>
      <c r="I2161" s="1" t="s">
        <v>22</v>
      </c>
      <c r="J2161" s="1">
        <v>87.4</v>
      </c>
      <c r="K2161" s="1">
        <v>5918.8</v>
      </c>
      <c r="L2161" s="1" t="s">
        <v>16</v>
      </c>
      <c r="M2161" s="2">
        <f t="shared" si="1"/>
        <v>67.7208238</v>
      </c>
      <c r="N2161" s="3"/>
    </row>
    <row r="2162" ht="15.75" customHeight="1">
      <c r="A2162" s="1" t="s">
        <v>2182</v>
      </c>
      <c r="B2162" s="1" t="s">
        <v>20</v>
      </c>
      <c r="C2162" s="1">
        <v>0.0</v>
      </c>
      <c r="D2162" s="1" t="s">
        <v>18</v>
      </c>
      <c r="E2162" s="1" t="s">
        <v>18</v>
      </c>
      <c r="F2162" s="1">
        <v>2.0</v>
      </c>
      <c r="G2162" s="1">
        <v>2.0</v>
      </c>
      <c r="H2162" s="1">
        <v>0.0</v>
      </c>
      <c r="I2162" s="1" t="s">
        <v>17</v>
      </c>
      <c r="J2162" s="1">
        <v>74.15</v>
      </c>
      <c r="K2162" s="1">
        <v>1387.0</v>
      </c>
      <c r="L2162" s="1" t="s">
        <v>18</v>
      </c>
      <c r="M2162" s="2">
        <f t="shared" si="1"/>
        <v>18.70532704</v>
      </c>
      <c r="N2162" s="3"/>
    </row>
    <row r="2163" ht="15.75" customHeight="1">
      <c r="A2163" s="1" t="s">
        <v>2183</v>
      </c>
      <c r="B2163" s="1" t="s">
        <v>20</v>
      </c>
      <c r="C2163" s="1">
        <v>0.0</v>
      </c>
      <c r="D2163" s="1" t="s">
        <v>16</v>
      </c>
      <c r="E2163" s="1" t="s">
        <v>18</v>
      </c>
      <c r="F2163" s="1">
        <v>2.0</v>
      </c>
      <c r="G2163" s="1">
        <v>2.0</v>
      </c>
      <c r="H2163" s="1">
        <v>0.0</v>
      </c>
      <c r="I2163" s="1" t="s">
        <v>22</v>
      </c>
      <c r="J2163" s="1">
        <v>94.75</v>
      </c>
      <c r="K2163" s="1">
        <v>1691.9</v>
      </c>
      <c r="L2163" s="1" t="s">
        <v>18</v>
      </c>
      <c r="M2163" s="2">
        <f t="shared" si="1"/>
        <v>17.85646438</v>
      </c>
      <c r="N2163" s="3"/>
    </row>
    <row r="2164" ht="15.75" customHeight="1">
      <c r="A2164" s="1" t="s">
        <v>2184</v>
      </c>
      <c r="B2164" s="1" t="s">
        <v>15</v>
      </c>
      <c r="C2164" s="1">
        <v>0.0</v>
      </c>
      <c r="D2164" s="1" t="s">
        <v>18</v>
      </c>
      <c r="E2164" s="1" t="s">
        <v>18</v>
      </c>
      <c r="F2164" s="1">
        <v>1.0</v>
      </c>
      <c r="G2164" s="1">
        <v>2.0</v>
      </c>
      <c r="H2164" s="1">
        <v>0.0</v>
      </c>
      <c r="I2164" s="1" t="s">
        <v>28</v>
      </c>
      <c r="J2164" s="1">
        <v>78.1</v>
      </c>
      <c r="K2164" s="1">
        <v>947.3</v>
      </c>
      <c r="L2164" s="1" t="s">
        <v>16</v>
      </c>
      <c r="M2164" s="2">
        <f t="shared" si="1"/>
        <v>12.12932138</v>
      </c>
      <c r="N2164" s="3"/>
    </row>
    <row r="2165" ht="15.75" customHeight="1">
      <c r="A2165" s="1" t="s">
        <v>2185</v>
      </c>
      <c r="B2165" s="1" t="s">
        <v>15</v>
      </c>
      <c r="C2165" s="1">
        <v>1.0</v>
      </c>
      <c r="D2165" s="1" t="s">
        <v>16</v>
      </c>
      <c r="E2165" s="1" t="s">
        <v>18</v>
      </c>
      <c r="F2165" s="1">
        <v>2.0</v>
      </c>
      <c r="G2165" s="1">
        <v>2.0</v>
      </c>
      <c r="H2165" s="1">
        <v>0.0</v>
      </c>
      <c r="I2165" s="1" t="s">
        <v>28</v>
      </c>
      <c r="J2165" s="1">
        <v>104.3</v>
      </c>
      <c r="K2165" s="1">
        <v>2867.75</v>
      </c>
      <c r="L2165" s="1" t="s">
        <v>16</v>
      </c>
      <c r="M2165" s="2">
        <f t="shared" si="1"/>
        <v>27.49520614</v>
      </c>
      <c r="N2165" s="3"/>
    </row>
    <row r="2166" ht="15.75" customHeight="1">
      <c r="A2166" s="1" t="s">
        <v>2186</v>
      </c>
      <c r="B2166" s="1" t="s">
        <v>15</v>
      </c>
      <c r="C2166" s="1">
        <v>0.0</v>
      </c>
      <c r="D2166" s="1" t="s">
        <v>16</v>
      </c>
      <c r="E2166" s="1" t="s">
        <v>16</v>
      </c>
      <c r="F2166" s="1">
        <v>2.0</v>
      </c>
      <c r="G2166" s="1">
        <v>2.0</v>
      </c>
      <c r="H2166" s="1">
        <v>1.0</v>
      </c>
      <c r="I2166" s="1" t="s">
        <v>26</v>
      </c>
      <c r="J2166" s="1">
        <v>100.7</v>
      </c>
      <c r="K2166" s="1">
        <v>6018.65</v>
      </c>
      <c r="L2166" s="1" t="s">
        <v>18</v>
      </c>
      <c r="M2166" s="2">
        <f t="shared" si="1"/>
        <v>59.76812314</v>
      </c>
      <c r="N2166" s="3"/>
    </row>
    <row r="2167" ht="15.75" customHeight="1">
      <c r="A2167" s="1" t="s">
        <v>2187</v>
      </c>
      <c r="B2167" s="1" t="s">
        <v>15</v>
      </c>
      <c r="C2167" s="1">
        <v>0.0</v>
      </c>
      <c r="D2167" s="1" t="s">
        <v>16</v>
      </c>
      <c r="E2167" s="1" t="s">
        <v>18</v>
      </c>
      <c r="F2167" s="1">
        <v>2.0</v>
      </c>
      <c r="G2167" s="1">
        <v>2.0</v>
      </c>
      <c r="H2167" s="1">
        <v>2.0</v>
      </c>
      <c r="I2167" s="1" t="s">
        <v>28</v>
      </c>
      <c r="J2167" s="1">
        <v>107.65</v>
      </c>
      <c r="K2167" s="1">
        <v>7082.85</v>
      </c>
      <c r="L2167" s="1" t="s">
        <v>18</v>
      </c>
      <c r="M2167" s="2">
        <f t="shared" si="1"/>
        <v>65.79516953</v>
      </c>
      <c r="N2167" s="3"/>
    </row>
    <row r="2168" ht="15.75" customHeight="1">
      <c r="A2168" s="1" t="s">
        <v>2188</v>
      </c>
      <c r="B2168" s="1" t="s">
        <v>15</v>
      </c>
      <c r="C2168" s="1">
        <v>0.0</v>
      </c>
      <c r="D2168" s="1" t="s">
        <v>18</v>
      </c>
      <c r="E2168" s="1" t="s">
        <v>18</v>
      </c>
      <c r="F2168" s="1">
        <v>1.0</v>
      </c>
      <c r="G2168" s="1">
        <v>0.0</v>
      </c>
      <c r="H2168" s="1">
        <v>2.0</v>
      </c>
      <c r="I2168" s="1" t="s">
        <v>17</v>
      </c>
      <c r="J2168" s="1">
        <v>20.0</v>
      </c>
      <c r="K2168" s="1">
        <v>810.3</v>
      </c>
      <c r="L2168" s="1" t="s">
        <v>18</v>
      </c>
      <c r="M2168" s="2">
        <f t="shared" si="1"/>
        <v>40.515</v>
      </c>
      <c r="N2168" s="3"/>
    </row>
    <row r="2169" ht="15.75" customHeight="1">
      <c r="A2169" s="1" t="s">
        <v>2189</v>
      </c>
      <c r="B2169" s="1" t="s">
        <v>20</v>
      </c>
      <c r="C2169" s="1">
        <v>0.0</v>
      </c>
      <c r="D2169" s="1" t="s">
        <v>16</v>
      </c>
      <c r="E2169" s="1" t="s">
        <v>16</v>
      </c>
      <c r="F2169" s="1">
        <v>2.0</v>
      </c>
      <c r="G2169" s="1">
        <v>1.0</v>
      </c>
      <c r="H2169" s="1">
        <v>0.0</v>
      </c>
      <c r="I2169" s="1" t="s">
        <v>26</v>
      </c>
      <c r="J2169" s="1">
        <v>50.1</v>
      </c>
      <c r="K2169" s="1">
        <v>910.45</v>
      </c>
      <c r="L2169" s="1" t="s">
        <v>18</v>
      </c>
      <c r="M2169" s="2">
        <f t="shared" si="1"/>
        <v>18.17265469</v>
      </c>
      <c r="N2169" s="3"/>
    </row>
    <row r="2170" ht="15.75" customHeight="1">
      <c r="A2170" s="1" t="s">
        <v>2190</v>
      </c>
      <c r="B2170" s="1" t="s">
        <v>15</v>
      </c>
      <c r="C2170" s="1">
        <v>0.0</v>
      </c>
      <c r="D2170" s="1" t="s">
        <v>18</v>
      </c>
      <c r="E2170" s="1" t="s">
        <v>18</v>
      </c>
      <c r="F2170" s="1">
        <v>1.0</v>
      </c>
      <c r="G2170" s="1">
        <v>1.0</v>
      </c>
      <c r="H2170" s="1">
        <v>0.0</v>
      </c>
      <c r="I2170" s="1" t="s">
        <v>26</v>
      </c>
      <c r="J2170" s="1">
        <v>49.05</v>
      </c>
      <c r="K2170" s="1">
        <v>91.1</v>
      </c>
      <c r="L2170" s="1" t="s">
        <v>16</v>
      </c>
      <c r="M2170" s="2">
        <f t="shared" si="1"/>
        <v>1.857288481</v>
      </c>
      <c r="N2170" s="3"/>
    </row>
    <row r="2171" ht="15.75" customHeight="1">
      <c r="A2171" s="1" t="s">
        <v>2191</v>
      </c>
      <c r="B2171" s="1" t="s">
        <v>20</v>
      </c>
      <c r="C2171" s="1">
        <v>1.0</v>
      </c>
      <c r="D2171" s="1" t="s">
        <v>16</v>
      </c>
      <c r="E2171" s="1" t="s">
        <v>18</v>
      </c>
      <c r="F2171" s="1">
        <v>2.0</v>
      </c>
      <c r="G2171" s="1">
        <v>2.0</v>
      </c>
      <c r="H2171" s="1">
        <v>0.0</v>
      </c>
      <c r="I2171" s="1" t="s">
        <v>17</v>
      </c>
      <c r="J2171" s="1">
        <v>86.85</v>
      </c>
      <c r="K2171" s="1">
        <v>156.35</v>
      </c>
      <c r="L2171" s="1" t="s">
        <v>16</v>
      </c>
      <c r="M2171" s="2">
        <f t="shared" si="1"/>
        <v>1.800230282</v>
      </c>
      <c r="N2171" s="3"/>
    </row>
    <row r="2172" ht="15.75" customHeight="1">
      <c r="A2172" s="1" t="s">
        <v>2192</v>
      </c>
      <c r="B2172" s="1" t="s">
        <v>15</v>
      </c>
      <c r="C2172" s="1">
        <v>0.0</v>
      </c>
      <c r="D2172" s="1" t="s">
        <v>16</v>
      </c>
      <c r="E2172" s="1" t="s">
        <v>16</v>
      </c>
      <c r="F2172" s="1">
        <v>1.0</v>
      </c>
      <c r="G2172" s="1">
        <v>0.0</v>
      </c>
      <c r="H2172" s="1">
        <v>0.0</v>
      </c>
      <c r="I2172" s="1" t="s">
        <v>22</v>
      </c>
      <c r="J2172" s="1">
        <v>19.95</v>
      </c>
      <c r="K2172" s="1">
        <v>82.9</v>
      </c>
      <c r="L2172" s="1" t="s">
        <v>18</v>
      </c>
      <c r="M2172" s="2">
        <f t="shared" si="1"/>
        <v>4.155388471</v>
      </c>
      <c r="N2172" s="3"/>
    </row>
    <row r="2173" ht="15.75" customHeight="1">
      <c r="A2173" s="1" t="s">
        <v>2193</v>
      </c>
      <c r="B2173" s="1" t="s">
        <v>20</v>
      </c>
      <c r="C2173" s="1">
        <v>0.0</v>
      </c>
      <c r="D2173" s="1" t="s">
        <v>16</v>
      </c>
      <c r="E2173" s="1" t="s">
        <v>16</v>
      </c>
      <c r="F2173" s="1">
        <v>1.0</v>
      </c>
      <c r="G2173" s="1">
        <v>1.0</v>
      </c>
      <c r="H2173" s="1">
        <v>0.0</v>
      </c>
      <c r="I2173" s="1" t="s">
        <v>22</v>
      </c>
      <c r="J2173" s="1">
        <v>54.3</v>
      </c>
      <c r="K2173" s="1">
        <v>1296.8</v>
      </c>
      <c r="L2173" s="1" t="s">
        <v>18</v>
      </c>
      <c r="M2173" s="2">
        <f t="shared" si="1"/>
        <v>23.88213628</v>
      </c>
      <c r="N2173" s="3"/>
    </row>
    <row r="2174" ht="15.75" customHeight="1">
      <c r="A2174" s="1" t="s">
        <v>2194</v>
      </c>
      <c r="B2174" s="1" t="s">
        <v>20</v>
      </c>
      <c r="C2174" s="1">
        <v>0.0</v>
      </c>
      <c r="D2174" s="1" t="s">
        <v>16</v>
      </c>
      <c r="E2174" s="1" t="s">
        <v>16</v>
      </c>
      <c r="F2174" s="1">
        <v>1.0</v>
      </c>
      <c r="G2174" s="1">
        <v>2.0</v>
      </c>
      <c r="H2174" s="1">
        <v>1.0</v>
      </c>
      <c r="I2174" s="1" t="s">
        <v>22</v>
      </c>
      <c r="J2174" s="1">
        <v>90.95</v>
      </c>
      <c r="K2174" s="1">
        <v>5453.4</v>
      </c>
      <c r="L2174" s="1" t="s">
        <v>16</v>
      </c>
      <c r="M2174" s="2">
        <f t="shared" si="1"/>
        <v>59.96041781</v>
      </c>
      <c r="N2174" s="3"/>
    </row>
    <row r="2175" ht="15.75" customHeight="1">
      <c r="A2175" s="1" t="s">
        <v>2195</v>
      </c>
      <c r="B2175" s="1" t="s">
        <v>15</v>
      </c>
      <c r="C2175" s="1">
        <v>0.0</v>
      </c>
      <c r="D2175" s="1" t="s">
        <v>16</v>
      </c>
      <c r="E2175" s="1" t="s">
        <v>18</v>
      </c>
      <c r="F2175" s="1">
        <v>2.0</v>
      </c>
      <c r="G2175" s="1">
        <v>2.0</v>
      </c>
      <c r="H2175" s="1">
        <v>0.0</v>
      </c>
      <c r="I2175" s="1" t="s">
        <v>26</v>
      </c>
      <c r="J2175" s="1">
        <v>85.2</v>
      </c>
      <c r="K2175" s="1">
        <v>627.4</v>
      </c>
      <c r="L2175" s="1" t="s">
        <v>16</v>
      </c>
      <c r="M2175" s="2">
        <f t="shared" si="1"/>
        <v>7.363849765</v>
      </c>
      <c r="N2175" s="3"/>
    </row>
    <row r="2176" ht="15.75" customHeight="1">
      <c r="A2176" s="1" t="s">
        <v>2196</v>
      </c>
      <c r="B2176" s="1" t="s">
        <v>20</v>
      </c>
      <c r="C2176" s="1">
        <v>1.0</v>
      </c>
      <c r="D2176" s="1" t="s">
        <v>16</v>
      </c>
      <c r="E2176" s="1" t="s">
        <v>18</v>
      </c>
      <c r="F2176" s="1">
        <v>2.0</v>
      </c>
      <c r="G2176" s="1">
        <v>1.0</v>
      </c>
      <c r="H2176" s="1">
        <v>2.0</v>
      </c>
      <c r="I2176" s="1" t="s">
        <v>26</v>
      </c>
      <c r="J2176" s="1">
        <v>84.45</v>
      </c>
      <c r="K2176" s="1">
        <v>5899.85</v>
      </c>
      <c r="L2176" s="1" t="s">
        <v>18</v>
      </c>
      <c r="M2176" s="2">
        <f t="shared" si="1"/>
        <v>69.86204855</v>
      </c>
      <c r="N2176" s="3"/>
    </row>
    <row r="2177" ht="15.75" customHeight="1">
      <c r="A2177" s="1" t="s">
        <v>2197</v>
      </c>
      <c r="B2177" s="1" t="s">
        <v>20</v>
      </c>
      <c r="C2177" s="1">
        <v>0.0</v>
      </c>
      <c r="D2177" s="1" t="s">
        <v>18</v>
      </c>
      <c r="E2177" s="1" t="s">
        <v>18</v>
      </c>
      <c r="F2177" s="1">
        <v>1.0</v>
      </c>
      <c r="G2177" s="1">
        <v>1.0</v>
      </c>
      <c r="H2177" s="1">
        <v>0.0</v>
      </c>
      <c r="I2177" s="1" t="s">
        <v>17</v>
      </c>
      <c r="J2177" s="1">
        <v>55.8</v>
      </c>
      <c r="K2177" s="1">
        <v>274.35</v>
      </c>
      <c r="L2177" s="1" t="s">
        <v>18</v>
      </c>
      <c r="M2177" s="2">
        <f t="shared" si="1"/>
        <v>4.916666667</v>
      </c>
      <c r="N2177" s="3"/>
    </row>
    <row r="2178" ht="15.75" customHeight="1">
      <c r="A2178" s="1" t="s">
        <v>2198</v>
      </c>
      <c r="B2178" s="1" t="s">
        <v>20</v>
      </c>
      <c r="C2178" s="1">
        <v>0.0</v>
      </c>
      <c r="D2178" s="1" t="s">
        <v>18</v>
      </c>
      <c r="E2178" s="1" t="s">
        <v>16</v>
      </c>
      <c r="F2178" s="1">
        <v>1.0</v>
      </c>
      <c r="G2178" s="1">
        <v>0.0</v>
      </c>
      <c r="H2178" s="1">
        <v>2.0</v>
      </c>
      <c r="I2178" s="1" t="s">
        <v>17</v>
      </c>
      <c r="J2178" s="1">
        <v>20.25</v>
      </c>
      <c r="L2178" s="1" t="s">
        <v>18</v>
      </c>
      <c r="M2178" s="2">
        <f t="shared" si="1"/>
        <v>0</v>
      </c>
      <c r="N2178" s="3"/>
    </row>
    <row r="2179" ht="15.75" customHeight="1">
      <c r="A2179" s="1" t="s">
        <v>2199</v>
      </c>
      <c r="B2179" s="1" t="s">
        <v>15</v>
      </c>
      <c r="C2179" s="1">
        <v>0.0</v>
      </c>
      <c r="D2179" s="1" t="s">
        <v>16</v>
      </c>
      <c r="E2179" s="1" t="s">
        <v>18</v>
      </c>
      <c r="F2179" s="1">
        <v>1.0</v>
      </c>
      <c r="G2179" s="1">
        <v>2.0</v>
      </c>
      <c r="H2179" s="1">
        <v>1.0</v>
      </c>
      <c r="I2179" s="1" t="s">
        <v>26</v>
      </c>
      <c r="J2179" s="1">
        <v>81.25</v>
      </c>
      <c r="K2179" s="1">
        <v>4639.45</v>
      </c>
      <c r="L2179" s="1" t="s">
        <v>18</v>
      </c>
      <c r="M2179" s="2">
        <f t="shared" si="1"/>
        <v>57.10092308</v>
      </c>
      <c r="N2179" s="3"/>
    </row>
    <row r="2180" ht="15.75" customHeight="1">
      <c r="A2180" s="1" t="s">
        <v>2200</v>
      </c>
      <c r="B2180" s="1" t="s">
        <v>15</v>
      </c>
      <c r="C2180" s="1">
        <v>0.0</v>
      </c>
      <c r="D2180" s="1" t="s">
        <v>16</v>
      </c>
      <c r="E2180" s="1" t="s">
        <v>18</v>
      </c>
      <c r="F2180" s="1">
        <v>2.0</v>
      </c>
      <c r="G2180" s="1">
        <v>0.0</v>
      </c>
      <c r="H2180" s="1">
        <v>2.0</v>
      </c>
      <c r="I2180" s="1" t="s">
        <v>26</v>
      </c>
      <c r="J2180" s="1">
        <v>25.8</v>
      </c>
      <c r="K2180" s="1">
        <v>1911.5</v>
      </c>
      <c r="L2180" s="1" t="s">
        <v>18</v>
      </c>
      <c r="M2180" s="2">
        <f t="shared" si="1"/>
        <v>74.08914729</v>
      </c>
      <c r="N2180" s="3"/>
    </row>
    <row r="2181" ht="15.75" customHeight="1">
      <c r="A2181" s="1" t="s">
        <v>2201</v>
      </c>
      <c r="B2181" s="1" t="s">
        <v>20</v>
      </c>
      <c r="C2181" s="1">
        <v>0.0</v>
      </c>
      <c r="D2181" s="1" t="s">
        <v>16</v>
      </c>
      <c r="E2181" s="1" t="s">
        <v>16</v>
      </c>
      <c r="F2181" s="1">
        <v>2.0</v>
      </c>
      <c r="G2181" s="1">
        <v>0.0</v>
      </c>
      <c r="H2181" s="1">
        <v>2.0</v>
      </c>
      <c r="I2181" s="1" t="s">
        <v>28</v>
      </c>
      <c r="J2181" s="1">
        <v>24.05</v>
      </c>
      <c r="K2181" s="1">
        <v>1230.9</v>
      </c>
      <c r="L2181" s="1" t="s">
        <v>18</v>
      </c>
      <c r="M2181" s="2">
        <f t="shared" si="1"/>
        <v>51.18087318</v>
      </c>
      <c r="N2181" s="3"/>
    </row>
    <row r="2182" ht="15.75" customHeight="1">
      <c r="A2182" s="1" t="s">
        <v>2202</v>
      </c>
      <c r="B2182" s="1" t="s">
        <v>20</v>
      </c>
      <c r="C2182" s="1">
        <v>0.0</v>
      </c>
      <c r="D2182" s="1" t="s">
        <v>18</v>
      </c>
      <c r="E2182" s="1" t="s">
        <v>18</v>
      </c>
      <c r="F2182" s="1">
        <v>1.0</v>
      </c>
      <c r="G2182" s="1">
        <v>0.0</v>
      </c>
      <c r="H2182" s="1">
        <v>1.0</v>
      </c>
      <c r="I2182" s="1" t="s">
        <v>26</v>
      </c>
      <c r="J2182" s="1">
        <v>20.3</v>
      </c>
      <c r="K2182" s="1">
        <v>467.15</v>
      </c>
      <c r="L2182" s="1" t="s">
        <v>18</v>
      </c>
      <c r="M2182" s="2">
        <f t="shared" si="1"/>
        <v>23.01231527</v>
      </c>
      <c r="N2182" s="3"/>
    </row>
    <row r="2183" ht="15.75" customHeight="1">
      <c r="A2183" s="1" t="s">
        <v>2203</v>
      </c>
      <c r="B2183" s="1" t="s">
        <v>15</v>
      </c>
      <c r="C2183" s="1">
        <v>0.0</v>
      </c>
      <c r="D2183" s="1" t="s">
        <v>16</v>
      </c>
      <c r="E2183" s="1" t="s">
        <v>18</v>
      </c>
      <c r="F2183" s="1">
        <v>2.0</v>
      </c>
      <c r="G2183" s="1">
        <v>1.0</v>
      </c>
      <c r="H2183" s="1">
        <v>0.0</v>
      </c>
      <c r="I2183" s="1" t="s">
        <v>26</v>
      </c>
      <c r="J2183" s="1">
        <v>52.15</v>
      </c>
      <c r="K2183" s="1">
        <v>2583.75</v>
      </c>
      <c r="L2183" s="1" t="s">
        <v>18</v>
      </c>
      <c r="M2183" s="2">
        <f t="shared" si="1"/>
        <v>49.54458293</v>
      </c>
      <c r="N2183" s="3"/>
    </row>
    <row r="2184" ht="15.75" customHeight="1">
      <c r="A2184" s="1" t="s">
        <v>2204</v>
      </c>
      <c r="B2184" s="1" t="s">
        <v>15</v>
      </c>
      <c r="C2184" s="1">
        <v>0.0</v>
      </c>
      <c r="D2184" s="1" t="s">
        <v>16</v>
      </c>
      <c r="E2184" s="1" t="s">
        <v>16</v>
      </c>
      <c r="F2184" s="1">
        <v>1.0</v>
      </c>
      <c r="G2184" s="1">
        <v>2.0</v>
      </c>
      <c r="H2184" s="1">
        <v>0.0</v>
      </c>
      <c r="I2184" s="1" t="s">
        <v>28</v>
      </c>
      <c r="J2184" s="1">
        <v>79.15</v>
      </c>
      <c r="K2184" s="1">
        <v>4018.55</v>
      </c>
      <c r="L2184" s="1" t="s">
        <v>18</v>
      </c>
      <c r="M2184" s="2">
        <f t="shared" si="1"/>
        <v>50.77132028</v>
      </c>
      <c r="N2184" s="3"/>
    </row>
    <row r="2185" ht="15.75" customHeight="1">
      <c r="A2185" s="1" t="s">
        <v>2205</v>
      </c>
      <c r="B2185" s="1" t="s">
        <v>15</v>
      </c>
      <c r="C2185" s="1">
        <v>0.0</v>
      </c>
      <c r="D2185" s="1" t="s">
        <v>16</v>
      </c>
      <c r="E2185" s="1" t="s">
        <v>16</v>
      </c>
      <c r="F2185" s="1">
        <v>2.0</v>
      </c>
      <c r="G2185" s="1">
        <v>0.0</v>
      </c>
      <c r="H2185" s="1">
        <v>2.0</v>
      </c>
      <c r="I2185" s="1" t="s">
        <v>17</v>
      </c>
      <c r="J2185" s="1">
        <v>25.6</v>
      </c>
      <c r="K2185" s="1">
        <v>485.9</v>
      </c>
      <c r="L2185" s="1" t="s">
        <v>18</v>
      </c>
      <c r="M2185" s="2">
        <f t="shared" si="1"/>
        <v>18.98046875</v>
      </c>
      <c r="N2185" s="3"/>
    </row>
    <row r="2186" ht="15.75" customHeight="1">
      <c r="A2186" s="1" t="s">
        <v>2206</v>
      </c>
      <c r="B2186" s="1" t="s">
        <v>15</v>
      </c>
      <c r="C2186" s="1">
        <v>0.0</v>
      </c>
      <c r="D2186" s="1" t="s">
        <v>18</v>
      </c>
      <c r="E2186" s="1" t="s">
        <v>16</v>
      </c>
      <c r="F2186" s="1">
        <v>2.0</v>
      </c>
      <c r="G2186" s="1">
        <v>2.0</v>
      </c>
      <c r="H2186" s="1">
        <v>0.0</v>
      </c>
      <c r="I2186" s="1" t="s">
        <v>26</v>
      </c>
      <c r="J2186" s="1">
        <v>80.55</v>
      </c>
      <c r="K2186" s="1">
        <v>188.1</v>
      </c>
      <c r="L2186" s="1" t="s">
        <v>18</v>
      </c>
      <c r="M2186" s="2">
        <f t="shared" si="1"/>
        <v>2.335195531</v>
      </c>
      <c r="N2186" s="3"/>
    </row>
    <row r="2187" ht="15.75" customHeight="1">
      <c r="A2187" s="1" t="s">
        <v>2207</v>
      </c>
      <c r="B2187" s="1" t="s">
        <v>15</v>
      </c>
      <c r="C2187" s="1">
        <v>0.0</v>
      </c>
      <c r="D2187" s="1" t="s">
        <v>16</v>
      </c>
      <c r="E2187" s="1" t="s">
        <v>16</v>
      </c>
      <c r="F2187" s="1">
        <v>1.0</v>
      </c>
      <c r="G2187" s="1">
        <v>0.0</v>
      </c>
      <c r="H2187" s="1">
        <v>1.0</v>
      </c>
      <c r="I2187" s="1" t="s">
        <v>17</v>
      </c>
      <c r="J2187" s="1">
        <v>19.55</v>
      </c>
      <c r="K2187" s="1">
        <v>294.5</v>
      </c>
      <c r="L2187" s="1" t="s">
        <v>18</v>
      </c>
      <c r="M2187" s="2">
        <f t="shared" si="1"/>
        <v>15.06393862</v>
      </c>
      <c r="N2187" s="3"/>
    </row>
    <row r="2188" ht="15.75" customHeight="1">
      <c r="A2188" s="1" t="s">
        <v>2208</v>
      </c>
      <c r="B2188" s="1" t="s">
        <v>20</v>
      </c>
      <c r="C2188" s="1">
        <v>1.0</v>
      </c>
      <c r="D2188" s="1" t="s">
        <v>16</v>
      </c>
      <c r="E2188" s="1" t="s">
        <v>18</v>
      </c>
      <c r="F2188" s="1">
        <v>0.0</v>
      </c>
      <c r="G2188" s="1">
        <v>1.0</v>
      </c>
      <c r="H2188" s="1">
        <v>0.0</v>
      </c>
      <c r="I2188" s="1" t="s">
        <v>22</v>
      </c>
      <c r="J2188" s="1">
        <v>44.85</v>
      </c>
      <c r="K2188" s="1">
        <v>2572.95</v>
      </c>
      <c r="L2188" s="1" t="s">
        <v>16</v>
      </c>
      <c r="M2188" s="2">
        <f t="shared" si="1"/>
        <v>57.36789298</v>
      </c>
      <c r="N2188" s="3"/>
    </row>
    <row r="2189" ht="15.75" customHeight="1">
      <c r="A2189" s="1" t="s">
        <v>2209</v>
      </c>
      <c r="B2189" s="1" t="s">
        <v>20</v>
      </c>
      <c r="C2189" s="1">
        <v>0.0</v>
      </c>
      <c r="D2189" s="1" t="s">
        <v>16</v>
      </c>
      <c r="E2189" s="1" t="s">
        <v>16</v>
      </c>
      <c r="F2189" s="1">
        <v>2.0</v>
      </c>
      <c r="G2189" s="1">
        <v>2.0</v>
      </c>
      <c r="H2189" s="1">
        <v>2.0</v>
      </c>
      <c r="I2189" s="1" t="s">
        <v>26</v>
      </c>
      <c r="J2189" s="1">
        <v>97.75</v>
      </c>
      <c r="K2189" s="1">
        <v>6991.6</v>
      </c>
      <c r="L2189" s="1" t="s">
        <v>18</v>
      </c>
      <c r="M2189" s="2">
        <f t="shared" si="1"/>
        <v>71.52531969</v>
      </c>
      <c r="N2189" s="3"/>
    </row>
    <row r="2190" ht="15.75" customHeight="1">
      <c r="A2190" s="1" t="s">
        <v>2210</v>
      </c>
      <c r="B2190" s="1" t="s">
        <v>15</v>
      </c>
      <c r="C2190" s="1">
        <v>0.0</v>
      </c>
      <c r="D2190" s="1" t="s">
        <v>18</v>
      </c>
      <c r="E2190" s="1" t="s">
        <v>18</v>
      </c>
      <c r="F2190" s="1">
        <v>2.0</v>
      </c>
      <c r="G2190" s="1">
        <v>2.0</v>
      </c>
      <c r="H2190" s="1">
        <v>2.0</v>
      </c>
      <c r="I2190" s="1" t="s">
        <v>26</v>
      </c>
      <c r="J2190" s="1">
        <v>98.0</v>
      </c>
      <c r="K2190" s="1">
        <v>6218.45</v>
      </c>
      <c r="L2190" s="1" t="s">
        <v>18</v>
      </c>
      <c r="M2190" s="2">
        <f t="shared" si="1"/>
        <v>63.45357143</v>
      </c>
      <c r="N2190" s="3"/>
    </row>
    <row r="2191" ht="15.75" customHeight="1">
      <c r="A2191" s="1" t="s">
        <v>2211</v>
      </c>
      <c r="B2191" s="1" t="s">
        <v>15</v>
      </c>
      <c r="C2191" s="1">
        <v>0.0</v>
      </c>
      <c r="D2191" s="1" t="s">
        <v>18</v>
      </c>
      <c r="E2191" s="1" t="s">
        <v>18</v>
      </c>
      <c r="F2191" s="1">
        <v>2.0</v>
      </c>
      <c r="G2191" s="1">
        <v>1.0</v>
      </c>
      <c r="H2191" s="1">
        <v>0.0</v>
      </c>
      <c r="I2191" s="1" t="s">
        <v>17</v>
      </c>
      <c r="J2191" s="1">
        <v>64.4</v>
      </c>
      <c r="K2191" s="1">
        <v>253.0</v>
      </c>
      <c r="L2191" s="1" t="s">
        <v>18</v>
      </c>
      <c r="M2191" s="2">
        <f t="shared" si="1"/>
        <v>3.928571429</v>
      </c>
      <c r="N2191" s="3"/>
    </row>
    <row r="2192" ht="15.75" customHeight="1">
      <c r="A2192" s="1" t="s">
        <v>2212</v>
      </c>
      <c r="B2192" s="1" t="s">
        <v>20</v>
      </c>
      <c r="C2192" s="1">
        <v>0.0</v>
      </c>
      <c r="D2192" s="1" t="s">
        <v>16</v>
      </c>
      <c r="E2192" s="1" t="s">
        <v>18</v>
      </c>
      <c r="F2192" s="1">
        <v>1.0</v>
      </c>
      <c r="G2192" s="1">
        <v>1.0</v>
      </c>
      <c r="H2192" s="1">
        <v>1.0</v>
      </c>
      <c r="I2192" s="1" t="s">
        <v>17</v>
      </c>
      <c r="J2192" s="1">
        <v>64.8</v>
      </c>
      <c r="K2192" s="1">
        <v>1175.6</v>
      </c>
      <c r="L2192" s="1" t="s">
        <v>18</v>
      </c>
      <c r="M2192" s="2">
        <f t="shared" si="1"/>
        <v>18.14197531</v>
      </c>
      <c r="N2192" s="3"/>
    </row>
    <row r="2193" ht="15.75" customHeight="1">
      <c r="A2193" s="1" t="s">
        <v>2213</v>
      </c>
      <c r="B2193" s="1" t="s">
        <v>20</v>
      </c>
      <c r="C2193" s="1">
        <v>0.0</v>
      </c>
      <c r="D2193" s="1" t="s">
        <v>18</v>
      </c>
      <c r="E2193" s="1" t="s">
        <v>18</v>
      </c>
      <c r="F2193" s="1">
        <v>1.0</v>
      </c>
      <c r="G2193" s="1">
        <v>2.0</v>
      </c>
      <c r="H2193" s="1">
        <v>0.0</v>
      </c>
      <c r="I2193" s="1" t="s">
        <v>22</v>
      </c>
      <c r="J2193" s="1">
        <v>85.35</v>
      </c>
      <c r="K2193" s="1">
        <v>489.45</v>
      </c>
      <c r="L2193" s="1" t="s">
        <v>16</v>
      </c>
      <c r="M2193" s="2">
        <f t="shared" si="1"/>
        <v>5.734622144</v>
      </c>
      <c r="N2193" s="3"/>
    </row>
    <row r="2194" ht="15.75" customHeight="1">
      <c r="A2194" s="1" t="s">
        <v>2214</v>
      </c>
      <c r="B2194" s="1" t="s">
        <v>20</v>
      </c>
      <c r="C2194" s="1">
        <v>0.0</v>
      </c>
      <c r="D2194" s="1" t="s">
        <v>18</v>
      </c>
      <c r="E2194" s="1" t="s">
        <v>18</v>
      </c>
      <c r="F2194" s="1">
        <v>2.0</v>
      </c>
      <c r="G2194" s="1">
        <v>2.0</v>
      </c>
      <c r="H2194" s="1">
        <v>0.0</v>
      </c>
      <c r="I2194" s="1" t="s">
        <v>22</v>
      </c>
      <c r="J2194" s="1">
        <v>94.45</v>
      </c>
      <c r="K2194" s="1">
        <v>5124.6</v>
      </c>
      <c r="L2194" s="1" t="s">
        <v>16</v>
      </c>
      <c r="M2194" s="2">
        <f t="shared" si="1"/>
        <v>54.25727898</v>
      </c>
      <c r="N2194" s="3"/>
    </row>
    <row r="2195" ht="15.75" customHeight="1">
      <c r="A2195" s="1" t="s">
        <v>2215</v>
      </c>
      <c r="B2195" s="1" t="s">
        <v>15</v>
      </c>
      <c r="C2195" s="1">
        <v>0.0</v>
      </c>
      <c r="D2195" s="1" t="s">
        <v>16</v>
      </c>
      <c r="E2195" s="1" t="s">
        <v>16</v>
      </c>
      <c r="F2195" s="1">
        <v>1.0</v>
      </c>
      <c r="G2195" s="1">
        <v>2.0</v>
      </c>
      <c r="H2195" s="1">
        <v>0.0</v>
      </c>
      <c r="I2195" s="1" t="s">
        <v>22</v>
      </c>
      <c r="J2195" s="1">
        <v>88.35</v>
      </c>
      <c r="K2195" s="1">
        <v>1222.8</v>
      </c>
      <c r="L2195" s="1" t="s">
        <v>16</v>
      </c>
      <c r="M2195" s="2">
        <f t="shared" si="1"/>
        <v>13.84040747</v>
      </c>
      <c r="N2195" s="3"/>
    </row>
    <row r="2196" ht="15.75" customHeight="1">
      <c r="A2196" s="1" t="s">
        <v>2216</v>
      </c>
      <c r="B2196" s="1" t="s">
        <v>15</v>
      </c>
      <c r="C2196" s="1">
        <v>0.0</v>
      </c>
      <c r="D2196" s="1" t="s">
        <v>16</v>
      </c>
      <c r="E2196" s="1" t="s">
        <v>18</v>
      </c>
      <c r="F2196" s="1">
        <v>1.0</v>
      </c>
      <c r="G2196" s="1">
        <v>1.0</v>
      </c>
      <c r="H2196" s="1">
        <v>0.0</v>
      </c>
      <c r="I2196" s="1" t="s">
        <v>22</v>
      </c>
      <c r="J2196" s="1">
        <v>49.15</v>
      </c>
      <c r="K2196" s="1">
        <v>270.8</v>
      </c>
      <c r="L2196" s="1" t="s">
        <v>16</v>
      </c>
      <c r="M2196" s="2">
        <f t="shared" si="1"/>
        <v>5.509664293</v>
      </c>
      <c r="N2196" s="3"/>
    </row>
    <row r="2197" ht="15.75" customHeight="1">
      <c r="A2197" s="1" t="s">
        <v>2217</v>
      </c>
      <c r="B2197" s="1" t="s">
        <v>20</v>
      </c>
      <c r="C2197" s="1">
        <v>0.0</v>
      </c>
      <c r="D2197" s="1" t="s">
        <v>16</v>
      </c>
      <c r="E2197" s="1" t="s">
        <v>18</v>
      </c>
      <c r="F2197" s="1">
        <v>2.0</v>
      </c>
      <c r="G2197" s="1">
        <v>2.0</v>
      </c>
      <c r="H2197" s="1">
        <v>0.0</v>
      </c>
      <c r="I2197" s="1" t="s">
        <v>28</v>
      </c>
      <c r="J2197" s="1">
        <v>93.25</v>
      </c>
      <c r="K2197" s="1">
        <v>6669.45</v>
      </c>
      <c r="L2197" s="1" t="s">
        <v>18</v>
      </c>
      <c r="M2197" s="2">
        <f t="shared" si="1"/>
        <v>71.52225201</v>
      </c>
      <c r="N2197" s="3"/>
    </row>
    <row r="2198" ht="15.75" customHeight="1">
      <c r="A2198" s="1" t="s">
        <v>2218</v>
      </c>
      <c r="B2198" s="1" t="s">
        <v>20</v>
      </c>
      <c r="C2198" s="1">
        <v>0.0</v>
      </c>
      <c r="D2198" s="1" t="s">
        <v>16</v>
      </c>
      <c r="E2198" s="1" t="s">
        <v>18</v>
      </c>
      <c r="F2198" s="1">
        <v>1.0</v>
      </c>
      <c r="G2198" s="1">
        <v>0.0</v>
      </c>
      <c r="H2198" s="1">
        <v>1.0</v>
      </c>
      <c r="I2198" s="1" t="s">
        <v>28</v>
      </c>
      <c r="J2198" s="1">
        <v>19.6</v>
      </c>
      <c r="K2198" s="1">
        <v>189.45</v>
      </c>
      <c r="L2198" s="1" t="s">
        <v>18</v>
      </c>
      <c r="M2198" s="2">
        <f t="shared" si="1"/>
        <v>9.665816327</v>
      </c>
      <c r="N2198" s="3"/>
    </row>
    <row r="2199" ht="15.75" customHeight="1">
      <c r="A2199" s="1" t="s">
        <v>2219</v>
      </c>
      <c r="B2199" s="1" t="s">
        <v>15</v>
      </c>
      <c r="C2199" s="1">
        <v>1.0</v>
      </c>
      <c r="D2199" s="1" t="s">
        <v>16</v>
      </c>
      <c r="E2199" s="1" t="s">
        <v>16</v>
      </c>
      <c r="F2199" s="1">
        <v>2.0</v>
      </c>
      <c r="G2199" s="1">
        <v>1.0</v>
      </c>
      <c r="H2199" s="1">
        <v>2.0</v>
      </c>
      <c r="I2199" s="1" t="s">
        <v>26</v>
      </c>
      <c r="J2199" s="1">
        <v>88.05</v>
      </c>
      <c r="K2199" s="1">
        <v>6425.65</v>
      </c>
      <c r="L2199" s="1" t="s">
        <v>18</v>
      </c>
      <c r="M2199" s="2">
        <f t="shared" si="1"/>
        <v>72.97728563</v>
      </c>
      <c r="N2199" s="3"/>
    </row>
    <row r="2200" ht="15.75" customHeight="1">
      <c r="A2200" s="1" t="s">
        <v>2220</v>
      </c>
      <c r="B2200" s="1" t="s">
        <v>15</v>
      </c>
      <c r="C2200" s="1">
        <v>0.0</v>
      </c>
      <c r="D2200" s="1" t="s">
        <v>16</v>
      </c>
      <c r="E2200" s="1" t="s">
        <v>18</v>
      </c>
      <c r="F2200" s="1">
        <v>2.0</v>
      </c>
      <c r="G2200" s="1">
        <v>0.0</v>
      </c>
      <c r="H2200" s="1">
        <v>2.0</v>
      </c>
      <c r="I2200" s="1" t="s">
        <v>26</v>
      </c>
      <c r="J2200" s="1">
        <v>24.95</v>
      </c>
      <c r="K2200" s="1">
        <v>1718.35</v>
      </c>
      <c r="L2200" s="1" t="s">
        <v>18</v>
      </c>
      <c r="M2200" s="2">
        <f t="shared" si="1"/>
        <v>68.87174349</v>
      </c>
      <c r="N2200" s="3"/>
    </row>
    <row r="2201" ht="15.75" customHeight="1">
      <c r="A2201" s="1" t="s">
        <v>2221</v>
      </c>
      <c r="B2201" s="1" t="s">
        <v>20</v>
      </c>
      <c r="C2201" s="1">
        <v>0.0</v>
      </c>
      <c r="D2201" s="1" t="s">
        <v>18</v>
      </c>
      <c r="E2201" s="1" t="s">
        <v>18</v>
      </c>
      <c r="F2201" s="1">
        <v>1.0</v>
      </c>
      <c r="G2201" s="1">
        <v>0.0</v>
      </c>
      <c r="H2201" s="1">
        <v>0.0</v>
      </c>
      <c r="I2201" s="1" t="s">
        <v>17</v>
      </c>
      <c r="J2201" s="1">
        <v>20.1</v>
      </c>
      <c r="K2201" s="1">
        <v>20.1</v>
      </c>
      <c r="L2201" s="1" t="s">
        <v>16</v>
      </c>
      <c r="M2201" s="2">
        <f t="shared" si="1"/>
        <v>1</v>
      </c>
      <c r="N2201" s="3"/>
    </row>
    <row r="2202" ht="15.75" customHeight="1">
      <c r="A2202" s="1" t="s">
        <v>2222</v>
      </c>
      <c r="B2202" s="1" t="s">
        <v>20</v>
      </c>
      <c r="C2202" s="1">
        <v>0.0</v>
      </c>
      <c r="D2202" s="1" t="s">
        <v>16</v>
      </c>
      <c r="E2202" s="1" t="s">
        <v>16</v>
      </c>
      <c r="F2202" s="1">
        <v>1.0</v>
      </c>
      <c r="G2202" s="1">
        <v>2.0</v>
      </c>
      <c r="H2202" s="1">
        <v>0.0</v>
      </c>
      <c r="I2202" s="1" t="s">
        <v>22</v>
      </c>
      <c r="J2202" s="1">
        <v>90.05</v>
      </c>
      <c r="K2202" s="1">
        <v>4137.2</v>
      </c>
      <c r="L2202" s="1" t="s">
        <v>18</v>
      </c>
      <c r="M2202" s="2">
        <f t="shared" si="1"/>
        <v>45.9433648</v>
      </c>
      <c r="N2202" s="3"/>
    </row>
    <row r="2203" ht="15.75" customHeight="1">
      <c r="A2203" s="1" t="s">
        <v>2223</v>
      </c>
      <c r="B2203" s="1" t="s">
        <v>20</v>
      </c>
      <c r="C2203" s="1">
        <v>0.0</v>
      </c>
      <c r="D2203" s="1" t="s">
        <v>16</v>
      </c>
      <c r="E2203" s="1" t="s">
        <v>18</v>
      </c>
      <c r="F2203" s="1">
        <v>1.0</v>
      </c>
      <c r="G2203" s="1">
        <v>0.0</v>
      </c>
      <c r="H2203" s="1">
        <v>2.0</v>
      </c>
      <c r="I2203" s="1" t="s">
        <v>28</v>
      </c>
      <c r="J2203" s="1">
        <v>20.5</v>
      </c>
      <c r="K2203" s="1">
        <v>1198.8</v>
      </c>
      <c r="L2203" s="1" t="s">
        <v>18</v>
      </c>
      <c r="M2203" s="2">
        <f t="shared" si="1"/>
        <v>58.47804878</v>
      </c>
      <c r="N2203" s="3"/>
    </row>
    <row r="2204" ht="15.75" customHeight="1">
      <c r="A2204" s="1" t="s">
        <v>2224</v>
      </c>
      <c r="B2204" s="1" t="s">
        <v>20</v>
      </c>
      <c r="C2204" s="1">
        <v>0.0</v>
      </c>
      <c r="D2204" s="1" t="s">
        <v>18</v>
      </c>
      <c r="E2204" s="1" t="s">
        <v>16</v>
      </c>
      <c r="F2204" s="1">
        <v>1.0</v>
      </c>
      <c r="G2204" s="1">
        <v>0.0</v>
      </c>
      <c r="H2204" s="1">
        <v>0.0</v>
      </c>
      <c r="I2204" s="1" t="s">
        <v>17</v>
      </c>
      <c r="J2204" s="1">
        <v>19.25</v>
      </c>
      <c r="K2204" s="1">
        <v>48.35</v>
      </c>
      <c r="L2204" s="1" t="s">
        <v>18</v>
      </c>
      <c r="M2204" s="2">
        <f t="shared" si="1"/>
        <v>2.511688312</v>
      </c>
      <c r="N2204" s="3"/>
    </row>
    <row r="2205" ht="15.75" customHeight="1">
      <c r="A2205" s="1" t="s">
        <v>2225</v>
      </c>
      <c r="B2205" s="1" t="s">
        <v>15</v>
      </c>
      <c r="C2205" s="1">
        <v>0.0</v>
      </c>
      <c r="D2205" s="1" t="s">
        <v>18</v>
      </c>
      <c r="E2205" s="1" t="s">
        <v>18</v>
      </c>
      <c r="F2205" s="1">
        <v>2.0</v>
      </c>
      <c r="G2205" s="1">
        <v>2.0</v>
      </c>
      <c r="H2205" s="1">
        <v>0.0</v>
      </c>
      <c r="I2205" s="1" t="s">
        <v>22</v>
      </c>
      <c r="J2205" s="1">
        <v>96.0</v>
      </c>
      <c r="K2205" s="1">
        <v>174.8</v>
      </c>
      <c r="L2205" s="1" t="s">
        <v>16</v>
      </c>
      <c r="M2205" s="2">
        <f t="shared" si="1"/>
        <v>1.820833333</v>
      </c>
      <c r="N2205" s="3"/>
    </row>
    <row r="2206" ht="15.75" customHeight="1">
      <c r="A2206" s="1" t="s">
        <v>2226</v>
      </c>
      <c r="B2206" s="1" t="s">
        <v>20</v>
      </c>
      <c r="C2206" s="1">
        <v>0.0</v>
      </c>
      <c r="D2206" s="1" t="s">
        <v>18</v>
      </c>
      <c r="E2206" s="1" t="s">
        <v>18</v>
      </c>
      <c r="F2206" s="1">
        <v>0.0</v>
      </c>
      <c r="G2206" s="1">
        <v>1.0</v>
      </c>
      <c r="H2206" s="1">
        <v>0.0</v>
      </c>
      <c r="I2206" s="1" t="s">
        <v>28</v>
      </c>
      <c r="J2206" s="1">
        <v>46.3</v>
      </c>
      <c r="K2206" s="1">
        <v>2546.85</v>
      </c>
      <c r="L2206" s="1" t="s">
        <v>18</v>
      </c>
      <c r="M2206" s="2">
        <f t="shared" si="1"/>
        <v>55.0075594</v>
      </c>
      <c r="N2206" s="3"/>
    </row>
    <row r="2207" ht="15.75" customHeight="1">
      <c r="A2207" s="1" t="s">
        <v>2227</v>
      </c>
      <c r="B2207" s="1" t="s">
        <v>20</v>
      </c>
      <c r="C2207" s="1">
        <v>0.0</v>
      </c>
      <c r="D2207" s="1" t="s">
        <v>16</v>
      </c>
      <c r="E2207" s="1" t="s">
        <v>16</v>
      </c>
      <c r="F2207" s="1">
        <v>2.0</v>
      </c>
      <c r="G2207" s="1">
        <v>2.0</v>
      </c>
      <c r="H2207" s="1">
        <v>0.0</v>
      </c>
      <c r="I2207" s="1" t="s">
        <v>26</v>
      </c>
      <c r="J2207" s="1">
        <v>90.05</v>
      </c>
      <c r="K2207" s="1">
        <v>3097.0</v>
      </c>
      <c r="L2207" s="1" t="s">
        <v>18</v>
      </c>
      <c r="M2207" s="2">
        <f t="shared" si="1"/>
        <v>34.39200444</v>
      </c>
      <c r="N2207" s="3"/>
    </row>
    <row r="2208" ht="15.75" customHeight="1">
      <c r="A2208" s="1" t="s">
        <v>2228</v>
      </c>
      <c r="B2208" s="1" t="s">
        <v>20</v>
      </c>
      <c r="C2208" s="1">
        <v>0.0</v>
      </c>
      <c r="D2208" s="1" t="s">
        <v>16</v>
      </c>
      <c r="E2208" s="1" t="s">
        <v>16</v>
      </c>
      <c r="F2208" s="1">
        <v>1.0</v>
      </c>
      <c r="G2208" s="1">
        <v>1.0</v>
      </c>
      <c r="H2208" s="1">
        <v>1.0</v>
      </c>
      <c r="I2208" s="1" t="s">
        <v>28</v>
      </c>
      <c r="J2208" s="1">
        <v>65.85</v>
      </c>
      <c r="K2208" s="1">
        <v>3928.3</v>
      </c>
      <c r="L2208" s="1" t="s">
        <v>18</v>
      </c>
      <c r="M2208" s="2">
        <f t="shared" si="1"/>
        <v>59.65527715</v>
      </c>
      <c r="N2208" s="3"/>
    </row>
    <row r="2209" ht="15.75" customHeight="1">
      <c r="A2209" s="1" t="s">
        <v>2229</v>
      </c>
      <c r="B2209" s="1" t="s">
        <v>15</v>
      </c>
      <c r="C2209" s="1">
        <v>1.0</v>
      </c>
      <c r="D2209" s="1" t="s">
        <v>18</v>
      </c>
      <c r="E2209" s="1" t="s">
        <v>18</v>
      </c>
      <c r="F2209" s="1">
        <v>2.0</v>
      </c>
      <c r="G2209" s="1">
        <v>2.0</v>
      </c>
      <c r="H2209" s="1">
        <v>1.0</v>
      </c>
      <c r="I2209" s="1" t="s">
        <v>22</v>
      </c>
      <c r="J2209" s="1">
        <v>100.15</v>
      </c>
      <c r="K2209" s="1">
        <v>5409.75</v>
      </c>
      <c r="L2209" s="1" t="s">
        <v>18</v>
      </c>
      <c r="M2209" s="2">
        <f t="shared" si="1"/>
        <v>54.01647529</v>
      </c>
      <c r="N2209" s="3"/>
    </row>
    <row r="2210" ht="15.75" customHeight="1">
      <c r="A2210" s="1" t="s">
        <v>2230</v>
      </c>
      <c r="B2210" s="1" t="s">
        <v>20</v>
      </c>
      <c r="C2210" s="1">
        <v>0.0</v>
      </c>
      <c r="D2210" s="1" t="s">
        <v>16</v>
      </c>
      <c r="E2210" s="1" t="s">
        <v>16</v>
      </c>
      <c r="F2210" s="1">
        <v>1.0</v>
      </c>
      <c r="G2210" s="1">
        <v>2.0</v>
      </c>
      <c r="H2210" s="1">
        <v>0.0</v>
      </c>
      <c r="I2210" s="1" t="s">
        <v>22</v>
      </c>
      <c r="J2210" s="1">
        <v>92.55</v>
      </c>
      <c r="K2210" s="1">
        <v>4779.45</v>
      </c>
      <c r="L2210" s="1" t="s">
        <v>18</v>
      </c>
      <c r="M2210" s="2">
        <f t="shared" si="1"/>
        <v>51.64181524</v>
      </c>
      <c r="N2210" s="3"/>
    </row>
    <row r="2211" ht="15.75" customHeight="1">
      <c r="A2211" s="1" t="s">
        <v>2231</v>
      </c>
      <c r="B2211" s="1" t="s">
        <v>20</v>
      </c>
      <c r="C2211" s="1">
        <v>0.0</v>
      </c>
      <c r="D2211" s="1" t="s">
        <v>18</v>
      </c>
      <c r="E2211" s="1" t="s">
        <v>18</v>
      </c>
      <c r="F2211" s="1">
        <v>1.0</v>
      </c>
      <c r="G2211" s="1">
        <v>1.0</v>
      </c>
      <c r="H2211" s="1">
        <v>1.0</v>
      </c>
      <c r="I2211" s="1" t="s">
        <v>17</v>
      </c>
      <c r="J2211" s="1">
        <v>70.0</v>
      </c>
      <c r="K2211" s="1">
        <v>347.4</v>
      </c>
      <c r="L2211" s="1" t="s">
        <v>16</v>
      </c>
      <c r="M2211" s="2">
        <f t="shared" si="1"/>
        <v>4.962857143</v>
      </c>
      <c r="N2211" s="3"/>
    </row>
    <row r="2212" ht="15.75" customHeight="1">
      <c r="A2212" s="1" t="s">
        <v>2232</v>
      </c>
      <c r="B2212" s="1" t="s">
        <v>20</v>
      </c>
      <c r="C2212" s="1">
        <v>0.0</v>
      </c>
      <c r="D2212" s="1" t="s">
        <v>18</v>
      </c>
      <c r="E2212" s="1" t="s">
        <v>18</v>
      </c>
      <c r="F2212" s="1">
        <v>0.0</v>
      </c>
      <c r="G2212" s="1">
        <v>1.0</v>
      </c>
      <c r="H2212" s="1">
        <v>0.0</v>
      </c>
      <c r="I2212" s="1" t="s">
        <v>22</v>
      </c>
      <c r="J2212" s="1">
        <v>53.75</v>
      </c>
      <c r="K2212" s="1">
        <v>3196.0</v>
      </c>
      <c r="L2212" s="1" t="s">
        <v>18</v>
      </c>
      <c r="M2212" s="2">
        <f t="shared" si="1"/>
        <v>59.46046512</v>
      </c>
      <c r="N2212" s="3"/>
    </row>
    <row r="2213" ht="15.75" customHeight="1">
      <c r="A2213" s="1" t="s">
        <v>2233</v>
      </c>
      <c r="B2213" s="1" t="s">
        <v>20</v>
      </c>
      <c r="C2213" s="1">
        <v>0.0</v>
      </c>
      <c r="D2213" s="1" t="s">
        <v>16</v>
      </c>
      <c r="E2213" s="1" t="s">
        <v>16</v>
      </c>
      <c r="F2213" s="1">
        <v>1.0</v>
      </c>
      <c r="G2213" s="1">
        <v>1.0</v>
      </c>
      <c r="H2213" s="1">
        <v>0.0</v>
      </c>
      <c r="I2213" s="1" t="s">
        <v>17</v>
      </c>
      <c r="J2213" s="1">
        <v>45.85</v>
      </c>
      <c r="K2213" s="1">
        <v>45.85</v>
      </c>
      <c r="L2213" s="1" t="s">
        <v>16</v>
      </c>
      <c r="M2213" s="2">
        <f t="shared" si="1"/>
        <v>1</v>
      </c>
      <c r="N2213" s="3"/>
    </row>
    <row r="2214" ht="15.75" customHeight="1">
      <c r="A2214" s="1" t="s">
        <v>2234</v>
      </c>
      <c r="B2214" s="1" t="s">
        <v>15</v>
      </c>
      <c r="C2214" s="1">
        <v>0.0</v>
      </c>
      <c r="D2214" s="1" t="s">
        <v>18</v>
      </c>
      <c r="E2214" s="1" t="s">
        <v>18</v>
      </c>
      <c r="F2214" s="1">
        <v>2.0</v>
      </c>
      <c r="G2214" s="1">
        <v>1.0</v>
      </c>
      <c r="H2214" s="1">
        <v>2.0</v>
      </c>
      <c r="I2214" s="1" t="s">
        <v>26</v>
      </c>
      <c r="J2214" s="1">
        <v>86.45</v>
      </c>
      <c r="K2214" s="1">
        <v>5175.3</v>
      </c>
      <c r="L2214" s="1" t="s">
        <v>18</v>
      </c>
      <c r="M2214" s="2">
        <f t="shared" si="1"/>
        <v>59.86466165</v>
      </c>
      <c r="N2214" s="3"/>
    </row>
    <row r="2215" ht="15.75" customHeight="1">
      <c r="A2215" s="1" t="s">
        <v>2235</v>
      </c>
      <c r="B2215" s="1" t="s">
        <v>20</v>
      </c>
      <c r="C2215" s="1">
        <v>1.0</v>
      </c>
      <c r="D2215" s="1" t="s">
        <v>16</v>
      </c>
      <c r="E2215" s="1" t="s">
        <v>16</v>
      </c>
      <c r="F2215" s="1">
        <v>2.0</v>
      </c>
      <c r="G2215" s="1">
        <v>2.0</v>
      </c>
      <c r="H2215" s="1">
        <v>0.0</v>
      </c>
      <c r="I2215" s="1" t="s">
        <v>22</v>
      </c>
      <c r="J2215" s="1">
        <v>101.15</v>
      </c>
      <c r="K2215" s="1">
        <v>3741.85</v>
      </c>
      <c r="L2215" s="1" t="s">
        <v>18</v>
      </c>
      <c r="M2215" s="2">
        <f t="shared" si="1"/>
        <v>36.99307958</v>
      </c>
      <c r="N2215" s="3"/>
    </row>
    <row r="2216" ht="15.75" customHeight="1">
      <c r="A2216" s="1" t="s">
        <v>2236</v>
      </c>
      <c r="B2216" s="1" t="s">
        <v>15</v>
      </c>
      <c r="C2216" s="1">
        <v>0.0</v>
      </c>
      <c r="D2216" s="1" t="s">
        <v>18</v>
      </c>
      <c r="E2216" s="1" t="s">
        <v>18</v>
      </c>
      <c r="F2216" s="1">
        <v>1.0</v>
      </c>
      <c r="G2216" s="1">
        <v>2.0</v>
      </c>
      <c r="H2216" s="1">
        <v>0.0</v>
      </c>
      <c r="I2216" s="1" t="s">
        <v>28</v>
      </c>
      <c r="J2216" s="1">
        <v>104.95</v>
      </c>
      <c r="K2216" s="1">
        <v>6236.75</v>
      </c>
      <c r="L2216" s="1" t="s">
        <v>18</v>
      </c>
      <c r="M2216" s="2">
        <f t="shared" si="1"/>
        <v>59.4259171</v>
      </c>
      <c r="N2216" s="3"/>
    </row>
    <row r="2217" ht="15.75" customHeight="1">
      <c r="A2217" s="1" t="s">
        <v>2237</v>
      </c>
      <c r="B2217" s="1" t="s">
        <v>15</v>
      </c>
      <c r="C2217" s="1">
        <v>0.0</v>
      </c>
      <c r="D2217" s="1" t="s">
        <v>16</v>
      </c>
      <c r="E2217" s="1" t="s">
        <v>16</v>
      </c>
      <c r="F2217" s="1">
        <v>1.0</v>
      </c>
      <c r="G2217" s="1">
        <v>0.0</v>
      </c>
      <c r="H2217" s="1">
        <v>2.0</v>
      </c>
      <c r="I2217" s="1" t="s">
        <v>28</v>
      </c>
      <c r="J2217" s="1">
        <v>20.15</v>
      </c>
      <c r="K2217" s="1">
        <v>930.9</v>
      </c>
      <c r="L2217" s="1" t="s">
        <v>18</v>
      </c>
      <c r="M2217" s="2">
        <f t="shared" si="1"/>
        <v>46.19851117</v>
      </c>
      <c r="N2217" s="3"/>
    </row>
    <row r="2218" ht="15.75" customHeight="1">
      <c r="A2218" s="1" t="s">
        <v>2238</v>
      </c>
      <c r="B2218" s="1" t="s">
        <v>15</v>
      </c>
      <c r="C2218" s="1">
        <v>0.0</v>
      </c>
      <c r="D2218" s="1" t="s">
        <v>16</v>
      </c>
      <c r="E2218" s="1" t="s">
        <v>16</v>
      </c>
      <c r="F2218" s="1">
        <v>2.0</v>
      </c>
      <c r="G2218" s="1">
        <v>1.0</v>
      </c>
      <c r="H2218" s="1">
        <v>0.0</v>
      </c>
      <c r="I2218" s="1" t="s">
        <v>17</v>
      </c>
      <c r="J2218" s="1">
        <v>55.3</v>
      </c>
      <c r="K2218" s="1">
        <v>501.2</v>
      </c>
      <c r="L2218" s="1" t="s">
        <v>18</v>
      </c>
      <c r="M2218" s="2">
        <f t="shared" si="1"/>
        <v>9.063291139</v>
      </c>
      <c r="N2218" s="3"/>
    </row>
    <row r="2219" ht="15.75" customHeight="1">
      <c r="A2219" s="1" t="s">
        <v>2239</v>
      </c>
      <c r="B2219" s="1" t="s">
        <v>15</v>
      </c>
      <c r="C2219" s="1">
        <v>0.0</v>
      </c>
      <c r="D2219" s="1" t="s">
        <v>16</v>
      </c>
      <c r="E2219" s="1" t="s">
        <v>16</v>
      </c>
      <c r="F2219" s="1">
        <v>1.0</v>
      </c>
      <c r="G2219" s="1">
        <v>0.0</v>
      </c>
      <c r="H2219" s="1">
        <v>2.0</v>
      </c>
      <c r="I2219" s="1" t="s">
        <v>26</v>
      </c>
      <c r="J2219" s="1">
        <v>19.7</v>
      </c>
      <c r="K2219" s="1">
        <v>1415.85</v>
      </c>
      <c r="L2219" s="1" t="s">
        <v>18</v>
      </c>
      <c r="M2219" s="2">
        <f t="shared" si="1"/>
        <v>71.87055838</v>
      </c>
      <c r="N2219" s="3"/>
    </row>
    <row r="2220" ht="15.75" customHeight="1">
      <c r="A2220" s="1" t="s">
        <v>2240</v>
      </c>
      <c r="B2220" s="1" t="s">
        <v>15</v>
      </c>
      <c r="C2220" s="1">
        <v>0.0</v>
      </c>
      <c r="D2220" s="1" t="s">
        <v>16</v>
      </c>
      <c r="E2220" s="1" t="s">
        <v>18</v>
      </c>
      <c r="F2220" s="1">
        <v>1.0</v>
      </c>
      <c r="G2220" s="1">
        <v>1.0</v>
      </c>
      <c r="H2220" s="1">
        <v>2.0</v>
      </c>
      <c r="I2220" s="1" t="s">
        <v>26</v>
      </c>
      <c r="J2220" s="1">
        <v>64.2</v>
      </c>
      <c r="K2220" s="1">
        <v>3009.5</v>
      </c>
      <c r="L2220" s="1" t="s">
        <v>18</v>
      </c>
      <c r="M2220" s="2">
        <f t="shared" si="1"/>
        <v>46.87694704</v>
      </c>
      <c r="N2220" s="3"/>
    </row>
    <row r="2221" ht="15.75" customHeight="1">
      <c r="A2221" s="1" t="s">
        <v>2241</v>
      </c>
      <c r="B2221" s="1" t="s">
        <v>20</v>
      </c>
      <c r="C2221" s="1">
        <v>0.0</v>
      </c>
      <c r="D2221" s="1" t="s">
        <v>16</v>
      </c>
      <c r="E2221" s="1" t="s">
        <v>16</v>
      </c>
      <c r="F2221" s="1">
        <v>2.0</v>
      </c>
      <c r="G2221" s="1">
        <v>2.0</v>
      </c>
      <c r="H2221" s="1">
        <v>0.0</v>
      </c>
      <c r="I2221" s="1" t="s">
        <v>22</v>
      </c>
      <c r="J2221" s="1">
        <v>109.95</v>
      </c>
      <c r="K2221" s="1">
        <v>3782.4</v>
      </c>
      <c r="L2221" s="1" t="s">
        <v>18</v>
      </c>
      <c r="M2221" s="2">
        <f t="shared" si="1"/>
        <v>34.40109141</v>
      </c>
      <c r="N2221" s="3"/>
    </row>
    <row r="2222" ht="15.75" customHeight="1">
      <c r="A2222" s="1" t="s">
        <v>2242</v>
      </c>
      <c r="B2222" s="1" t="s">
        <v>15</v>
      </c>
      <c r="C2222" s="1">
        <v>0.0</v>
      </c>
      <c r="D2222" s="1" t="s">
        <v>18</v>
      </c>
      <c r="E2222" s="1" t="s">
        <v>18</v>
      </c>
      <c r="F2222" s="1">
        <v>1.0</v>
      </c>
      <c r="G2222" s="1">
        <v>2.0</v>
      </c>
      <c r="H2222" s="1">
        <v>0.0</v>
      </c>
      <c r="I2222" s="1" t="s">
        <v>22</v>
      </c>
      <c r="J2222" s="1">
        <v>71.35</v>
      </c>
      <c r="K2222" s="1">
        <v>71.35</v>
      </c>
      <c r="L2222" s="1" t="s">
        <v>16</v>
      </c>
      <c r="M2222" s="2">
        <f t="shared" si="1"/>
        <v>1</v>
      </c>
      <c r="N2222" s="3"/>
    </row>
    <row r="2223" ht="15.75" customHeight="1">
      <c r="A2223" s="1" t="s">
        <v>2243</v>
      </c>
      <c r="B2223" s="1" t="s">
        <v>15</v>
      </c>
      <c r="C2223" s="1">
        <v>0.0</v>
      </c>
      <c r="D2223" s="1" t="s">
        <v>18</v>
      </c>
      <c r="E2223" s="1" t="s">
        <v>18</v>
      </c>
      <c r="F2223" s="1">
        <v>1.0</v>
      </c>
      <c r="G2223" s="1">
        <v>0.0</v>
      </c>
      <c r="H2223" s="1">
        <v>1.0</v>
      </c>
      <c r="I2223" s="1" t="s">
        <v>26</v>
      </c>
      <c r="J2223" s="1">
        <v>19.65</v>
      </c>
      <c r="K2223" s="1">
        <v>478.1</v>
      </c>
      <c r="L2223" s="1" t="s">
        <v>18</v>
      </c>
      <c r="M2223" s="2">
        <f t="shared" si="1"/>
        <v>24.3307888</v>
      </c>
      <c r="N2223" s="3"/>
    </row>
    <row r="2224" ht="15.75" customHeight="1">
      <c r="A2224" s="1" t="s">
        <v>2244</v>
      </c>
      <c r="B2224" s="1" t="s">
        <v>15</v>
      </c>
      <c r="C2224" s="1">
        <v>0.0</v>
      </c>
      <c r="D2224" s="1" t="s">
        <v>18</v>
      </c>
      <c r="E2224" s="1" t="s">
        <v>18</v>
      </c>
      <c r="F2224" s="1">
        <v>2.0</v>
      </c>
      <c r="G2224" s="1">
        <v>2.0</v>
      </c>
      <c r="H2224" s="1">
        <v>0.0</v>
      </c>
      <c r="I2224" s="1" t="s">
        <v>26</v>
      </c>
      <c r="J2224" s="1">
        <v>100.25</v>
      </c>
      <c r="K2224" s="1">
        <v>100.25</v>
      </c>
      <c r="L2224" s="1" t="s">
        <v>16</v>
      </c>
      <c r="M2224" s="2">
        <f t="shared" si="1"/>
        <v>1</v>
      </c>
      <c r="N2224" s="3"/>
    </row>
    <row r="2225" ht="15.75" customHeight="1">
      <c r="A2225" s="1" t="s">
        <v>2245</v>
      </c>
      <c r="B2225" s="1" t="s">
        <v>20</v>
      </c>
      <c r="C2225" s="1">
        <v>1.0</v>
      </c>
      <c r="D2225" s="1" t="s">
        <v>16</v>
      </c>
      <c r="E2225" s="1" t="s">
        <v>18</v>
      </c>
      <c r="F2225" s="1">
        <v>1.0</v>
      </c>
      <c r="G2225" s="1">
        <v>1.0</v>
      </c>
      <c r="H2225" s="1">
        <v>0.0</v>
      </c>
      <c r="I2225" s="1" t="s">
        <v>28</v>
      </c>
      <c r="J2225" s="1">
        <v>64.95</v>
      </c>
      <c r="K2225" s="1">
        <v>1339.8</v>
      </c>
      <c r="L2225" s="1" t="s">
        <v>18</v>
      </c>
      <c r="M2225" s="2">
        <f t="shared" si="1"/>
        <v>20.62817552</v>
      </c>
      <c r="N2225" s="3"/>
    </row>
    <row r="2226" ht="15.75" customHeight="1">
      <c r="A2226" s="1" t="s">
        <v>2246</v>
      </c>
      <c r="B2226" s="1" t="s">
        <v>20</v>
      </c>
      <c r="C2226" s="1">
        <v>0.0</v>
      </c>
      <c r="D2226" s="1" t="s">
        <v>16</v>
      </c>
      <c r="E2226" s="1" t="s">
        <v>16</v>
      </c>
      <c r="F2226" s="1">
        <v>1.0</v>
      </c>
      <c r="G2226" s="1">
        <v>0.0</v>
      </c>
      <c r="H2226" s="1">
        <v>0.0</v>
      </c>
      <c r="I2226" s="1" t="s">
        <v>22</v>
      </c>
      <c r="J2226" s="1">
        <v>19.75</v>
      </c>
      <c r="K2226" s="1">
        <v>313.4</v>
      </c>
      <c r="L2226" s="1" t="s">
        <v>18</v>
      </c>
      <c r="M2226" s="2">
        <f t="shared" si="1"/>
        <v>15.86835443</v>
      </c>
      <c r="N2226" s="3"/>
    </row>
    <row r="2227" ht="15.75" customHeight="1">
      <c r="A2227" s="1" t="s">
        <v>2247</v>
      </c>
      <c r="B2227" s="1" t="s">
        <v>20</v>
      </c>
      <c r="C2227" s="1">
        <v>0.0</v>
      </c>
      <c r="D2227" s="1" t="s">
        <v>16</v>
      </c>
      <c r="E2227" s="1" t="s">
        <v>18</v>
      </c>
      <c r="F2227" s="1">
        <v>0.0</v>
      </c>
      <c r="G2227" s="1">
        <v>1.0</v>
      </c>
      <c r="H2227" s="1">
        <v>1.0</v>
      </c>
      <c r="I2227" s="1" t="s">
        <v>28</v>
      </c>
      <c r="J2227" s="1">
        <v>51.05</v>
      </c>
      <c r="K2227" s="1">
        <v>3635.15</v>
      </c>
      <c r="L2227" s="1" t="s">
        <v>18</v>
      </c>
      <c r="M2227" s="2">
        <f t="shared" si="1"/>
        <v>71.20763957</v>
      </c>
      <c r="N2227" s="3"/>
    </row>
    <row r="2228" ht="15.75" customHeight="1">
      <c r="A2228" s="1" t="s">
        <v>2248</v>
      </c>
      <c r="B2228" s="1" t="s">
        <v>20</v>
      </c>
      <c r="C2228" s="1">
        <v>0.0</v>
      </c>
      <c r="D2228" s="1" t="s">
        <v>18</v>
      </c>
      <c r="E2228" s="1" t="s">
        <v>18</v>
      </c>
      <c r="F2228" s="1">
        <v>1.0</v>
      </c>
      <c r="G2228" s="1">
        <v>2.0</v>
      </c>
      <c r="H2228" s="1">
        <v>2.0</v>
      </c>
      <c r="I2228" s="1" t="s">
        <v>28</v>
      </c>
      <c r="J2228" s="1">
        <v>105.65</v>
      </c>
      <c r="K2228" s="1">
        <v>6844.5</v>
      </c>
      <c r="L2228" s="1" t="s">
        <v>18</v>
      </c>
      <c r="M2228" s="2">
        <f t="shared" si="1"/>
        <v>64.78466635</v>
      </c>
      <c r="N2228" s="3"/>
    </row>
    <row r="2229" ht="15.75" customHeight="1">
      <c r="A2229" s="1" t="s">
        <v>2249</v>
      </c>
      <c r="B2229" s="1" t="s">
        <v>15</v>
      </c>
      <c r="C2229" s="1">
        <v>0.0</v>
      </c>
      <c r="D2229" s="1" t="s">
        <v>18</v>
      </c>
      <c r="E2229" s="1" t="s">
        <v>18</v>
      </c>
      <c r="F2229" s="1">
        <v>1.0</v>
      </c>
      <c r="G2229" s="1">
        <v>2.0</v>
      </c>
      <c r="H2229" s="1">
        <v>0.0</v>
      </c>
      <c r="I2229" s="1" t="s">
        <v>22</v>
      </c>
      <c r="J2229" s="1">
        <v>91.7</v>
      </c>
      <c r="K2229" s="1">
        <v>91.7</v>
      </c>
      <c r="L2229" s="1" t="s">
        <v>16</v>
      </c>
      <c r="M2229" s="2">
        <f t="shared" si="1"/>
        <v>1</v>
      </c>
      <c r="N2229" s="3"/>
    </row>
    <row r="2230" ht="15.75" customHeight="1">
      <c r="A2230" s="1" t="s">
        <v>2250</v>
      </c>
      <c r="B2230" s="1" t="s">
        <v>20</v>
      </c>
      <c r="C2230" s="1">
        <v>0.0</v>
      </c>
      <c r="D2230" s="1" t="s">
        <v>18</v>
      </c>
      <c r="E2230" s="1" t="s">
        <v>16</v>
      </c>
      <c r="F2230" s="1">
        <v>1.0</v>
      </c>
      <c r="G2230" s="1">
        <v>0.0</v>
      </c>
      <c r="H2230" s="1">
        <v>0.0</v>
      </c>
      <c r="I2230" s="1" t="s">
        <v>17</v>
      </c>
      <c r="J2230" s="1">
        <v>19.95</v>
      </c>
      <c r="K2230" s="1">
        <v>268.4</v>
      </c>
      <c r="L2230" s="1" t="s">
        <v>18</v>
      </c>
      <c r="M2230" s="2">
        <f t="shared" si="1"/>
        <v>13.45363409</v>
      </c>
      <c r="N2230" s="3"/>
    </row>
    <row r="2231" ht="15.75" customHeight="1">
      <c r="A2231" s="1" t="s">
        <v>2251</v>
      </c>
      <c r="B2231" s="1" t="s">
        <v>15</v>
      </c>
      <c r="C2231" s="1">
        <v>0.0</v>
      </c>
      <c r="D2231" s="1" t="s">
        <v>16</v>
      </c>
      <c r="E2231" s="1" t="s">
        <v>16</v>
      </c>
      <c r="F2231" s="1">
        <v>1.0</v>
      </c>
      <c r="G2231" s="1">
        <v>0.0</v>
      </c>
      <c r="H2231" s="1">
        <v>2.0</v>
      </c>
      <c r="I2231" s="1" t="s">
        <v>28</v>
      </c>
      <c r="J2231" s="1">
        <v>20.25</v>
      </c>
      <c r="K2231" s="1">
        <v>890.35</v>
      </c>
      <c r="L2231" s="1" t="s">
        <v>18</v>
      </c>
      <c r="M2231" s="2">
        <f t="shared" si="1"/>
        <v>43.96790123</v>
      </c>
      <c r="N2231" s="3"/>
    </row>
    <row r="2232" ht="15.75" customHeight="1">
      <c r="A2232" s="1" t="s">
        <v>2252</v>
      </c>
      <c r="B2232" s="1" t="s">
        <v>20</v>
      </c>
      <c r="C2232" s="1">
        <v>0.0</v>
      </c>
      <c r="D2232" s="1" t="s">
        <v>18</v>
      </c>
      <c r="E2232" s="1" t="s">
        <v>16</v>
      </c>
      <c r="F2232" s="1">
        <v>2.0</v>
      </c>
      <c r="G2232" s="1">
        <v>2.0</v>
      </c>
      <c r="H2232" s="1">
        <v>1.0</v>
      </c>
      <c r="I2232" s="1" t="s">
        <v>28</v>
      </c>
      <c r="J2232" s="1">
        <v>100.6</v>
      </c>
      <c r="K2232" s="1">
        <v>5069.65</v>
      </c>
      <c r="L2232" s="1" t="s">
        <v>16</v>
      </c>
      <c r="M2232" s="2">
        <f t="shared" si="1"/>
        <v>50.39413519</v>
      </c>
      <c r="N2232" s="3"/>
    </row>
    <row r="2233" ht="15.75" customHeight="1">
      <c r="A2233" s="1" t="s">
        <v>2253</v>
      </c>
      <c r="B2233" s="1" t="s">
        <v>15</v>
      </c>
      <c r="C2233" s="1">
        <v>0.0</v>
      </c>
      <c r="D2233" s="1" t="s">
        <v>16</v>
      </c>
      <c r="E2233" s="1" t="s">
        <v>16</v>
      </c>
      <c r="F2233" s="1">
        <v>1.0</v>
      </c>
      <c r="G2233" s="1">
        <v>2.0</v>
      </c>
      <c r="H2233" s="1">
        <v>0.0</v>
      </c>
      <c r="I2233" s="1" t="s">
        <v>22</v>
      </c>
      <c r="J2233" s="1">
        <v>80.7</v>
      </c>
      <c r="K2233" s="1">
        <v>239.45</v>
      </c>
      <c r="L2233" s="1" t="s">
        <v>18</v>
      </c>
      <c r="M2233" s="2">
        <f t="shared" si="1"/>
        <v>2.96716233</v>
      </c>
      <c r="N2233" s="3"/>
    </row>
    <row r="2234" ht="15.75" customHeight="1">
      <c r="A2234" s="1" t="s">
        <v>2254</v>
      </c>
      <c r="B2234" s="1" t="s">
        <v>20</v>
      </c>
      <c r="C2234" s="1">
        <v>0.0</v>
      </c>
      <c r="D2234" s="1" t="s">
        <v>16</v>
      </c>
      <c r="E2234" s="1" t="s">
        <v>16</v>
      </c>
      <c r="F2234" s="1">
        <v>1.0</v>
      </c>
      <c r="G2234" s="1">
        <v>2.0</v>
      </c>
      <c r="H2234" s="1">
        <v>0.0</v>
      </c>
      <c r="I2234" s="1" t="s">
        <v>17</v>
      </c>
      <c r="J2234" s="1">
        <v>84.05</v>
      </c>
      <c r="K2234" s="1">
        <v>2909.95</v>
      </c>
      <c r="L2234" s="1" t="s">
        <v>18</v>
      </c>
      <c r="M2234" s="2">
        <f t="shared" si="1"/>
        <v>34.62165378</v>
      </c>
      <c r="N2234" s="3"/>
    </row>
    <row r="2235" ht="15.75" customHeight="1">
      <c r="A2235" s="1" t="s">
        <v>2255</v>
      </c>
      <c r="B2235" s="1" t="s">
        <v>20</v>
      </c>
      <c r="C2235" s="1">
        <v>0.0</v>
      </c>
      <c r="D2235" s="1" t="s">
        <v>16</v>
      </c>
      <c r="E2235" s="1" t="s">
        <v>18</v>
      </c>
      <c r="F2235" s="1">
        <v>2.0</v>
      </c>
      <c r="G2235" s="1">
        <v>2.0</v>
      </c>
      <c r="H2235" s="1">
        <v>2.0</v>
      </c>
      <c r="I2235" s="1" t="s">
        <v>28</v>
      </c>
      <c r="J2235" s="1">
        <v>110.0</v>
      </c>
      <c r="K2235" s="1">
        <v>7611.85</v>
      </c>
      <c r="L2235" s="1" t="s">
        <v>16</v>
      </c>
      <c r="M2235" s="2">
        <f t="shared" si="1"/>
        <v>69.19863636</v>
      </c>
      <c r="N2235" s="3"/>
    </row>
    <row r="2236" ht="15.75" customHeight="1">
      <c r="A2236" s="1" t="s">
        <v>2256</v>
      </c>
      <c r="B2236" s="1" t="s">
        <v>15</v>
      </c>
      <c r="C2236" s="1">
        <v>0.0</v>
      </c>
      <c r="D2236" s="1" t="s">
        <v>16</v>
      </c>
      <c r="E2236" s="1" t="s">
        <v>16</v>
      </c>
      <c r="F2236" s="1">
        <v>2.0</v>
      </c>
      <c r="G2236" s="1">
        <v>2.0</v>
      </c>
      <c r="H2236" s="1">
        <v>0.0</v>
      </c>
      <c r="I2236" s="1" t="s">
        <v>28</v>
      </c>
      <c r="J2236" s="1">
        <v>84.4</v>
      </c>
      <c r="K2236" s="1">
        <v>4116.15</v>
      </c>
      <c r="L2236" s="1" t="s">
        <v>16</v>
      </c>
      <c r="M2236" s="2">
        <f t="shared" si="1"/>
        <v>48.76954976</v>
      </c>
      <c r="N2236" s="3"/>
    </row>
    <row r="2237" ht="15.75" customHeight="1">
      <c r="A2237" s="1" t="s">
        <v>2257</v>
      </c>
      <c r="B2237" s="1" t="s">
        <v>20</v>
      </c>
      <c r="C2237" s="1">
        <v>0.0</v>
      </c>
      <c r="D2237" s="1" t="s">
        <v>18</v>
      </c>
      <c r="E2237" s="1" t="s">
        <v>18</v>
      </c>
      <c r="F2237" s="1">
        <v>1.0</v>
      </c>
      <c r="G2237" s="1">
        <v>0.0</v>
      </c>
      <c r="H2237" s="1">
        <v>0.0</v>
      </c>
      <c r="I2237" s="1" t="s">
        <v>22</v>
      </c>
      <c r="J2237" s="1">
        <v>20.25</v>
      </c>
      <c r="K2237" s="1">
        <v>61.45</v>
      </c>
      <c r="L2237" s="1" t="s">
        <v>18</v>
      </c>
      <c r="M2237" s="2">
        <f t="shared" si="1"/>
        <v>3.034567901</v>
      </c>
      <c r="N2237" s="3"/>
    </row>
    <row r="2238" ht="15.75" customHeight="1">
      <c r="A2238" s="1" t="s">
        <v>2258</v>
      </c>
      <c r="B2238" s="1" t="s">
        <v>15</v>
      </c>
      <c r="C2238" s="1">
        <v>0.0</v>
      </c>
      <c r="D2238" s="1" t="s">
        <v>18</v>
      </c>
      <c r="E2238" s="1" t="s">
        <v>18</v>
      </c>
      <c r="F2238" s="1">
        <v>2.0</v>
      </c>
      <c r="G2238" s="1">
        <v>2.0</v>
      </c>
      <c r="H2238" s="1">
        <v>0.0</v>
      </c>
      <c r="I2238" s="1" t="s">
        <v>17</v>
      </c>
      <c r="J2238" s="1">
        <v>84.6</v>
      </c>
      <c r="K2238" s="1">
        <v>2088.05</v>
      </c>
      <c r="L2238" s="1" t="s">
        <v>18</v>
      </c>
      <c r="M2238" s="2">
        <f t="shared" si="1"/>
        <v>24.68144208</v>
      </c>
      <c r="N2238" s="3"/>
    </row>
    <row r="2239" ht="15.75" customHeight="1">
      <c r="A2239" s="1" t="s">
        <v>2259</v>
      </c>
      <c r="B2239" s="1" t="s">
        <v>15</v>
      </c>
      <c r="C2239" s="1">
        <v>1.0</v>
      </c>
      <c r="D2239" s="1" t="s">
        <v>18</v>
      </c>
      <c r="E2239" s="1" t="s">
        <v>18</v>
      </c>
      <c r="F2239" s="1">
        <v>1.0</v>
      </c>
      <c r="G2239" s="1">
        <v>2.0</v>
      </c>
      <c r="H2239" s="1">
        <v>0.0</v>
      </c>
      <c r="I2239" s="1" t="s">
        <v>17</v>
      </c>
      <c r="J2239" s="1">
        <v>105.0</v>
      </c>
      <c r="K2239" s="1">
        <v>2007.25</v>
      </c>
      <c r="L2239" s="1" t="s">
        <v>18</v>
      </c>
      <c r="M2239" s="2">
        <f t="shared" si="1"/>
        <v>19.11666667</v>
      </c>
      <c r="N2239" s="3"/>
    </row>
    <row r="2240" ht="15.75" customHeight="1">
      <c r="A2240" s="1" t="s">
        <v>2260</v>
      </c>
      <c r="B2240" s="1" t="s">
        <v>20</v>
      </c>
      <c r="C2240" s="1">
        <v>0.0</v>
      </c>
      <c r="D2240" s="1" t="s">
        <v>18</v>
      </c>
      <c r="E2240" s="1" t="s">
        <v>18</v>
      </c>
      <c r="F2240" s="1">
        <v>2.0</v>
      </c>
      <c r="G2240" s="1">
        <v>2.0</v>
      </c>
      <c r="H2240" s="1">
        <v>2.0</v>
      </c>
      <c r="I2240" s="1" t="s">
        <v>26</v>
      </c>
      <c r="J2240" s="1">
        <v>105.1</v>
      </c>
      <c r="K2240" s="1">
        <v>6631.85</v>
      </c>
      <c r="L2240" s="1" t="s">
        <v>18</v>
      </c>
      <c r="M2240" s="2">
        <f t="shared" si="1"/>
        <v>63.10038059</v>
      </c>
      <c r="N2240" s="3"/>
    </row>
    <row r="2241" ht="15.75" customHeight="1">
      <c r="A2241" s="1" t="s">
        <v>2261</v>
      </c>
      <c r="B2241" s="1" t="s">
        <v>15</v>
      </c>
      <c r="C2241" s="1">
        <v>0.0</v>
      </c>
      <c r="D2241" s="1" t="s">
        <v>16</v>
      </c>
      <c r="E2241" s="1" t="s">
        <v>16</v>
      </c>
      <c r="F2241" s="1">
        <v>2.0</v>
      </c>
      <c r="G2241" s="1">
        <v>2.0</v>
      </c>
      <c r="H2241" s="1">
        <v>0.0</v>
      </c>
      <c r="I2241" s="1" t="s">
        <v>28</v>
      </c>
      <c r="J2241" s="1">
        <v>84.75</v>
      </c>
      <c r="K2241" s="1">
        <v>264.85</v>
      </c>
      <c r="L2241" s="1" t="s">
        <v>16</v>
      </c>
      <c r="M2241" s="2">
        <f t="shared" si="1"/>
        <v>3.125073746</v>
      </c>
      <c r="N2241" s="3"/>
    </row>
    <row r="2242" ht="15.75" customHeight="1">
      <c r="A2242" s="1" t="s">
        <v>2262</v>
      </c>
      <c r="B2242" s="1" t="s">
        <v>15</v>
      </c>
      <c r="C2242" s="1">
        <v>0.0</v>
      </c>
      <c r="D2242" s="1" t="s">
        <v>16</v>
      </c>
      <c r="E2242" s="1" t="s">
        <v>18</v>
      </c>
      <c r="F2242" s="1">
        <v>2.0</v>
      </c>
      <c r="G2242" s="1">
        <v>2.0</v>
      </c>
      <c r="H2242" s="1">
        <v>1.0</v>
      </c>
      <c r="I2242" s="1" t="s">
        <v>22</v>
      </c>
      <c r="J2242" s="1">
        <v>111.25</v>
      </c>
      <c r="K2242" s="1">
        <v>7511.65</v>
      </c>
      <c r="L2242" s="1" t="s">
        <v>18</v>
      </c>
      <c r="M2242" s="2">
        <f t="shared" si="1"/>
        <v>67.52044944</v>
      </c>
      <c r="N2242" s="3"/>
    </row>
    <row r="2243" ht="15.75" customHeight="1">
      <c r="A2243" s="1" t="s">
        <v>2263</v>
      </c>
      <c r="B2243" s="1" t="s">
        <v>15</v>
      </c>
      <c r="C2243" s="1">
        <v>0.0</v>
      </c>
      <c r="D2243" s="1" t="s">
        <v>18</v>
      </c>
      <c r="E2243" s="1" t="s">
        <v>18</v>
      </c>
      <c r="F2243" s="1">
        <v>2.0</v>
      </c>
      <c r="G2243" s="1">
        <v>2.0</v>
      </c>
      <c r="H2243" s="1">
        <v>0.0</v>
      </c>
      <c r="I2243" s="1" t="s">
        <v>22</v>
      </c>
      <c r="J2243" s="1">
        <v>75.25</v>
      </c>
      <c r="K2243" s="1">
        <v>576.7</v>
      </c>
      <c r="L2243" s="1" t="s">
        <v>18</v>
      </c>
      <c r="M2243" s="2">
        <f t="shared" si="1"/>
        <v>7.663787375</v>
      </c>
      <c r="N2243" s="3"/>
    </row>
    <row r="2244" ht="15.75" customHeight="1">
      <c r="A2244" s="1" t="s">
        <v>2264</v>
      </c>
      <c r="B2244" s="1" t="s">
        <v>20</v>
      </c>
      <c r="C2244" s="1">
        <v>0.0</v>
      </c>
      <c r="D2244" s="1" t="s">
        <v>16</v>
      </c>
      <c r="E2244" s="1" t="s">
        <v>18</v>
      </c>
      <c r="F2244" s="1">
        <v>2.0</v>
      </c>
      <c r="G2244" s="1">
        <v>1.0</v>
      </c>
      <c r="H2244" s="1">
        <v>2.0</v>
      </c>
      <c r="I2244" s="1" t="s">
        <v>26</v>
      </c>
      <c r="J2244" s="1">
        <v>70.9</v>
      </c>
      <c r="K2244" s="1">
        <v>4677.1</v>
      </c>
      <c r="L2244" s="1" t="s">
        <v>18</v>
      </c>
      <c r="M2244" s="2">
        <f t="shared" si="1"/>
        <v>65.96755994</v>
      </c>
      <c r="N2244" s="3"/>
    </row>
    <row r="2245" ht="15.75" customHeight="1">
      <c r="A2245" s="1" t="s">
        <v>2265</v>
      </c>
      <c r="B2245" s="1" t="s">
        <v>20</v>
      </c>
      <c r="C2245" s="1">
        <v>0.0</v>
      </c>
      <c r="D2245" s="1" t="s">
        <v>18</v>
      </c>
      <c r="E2245" s="1" t="s">
        <v>18</v>
      </c>
      <c r="F2245" s="1">
        <v>1.0</v>
      </c>
      <c r="G2245" s="1">
        <v>1.0</v>
      </c>
      <c r="H2245" s="1">
        <v>1.0</v>
      </c>
      <c r="I2245" s="1" t="s">
        <v>26</v>
      </c>
      <c r="J2245" s="1">
        <v>59.45</v>
      </c>
      <c r="K2245" s="1">
        <v>1507.0</v>
      </c>
      <c r="L2245" s="1" t="s">
        <v>18</v>
      </c>
      <c r="M2245" s="2">
        <f t="shared" si="1"/>
        <v>25.3490328</v>
      </c>
      <c r="N2245" s="3"/>
    </row>
    <row r="2246" ht="15.75" customHeight="1">
      <c r="A2246" s="1" t="s">
        <v>2266</v>
      </c>
      <c r="B2246" s="1" t="s">
        <v>20</v>
      </c>
      <c r="C2246" s="1">
        <v>1.0</v>
      </c>
      <c r="D2246" s="1" t="s">
        <v>16</v>
      </c>
      <c r="E2246" s="1" t="s">
        <v>18</v>
      </c>
      <c r="F2246" s="1">
        <v>2.0</v>
      </c>
      <c r="G2246" s="1">
        <v>2.0</v>
      </c>
      <c r="H2246" s="1">
        <v>0.0</v>
      </c>
      <c r="I2246" s="1" t="s">
        <v>28</v>
      </c>
      <c r="J2246" s="1">
        <v>95.25</v>
      </c>
      <c r="K2246" s="1">
        <v>5427.05</v>
      </c>
      <c r="L2246" s="1" t="s">
        <v>16</v>
      </c>
      <c r="M2246" s="2">
        <f t="shared" si="1"/>
        <v>56.97690289</v>
      </c>
      <c r="N2246" s="3"/>
    </row>
    <row r="2247" ht="15.75" customHeight="1">
      <c r="A2247" s="1" t="s">
        <v>2267</v>
      </c>
      <c r="B2247" s="1" t="s">
        <v>20</v>
      </c>
      <c r="C2247" s="1">
        <v>0.0</v>
      </c>
      <c r="D2247" s="1" t="s">
        <v>18</v>
      </c>
      <c r="E2247" s="1" t="s">
        <v>18</v>
      </c>
      <c r="F2247" s="1">
        <v>2.0</v>
      </c>
      <c r="G2247" s="1">
        <v>2.0</v>
      </c>
      <c r="H2247" s="1">
        <v>0.0</v>
      </c>
      <c r="I2247" s="1" t="s">
        <v>22</v>
      </c>
      <c r="J2247" s="1">
        <v>75.25</v>
      </c>
      <c r="K2247" s="1">
        <v>3017.65</v>
      </c>
      <c r="L2247" s="1" t="s">
        <v>16</v>
      </c>
      <c r="M2247" s="2">
        <f t="shared" si="1"/>
        <v>40.10166113</v>
      </c>
      <c r="N2247" s="3"/>
    </row>
    <row r="2248" ht="15.75" customHeight="1">
      <c r="A2248" s="1" t="s">
        <v>2268</v>
      </c>
      <c r="B2248" s="1" t="s">
        <v>20</v>
      </c>
      <c r="C2248" s="1">
        <v>0.0</v>
      </c>
      <c r="D2248" s="1" t="s">
        <v>16</v>
      </c>
      <c r="E2248" s="1" t="s">
        <v>16</v>
      </c>
      <c r="F2248" s="1">
        <v>2.0</v>
      </c>
      <c r="G2248" s="1">
        <v>1.0</v>
      </c>
      <c r="H2248" s="1">
        <v>0.0</v>
      </c>
      <c r="I2248" s="1" t="s">
        <v>22</v>
      </c>
      <c r="J2248" s="1">
        <v>54.25</v>
      </c>
      <c r="K2248" s="1">
        <v>2538.2</v>
      </c>
      <c r="L2248" s="1" t="s">
        <v>18</v>
      </c>
      <c r="M2248" s="2">
        <f t="shared" si="1"/>
        <v>46.78709677</v>
      </c>
      <c r="N2248" s="3"/>
    </row>
    <row r="2249" ht="15.75" customHeight="1">
      <c r="A2249" s="1" t="s">
        <v>2269</v>
      </c>
      <c r="B2249" s="1" t="s">
        <v>20</v>
      </c>
      <c r="C2249" s="1">
        <v>0.0</v>
      </c>
      <c r="D2249" s="1" t="s">
        <v>18</v>
      </c>
      <c r="E2249" s="1" t="s">
        <v>18</v>
      </c>
      <c r="F2249" s="1">
        <v>2.0</v>
      </c>
      <c r="G2249" s="1">
        <v>2.0</v>
      </c>
      <c r="H2249" s="1">
        <v>0.0</v>
      </c>
      <c r="I2249" s="1" t="s">
        <v>17</v>
      </c>
      <c r="J2249" s="1">
        <v>98.55</v>
      </c>
      <c r="K2249" s="1">
        <v>2031.95</v>
      </c>
      <c r="L2249" s="1" t="s">
        <v>18</v>
      </c>
      <c r="M2249" s="2">
        <f t="shared" si="1"/>
        <v>20.61846778</v>
      </c>
      <c r="N2249" s="3"/>
    </row>
    <row r="2250" ht="15.75" customHeight="1">
      <c r="A2250" s="1" t="s">
        <v>2270</v>
      </c>
      <c r="B2250" s="1" t="s">
        <v>20</v>
      </c>
      <c r="C2250" s="1">
        <v>0.0</v>
      </c>
      <c r="D2250" s="1" t="s">
        <v>16</v>
      </c>
      <c r="E2250" s="1" t="s">
        <v>18</v>
      </c>
      <c r="F2250" s="1">
        <v>1.0</v>
      </c>
      <c r="G2250" s="1">
        <v>2.0</v>
      </c>
      <c r="H2250" s="1">
        <v>0.0</v>
      </c>
      <c r="I2250" s="1" t="s">
        <v>28</v>
      </c>
      <c r="J2250" s="1">
        <v>70.4</v>
      </c>
      <c r="K2250" s="1">
        <v>1214.05</v>
      </c>
      <c r="L2250" s="1" t="s">
        <v>16</v>
      </c>
      <c r="M2250" s="2">
        <f t="shared" si="1"/>
        <v>17.24502841</v>
      </c>
      <c r="N2250" s="3"/>
    </row>
    <row r="2251" ht="15.75" customHeight="1">
      <c r="A2251" s="1" t="s">
        <v>2271</v>
      </c>
      <c r="B2251" s="1" t="s">
        <v>20</v>
      </c>
      <c r="C2251" s="1">
        <v>0.0</v>
      </c>
      <c r="D2251" s="1" t="s">
        <v>18</v>
      </c>
      <c r="E2251" s="1" t="s">
        <v>18</v>
      </c>
      <c r="F2251" s="1">
        <v>1.0</v>
      </c>
      <c r="G2251" s="1">
        <v>0.0</v>
      </c>
      <c r="H2251" s="1">
        <v>2.0</v>
      </c>
      <c r="I2251" s="1" t="s">
        <v>28</v>
      </c>
      <c r="J2251" s="1">
        <v>21.0</v>
      </c>
      <c r="K2251" s="1">
        <v>1107.2</v>
      </c>
      <c r="L2251" s="1" t="s">
        <v>18</v>
      </c>
      <c r="M2251" s="2">
        <f t="shared" si="1"/>
        <v>52.72380952</v>
      </c>
      <c r="N2251" s="3"/>
    </row>
    <row r="2252" ht="15.75" customHeight="1">
      <c r="A2252" s="1" t="s">
        <v>2272</v>
      </c>
      <c r="B2252" s="1" t="s">
        <v>20</v>
      </c>
      <c r="C2252" s="1">
        <v>0.0</v>
      </c>
      <c r="D2252" s="1" t="s">
        <v>16</v>
      </c>
      <c r="E2252" s="1" t="s">
        <v>16</v>
      </c>
      <c r="F2252" s="1">
        <v>2.0</v>
      </c>
      <c r="G2252" s="1">
        <v>0.0</v>
      </c>
      <c r="H2252" s="1">
        <v>2.0</v>
      </c>
      <c r="I2252" s="1" t="s">
        <v>17</v>
      </c>
      <c r="J2252" s="1">
        <v>25.35</v>
      </c>
      <c r="L2252" s="1" t="s">
        <v>18</v>
      </c>
      <c r="M2252" s="2">
        <f t="shared" si="1"/>
        <v>0</v>
      </c>
      <c r="N2252" s="3"/>
    </row>
    <row r="2253" ht="15.75" customHeight="1">
      <c r="A2253" s="1" t="s">
        <v>2273</v>
      </c>
      <c r="B2253" s="1" t="s">
        <v>15</v>
      </c>
      <c r="C2253" s="1">
        <v>0.0</v>
      </c>
      <c r="D2253" s="1" t="s">
        <v>16</v>
      </c>
      <c r="E2253" s="1" t="s">
        <v>18</v>
      </c>
      <c r="F2253" s="1">
        <v>1.0</v>
      </c>
      <c r="G2253" s="1">
        <v>2.0</v>
      </c>
      <c r="H2253" s="1">
        <v>1.0</v>
      </c>
      <c r="I2253" s="1" t="s">
        <v>28</v>
      </c>
      <c r="J2253" s="1">
        <v>93.7</v>
      </c>
      <c r="K2253" s="1">
        <v>5860.7</v>
      </c>
      <c r="L2253" s="1" t="s">
        <v>18</v>
      </c>
      <c r="M2253" s="2">
        <f t="shared" si="1"/>
        <v>62.547492</v>
      </c>
      <c r="N2253" s="3"/>
    </row>
    <row r="2254" ht="15.75" customHeight="1">
      <c r="A2254" s="1" t="s">
        <v>2274</v>
      </c>
      <c r="B2254" s="1" t="s">
        <v>15</v>
      </c>
      <c r="C2254" s="1">
        <v>1.0</v>
      </c>
      <c r="D2254" s="1" t="s">
        <v>18</v>
      </c>
      <c r="E2254" s="1" t="s">
        <v>18</v>
      </c>
      <c r="F2254" s="1">
        <v>1.0</v>
      </c>
      <c r="G2254" s="1">
        <v>2.0</v>
      </c>
      <c r="H2254" s="1">
        <v>0.0</v>
      </c>
      <c r="I2254" s="1" t="s">
        <v>26</v>
      </c>
      <c r="J2254" s="1">
        <v>94.45</v>
      </c>
      <c r="K2254" s="1">
        <v>742.95</v>
      </c>
      <c r="L2254" s="1" t="s">
        <v>16</v>
      </c>
      <c r="M2254" s="2">
        <f t="shared" si="1"/>
        <v>7.866066702</v>
      </c>
      <c r="N2254" s="3"/>
    </row>
    <row r="2255" ht="15.75" customHeight="1">
      <c r="A2255" s="1" t="s">
        <v>2275</v>
      </c>
      <c r="B2255" s="1" t="s">
        <v>15</v>
      </c>
      <c r="C2255" s="1">
        <v>1.0</v>
      </c>
      <c r="D2255" s="1" t="s">
        <v>16</v>
      </c>
      <c r="E2255" s="1" t="s">
        <v>18</v>
      </c>
      <c r="F2255" s="1">
        <v>2.0</v>
      </c>
      <c r="G2255" s="1">
        <v>1.0</v>
      </c>
      <c r="H2255" s="1">
        <v>2.0</v>
      </c>
      <c r="I2255" s="1" t="s">
        <v>26</v>
      </c>
      <c r="J2255" s="1">
        <v>89.1</v>
      </c>
      <c r="K2255" s="1">
        <v>6352.4</v>
      </c>
      <c r="L2255" s="1" t="s">
        <v>18</v>
      </c>
      <c r="M2255" s="2">
        <f t="shared" si="1"/>
        <v>71.29517396</v>
      </c>
      <c r="N2255" s="3"/>
    </row>
    <row r="2256" ht="15.75" customHeight="1">
      <c r="A2256" s="1" t="s">
        <v>2276</v>
      </c>
      <c r="B2256" s="1" t="s">
        <v>20</v>
      </c>
      <c r="C2256" s="1">
        <v>0.0</v>
      </c>
      <c r="D2256" s="1" t="s">
        <v>18</v>
      </c>
      <c r="E2256" s="1" t="s">
        <v>18</v>
      </c>
      <c r="F2256" s="1">
        <v>1.0</v>
      </c>
      <c r="G2256" s="1">
        <v>1.0</v>
      </c>
      <c r="H2256" s="1">
        <v>0.0</v>
      </c>
      <c r="I2256" s="1" t="s">
        <v>26</v>
      </c>
      <c r="J2256" s="1">
        <v>51.1</v>
      </c>
      <c r="K2256" s="1">
        <v>1269.6</v>
      </c>
      <c r="L2256" s="1" t="s">
        <v>18</v>
      </c>
      <c r="M2256" s="2">
        <f t="shared" si="1"/>
        <v>24.84540117</v>
      </c>
      <c r="N2256" s="3"/>
    </row>
    <row r="2257" ht="15.75" customHeight="1">
      <c r="A2257" s="1" t="s">
        <v>2277</v>
      </c>
      <c r="B2257" s="1" t="s">
        <v>20</v>
      </c>
      <c r="C2257" s="1">
        <v>1.0</v>
      </c>
      <c r="D2257" s="1" t="s">
        <v>18</v>
      </c>
      <c r="E2257" s="1" t="s">
        <v>18</v>
      </c>
      <c r="F2257" s="1">
        <v>1.0</v>
      </c>
      <c r="G2257" s="1">
        <v>2.0</v>
      </c>
      <c r="H2257" s="1">
        <v>0.0</v>
      </c>
      <c r="I2257" s="1" t="s">
        <v>22</v>
      </c>
      <c r="J2257" s="1">
        <v>69.35</v>
      </c>
      <c r="K2257" s="1">
        <v>261.65</v>
      </c>
      <c r="L2257" s="1" t="s">
        <v>18</v>
      </c>
      <c r="M2257" s="2">
        <f t="shared" si="1"/>
        <v>3.772891132</v>
      </c>
      <c r="N2257" s="3"/>
    </row>
    <row r="2258" ht="15.75" customHeight="1">
      <c r="A2258" s="1" t="s">
        <v>2278</v>
      </c>
      <c r="B2258" s="1" t="s">
        <v>20</v>
      </c>
      <c r="C2258" s="1">
        <v>0.0</v>
      </c>
      <c r="D2258" s="1" t="s">
        <v>18</v>
      </c>
      <c r="E2258" s="1" t="s">
        <v>18</v>
      </c>
      <c r="F2258" s="1">
        <v>2.0</v>
      </c>
      <c r="G2258" s="1">
        <v>2.0</v>
      </c>
      <c r="H2258" s="1">
        <v>0.0</v>
      </c>
      <c r="I2258" s="1" t="s">
        <v>22</v>
      </c>
      <c r="J2258" s="1">
        <v>83.95</v>
      </c>
      <c r="K2258" s="1">
        <v>2254.2</v>
      </c>
      <c r="L2258" s="1" t="s">
        <v>16</v>
      </c>
      <c r="M2258" s="2">
        <f t="shared" si="1"/>
        <v>26.85169744</v>
      </c>
      <c r="N2258" s="3"/>
    </row>
    <row r="2259" ht="15.75" customHeight="1">
      <c r="A2259" s="1" t="s">
        <v>2279</v>
      </c>
      <c r="B2259" s="1" t="s">
        <v>15</v>
      </c>
      <c r="C2259" s="1">
        <v>0.0</v>
      </c>
      <c r="D2259" s="1" t="s">
        <v>16</v>
      </c>
      <c r="E2259" s="1" t="s">
        <v>18</v>
      </c>
      <c r="F2259" s="1">
        <v>2.0</v>
      </c>
      <c r="G2259" s="1">
        <v>2.0</v>
      </c>
      <c r="H2259" s="1">
        <v>1.0</v>
      </c>
      <c r="I2259" s="1" t="s">
        <v>22</v>
      </c>
      <c r="J2259" s="1">
        <v>89.0</v>
      </c>
      <c r="K2259" s="1">
        <v>5898.6</v>
      </c>
      <c r="L2259" s="1" t="s">
        <v>18</v>
      </c>
      <c r="M2259" s="2">
        <f t="shared" si="1"/>
        <v>66.27640449</v>
      </c>
      <c r="N2259" s="3"/>
    </row>
    <row r="2260" ht="15.75" customHeight="1">
      <c r="A2260" s="1" t="s">
        <v>2280</v>
      </c>
      <c r="B2260" s="1" t="s">
        <v>15</v>
      </c>
      <c r="C2260" s="1">
        <v>0.0</v>
      </c>
      <c r="D2260" s="1" t="s">
        <v>16</v>
      </c>
      <c r="E2260" s="1" t="s">
        <v>16</v>
      </c>
      <c r="F2260" s="1">
        <v>2.0</v>
      </c>
      <c r="G2260" s="1">
        <v>1.0</v>
      </c>
      <c r="H2260" s="1">
        <v>2.0</v>
      </c>
      <c r="I2260" s="1" t="s">
        <v>28</v>
      </c>
      <c r="J2260" s="1">
        <v>91.55</v>
      </c>
      <c r="K2260" s="1">
        <v>5963.95</v>
      </c>
      <c r="L2260" s="1" t="s">
        <v>18</v>
      </c>
      <c r="M2260" s="2">
        <f t="shared" si="1"/>
        <v>65.14418351</v>
      </c>
      <c r="N2260" s="3"/>
    </row>
    <row r="2261" ht="15.75" customHeight="1">
      <c r="A2261" s="1" t="s">
        <v>2281</v>
      </c>
      <c r="B2261" s="1" t="s">
        <v>15</v>
      </c>
      <c r="C2261" s="1">
        <v>0.0</v>
      </c>
      <c r="D2261" s="1" t="s">
        <v>18</v>
      </c>
      <c r="E2261" s="1" t="s">
        <v>18</v>
      </c>
      <c r="F2261" s="1">
        <v>1.0</v>
      </c>
      <c r="G2261" s="1">
        <v>1.0</v>
      </c>
      <c r="H2261" s="1">
        <v>1.0</v>
      </c>
      <c r="I2261" s="1" t="s">
        <v>28</v>
      </c>
      <c r="J2261" s="1">
        <v>79.95</v>
      </c>
      <c r="K2261" s="1">
        <v>2727.3</v>
      </c>
      <c r="L2261" s="1" t="s">
        <v>18</v>
      </c>
      <c r="M2261" s="2">
        <f t="shared" si="1"/>
        <v>34.11257036</v>
      </c>
      <c r="N2261" s="3"/>
    </row>
    <row r="2262" ht="15.75" customHeight="1">
      <c r="A2262" s="1" t="s">
        <v>2282</v>
      </c>
      <c r="B2262" s="1" t="s">
        <v>15</v>
      </c>
      <c r="C2262" s="1">
        <v>0.0</v>
      </c>
      <c r="D2262" s="1" t="s">
        <v>16</v>
      </c>
      <c r="E2262" s="1" t="s">
        <v>16</v>
      </c>
      <c r="F2262" s="1">
        <v>1.0</v>
      </c>
      <c r="G2262" s="1">
        <v>1.0</v>
      </c>
      <c r="H2262" s="1">
        <v>2.0</v>
      </c>
      <c r="I2262" s="1" t="s">
        <v>17</v>
      </c>
      <c r="J2262" s="1">
        <v>81.0</v>
      </c>
      <c r="K2262" s="1">
        <v>3533.6</v>
      </c>
      <c r="L2262" s="1" t="s">
        <v>18</v>
      </c>
      <c r="M2262" s="2">
        <f t="shared" si="1"/>
        <v>43.62469136</v>
      </c>
      <c r="N2262" s="3"/>
    </row>
    <row r="2263" ht="15.75" customHeight="1">
      <c r="A2263" s="1" t="s">
        <v>2283</v>
      </c>
      <c r="B2263" s="1" t="s">
        <v>15</v>
      </c>
      <c r="C2263" s="1">
        <v>0.0</v>
      </c>
      <c r="D2263" s="1" t="s">
        <v>16</v>
      </c>
      <c r="E2263" s="1" t="s">
        <v>16</v>
      </c>
      <c r="F2263" s="1">
        <v>2.0</v>
      </c>
      <c r="G2263" s="1">
        <v>2.0</v>
      </c>
      <c r="H2263" s="1">
        <v>2.0</v>
      </c>
      <c r="I2263" s="1" t="s">
        <v>26</v>
      </c>
      <c r="J2263" s="1">
        <v>99.0</v>
      </c>
      <c r="K2263" s="1">
        <v>7061.65</v>
      </c>
      <c r="L2263" s="1" t="s">
        <v>18</v>
      </c>
      <c r="M2263" s="2">
        <f t="shared" si="1"/>
        <v>71.32979798</v>
      </c>
      <c r="N2263" s="3"/>
    </row>
    <row r="2264" ht="15.75" customHeight="1">
      <c r="A2264" s="1" t="s">
        <v>2284</v>
      </c>
      <c r="B2264" s="1" t="s">
        <v>20</v>
      </c>
      <c r="C2264" s="1">
        <v>0.0</v>
      </c>
      <c r="D2264" s="1" t="s">
        <v>18</v>
      </c>
      <c r="E2264" s="1" t="s">
        <v>18</v>
      </c>
      <c r="F2264" s="1">
        <v>2.0</v>
      </c>
      <c r="G2264" s="1">
        <v>1.0</v>
      </c>
      <c r="H2264" s="1">
        <v>1.0</v>
      </c>
      <c r="I2264" s="1" t="s">
        <v>26</v>
      </c>
      <c r="J2264" s="1">
        <v>82.0</v>
      </c>
      <c r="K2264" s="1">
        <v>1425.45</v>
      </c>
      <c r="L2264" s="1" t="s">
        <v>16</v>
      </c>
      <c r="M2264" s="2">
        <f t="shared" si="1"/>
        <v>17.38353659</v>
      </c>
      <c r="N2264" s="3"/>
    </row>
    <row r="2265" ht="15.75" customHeight="1">
      <c r="A2265" s="1" t="s">
        <v>2285</v>
      </c>
      <c r="B2265" s="1" t="s">
        <v>20</v>
      </c>
      <c r="C2265" s="1">
        <v>0.0</v>
      </c>
      <c r="D2265" s="1" t="s">
        <v>18</v>
      </c>
      <c r="E2265" s="1" t="s">
        <v>18</v>
      </c>
      <c r="F2265" s="1">
        <v>1.0</v>
      </c>
      <c r="G2265" s="1">
        <v>1.0</v>
      </c>
      <c r="H2265" s="1">
        <v>0.0</v>
      </c>
      <c r="I2265" s="1" t="s">
        <v>22</v>
      </c>
      <c r="J2265" s="1">
        <v>70.3</v>
      </c>
      <c r="K2265" s="1">
        <v>132.4</v>
      </c>
      <c r="L2265" s="1" t="s">
        <v>18</v>
      </c>
      <c r="M2265" s="2">
        <f t="shared" si="1"/>
        <v>1.883357041</v>
      </c>
      <c r="N2265" s="3"/>
    </row>
    <row r="2266" ht="15.75" customHeight="1">
      <c r="A2266" s="1" t="s">
        <v>2286</v>
      </c>
      <c r="B2266" s="1" t="s">
        <v>20</v>
      </c>
      <c r="C2266" s="1">
        <v>0.0</v>
      </c>
      <c r="D2266" s="1" t="s">
        <v>16</v>
      </c>
      <c r="E2266" s="1" t="s">
        <v>18</v>
      </c>
      <c r="F2266" s="1">
        <v>1.0</v>
      </c>
      <c r="G2266" s="1">
        <v>2.0</v>
      </c>
      <c r="H2266" s="1">
        <v>0.0</v>
      </c>
      <c r="I2266" s="1" t="s">
        <v>22</v>
      </c>
      <c r="J2266" s="1">
        <v>74.5</v>
      </c>
      <c r="K2266" s="1">
        <v>609.9</v>
      </c>
      <c r="L2266" s="1" t="s">
        <v>16</v>
      </c>
      <c r="M2266" s="2">
        <f t="shared" si="1"/>
        <v>8.186577181</v>
      </c>
      <c r="N2266" s="3"/>
    </row>
    <row r="2267" ht="15.75" customHeight="1">
      <c r="A2267" s="1" t="s">
        <v>2287</v>
      </c>
      <c r="B2267" s="1" t="s">
        <v>15</v>
      </c>
      <c r="C2267" s="1">
        <v>0.0</v>
      </c>
      <c r="D2267" s="1" t="s">
        <v>16</v>
      </c>
      <c r="E2267" s="1" t="s">
        <v>16</v>
      </c>
      <c r="F2267" s="1">
        <v>0.0</v>
      </c>
      <c r="G2267" s="1">
        <v>1.0</v>
      </c>
      <c r="H2267" s="1">
        <v>0.0</v>
      </c>
      <c r="I2267" s="1" t="s">
        <v>17</v>
      </c>
      <c r="J2267" s="1">
        <v>31.0</v>
      </c>
      <c r="K2267" s="1">
        <v>95.05</v>
      </c>
      <c r="L2267" s="1" t="s">
        <v>16</v>
      </c>
      <c r="M2267" s="2">
        <f t="shared" si="1"/>
        <v>3.066129032</v>
      </c>
      <c r="N2267" s="3"/>
    </row>
    <row r="2268" ht="15.75" customHeight="1">
      <c r="A2268" s="1" t="s">
        <v>2288</v>
      </c>
      <c r="B2268" s="1" t="s">
        <v>15</v>
      </c>
      <c r="C2268" s="1">
        <v>0.0</v>
      </c>
      <c r="D2268" s="1" t="s">
        <v>16</v>
      </c>
      <c r="E2268" s="1" t="s">
        <v>18</v>
      </c>
      <c r="F2268" s="1">
        <v>1.0</v>
      </c>
      <c r="G2268" s="1">
        <v>0.0</v>
      </c>
      <c r="H2268" s="1">
        <v>2.0</v>
      </c>
      <c r="I2268" s="1" t="s">
        <v>22</v>
      </c>
      <c r="J2268" s="1">
        <v>20.05</v>
      </c>
      <c r="K2268" s="1">
        <v>264.55</v>
      </c>
      <c r="L2268" s="1" t="s">
        <v>18</v>
      </c>
      <c r="M2268" s="2">
        <f t="shared" si="1"/>
        <v>13.19451372</v>
      </c>
      <c r="N2268" s="3"/>
    </row>
    <row r="2269" ht="15.75" customHeight="1">
      <c r="A2269" s="1" t="s">
        <v>2289</v>
      </c>
      <c r="B2269" s="1" t="s">
        <v>15</v>
      </c>
      <c r="C2269" s="1">
        <v>0.0</v>
      </c>
      <c r="D2269" s="1" t="s">
        <v>18</v>
      </c>
      <c r="E2269" s="1" t="s">
        <v>18</v>
      </c>
      <c r="F2269" s="1">
        <v>1.0</v>
      </c>
      <c r="G2269" s="1">
        <v>0.0</v>
      </c>
      <c r="H2269" s="1">
        <v>1.0</v>
      </c>
      <c r="I2269" s="1" t="s">
        <v>17</v>
      </c>
      <c r="J2269" s="1">
        <v>20.1</v>
      </c>
      <c r="K2269" s="1">
        <v>296.15</v>
      </c>
      <c r="L2269" s="1" t="s">
        <v>18</v>
      </c>
      <c r="M2269" s="2">
        <f t="shared" si="1"/>
        <v>14.73383085</v>
      </c>
      <c r="N2269" s="3"/>
    </row>
    <row r="2270" ht="15.75" customHeight="1">
      <c r="A2270" s="1" t="s">
        <v>2290</v>
      </c>
      <c r="B2270" s="1" t="s">
        <v>15</v>
      </c>
      <c r="C2270" s="1">
        <v>1.0</v>
      </c>
      <c r="D2270" s="1" t="s">
        <v>18</v>
      </c>
      <c r="E2270" s="1" t="s">
        <v>18</v>
      </c>
      <c r="F2270" s="1">
        <v>2.0</v>
      </c>
      <c r="G2270" s="1">
        <v>2.0</v>
      </c>
      <c r="H2270" s="1">
        <v>2.0</v>
      </c>
      <c r="I2270" s="1" t="s">
        <v>28</v>
      </c>
      <c r="J2270" s="1">
        <v>110.1</v>
      </c>
      <c r="K2270" s="1">
        <v>7746.7</v>
      </c>
      <c r="L2270" s="1" t="s">
        <v>18</v>
      </c>
      <c r="M2270" s="2">
        <f t="shared" si="1"/>
        <v>70.36058129</v>
      </c>
      <c r="N2270" s="3"/>
    </row>
    <row r="2271" ht="15.75" customHeight="1">
      <c r="A2271" s="1" t="s">
        <v>2291</v>
      </c>
      <c r="B2271" s="1" t="s">
        <v>15</v>
      </c>
      <c r="C2271" s="1">
        <v>0.0</v>
      </c>
      <c r="D2271" s="1" t="s">
        <v>18</v>
      </c>
      <c r="E2271" s="1" t="s">
        <v>18</v>
      </c>
      <c r="F2271" s="1">
        <v>1.0</v>
      </c>
      <c r="G2271" s="1">
        <v>2.0</v>
      </c>
      <c r="H2271" s="1">
        <v>0.0</v>
      </c>
      <c r="I2271" s="1" t="s">
        <v>22</v>
      </c>
      <c r="J2271" s="1">
        <v>70.25</v>
      </c>
      <c r="K2271" s="1">
        <v>70.25</v>
      </c>
      <c r="L2271" s="1" t="s">
        <v>16</v>
      </c>
      <c r="M2271" s="2">
        <f t="shared" si="1"/>
        <v>1</v>
      </c>
      <c r="N2271" s="3"/>
    </row>
    <row r="2272" ht="15.75" customHeight="1">
      <c r="A2272" s="1" t="s">
        <v>2292</v>
      </c>
      <c r="B2272" s="1" t="s">
        <v>20</v>
      </c>
      <c r="C2272" s="1">
        <v>0.0</v>
      </c>
      <c r="D2272" s="1" t="s">
        <v>18</v>
      </c>
      <c r="E2272" s="1" t="s">
        <v>18</v>
      </c>
      <c r="F2272" s="1">
        <v>1.0</v>
      </c>
      <c r="G2272" s="1">
        <v>0.0</v>
      </c>
      <c r="H2272" s="1">
        <v>0.0</v>
      </c>
      <c r="I2272" s="1" t="s">
        <v>17</v>
      </c>
      <c r="J2272" s="1">
        <v>20.2</v>
      </c>
      <c r="K2272" s="1">
        <v>20.2</v>
      </c>
      <c r="L2272" s="1" t="s">
        <v>18</v>
      </c>
      <c r="M2272" s="2">
        <f t="shared" si="1"/>
        <v>1</v>
      </c>
      <c r="N2272" s="3"/>
    </row>
    <row r="2273" ht="15.75" customHeight="1">
      <c r="A2273" s="1" t="s">
        <v>2293</v>
      </c>
      <c r="B2273" s="1" t="s">
        <v>20</v>
      </c>
      <c r="C2273" s="1">
        <v>1.0</v>
      </c>
      <c r="D2273" s="1" t="s">
        <v>16</v>
      </c>
      <c r="E2273" s="1" t="s">
        <v>18</v>
      </c>
      <c r="F2273" s="1">
        <v>2.0</v>
      </c>
      <c r="G2273" s="1">
        <v>2.0</v>
      </c>
      <c r="H2273" s="1">
        <v>0.0</v>
      </c>
      <c r="I2273" s="1" t="s">
        <v>22</v>
      </c>
      <c r="J2273" s="1">
        <v>85.55</v>
      </c>
      <c r="K2273" s="1">
        <v>851.75</v>
      </c>
      <c r="L2273" s="1" t="s">
        <v>16</v>
      </c>
      <c r="M2273" s="2">
        <f t="shared" si="1"/>
        <v>9.956165985</v>
      </c>
      <c r="N2273" s="3"/>
    </row>
    <row r="2274" ht="15.75" customHeight="1">
      <c r="A2274" s="1" t="s">
        <v>2294</v>
      </c>
      <c r="B2274" s="1" t="s">
        <v>15</v>
      </c>
      <c r="C2274" s="1">
        <v>0.0</v>
      </c>
      <c r="D2274" s="1" t="s">
        <v>18</v>
      </c>
      <c r="E2274" s="1" t="s">
        <v>18</v>
      </c>
      <c r="F2274" s="1">
        <v>0.0</v>
      </c>
      <c r="G2274" s="1">
        <v>1.0</v>
      </c>
      <c r="H2274" s="1">
        <v>2.0</v>
      </c>
      <c r="I2274" s="1" t="s">
        <v>26</v>
      </c>
      <c r="J2274" s="1">
        <v>43.6</v>
      </c>
      <c r="K2274" s="1">
        <v>2748.7</v>
      </c>
      <c r="L2274" s="1" t="s">
        <v>18</v>
      </c>
      <c r="M2274" s="2">
        <f t="shared" si="1"/>
        <v>63.04357798</v>
      </c>
      <c r="N2274" s="3"/>
    </row>
    <row r="2275" ht="15.75" customHeight="1">
      <c r="A2275" s="1" t="s">
        <v>2295</v>
      </c>
      <c r="B2275" s="1" t="s">
        <v>20</v>
      </c>
      <c r="C2275" s="1">
        <v>0.0</v>
      </c>
      <c r="D2275" s="1" t="s">
        <v>18</v>
      </c>
      <c r="E2275" s="1" t="s">
        <v>18</v>
      </c>
      <c r="F2275" s="1">
        <v>2.0</v>
      </c>
      <c r="G2275" s="1">
        <v>2.0</v>
      </c>
      <c r="H2275" s="1">
        <v>0.0</v>
      </c>
      <c r="I2275" s="1" t="s">
        <v>22</v>
      </c>
      <c r="J2275" s="1">
        <v>78.45</v>
      </c>
      <c r="K2275" s="1">
        <v>330.05</v>
      </c>
      <c r="L2275" s="1" t="s">
        <v>16</v>
      </c>
      <c r="M2275" s="2">
        <f t="shared" si="1"/>
        <v>4.207138305</v>
      </c>
      <c r="N2275" s="3"/>
    </row>
    <row r="2276" ht="15.75" customHeight="1">
      <c r="A2276" s="1" t="s">
        <v>2296</v>
      </c>
      <c r="B2276" s="1" t="s">
        <v>20</v>
      </c>
      <c r="C2276" s="1">
        <v>0.0</v>
      </c>
      <c r="D2276" s="1" t="s">
        <v>18</v>
      </c>
      <c r="E2276" s="1" t="s">
        <v>18</v>
      </c>
      <c r="F2276" s="1">
        <v>2.0</v>
      </c>
      <c r="G2276" s="1">
        <v>0.0</v>
      </c>
      <c r="H2276" s="1">
        <v>1.0</v>
      </c>
      <c r="I2276" s="1" t="s">
        <v>28</v>
      </c>
      <c r="J2276" s="1">
        <v>24.05</v>
      </c>
      <c r="K2276" s="1">
        <v>1301.9</v>
      </c>
      <c r="L2276" s="1" t="s">
        <v>18</v>
      </c>
      <c r="M2276" s="2">
        <f t="shared" si="1"/>
        <v>54.13305613</v>
      </c>
      <c r="N2276" s="3"/>
    </row>
    <row r="2277" ht="15.75" customHeight="1">
      <c r="A2277" s="1" t="s">
        <v>2297</v>
      </c>
      <c r="B2277" s="1" t="s">
        <v>15</v>
      </c>
      <c r="C2277" s="1">
        <v>0.0</v>
      </c>
      <c r="D2277" s="1" t="s">
        <v>16</v>
      </c>
      <c r="E2277" s="1" t="s">
        <v>16</v>
      </c>
      <c r="F2277" s="1">
        <v>1.0</v>
      </c>
      <c r="G2277" s="1">
        <v>2.0</v>
      </c>
      <c r="H2277" s="1">
        <v>1.0</v>
      </c>
      <c r="I2277" s="1" t="s">
        <v>22</v>
      </c>
      <c r="J2277" s="1">
        <v>100.3</v>
      </c>
      <c r="K2277" s="1">
        <v>5244.45</v>
      </c>
      <c r="L2277" s="1" t="s">
        <v>18</v>
      </c>
      <c r="M2277" s="2">
        <f t="shared" si="1"/>
        <v>52.28763709</v>
      </c>
      <c r="N2277" s="3"/>
    </row>
    <row r="2278" ht="15.75" customHeight="1">
      <c r="A2278" s="1" t="s">
        <v>2298</v>
      </c>
      <c r="B2278" s="1" t="s">
        <v>20</v>
      </c>
      <c r="C2278" s="1">
        <v>1.0</v>
      </c>
      <c r="D2278" s="1" t="s">
        <v>18</v>
      </c>
      <c r="E2278" s="1" t="s">
        <v>18</v>
      </c>
      <c r="F2278" s="1">
        <v>2.0</v>
      </c>
      <c r="G2278" s="1">
        <v>2.0</v>
      </c>
      <c r="H2278" s="1">
        <v>0.0</v>
      </c>
      <c r="I2278" s="1" t="s">
        <v>22</v>
      </c>
      <c r="J2278" s="1">
        <v>88.2</v>
      </c>
      <c r="K2278" s="1">
        <v>1775.8</v>
      </c>
      <c r="L2278" s="1" t="s">
        <v>16</v>
      </c>
      <c r="M2278" s="2">
        <f t="shared" si="1"/>
        <v>20.13378685</v>
      </c>
      <c r="N2278" s="3"/>
    </row>
    <row r="2279" ht="15.75" customHeight="1">
      <c r="A2279" s="1" t="s">
        <v>2299</v>
      </c>
      <c r="B2279" s="1" t="s">
        <v>20</v>
      </c>
      <c r="C2279" s="1">
        <v>0.0</v>
      </c>
      <c r="D2279" s="1" t="s">
        <v>18</v>
      </c>
      <c r="E2279" s="1" t="s">
        <v>16</v>
      </c>
      <c r="F2279" s="1">
        <v>1.0</v>
      </c>
      <c r="G2279" s="1">
        <v>1.0</v>
      </c>
      <c r="H2279" s="1">
        <v>0.0</v>
      </c>
      <c r="I2279" s="1" t="s">
        <v>26</v>
      </c>
      <c r="J2279" s="1">
        <v>45.65</v>
      </c>
      <c r="K2279" s="1">
        <v>747.2</v>
      </c>
      <c r="L2279" s="1" t="s">
        <v>18</v>
      </c>
      <c r="M2279" s="2">
        <f t="shared" si="1"/>
        <v>16.36801752</v>
      </c>
      <c r="N2279" s="3"/>
    </row>
    <row r="2280" ht="15.75" customHeight="1">
      <c r="A2280" s="1" t="s">
        <v>2300</v>
      </c>
      <c r="B2280" s="1" t="s">
        <v>20</v>
      </c>
      <c r="C2280" s="1">
        <v>1.0</v>
      </c>
      <c r="D2280" s="1" t="s">
        <v>16</v>
      </c>
      <c r="E2280" s="1" t="s">
        <v>18</v>
      </c>
      <c r="F2280" s="1">
        <v>0.0</v>
      </c>
      <c r="G2280" s="1">
        <v>1.0</v>
      </c>
      <c r="H2280" s="1">
        <v>0.0</v>
      </c>
      <c r="I2280" s="1" t="s">
        <v>26</v>
      </c>
      <c r="J2280" s="1">
        <v>29.45</v>
      </c>
      <c r="K2280" s="1">
        <v>1459.35</v>
      </c>
      <c r="L2280" s="1" t="s">
        <v>18</v>
      </c>
      <c r="M2280" s="2">
        <f t="shared" si="1"/>
        <v>49.55348048</v>
      </c>
      <c r="N2280" s="3"/>
    </row>
    <row r="2281" ht="15.75" customHeight="1">
      <c r="A2281" s="1" t="s">
        <v>2301</v>
      </c>
      <c r="B2281" s="1" t="s">
        <v>20</v>
      </c>
      <c r="C2281" s="1">
        <v>1.0</v>
      </c>
      <c r="D2281" s="1" t="s">
        <v>18</v>
      </c>
      <c r="E2281" s="1" t="s">
        <v>18</v>
      </c>
      <c r="F2281" s="1">
        <v>1.0</v>
      </c>
      <c r="G2281" s="1">
        <v>1.0</v>
      </c>
      <c r="H2281" s="1">
        <v>0.0</v>
      </c>
      <c r="I2281" s="1" t="s">
        <v>26</v>
      </c>
      <c r="J2281" s="1">
        <v>44.7</v>
      </c>
      <c r="K2281" s="1">
        <v>276.5</v>
      </c>
      <c r="L2281" s="1" t="s">
        <v>18</v>
      </c>
      <c r="M2281" s="2">
        <f t="shared" si="1"/>
        <v>6.185682327</v>
      </c>
      <c r="N2281" s="3"/>
    </row>
    <row r="2282" ht="15.75" customHeight="1">
      <c r="A2282" s="1" t="s">
        <v>2302</v>
      </c>
      <c r="B2282" s="1" t="s">
        <v>20</v>
      </c>
      <c r="C2282" s="1">
        <v>1.0</v>
      </c>
      <c r="D2282" s="1" t="s">
        <v>18</v>
      </c>
      <c r="E2282" s="1" t="s">
        <v>18</v>
      </c>
      <c r="F2282" s="1">
        <v>2.0</v>
      </c>
      <c r="G2282" s="1">
        <v>2.0</v>
      </c>
      <c r="H2282" s="1">
        <v>2.0</v>
      </c>
      <c r="I2282" s="1" t="s">
        <v>28</v>
      </c>
      <c r="J2282" s="1">
        <v>113.8</v>
      </c>
      <c r="K2282" s="1">
        <v>7845.8</v>
      </c>
      <c r="L2282" s="1" t="s">
        <v>18</v>
      </c>
      <c r="M2282" s="2">
        <f t="shared" si="1"/>
        <v>68.94376098</v>
      </c>
      <c r="N2282" s="3"/>
    </row>
    <row r="2283" ht="15.75" customHeight="1">
      <c r="A2283" s="1" t="s">
        <v>2303</v>
      </c>
      <c r="B2283" s="1" t="s">
        <v>20</v>
      </c>
      <c r="C2283" s="1">
        <v>0.0</v>
      </c>
      <c r="D2283" s="1" t="s">
        <v>16</v>
      </c>
      <c r="E2283" s="1" t="s">
        <v>16</v>
      </c>
      <c r="F2283" s="1">
        <v>2.0</v>
      </c>
      <c r="G2283" s="1">
        <v>2.0</v>
      </c>
      <c r="H2283" s="1">
        <v>2.0</v>
      </c>
      <c r="I2283" s="1" t="s">
        <v>28</v>
      </c>
      <c r="J2283" s="1">
        <v>116.6</v>
      </c>
      <c r="K2283" s="1">
        <v>8337.45</v>
      </c>
      <c r="L2283" s="1" t="s">
        <v>18</v>
      </c>
      <c r="M2283" s="2">
        <f t="shared" si="1"/>
        <v>71.50471698</v>
      </c>
      <c r="N2283" s="3"/>
    </row>
    <row r="2284" ht="15.75" customHeight="1">
      <c r="A2284" s="1" t="s">
        <v>2304</v>
      </c>
      <c r="B2284" s="1" t="s">
        <v>20</v>
      </c>
      <c r="C2284" s="1">
        <v>0.0</v>
      </c>
      <c r="D2284" s="1" t="s">
        <v>16</v>
      </c>
      <c r="E2284" s="1" t="s">
        <v>16</v>
      </c>
      <c r="F2284" s="1">
        <v>2.0</v>
      </c>
      <c r="G2284" s="1">
        <v>2.0</v>
      </c>
      <c r="H2284" s="1">
        <v>2.0</v>
      </c>
      <c r="I2284" s="1" t="s">
        <v>28</v>
      </c>
      <c r="J2284" s="1">
        <v>106.0</v>
      </c>
      <c r="K2284" s="1">
        <v>7723.7</v>
      </c>
      <c r="L2284" s="1" t="s">
        <v>16</v>
      </c>
      <c r="M2284" s="2">
        <f t="shared" si="1"/>
        <v>72.86509434</v>
      </c>
      <c r="N2284" s="3"/>
    </row>
    <row r="2285" ht="15.75" customHeight="1">
      <c r="A2285" s="1" t="s">
        <v>2305</v>
      </c>
      <c r="B2285" s="1" t="s">
        <v>20</v>
      </c>
      <c r="C2285" s="1">
        <v>1.0</v>
      </c>
      <c r="D2285" s="1" t="s">
        <v>18</v>
      </c>
      <c r="E2285" s="1" t="s">
        <v>18</v>
      </c>
      <c r="F2285" s="1">
        <v>2.0</v>
      </c>
      <c r="G2285" s="1">
        <v>1.0</v>
      </c>
      <c r="H2285" s="1">
        <v>2.0</v>
      </c>
      <c r="I2285" s="1" t="s">
        <v>28</v>
      </c>
      <c r="J2285" s="1">
        <v>79.75</v>
      </c>
      <c r="K2285" s="1">
        <v>4438.2</v>
      </c>
      <c r="L2285" s="1" t="s">
        <v>18</v>
      </c>
      <c r="M2285" s="2">
        <f t="shared" si="1"/>
        <v>55.65141066</v>
      </c>
      <c r="N2285" s="3"/>
    </row>
    <row r="2286" ht="15.75" customHeight="1">
      <c r="A2286" s="1" t="s">
        <v>2306</v>
      </c>
      <c r="B2286" s="1" t="s">
        <v>20</v>
      </c>
      <c r="C2286" s="1">
        <v>0.0</v>
      </c>
      <c r="D2286" s="1" t="s">
        <v>16</v>
      </c>
      <c r="E2286" s="1" t="s">
        <v>18</v>
      </c>
      <c r="F2286" s="1">
        <v>2.0</v>
      </c>
      <c r="G2286" s="1">
        <v>1.0</v>
      </c>
      <c r="H2286" s="1">
        <v>2.0</v>
      </c>
      <c r="I2286" s="1" t="s">
        <v>22</v>
      </c>
      <c r="J2286" s="1">
        <v>86.1</v>
      </c>
      <c r="K2286" s="1">
        <v>4890.5</v>
      </c>
      <c r="L2286" s="1" t="s">
        <v>18</v>
      </c>
      <c r="M2286" s="2">
        <f t="shared" si="1"/>
        <v>56.80023229</v>
      </c>
      <c r="N2286" s="3"/>
    </row>
    <row r="2287" ht="15.75" customHeight="1">
      <c r="A2287" s="1" t="s">
        <v>2307</v>
      </c>
      <c r="B2287" s="1" t="s">
        <v>15</v>
      </c>
      <c r="C2287" s="1">
        <v>0.0</v>
      </c>
      <c r="D2287" s="1" t="s">
        <v>16</v>
      </c>
      <c r="E2287" s="1" t="s">
        <v>16</v>
      </c>
      <c r="F2287" s="1">
        <v>2.0</v>
      </c>
      <c r="G2287" s="1">
        <v>0.0</v>
      </c>
      <c r="H2287" s="1">
        <v>2.0</v>
      </c>
      <c r="I2287" s="1" t="s">
        <v>28</v>
      </c>
      <c r="J2287" s="1">
        <v>25.45</v>
      </c>
      <c r="K2287" s="1">
        <v>1813.35</v>
      </c>
      <c r="L2287" s="1" t="s">
        <v>18</v>
      </c>
      <c r="M2287" s="2">
        <f t="shared" si="1"/>
        <v>71.25147348</v>
      </c>
      <c r="N2287" s="3"/>
    </row>
    <row r="2288" ht="15.75" customHeight="1">
      <c r="A2288" s="1" t="s">
        <v>2308</v>
      </c>
      <c r="B2288" s="1" t="s">
        <v>15</v>
      </c>
      <c r="C2288" s="1">
        <v>0.0</v>
      </c>
      <c r="D2288" s="1" t="s">
        <v>16</v>
      </c>
      <c r="E2288" s="1" t="s">
        <v>16</v>
      </c>
      <c r="F2288" s="1">
        <v>2.0</v>
      </c>
      <c r="G2288" s="1">
        <v>1.0</v>
      </c>
      <c r="H2288" s="1">
        <v>2.0</v>
      </c>
      <c r="I2288" s="1" t="s">
        <v>26</v>
      </c>
      <c r="J2288" s="1">
        <v>84.7</v>
      </c>
      <c r="K2288" s="1">
        <v>5893.9</v>
      </c>
      <c r="L2288" s="1" t="s">
        <v>18</v>
      </c>
      <c r="M2288" s="2">
        <f t="shared" si="1"/>
        <v>69.58559622</v>
      </c>
      <c r="N2288" s="3"/>
    </row>
    <row r="2289" ht="15.75" customHeight="1">
      <c r="A2289" s="1" t="s">
        <v>2309</v>
      </c>
      <c r="B2289" s="1" t="s">
        <v>20</v>
      </c>
      <c r="C2289" s="1">
        <v>0.0</v>
      </c>
      <c r="D2289" s="1" t="s">
        <v>18</v>
      </c>
      <c r="E2289" s="1" t="s">
        <v>18</v>
      </c>
      <c r="F2289" s="1">
        <v>1.0</v>
      </c>
      <c r="G2289" s="1">
        <v>0.0</v>
      </c>
      <c r="H2289" s="1">
        <v>2.0</v>
      </c>
      <c r="I2289" s="1" t="s">
        <v>17</v>
      </c>
      <c r="J2289" s="1">
        <v>19.15</v>
      </c>
      <c r="K2289" s="1">
        <v>343.45</v>
      </c>
      <c r="L2289" s="1" t="s">
        <v>18</v>
      </c>
      <c r="M2289" s="2">
        <f t="shared" si="1"/>
        <v>17.93472585</v>
      </c>
      <c r="N2289" s="3"/>
    </row>
    <row r="2290" ht="15.75" customHeight="1">
      <c r="A2290" s="1" t="s">
        <v>2310</v>
      </c>
      <c r="B2290" s="1" t="s">
        <v>20</v>
      </c>
      <c r="C2290" s="1">
        <v>1.0</v>
      </c>
      <c r="D2290" s="1" t="s">
        <v>18</v>
      </c>
      <c r="E2290" s="1" t="s">
        <v>18</v>
      </c>
      <c r="F2290" s="1">
        <v>2.0</v>
      </c>
      <c r="G2290" s="1">
        <v>2.0</v>
      </c>
      <c r="H2290" s="1">
        <v>0.0</v>
      </c>
      <c r="I2290" s="1" t="s">
        <v>28</v>
      </c>
      <c r="J2290" s="1">
        <v>95.65</v>
      </c>
      <c r="K2290" s="1">
        <v>3759.05</v>
      </c>
      <c r="L2290" s="1" t="s">
        <v>16</v>
      </c>
      <c r="M2290" s="2">
        <f t="shared" si="1"/>
        <v>39.30005227</v>
      </c>
      <c r="N2290" s="3"/>
    </row>
    <row r="2291" ht="15.75" customHeight="1">
      <c r="A2291" s="1" t="s">
        <v>2311</v>
      </c>
      <c r="B2291" s="1" t="s">
        <v>15</v>
      </c>
      <c r="C2291" s="1">
        <v>0.0</v>
      </c>
      <c r="D2291" s="1" t="s">
        <v>16</v>
      </c>
      <c r="E2291" s="1" t="s">
        <v>16</v>
      </c>
      <c r="F2291" s="1">
        <v>1.0</v>
      </c>
      <c r="G2291" s="1">
        <v>1.0</v>
      </c>
      <c r="H2291" s="1">
        <v>0.0</v>
      </c>
      <c r="I2291" s="1" t="s">
        <v>28</v>
      </c>
      <c r="J2291" s="1">
        <v>56.3</v>
      </c>
      <c r="K2291" s="1">
        <v>401.5</v>
      </c>
      <c r="L2291" s="1" t="s">
        <v>18</v>
      </c>
      <c r="M2291" s="2">
        <f t="shared" si="1"/>
        <v>7.131438721</v>
      </c>
      <c r="N2291" s="3"/>
    </row>
    <row r="2292" ht="15.75" customHeight="1">
      <c r="A2292" s="1" t="s">
        <v>2312</v>
      </c>
      <c r="B2292" s="1" t="s">
        <v>15</v>
      </c>
      <c r="C2292" s="1">
        <v>0.0</v>
      </c>
      <c r="D2292" s="1" t="s">
        <v>18</v>
      </c>
      <c r="E2292" s="1" t="s">
        <v>18</v>
      </c>
      <c r="F2292" s="1">
        <v>1.0</v>
      </c>
      <c r="G2292" s="1">
        <v>0.0</v>
      </c>
      <c r="H2292" s="1">
        <v>2.0</v>
      </c>
      <c r="I2292" s="1" t="s">
        <v>26</v>
      </c>
      <c r="J2292" s="1">
        <v>19.6</v>
      </c>
      <c r="K2292" s="1">
        <v>1441.65</v>
      </c>
      <c r="L2292" s="1" t="s">
        <v>18</v>
      </c>
      <c r="M2292" s="2">
        <f t="shared" si="1"/>
        <v>73.55357143</v>
      </c>
      <c r="N2292" s="3"/>
    </row>
    <row r="2293" ht="15.75" customHeight="1">
      <c r="A2293" s="1" t="s">
        <v>2313</v>
      </c>
      <c r="B2293" s="1" t="s">
        <v>20</v>
      </c>
      <c r="C2293" s="1">
        <v>0.0</v>
      </c>
      <c r="D2293" s="1" t="s">
        <v>16</v>
      </c>
      <c r="E2293" s="1" t="s">
        <v>16</v>
      </c>
      <c r="F2293" s="1">
        <v>0.0</v>
      </c>
      <c r="G2293" s="1">
        <v>1.0</v>
      </c>
      <c r="H2293" s="1">
        <v>1.0</v>
      </c>
      <c r="I2293" s="1" t="s">
        <v>26</v>
      </c>
      <c r="J2293" s="1">
        <v>60.0</v>
      </c>
      <c r="K2293" s="1">
        <v>1682.05</v>
      </c>
      <c r="L2293" s="1" t="s">
        <v>18</v>
      </c>
      <c r="M2293" s="2">
        <f t="shared" si="1"/>
        <v>28.03416667</v>
      </c>
      <c r="N2293" s="3"/>
    </row>
    <row r="2294" ht="15.75" customHeight="1">
      <c r="A2294" s="1" t="s">
        <v>2314</v>
      </c>
      <c r="B2294" s="1" t="s">
        <v>15</v>
      </c>
      <c r="C2294" s="1">
        <v>0.0</v>
      </c>
      <c r="D2294" s="1" t="s">
        <v>18</v>
      </c>
      <c r="E2294" s="1" t="s">
        <v>18</v>
      </c>
      <c r="F2294" s="1">
        <v>2.0</v>
      </c>
      <c r="G2294" s="1">
        <v>2.0</v>
      </c>
      <c r="H2294" s="1">
        <v>0.0</v>
      </c>
      <c r="I2294" s="1" t="s">
        <v>17</v>
      </c>
      <c r="J2294" s="1">
        <v>75.05</v>
      </c>
      <c r="K2294" s="1">
        <v>75.05</v>
      </c>
      <c r="L2294" s="1" t="s">
        <v>16</v>
      </c>
      <c r="M2294" s="2">
        <f t="shared" si="1"/>
        <v>1</v>
      </c>
      <c r="N2294" s="3"/>
    </row>
    <row r="2295" ht="15.75" customHeight="1">
      <c r="A2295" s="1" t="s">
        <v>2315</v>
      </c>
      <c r="B2295" s="1" t="s">
        <v>15</v>
      </c>
      <c r="C2295" s="1">
        <v>0.0</v>
      </c>
      <c r="D2295" s="1" t="s">
        <v>18</v>
      </c>
      <c r="E2295" s="1" t="s">
        <v>18</v>
      </c>
      <c r="F2295" s="1">
        <v>1.0</v>
      </c>
      <c r="G2295" s="1">
        <v>1.0</v>
      </c>
      <c r="H2295" s="1">
        <v>0.0</v>
      </c>
      <c r="I2295" s="1" t="s">
        <v>17</v>
      </c>
      <c r="J2295" s="1">
        <v>45.25</v>
      </c>
      <c r="K2295" s="1">
        <v>74.2</v>
      </c>
      <c r="L2295" s="1" t="s">
        <v>18</v>
      </c>
      <c r="M2295" s="2">
        <f t="shared" si="1"/>
        <v>1.639779006</v>
      </c>
      <c r="N2295" s="3"/>
    </row>
    <row r="2296" ht="15.75" customHeight="1">
      <c r="A2296" s="1" t="s">
        <v>2316</v>
      </c>
      <c r="B2296" s="1" t="s">
        <v>20</v>
      </c>
      <c r="C2296" s="1">
        <v>0.0</v>
      </c>
      <c r="D2296" s="1" t="s">
        <v>16</v>
      </c>
      <c r="E2296" s="1" t="s">
        <v>16</v>
      </c>
      <c r="F2296" s="1">
        <v>1.0</v>
      </c>
      <c r="G2296" s="1">
        <v>0.0</v>
      </c>
      <c r="H2296" s="1">
        <v>2.0</v>
      </c>
      <c r="I2296" s="1" t="s">
        <v>17</v>
      </c>
      <c r="J2296" s="1">
        <v>19.45</v>
      </c>
      <c r="K2296" s="1">
        <v>1378.45</v>
      </c>
      <c r="L2296" s="1" t="s">
        <v>18</v>
      </c>
      <c r="M2296" s="2">
        <f t="shared" si="1"/>
        <v>70.8714653</v>
      </c>
      <c r="N2296" s="3"/>
    </row>
    <row r="2297" ht="15.75" customHeight="1">
      <c r="A2297" s="1" t="s">
        <v>2317</v>
      </c>
      <c r="B2297" s="1" t="s">
        <v>20</v>
      </c>
      <c r="C2297" s="1">
        <v>1.0</v>
      </c>
      <c r="D2297" s="1" t="s">
        <v>18</v>
      </c>
      <c r="E2297" s="1" t="s">
        <v>18</v>
      </c>
      <c r="F2297" s="1">
        <v>2.0</v>
      </c>
      <c r="G2297" s="1">
        <v>1.0</v>
      </c>
      <c r="H2297" s="1">
        <v>2.0</v>
      </c>
      <c r="I2297" s="1" t="s">
        <v>26</v>
      </c>
      <c r="J2297" s="1">
        <v>69.1</v>
      </c>
      <c r="K2297" s="1">
        <v>2093.9</v>
      </c>
      <c r="L2297" s="1" t="s">
        <v>18</v>
      </c>
      <c r="M2297" s="2">
        <f t="shared" si="1"/>
        <v>30.3024602</v>
      </c>
      <c r="N2297" s="3"/>
    </row>
    <row r="2298" ht="15.75" customHeight="1">
      <c r="A2298" s="1" t="s">
        <v>2318</v>
      </c>
      <c r="B2298" s="1" t="s">
        <v>20</v>
      </c>
      <c r="C2298" s="1">
        <v>0.0</v>
      </c>
      <c r="D2298" s="1" t="s">
        <v>16</v>
      </c>
      <c r="E2298" s="1" t="s">
        <v>16</v>
      </c>
      <c r="F2298" s="1">
        <v>1.0</v>
      </c>
      <c r="G2298" s="1">
        <v>0.0</v>
      </c>
      <c r="H2298" s="1">
        <v>1.0</v>
      </c>
      <c r="I2298" s="1" t="s">
        <v>26</v>
      </c>
      <c r="J2298" s="1">
        <v>19.6</v>
      </c>
      <c r="K2298" s="1">
        <v>678.8</v>
      </c>
      <c r="L2298" s="1" t="s">
        <v>18</v>
      </c>
      <c r="M2298" s="2">
        <f t="shared" si="1"/>
        <v>34.63265306</v>
      </c>
      <c r="N2298" s="3"/>
    </row>
    <row r="2299" ht="15.75" customHeight="1">
      <c r="A2299" s="1" t="s">
        <v>2319</v>
      </c>
      <c r="B2299" s="1" t="s">
        <v>20</v>
      </c>
      <c r="C2299" s="1">
        <v>0.0</v>
      </c>
      <c r="D2299" s="1" t="s">
        <v>18</v>
      </c>
      <c r="E2299" s="1" t="s">
        <v>16</v>
      </c>
      <c r="F2299" s="1">
        <v>2.0</v>
      </c>
      <c r="G2299" s="1">
        <v>1.0</v>
      </c>
      <c r="H2299" s="1">
        <v>1.0</v>
      </c>
      <c r="I2299" s="1" t="s">
        <v>26</v>
      </c>
      <c r="J2299" s="1">
        <v>83.7</v>
      </c>
      <c r="K2299" s="1">
        <v>2633.3</v>
      </c>
      <c r="L2299" s="1" t="s">
        <v>18</v>
      </c>
      <c r="M2299" s="2">
        <f t="shared" si="1"/>
        <v>31.46117085</v>
      </c>
      <c r="N2299" s="3"/>
    </row>
    <row r="2300" ht="15.75" customHeight="1">
      <c r="A2300" s="1" t="s">
        <v>2320</v>
      </c>
      <c r="B2300" s="1" t="s">
        <v>20</v>
      </c>
      <c r="C2300" s="1">
        <v>0.0</v>
      </c>
      <c r="D2300" s="1" t="s">
        <v>16</v>
      </c>
      <c r="E2300" s="1" t="s">
        <v>16</v>
      </c>
      <c r="F2300" s="1">
        <v>2.0</v>
      </c>
      <c r="G2300" s="1">
        <v>0.0</v>
      </c>
      <c r="H2300" s="1">
        <v>2.0</v>
      </c>
      <c r="I2300" s="1" t="s">
        <v>17</v>
      </c>
      <c r="J2300" s="1">
        <v>25.4</v>
      </c>
      <c r="K2300" s="1">
        <v>153.3</v>
      </c>
      <c r="L2300" s="1" t="s">
        <v>18</v>
      </c>
      <c r="M2300" s="2">
        <f t="shared" si="1"/>
        <v>6.035433071</v>
      </c>
      <c r="N2300" s="3"/>
    </row>
    <row r="2301" ht="15.75" customHeight="1">
      <c r="A2301" s="1" t="s">
        <v>2321</v>
      </c>
      <c r="B2301" s="1" t="s">
        <v>15</v>
      </c>
      <c r="C2301" s="1">
        <v>0.0</v>
      </c>
      <c r="D2301" s="1" t="s">
        <v>16</v>
      </c>
      <c r="E2301" s="1" t="s">
        <v>18</v>
      </c>
      <c r="F2301" s="1">
        <v>2.0</v>
      </c>
      <c r="G2301" s="1">
        <v>0.0</v>
      </c>
      <c r="H2301" s="1">
        <v>2.0</v>
      </c>
      <c r="I2301" s="1" t="s">
        <v>17</v>
      </c>
      <c r="J2301" s="1">
        <v>25.5</v>
      </c>
      <c r="K2301" s="1">
        <v>1121.05</v>
      </c>
      <c r="L2301" s="1" t="s">
        <v>18</v>
      </c>
      <c r="M2301" s="2">
        <f t="shared" si="1"/>
        <v>43.9627451</v>
      </c>
      <c r="N2301" s="3"/>
    </row>
    <row r="2302" ht="15.75" customHeight="1">
      <c r="A2302" s="1" t="s">
        <v>2322</v>
      </c>
      <c r="B2302" s="1" t="s">
        <v>15</v>
      </c>
      <c r="C2302" s="1">
        <v>0.0</v>
      </c>
      <c r="D2302" s="1" t="s">
        <v>18</v>
      </c>
      <c r="E2302" s="1" t="s">
        <v>18</v>
      </c>
      <c r="F2302" s="1">
        <v>0.0</v>
      </c>
      <c r="G2302" s="1">
        <v>1.0</v>
      </c>
      <c r="H2302" s="1">
        <v>0.0</v>
      </c>
      <c r="I2302" s="1" t="s">
        <v>26</v>
      </c>
      <c r="J2302" s="1">
        <v>28.6</v>
      </c>
      <c r="K2302" s="1">
        <v>973.55</v>
      </c>
      <c r="L2302" s="1" t="s">
        <v>16</v>
      </c>
      <c r="M2302" s="2">
        <f t="shared" si="1"/>
        <v>34.04020979</v>
      </c>
      <c r="N2302" s="3"/>
    </row>
    <row r="2303" ht="15.75" customHeight="1">
      <c r="A2303" s="1" t="s">
        <v>2323</v>
      </c>
      <c r="B2303" s="1" t="s">
        <v>20</v>
      </c>
      <c r="C2303" s="1">
        <v>1.0</v>
      </c>
      <c r="D2303" s="1" t="s">
        <v>18</v>
      </c>
      <c r="E2303" s="1" t="s">
        <v>18</v>
      </c>
      <c r="F2303" s="1">
        <v>2.0</v>
      </c>
      <c r="G2303" s="1">
        <v>2.0</v>
      </c>
      <c r="H2303" s="1">
        <v>0.0</v>
      </c>
      <c r="I2303" s="1" t="s">
        <v>22</v>
      </c>
      <c r="J2303" s="1">
        <v>111.4</v>
      </c>
      <c r="K2303" s="1">
        <v>1183.05</v>
      </c>
      <c r="L2303" s="1" t="s">
        <v>18</v>
      </c>
      <c r="M2303" s="2">
        <f t="shared" si="1"/>
        <v>10.61983842</v>
      </c>
      <c r="N2303" s="3"/>
    </row>
    <row r="2304" ht="15.75" customHeight="1">
      <c r="A2304" s="1" t="s">
        <v>2324</v>
      </c>
      <c r="B2304" s="1" t="s">
        <v>20</v>
      </c>
      <c r="C2304" s="1">
        <v>1.0</v>
      </c>
      <c r="D2304" s="1" t="s">
        <v>18</v>
      </c>
      <c r="E2304" s="1" t="s">
        <v>18</v>
      </c>
      <c r="F2304" s="1">
        <v>2.0</v>
      </c>
      <c r="G2304" s="1">
        <v>2.0</v>
      </c>
      <c r="H2304" s="1">
        <v>0.0</v>
      </c>
      <c r="I2304" s="1" t="s">
        <v>17</v>
      </c>
      <c r="J2304" s="1">
        <v>72.6</v>
      </c>
      <c r="K2304" s="1">
        <v>154.3</v>
      </c>
      <c r="L2304" s="1" t="s">
        <v>18</v>
      </c>
      <c r="M2304" s="2">
        <f t="shared" si="1"/>
        <v>2.125344353</v>
      </c>
      <c r="N2304" s="3"/>
    </row>
    <row r="2305" ht="15.75" customHeight="1">
      <c r="A2305" s="1" t="s">
        <v>2325</v>
      </c>
      <c r="B2305" s="1" t="s">
        <v>15</v>
      </c>
      <c r="C2305" s="1">
        <v>1.0</v>
      </c>
      <c r="D2305" s="1" t="s">
        <v>16</v>
      </c>
      <c r="E2305" s="1" t="s">
        <v>18</v>
      </c>
      <c r="F2305" s="1">
        <v>1.0</v>
      </c>
      <c r="G2305" s="1">
        <v>2.0</v>
      </c>
      <c r="H2305" s="1">
        <v>0.0</v>
      </c>
      <c r="I2305" s="1" t="s">
        <v>17</v>
      </c>
      <c r="J2305" s="1">
        <v>76.4</v>
      </c>
      <c r="K2305" s="1">
        <v>76.4</v>
      </c>
      <c r="L2305" s="1" t="s">
        <v>16</v>
      </c>
      <c r="M2305" s="2">
        <f t="shared" si="1"/>
        <v>1</v>
      </c>
      <c r="N2305" s="3"/>
    </row>
    <row r="2306" ht="15.75" customHeight="1">
      <c r="A2306" s="1" t="s">
        <v>2326</v>
      </c>
      <c r="B2306" s="1" t="s">
        <v>15</v>
      </c>
      <c r="C2306" s="1">
        <v>0.0</v>
      </c>
      <c r="D2306" s="1" t="s">
        <v>16</v>
      </c>
      <c r="E2306" s="1" t="s">
        <v>16</v>
      </c>
      <c r="F2306" s="1">
        <v>0.0</v>
      </c>
      <c r="G2306" s="1">
        <v>1.0</v>
      </c>
      <c r="H2306" s="1">
        <v>2.0</v>
      </c>
      <c r="I2306" s="1" t="s">
        <v>17</v>
      </c>
      <c r="J2306" s="1">
        <v>34.6</v>
      </c>
      <c r="K2306" s="1">
        <v>813.45</v>
      </c>
      <c r="L2306" s="1" t="s">
        <v>18</v>
      </c>
      <c r="M2306" s="2">
        <f t="shared" si="1"/>
        <v>23.51011561</v>
      </c>
      <c r="N2306" s="3"/>
    </row>
    <row r="2307" ht="15.75" customHeight="1">
      <c r="A2307" s="1" t="s">
        <v>2327</v>
      </c>
      <c r="B2307" s="1" t="s">
        <v>15</v>
      </c>
      <c r="C2307" s="1">
        <v>0.0</v>
      </c>
      <c r="D2307" s="1" t="s">
        <v>18</v>
      </c>
      <c r="E2307" s="1" t="s">
        <v>18</v>
      </c>
      <c r="F2307" s="1">
        <v>2.0</v>
      </c>
      <c r="G2307" s="1">
        <v>1.0</v>
      </c>
      <c r="H2307" s="1">
        <v>0.0</v>
      </c>
      <c r="I2307" s="1" t="s">
        <v>22</v>
      </c>
      <c r="J2307" s="1">
        <v>66.1</v>
      </c>
      <c r="K2307" s="1">
        <v>1912.15</v>
      </c>
      <c r="L2307" s="1" t="s">
        <v>18</v>
      </c>
      <c r="M2307" s="2">
        <f t="shared" si="1"/>
        <v>28.92813918</v>
      </c>
      <c r="N2307" s="3"/>
    </row>
    <row r="2308" ht="15.75" customHeight="1">
      <c r="A2308" s="1" t="s">
        <v>2328</v>
      </c>
      <c r="B2308" s="1" t="s">
        <v>20</v>
      </c>
      <c r="C2308" s="1">
        <v>0.0</v>
      </c>
      <c r="D2308" s="1" t="s">
        <v>16</v>
      </c>
      <c r="E2308" s="1" t="s">
        <v>16</v>
      </c>
      <c r="F2308" s="1">
        <v>2.0</v>
      </c>
      <c r="G2308" s="1">
        <v>2.0</v>
      </c>
      <c r="H2308" s="1">
        <v>1.0</v>
      </c>
      <c r="I2308" s="1" t="s">
        <v>28</v>
      </c>
      <c r="J2308" s="1">
        <v>85.5</v>
      </c>
      <c r="K2308" s="1">
        <v>5696.6</v>
      </c>
      <c r="L2308" s="1" t="s">
        <v>18</v>
      </c>
      <c r="M2308" s="2">
        <f t="shared" si="1"/>
        <v>66.62690058</v>
      </c>
      <c r="N2308" s="3"/>
    </row>
    <row r="2309" ht="15.75" customHeight="1">
      <c r="A2309" s="1" t="s">
        <v>2329</v>
      </c>
      <c r="B2309" s="1" t="s">
        <v>20</v>
      </c>
      <c r="C2309" s="1">
        <v>0.0</v>
      </c>
      <c r="D2309" s="1" t="s">
        <v>16</v>
      </c>
      <c r="E2309" s="1" t="s">
        <v>18</v>
      </c>
      <c r="F2309" s="1">
        <v>0.0</v>
      </c>
      <c r="G2309" s="1">
        <v>1.0</v>
      </c>
      <c r="H2309" s="1">
        <v>0.0</v>
      </c>
      <c r="I2309" s="1" t="s">
        <v>17</v>
      </c>
      <c r="J2309" s="1">
        <v>34.4</v>
      </c>
      <c r="K2309" s="1">
        <v>592.75</v>
      </c>
      <c r="L2309" s="1" t="s">
        <v>18</v>
      </c>
      <c r="M2309" s="2">
        <f t="shared" si="1"/>
        <v>17.23110465</v>
      </c>
      <c r="N2309" s="3"/>
    </row>
    <row r="2310" ht="15.75" customHeight="1">
      <c r="A2310" s="1" t="s">
        <v>2330</v>
      </c>
      <c r="B2310" s="1" t="s">
        <v>20</v>
      </c>
      <c r="C2310" s="1">
        <v>0.0</v>
      </c>
      <c r="D2310" s="1" t="s">
        <v>18</v>
      </c>
      <c r="E2310" s="1" t="s">
        <v>18</v>
      </c>
      <c r="F2310" s="1">
        <v>1.0</v>
      </c>
      <c r="G2310" s="1">
        <v>0.0</v>
      </c>
      <c r="H2310" s="1">
        <v>2.0</v>
      </c>
      <c r="I2310" s="1" t="s">
        <v>28</v>
      </c>
      <c r="J2310" s="1">
        <v>19.3</v>
      </c>
      <c r="K2310" s="1">
        <v>1447.9</v>
      </c>
      <c r="L2310" s="1" t="s">
        <v>18</v>
      </c>
      <c r="M2310" s="2">
        <f t="shared" si="1"/>
        <v>75.02072539</v>
      </c>
      <c r="N2310" s="3"/>
    </row>
    <row r="2311" ht="15.75" customHeight="1">
      <c r="A2311" s="1" t="s">
        <v>2331</v>
      </c>
      <c r="B2311" s="1" t="s">
        <v>20</v>
      </c>
      <c r="C2311" s="1">
        <v>1.0</v>
      </c>
      <c r="D2311" s="1" t="s">
        <v>16</v>
      </c>
      <c r="E2311" s="1" t="s">
        <v>18</v>
      </c>
      <c r="F2311" s="1">
        <v>0.0</v>
      </c>
      <c r="G2311" s="1">
        <v>1.0</v>
      </c>
      <c r="H2311" s="1">
        <v>2.0</v>
      </c>
      <c r="I2311" s="1" t="s">
        <v>26</v>
      </c>
      <c r="J2311" s="1">
        <v>64.05</v>
      </c>
      <c r="K2311" s="1">
        <v>3886.85</v>
      </c>
      <c r="L2311" s="1" t="s">
        <v>18</v>
      </c>
      <c r="M2311" s="2">
        <f t="shared" si="1"/>
        <v>60.68462139</v>
      </c>
      <c r="N2311" s="3"/>
    </row>
    <row r="2312" ht="15.75" customHeight="1">
      <c r="A2312" s="1" t="s">
        <v>2332</v>
      </c>
      <c r="B2312" s="1" t="s">
        <v>20</v>
      </c>
      <c r="C2312" s="1">
        <v>0.0</v>
      </c>
      <c r="D2312" s="1" t="s">
        <v>18</v>
      </c>
      <c r="E2312" s="1" t="s">
        <v>16</v>
      </c>
      <c r="F2312" s="1">
        <v>1.0</v>
      </c>
      <c r="G2312" s="1">
        <v>0.0</v>
      </c>
      <c r="H2312" s="1">
        <v>0.0</v>
      </c>
      <c r="I2312" s="1" t="s">
        <v>17</v>
      </c>
      <c r="J2312" s="1">
        <v>19.2</v>
      </c>
      <c r="K2312" s="1">
        <v>19.2</v>
      </c>
      <c r="L2312" s="1" t="s">
        <v>18</v>
      </c>
      <c r="M2312" s="2">
        <f t="shared" si="1"/>
        <v>1</v>
      </c>
      <c r="N2312" s="3"/>
    </row>
    <row r="2313" ht="15.75" customHeight="1">
      <c r="A2313" s="1" t="s">
        <v>2333</v>
      </c>
      <c r="B2313" s="1" t="s">
        <v>20</v>
      </c>
      <c r="C2313" s="1">
        <v>0.0</v>
      </c>
      <c r="D2313" s="1" t="s">
        <v>16</v>
      </c>
      <c r="E2313" s="1" t="s">
        <v>18</v>
      </c>
      <c r="F2313" s="1">
        <v>2.0</v>
      </c>
      <c r="G2313" s="1">
        <v>2.0</v>
      </c>
      <c r="H2313" s="1">
        <v>0.0</v>
      </c>
      <c r="I2313" s="1" t="s">
        <v>26</v>
      </c>
      <c r="J2313" s="1">
        <v>98.85</v>
      </c>
      <c r="K2313" s="1">
        <v>3145.9</v>
      </c>
      <c r="L2313" s="1" t="s">
        <v>18</v>
      </c>
      <c r="M2313" s="2">
        <f t="shared" si="1"/>
        <v>31.82498735</v>
      </c>
      <c r="N2313" s="3"/>
    </row>
    <row r="2314" ht="15.75" customHeight="1">
      <c r="A2314" s="1" t="s">
        <v>2334</v>
      </c>
      <c r="B2314" s="1" t="s">
        <v>20</v>
      </c>
      <c r="C2314" s="1">
        <v>1.0</v>
      </c>
      <c r="D2314" s="1" t="s">
        <v>16</v>
      </c>
      <c r="E2314" s="1" t="s">
        <v>18</v>
      </c>
      <c r="F2314" s="1">
        <v>2.0</v>
      </c>
      <c r="G2314" s="1">
        <v>2.0</v>
      </c>
      <c r="H2314" s="1">
        <v>0.0</v>
      </c>
      <c r="I2314" s="1" t="s">
        <v>22</v>
      </c>
      <c r="J2314" s="1">
        <v>79.3</v>
      </c>
      <c r="K2314" s="1">
        <v>2414.55</v>
      </c>
      <c r="L2314" s="1" t="s">
        <v>18</v>
      </c>
      <c r="M2314" s="2">
        <f t="shared" si="1"/>
        <v>30.4482976</v>
      </c>
      <c r="N2314" s="3"/>
    </row>
    <row r="2315" ht="15.75" customHeight="1">
      <c r="A2315" s="1" t="s">
        <v>2335</v>
      </c>
      <c r="B2315" s="1" t="s">
        <v>20</v>
      </c>
      <c r="C2315" s="1">
        <v>0.0</v>
      </c>
      <c r="D2315" s="1" t="s">
        <v>16</v>
      </c>
      <c r="E2315" s="1" t="s">
        <v>18</v>
      </c>
      <c r="F2315" s="1">
        <v>2.0</v>
      </c>
      <c r="G2315" s="1">
        <v>2.0</v>
      </c>
      <c r="H2315" s="1">
        <v>1.0</v>
      </c>
      <c r="I2315" s="1" t="s">
        <v>22</v>
      </c>
      <c r="J2315" s="1">
        <v>85.55</v>
      </c>
      <c r="K2315" s="1">
        <v>5084.65</v>
      </c>
      <c r="L2315" s="1" t="s">
        <v>16</v>
      </c>
      <c r="M2315" s="2">
        <f t="shared" si="1"/>
        <v>59.43483343</v>
      </c>
      <c r="N2315" s="3"/>
    </row>
    <row r="2316" ht="15.75" customHeight="1">
      <c r="A2316" s="1" t="s">
        <v>2336</v>
      </c>
      <c r="B2316" s="1" t="s">
        <v>20</v>
      </c>
      <c r="C2316" s="1">
        <v>0.0</v>
      </c>
      <c r="D2316" s="1" t="s">
        <v>16</v>
      </c>
      <c r="E2316" s="1" t="s">
        <v>16</v>
      </c>
      <c r="F2316" s="1">
        <v>0.0</v>
      </c>
      <c r="G2316" s="1">
        <v>1.0</v>
      </c>
      <c r="H2316" s="1">
        <v>1.0</v>
      </c>
      <c r="I2316" s="1" t="s">
        <v>17</v>
      </c>
      <c r="J2316" s="1">
        <v>50.8</v>
      </c>
      <c r="K2316" s="1">
        <v>1386.8</v>
      </c>
      <c r="L2316" s="1" t="s">
        <v>18</v>
      </c>
      <c r="M2316" s="2">
        <f t="shared" si="1"/>
        <v>27.2992126</v>
      </c>
      <c r="N2316" s="3"/>
    </row>
    <row r="2317" ht="15.75" customHeight="1">
      <c r="A2317" s="1" t="s">
        <v>2337</v>
      </c>
      <c r="B2317" s="1" t="s">
        <v>20</v>
      </c>
      <c r="C2317" s="1">
        <v>0.0</v>
      </c>
      <c r="D2317" s="1" t="s">
        <v>18</v>
      </c>
      <c r="E2317" s="1" t="s">
        <v>18</v>
      </c>
      <c r="F2317" s="1">
        <v>2.0</v>
      </c>
      <c r="G2317" s="1">
        <v>2.0</v>
      </c>
      <c r="H2317" s="1">
        <v>0.0</v>
      </c>
      <c r="I2317" s="1" t="s">
        <v>17</v>
      </c>
      <c r="J2317" s="1">
        <v>76.0</v>
      </c>
      <c r="K2317" s="1">
        <v>1130.85</v>
      </c>
      <c r="L2317" s="1" t="s">
        <v>16</v>
      </c>
      <c r="M2317" s="2">
        <f t="shared" si="1"/>
        <v>14.87960526</v>
      </c>
      <c r="N2317" s="3"/>
    </row>
    <row r="2318" ht="15.75" customHeight="1">
      <c r="A2318" s="1" t="s">
        <v>2338</v>
      </c>
      <c r="B2318" s="1" t="s">
        <v>20</v>
      </c>
      <c r="C2318" s="1">
        <v>0.0</v>
      </c>
      <c r="D2318" s="1" t="s">
        <v>18</v>
      </c>
      <c r="E2318" s="1" t="s">
        <v>18</v>
      </c>
      <c r="F2318" s="1">
        <v>1.0</v>
      </c>
      <c r="G2318" s="1">
        <v>2.0</v>
      </c>
      <c r="H2318" s="1">
        <v>0.0</v>
      </c>
      <c r="I2318" s="1" t="s">
        <v>26</v>
      </c>
      <c r="J2318" s="1">
        <v>93.5</v>
      </c>
      <c r="K2318" s="1">
        <v>4747.5</v>
      </c>
      <c r="L2318" s="1" t="s">
        <v>18</v>
      </c>
      <c r="M2318" s="2">
        <f t="shared" si="1"/>
        <v>50.77540107</v>
      </c>
      <c r="N2318" s="3"/>
    </row>
    <row r="2319" ht="15.75" customHeight="1">
      <c r="A2319" s="1" t="s">
        <v>2339</v>
      </c>
      <c r="B2319" s="1" t="s">
        <v>15</v>
      </c>
      <c r="C2319" s="1">
        <v>1.0</v>
      </c>
      <c r="D2319" s="1" t="s">
        <v>18</v>
      </c>
      <c r="E2319" s="1" t="s">
        <v>18</v>
      </c>
      <c r="F2319" s="1">
        <v>0.0</v>
      </c>
      <c r="G2319" s="1">
        <v>1.0</v>
      </c>
      <c r="H2319" s="1">
        <v>0.0</v>
      </c>
      <c r="I2319" s="1" t="s">
        <v>22</v>
      </c>
      <c r="J2319" s="1">
        <v>45.7</v>
      </c>
      <c r="K2319" s="1">
        <v>198.0</v>
      </c>
      <c r="L2319" s="1" t="s">
        <v>16</v>
      </c>
      <c r="M2319" s="2">
        <f t="shared" si="1"/>
        <v>4.332603939</v>
      </c>
      <c r="N2319" s="3"/>
    </row>
    <row r="2320" ht="15.75" customHeight="1">
      <c r="A2320" s="1" t="s">
        <v>2340</v>
      </c>
      <c r="B2320" s="1" t="s">
        <v>15</v>
      </c>
      <c r="C2320" s="1">
        <v>0.0</v>
      </c>
      <c r="D2320" s="1" t="s">
        <v>16</v>
      </c>
      <c r="E2320" s="1" t="s">
        <v>18</v>
      </c>
      <c r="F2320" s="1">
        <v>1.0</v>
      </c>
      <c r="G2320" s="1">
        <v>2.0</v>
      </c>
      <c r="H2320" s="1">
        <v>0.0</v>
      </c>
      <c r="I2320" s="1" t="s">
        <v>22</v>
      </c>
      <c r="J2320" s="1">
        <v>78.1</v>
      </c>
      <c r="K2320" s="1">
        <v>1122.4</v>
      </c>
      <c r="L2320" s="1" t="s">
        <v>18</v>
      </c>
      <c r="M2320" s="2">
        <f t="shared" si="1"/>
        <v>14.37131882</v>
      </c>
      <c r="N2320" s="3"/>
    </row>
    <row r="2321" ht="15.75" customHeight="1">
      <c r="A2321" s="1" t="s">
        <v>2341</v>
      </c>
      <c r="B2321" s="1" t="s">
        <v>15</v>
      </c>
      <c r="C2321" s="1">
        <v>0.0</v>
      </c>
      <c r="D2321" s="1" t="s">
        <v>18</v>
      </c>
      <c r="E2321" s="1" t="s">
        <v>18</v>
      </c>
      <c r="F2321" s="1">
        <v>1.0</v>
      </c>
      <c r="G2321" s="1">
        <v>0.0</v>
      </c>
      <c r="H2321" s="1">
        <v>0.0</v>
      </c>
      <c r="I2321" s="1" t="s">
        <v>28</v>
      </c>
      <c r="J2321" s="1">
        <v>19.5</v>
      </c>
      <c r="K2321" s="1">
        <v>413.0</v>
      </c>
      <c r="L2321" s="1" t="s">
        <v>18</v>
      </c>
      <c r="M2321" s="2">
        <f t="shared" si="1"/>
        <v>21.17948718</v>
      </c>
      <c r="N2321" s="3"/>
    </row>
    <row r="2322" ht="15.75" customHeight="1">
      <c r="A2322" s="1" t="s">
        <v>2342</v>
      </c>
      <c r="B2322" s="1" t="s">
        <v>20</v>
      </c>
      <c r="C2322" s="1">
        <v>0.0</v>
      </c>
      <c r="D2322" s="1" t="s">
        <v>18</v>
      </c>
      <c r="E2322" s="1" t="s">
        <v>18</v>
      </c>
      <c r="F2322" s="1">
        <v>1.0</v>
      </c>
      <c r="G2322" s="1">
        <v>2.0</v>
      </c>
      <c r="H2322" s="1">
        <v>0.0</v>
      </c>
      <c r="I2322" s="1" t="s">
        <v>22</v>
      </c>
      <c r="J2322" s="1">
        <v>92.0</v>
      </c>
      <c r="K2322" s="1">
        <v>266.8</v>
      </c>
      <c r="L2322" s="1" t="s">
        <v>18</v>
      </c>
      <c r="M2322" s="2">
        <f t="shared" si="1"/>
        <v>2.9</v>
      </c>
      <c r="N2322" s="3"/>
    </row>
    <row r="2323" ht="15.75" customHeight="1">
      <c r="A2323" s="1" t="s">
        <v>2343</v>
      </c>
      <c r="B2323" s="1" t="s">
        <v>20</v>
      </c>
      <c r="C2323" s="1">
        <v>1.0</v>
      </c>
      <c r="D2323" s="1" t="s">
        <v>18</v>
      </c>
      <c r="E2323" s="1" t="s">
        <v>18</v>
      </c>
      <c r="F2323" s="1">
        <v>2.0</v>
      </c>
      <c r="G2323" s="1">
        <v>2.0</v>
      </c>
      <c r="H2323" s="1">
        <v>0.0</v>
      </c>
      <c r="I2323" s="1" t="s">
        <v>22</v>
      </c>
      <c r="J2323" s="1">
        <v>95.45</v>
      </c>
      <c r="K2323" s="1">
        <v>3474.05</v>
      </c>
      <c r="L2323" s="1" t="s">
        <v>16</v>
      </c>
      <c r="M2323" s="2">
        <f t="shared" si="1"/>
        <v>36.39654269</v>
      </c>
      <c r="N2323" s="3"/>
    </row>
    <row r="2324" ht="15.75" customHeight="1">
      <c r="A2324" s="1" t="s">
        <v>2344</v>
      </c>
      <c r="B2324" s="1" t="s">
        <v>20</v>
      </c>
      <c r="C2324" s="1">
        <v>1.0</v>
      </c>
      <c r="D2324" s="1" t="s">
        <v>16</v>
      </c>
      <c r="E2324" s="1" t="s">
        <v>18</v>
      </c>
      <c r="F2324" s="1">
        <v>1.0</v>
      </c>
      <c r="G2324" s="1">
        <v>2.0</v>
      </c>
      <c r="H2324" s="1">
        <v>0.0</v>
      </c>
      <c r="I2324" s="1" t="s">
        <v>22</v>
      </c>
      <c r="J2324" s="1">
        <v>95.75</v>
      </c>
      <c r="K2324" s="1">
        <v>573.75</v>
      </c>
      <c r="L2324" s="1" t="s">
        <v>16</v>
      </c>
      <c r="M2324" s="2">
        <f t="shared" si="1"/>
        <v>5.992167102</v>
      </c>
      <c r="N2324" s="3"/>
    </row>
    <row r="2325" ht="15.75" customHeight="1">
      <c r="A2325" s="1" t="s">
        <v>2345</v>
      </c>
      <c r="B2325" s="1" t="s">
        <v>20</v>
      </c>
      <c r="C2325" s="1">
        <v>1.0</v>
      </c>
      <c r="D2325" s="1" t="s">
        <v>18</v>
      </c>
      <c r="E2325" s="1" t="s">
        <v>18</v>
      </c>
      <c r="F2325" s="1">
        <v>2.0</v>
      </c>
      <c r="G2325" s="1">
        <v>2.0</v>
      </c>
      <c r="H2325" s="1">
        <v>0.0</v>
      </c>
      <c r="I2325" s="1" t="s">
        <v>22</v>
      </c>
      <c r="J2325" s="1">
        <v>95.6</v>
      </c>
      <c r="K2325" s="1">
        <v>1273.3</v>
      </c>
      <c r="L2325" s="1" t="s">
        <v>18</v>
      </c>
      <c r="M2325" s="2">
        <f t="shared" si="1"/>
        <v>13.31903766</v>
      </c>
      <c r="N2325" s="3"/>
    </row>
    <row r="2326" ht="15.75" customHeight="1">
      <c r="A2326" s="1" t="s">
        <v>2346</v>
      </c>
      <c r="B2326" s="1" t="s">
        <v>20</v>
      </c>
      <c r="C2326" s="1">
        <v>0.0</v>
      </c>
      <c r="D2326" s="1" t="s">
        <v>18</v>
      </c>
      <c r="E2326" s="1" t="s">
        <v>18</v>
      </c>
      <c r="F2326" s="1">
        <v>2.0</v>
      </c>
      <c r="G2326" s="1">
        <v>2.0</v>
      </c>
      <c r="H2326" s="1">
        <v>0.0</v>
      </c>
      <c r="I2326" s="1" t="s">
        <v>26</v>
      </c>
      <c r="J2326" s="1">
        <v>96.9</v>
      </c>
      <c r="K2326" s="1">
        <v>2085.45</v>
      </c>
      <c r="L2326" s="1" t="s">
        <v>18</v>
      </c>
      <c r="M2326" s="2">
        <f t="shared" si="1"/>
        <v>21.52167183</v>
      </c>
      <c r="N2326" s="3"/>
    </row>
    <row r="2327" ht="15.75" customHeight="1">
      <c r="A2327" s="1" t="s">
        <v>2347</v>
      </c>
      <c r="B2327" s="1" t="s">
        <v>20</v>
      </c>
      <c r="C2327" s="1">
        <v>0.0</v>
      </c>
      <c r="D2327" s="1" t="s">
        <v>16</v>
      </c>
      <c r="E2327" s="1" t="s">
        <v>16</v>
      </c>
      <c r="F2327" s="1">
        <v>1.0</v>
      </c>
      <c r="G2327" s="1">
        <v>2.0</v>
      </c>
      <c r="H2327" s="1">
        <v>1.0</v>
      </c>
      <c r="I2327" s="1" t="s">
        <v>28</v>
      </c>
      <c r="J2327" s="1">
        <v>104.65</v>
      </c>
      <c r="K2327" s="1">
        <v>7288.4</v>
      </c>
      <c r="L2327" s="1" t="s">
        <v>18</v>
      </c>
      <c r="M2327" s="2">
        <f t="shared" si="1"/>
        <v>69.64548495</v>
      </c>
      <c r="N2327" s="3"/>
    </row>
    <row r="2328" ht="15.75" customHeight="1">
      <c r="A2328" s="1" t="s">
        <v>2348</v>
      </c>
      <c r="B2328" s="1" t="s">
        <v>20</v>
      </c>
      <c r="C2328" s="1">
        <v>0.0</v>
      </c>
      <c r="D2328" s="1" t="s">
        <v>16</v>
      </c>
      <c r="E2328" s="1" t="s">
        <v>16</v>
      </c>
      <c r="F2328" s="1">
        <v>2.0</v>
      </c>
      <c r="G2328" s="1">
        <v>2.0</v>
      </c>
      <c r="H2328" s="1">
        <v>1.0</v>
      </c>
      <c r="I2328" s="1" t="s">
        <v>22</v>
      </c>
      <c r="J2328" s="1">
        <v>106.1</v>
      </c>
      <c r="K2328" s="1">
        <v>2847.4</v>
      </c>
      <c r="L2328" s="1" t="s">
        <v>16</v>
      </c>
      <c r="M2328" s="2">
        <f t="shared" si="1"/>
        <v>26.83694628</v>
      </c>
      <c r="N2328" s="3"/>
    </row>
    <row r="2329" ht="15.75" customHeight="1">
      <c r="A2329" s="1" t="s">
        <v>2349</v>
      </c>
      <c r="B2329" s="1" t="s">
        <v>15</v>
      </c>
      <c r="C2329" s="1">
        <v>0.0</v>
      </c>
      <c r="D2329" s="1" t="s">
        <v>16</v>
      </c>
      <c r="E2329" s="1" t="s">
        <v>18</v>
      </c>
      <c r="F2329" s="1">
        <v>1.0</v>
      </c>
      <c r="G2329" s="1">
        <v>2.0</v>
      </c>
      <c r="H2329" s="1">
        <v>1.0</v>
      </c>
      <c r="I2329" s="1" t="s">
        <v>17</v>
      </c>
      <c r="J2329" s="1">
        <v>96.9</v>
      </c>
      <c r="K2329" s="1">
        <v>6314.35</v>
      </c>
      <c r="L2329" s="1" t="s">
        <v>18</v>
      </c>
      <c r="M2329" s="2">
        <f t="shared" si="1"/>
        <v>65.16357069</v>
      </c>
      <c r="N2329" s="3"/>
    </row>
    <row r="2330" ht="15.75" customHeight="1">
      <c r="A2330" s="1" t="s">
        <v>2350</v>
      </c>
      <c r="B2330" s="1" t="s">
        <v>15</v>
      </c>
      <c r="C2330" s="1">
        <v>0.0</v>
      </c>
      <c r="D2330" s="1" t="s">
        <v>18</v>
      </c>
      <c r="E2330" s="1" t="s">
        <v>18</v>
      </c>
      <c r="F2330" s="1">
        <v>0.0</v>
      </c>
      <c r="G2330" s="1">
        <v>1.0</v>
      </c>
      <c r="H2330" s="1">
        <v>0.0</v>
      </c>
      <c r="I2330" s="1" t="s">
        <v>22</v>
      </c>
      <c r="J2330" s="1">
        <v>50.6</v>
      </c>
      <c r="K2330" s="1">
        <v>155.35</v>
      </c>
      <c r="L2330" s="1" t="s">
        <v>16</v>
      </c>
      <c r="M2330" s="2">
        <f t="shared" si="1"/>
        <v>3.070158103</v>
      </c>
      <c r="N2330" s="3"/>
    </row>
    <row r="2331" ht="15.75" customHeight="1">
      <c r="A2331" s="1" t="s">
        <v>2351</v>
      </c>
      <c r="B2331" s="1" t="s">
        <v>15</v>
      </c>
      <c r="C2331" s="1">
        <v>0.0</v>
      </c>
      <c r="D2331" s="1" t="s">
        <v>18</v>
      </c>
      <c r="E2331" s="1" t="s">
        <v>18</v>
      </c>
      <c r="F2331" s="1">
        <v>2.0</v>
      </c>
      <c r="G2331" s="1">
        <v>2.0</v>
      </c>
      <c r="H2331" s="1">
        <v>0.0</v>
      </c>
      <c r="I2331" s="1" t="s">
        <v>17</v>
      </c>
      <c r="J2331" s="1">
        <v>109.8</v>
      </c>
      <c r="K2331" s="1">
        <v>3587.25</v>
      </c>
      <c r="L2331" s="1" t="s">
        <v>16</v>
      </c>
      <c r="M2331" s="2">
        <f t="shared" si="1"/>
        <v>32.67076503</v>
      </c>
      <c r="N2331" s="3"/>
    </row>
    <row r="2332" ht="15.75" customHeight="1">
      <c r="A2332" s="1" t="s">
        <v>2352</v>
      </c>
      <c r="B2332" s="1" t="s">
        <v>15</v>
      </c>
      <c r="C2332" s="1">
        <v>0.0</v>
      </c>
      <c r="D2332" s="1" t="s">
        <v>18</v>
      </c>
      <c r="E2332" s="1" t="s">
        <v>18</v>
      </c>
      <c r="F2332" s="1">
        <v>2.0</v>
      </c>
      <c r="G2332" s="1">
        <v>1.0</v>
      </c>
      <c r="H2332" s="1">
        <v>0.0</v>
      </c>
      <c r="I2332" s="1" t="s">
        <v>28</v>
      </c>
      <c r="J2332" s="1">
        <v>49.95</v>
      </c>
      <c r="K2332" s="1">
        <v>49.95</v>
      </c>
      <c r="L2332" s="1" t="s">
        <v>16</v>
      </c>
      <c r="M2332" s="2">
        <f t="shared" si="1"/>
        <v>1</v>
      </c>
      <c r="N2332" s="3"/>
    </row>
    <row r="2333" ht="15.75" customHeight="1">
      <c r="A2333" s="1" t="s">
        <v>2353</v>
      </c>
      <c r="B2333" s="1" t="s">
        <v>15</v>
      </c>
      <c r="C2333" s="1">
        <v>1.0</v>
      </c>
      <c r="D2333" s="1" t="s">
        <v>18</v>
      </c>
      <c r="E2333" s="1" t="s">
        <v>18</v>
      </c>
      <c r="F2333" s="1">
        <v>2.0</v>
      </c>
      <c r="G2333" s="1">
        <v>2.0</v>
      </c>
      <c r="H2333" s="1">
        <v>0.0</v>
      </c>
      <c r="I2333" s="1" t="s">
        <v>22</v>
      </c>
      <c r="J2333" s="1">
        <v>110.45</v>
      </c>
      <c r="K2333" s="1">
        <v>3655.45</v>
      </c>
      <c r="L2333" s="1" t="s">
        <v>16</v>
      </c>
      <c r="M2333" s="2">
        <f t="shared" si="1"/>
        <v>33.09597103</v>
      </c>
      <c r="N2333" s="3"/>
    </row>
    <row r="2334" ht="15.75" customHeight="1">
      <c r="A2334" s="1" t="s">
        <v>2354</v>
      </c>
      <c r="B2334" s="1" t="s">
        <v>20</v>
      </c>
      <c r="C2334" s="1">
        <v>0.0</v>
      </c>
      <c r="D2334" s="1" t="s">
        <v>18</v>
      </c>
      <c r="E2334" s="1" t="s">
        <v>18</v>
      </c>
      <c r="F2334" s="1">
        <v>2.0</v>
      </c>
      <c r="G2334" s="1">
        <v>2.0</v>
      </c>
      <c r="H2334" s="1">
        <v>0.0</v>
      </c>
      <c r="I2334" s="1" t="s">
        <v>22</v>
      </c>
      <c r="J2334" s="1">
        <v>94.55</v>
      </c>
      <c r="K2334" s="1">
        <v>1173.55</v>
      </c>
      <c r="L2334" s="1" t="s">
        <v>18</v>
      </c>
      <c r="M2334" s="2">
        <f t="shared" si="1"/>
        <v>12.41195135</v>
      </c>
      <c r="N2334" s="3"/>
    </row>
    <row r="2335" ht="15.75" customHeight="1">
      <c r="A2335" s="1" t="s">
        <v>2355</v>
      </c>
      <c r="B2335" s="1" t="s">
        <v>20</v>
      </c>
      <c r="C2335" s="1">
        <v>1.0</v>
      </c>
      <c r="D2335" s="1" t="s">
        <v>16</v>
      </c>
      <c r="E2335" s="1" t="s">
        <v>18</v>
      </c>
      <c r="F2335" s="1">
        <v>2.0</v>
      </c>
      <c r="G2335" s="1">
        <v>2.0</v>
      </c>
      <c r="H2335" s="1">
        <v>1.0</v>
      </c>
      <c r="I2335" s="1" t="s">
        <v>26</v>
      </c>
      <c r="J2335" s="1">
        <v>97.25</v>
      </c>
      <c r="K2335" s="1">
        <v>7133.1</v>
      </c>
      <c r="L2335" s="1" t="s">
        <v>18</v>
      </c>
      <c r="M2335" s="2">
        <f t="shared" si="1"/>
        <v>73.34807198</v>
      </c>
      <c r="N2335" s="3"/>
    </row>
    <row r="2336" ht="15.75" customHeight="1">
      <c r="A2336" s="1" t="s">
        <v>2356</v>
      </c>
      <c r="B2336" s="1" t="s">
        <v>20</v>
      </c>
      <c r="C2336" s="1">
        <v>1.0</v>
      </c>
      <c r="D2336" s="1" t="s">
        <v>16</v>
      </c>
      <c r="E2336" s="1" t="s">
        <v>18</v>
      </c>
      <c r="F2336" s="1">
        <v>1.0</v>
      </c>
      <c r="G2336" s="1">
        <v>1.0</v>
      </c>
      <c r="H2336" s="1">
        <v>1.0</v>
      </c>
      <c r="I2336" s="1" t="s">
        <v>26</v>
      </c>
      <c r="J2336" s="1">
        <v>54.1</v>
      </c>
      <c r="K2336" s="1">
        <v>1992.85</v>
      </c>
      <c r="L2336" s="1" t="s">
        <v>18</v>
      </c>
      <c r="M2336" s="2">
        <f t="shared" si="1"/>
        <v>36.83641405</v>
      </c>
      <c r="N2336" s="3"/>
    </row>
    <row r="2337" ht="15.75" customHeight="1">
      <c r="A2337" s="1" t="s">
        <v>2357</v>
      </c>
      <c r="B2337" s="1" t="s">
        <v>20</v>
      </c>
      <c r="C2337" s="1">
        <v>0.0</v>
      </c>
      <c r="D2337" s="1" t="s">
        <v>18</v>
      </c>
      <c r="E2337" s="1" t="s">
        <v>18</v>
      </c>
      <c r="F2337" s="1">
        <v>1.0</v>
      </c>
      <c r="G2337" s="1">
        <v>0.0</v>
      </c>
      <c r="H2337" s="1">
        <v>0.0</v>
      </c>
      <c r="I2337" s="1" t="s">
        <v>22</v>
      </c>
      <c r="J2337" s="1">
        <v>20.2</v>
      </c>
      <c r="K2337" s="1">
        <v>55.7</v>
      </c>
      <c r="L2337" s="1" t="s">
        <v>18</v>
      </c>
      <c r="M2337" s="2">
        <f t="shared" si="1"/>
        <v>2.757425743</v>
      </c>
      <c r="N2337" s="3"/>
    </row>
    <row r="2338" ht="15.75" customHeight="1">
      <c r="A2338" s="1" t="s">
        <v>2358</v>
      </c>
      <c r="B2338" s="1" t="s">
        <v>20</v>
      </c>
      <c r="C2338" s="1">
        <v>0.0</v>
      </c>
      <c r="D2338" s="1" t="s">
        <v>16</v>
      </c>
      <c r="E2338" s="1" t="s">
        <v>18</v>
      </c>
      <c r="F2338" s="1">
        <v>1.0</v>
      </c>
      <c r="G2338" s="1">
        <v>1.0</v>
      </c>
      <c r="H2338" s="1">
        <v>0.0</v>
      </c>
      <c r="I2338" s="1" t="s">
        <v>28</v>
      </c>
      <c r="J2338" s="1">
        <v>49.55</v>
      </c>
      <c r="K2338" s="1">
        <v>393.45</v>
      </c>
      <c r="L2338" s="1" t="s">
        <v>18</v>
      </c>
      <c r="M2338" s="2">
        <f t="shared" si="1"/>
        <v>7.940464178</v>
      </c>
      <c r="N2338" s="3"/>
    </row>
    <row r="2339" ht="15.75" customHeight="1">
      <c r="A2339" s="1" t="s">
        <v>2359</v>
      </c>
      <c r="B2339" s="1" t="s">
        <v>15</v>
      </c>
      <c r="C2339" s="1">
        <v>1.0</v>
      </c>
      <c r="D2339" s="1" t="s">
        <v>16</v>
      </c>
      <c r="E2339" s="1" t="s">
        <v>18</v>
      </c>
      <c r="F2339" s="1">
        <v>0.0</v>
      </c>
      <c r="G2339" s="1">
        <v>1.0</v>
      </c>
      <c r="H2339" s="1">
        <v>0.0</v>
      </c>
      <c r="I2339" s="1" t="s">
        <v>22</v>
      </c>
      <c r="J2339" s="1">
        <v>48.35</v>
      </c>
      <c r="K2339" s="1">
        <v>810.7</v>
      </c>
      <c r="L2339" s="1" t="s">
        <v>16</v>
      </c>
      <c r="M2339" s="2">
        <f t="shared" si="1"/>
        <v>16.76732161</v>
      </c>
      <c r="N2339" s="3"/>
    </row>
    <row r="2340" ht="15.75" customHeight="1">
      <c r="A2340" s="1" t="s">
        <v>2360</v>
      </c>
      <c r="B2340" s="1" t="s">
        <v>20</v>
      </c>
      <c r="C2340" s="1">
        <v>0.0</v>
      </c>
      <c r="D2340" s="1" t="s">
        <v>16</v>
      </c>
      <c r="E2340" s="1" t="s">
        <v>16</v>
      </c>
      <c r="F2340" s="1">
        <v>2.0</v>
      </c>
      <c r="G2340" s="1">
        <v>1.0</v>
      </c>
      <c r="H2340" s="1">
        <v>0.0</v>
      </c>
      <c r="I2340" s="1" t="s">
        <v>26</v>
      </c>
      <c r="J2340" s="1">
        <v>80.1</v>
      </c>
      <c r="K2340" s="1">
        <v>2211.8</v>
      </c>
      <c r="L2340" s="1" t="s">
        <v>18</v>
      </c>
      <c r="M2340" s="2">
        <f t="shared" si="1"/>
        <v>27.61298377</v>
      </c>
      <c r="N2340" s="3"/>
    </row>
    <row r="2341" ht="15.75" customHeight="1">
      <c r="A2341" s="1" t="s">
        <v>2361</v>
      </c>
      <c r="B2341" s="1" t="s">
        <v>15</v>
      </c>
      <c r="C2341" s="1">
        <v>0.0</v>
      </c>
      <c r="D2341" s="1" t="s">
        <v>16</v>
      </c>
      <c r="E2341" s="1" t="s">
        <v>18</v>
      </c>
      <c r="F2341" s="1">
        <v>1.0</v>
      </c>
      <c r="G2341" s="1">
        <v>2.0</v>
      </c>
      <c r="H2341" s="1">
        <v>0.0</v>
      </c>
      <c r="I2341" s="1" t="s">
        <v>17</v>
      </c>
      <c r="J2341" s="1">
        <v>92.35</v>
      </c>
      <c r="K2341" s="1">
        <v>2602.9</v>
      </c>
      <c r="L2341" s="1" t="s">
        <v>16</v>
      </c>
      <c r="M2341" s="2">
        <f t="shared" si="1"/>
        <v>28.18516513</v>
      </c>
      <c r="N2341" s="3"/>
    </row>
    <row r="2342" ht="15.75" customHeight="1">
      <c r="A2342" s="1" t="s">
        <v>2362</v>
      </c>
      <c r="B2342" s="1" t="s">
        <v>15</v>
      </c>
      <c r="C2342" s="1">
        <v>1.0</v>
      </c>
      <c r="D2342" s="1" t="s">
        <v>18</v>
      </c>
      <c r="E2342" s="1" t="s">
        <v>18</v>
      </c>
      <c r="F2342" s="1">
        <v>2.0</v>
      </c>
      <c r="G2342" s="1">
        <v>2.0</v>
      </c>
      <c r="H2342" s="1">
        <v>1.0</v>
      </c>
      <c r="I2342" s="1" t="s">
        <v>22</v>
      </c>
      <c r="J2342" s="1">
        <v>99.5</v>
      </c>
      <c r="K2342" s="1">
        <v>5890.0</v>
      </c>
      <c r="L2342" s="1" t="s">
        <v>18</v>
      </c>
      <c r="M2342" s="2">
        <f t="shared" si="1"/>
        <v>59.1959799</v>
      </c>
      <c r="N2342" s="3"/>
    </row>
    <row r="2343" ht="15.75" customHeight="1">
      <c r="A2343" s="1" t="s">
        <v>2363</v>
      </c>
      <c r="B2343" s="1" t="s">
        <v>15</v>
      </c>
      <c r="C2343" s="1">
        <v>1.0</v>
      </c>
      <c r="D2343" s="1" t="s">
        <v>18</v>
      </c>
      <c r="E2343" s="1" t="s">
        <v>18</v>
      </c>
      <c r="F2343" s="1">
        <v>2.0</v>
      </c>
      <c r="G2343" s="1">
        <v>1.0</v>
      </c>
      <c r="H2343" s="1">
        <v>0.0</v>
      </c>
      <c r="I2343" s="1" t="s">
        <v>22</v>
      </c>
      <c r="J2343" s="1">
        <v>54.1</v>
      </c>
      <c r="K2343" s="1">
        <v>889.0</v>
      </c>
      <c r="L2343" s="1" t="s">
        <v>18</v>
      </c>
      <c r="M2343" s="2">
        <f t="shared" si="1"/>
        <v>16.43253235</v>
      </c>
      <c r="N2343" s="3"/>
    </row>
    <row r="2344" ht="15.75" customHeight="1">
      <c r="A2344" s="1" t="s">
        <v>2364</v>
      </c>
      <c r="B2344" s="1" t="s">
        <v>15</v>
      </c>
      <c r="C2344" s="1">
        <v>0.0</v>
      </c>
      <c r="D2344" s="1" t="s">
        <v>16</v>
      </c>
      <c r="E2344" s="1" t="s">
        <v>16</v>
      </c>
      <c r="F2344" s="1">
        <v>2.0</v>
      </c>
      <c r="G2344" s="1">
        <v>2.0</v>
      </c>
      <c r="H2344" s="1">
        <v>1.0</v>
      </c>
      <c r="I2344" s="1" t="s">
        <v>26</v>
      </c>
      <c r="J2344" s="1">
        <v>94.35</v>
      </c>
      <c r="K2344" s="1">
        <v>6341.45</v>
      </c>
      <c r="L2344" s="1" t="s">
        <v>16</v>
      </c>
      <c r="M2344" s="2">
        <f t="shared" si="1"/>
        <v>67.21197668</v>
      </c>
      <c r="N2344" s="3"/>
    </row>
    <row r="2345" ht="15.75" customHeight="1">
      <c r="A2345" s="1" t="s">
        <v>2365</v>
      </c>
      <c r="B2345" s="1" t="s">
        <v>20</v>
      </c>
      <c r="C2345" s="1">
        <v>0.0</v>
      </c>
      <c r="D2345" s="1" t="s">
        <v>18</v>
      </c>
      <c r="E2345" s="1" t="s">
        <v>18</v>
      </c>
      <c r="F2345" s="1">
        <v>2.0</v>
      </c>
      <c r="G2345" s="1">
        <v>2.0</v>
      </c>
      <c r="H2345" s="1">
        <v>0.0</v>
      </c>
      <c r="I2345" s="1" t="s">
        <v>17</v>
      </c>
      <c r="J2345" s="1">
        <v>102.65</v>
      </c>
      <c r="K2345" s="1">
        <v>4108.15</v>
      </c>
      <c r="L2345" s="1" t="s">
        <v>18</v>
      </c>
      <c r="M2345" s="2">
        <f t="shared" si="1"/>
        <v>40.02094496</v>
      </c>
      <c r="N2345" s="3"/>
    </row>
    <row r="2346" ht="15.75" customHeight="1">
      <c r="A2346" s="1" t="s">
        <v>2366</v>
      </c>
      <c r="B2346" s="1" t="s">
        <v>15</v>
      </c>
      <c r="C2346" s="1">
        <v>0.0</v>
      </c>
      <c r="D2346" s="1" t="s">
        <v>16</v>
      </c>
      <c r="E2346" s="1" t="s">
        <v>16</v>
      </c>
      <c r="F2346" s="1">
        <v>1.0</v>
      </c>
      <c r="G2346" s="1">
        <v>0.0</v>
      </c>
      <c r="H2346" s="1">
        <v>2.0</v>
      </c>
      <c r="I2346" s="1" t="s">
        <v>17</v>
      </c>
      <c r="J2346" s="1">
        <v>19.75</v>
      </c>
      <c r="K2346" s="1">
        <v>210.65</v>
      </c>
      <c r="L2346" s="1" t="s">
        <v>18</v>
      </c>
      <c r="M2346" s="2">
        <f t="shared" si="1"/>
        <v>10.66582278</v>
      </c>
      <c r="N2346" s="3"/>
    </row>
    <row r="2347" ht="15.75" customHeight="1">
      <c r="A2347" s="1" t="s">
        <v>2367</v>
      </c>
      <c r="B2347" s="1" t="s">
        <v>15</v>
      </c>
      <c r="C2347" s="1">
        <v>0.0</v>
      </c>
      <c r="D2347" s="1" t="s">
        <v>18</v>
      </c>
      <c r="E2347" s="1" t="s">
        <v>18</v>
      </c>
      <c r="F2347" s="1">
        <v>1.0</v>
      </c>
      <c r="G2347" s="1">
        <v>1.0</v>
      </c>
      <c r="H2347" s="1">
        <v>1.0</v>
      </c>
      <c r="I2347" s="1" t="s">
        <v>28</v>
      </c>
      <c r="J2347" s="1">
        <v>54.25</v>
      </c>
      <c r="K2347" s="1">
        <v>447.75</v>
      </c>
      <c r="L2347" s="1" t="s">
        <v>18</v>
      </c>
      <c r="M2347" s="2">
        <f t="shared" si="1"/>
        <v>8.253456221</v>
      </c>
      <c r="N2347" s="3"/>
    </row>
    <row r="2348" ht="15.75" customHeight="1">
      <c r="A2348" s="1" t="s">
        <v>2368</v>
      </c>
      <c r="B2348" s="1" t="s">
        <v>15</v>
      </c>
      <c r="C2348" s="1">
        <v>0.0</v>
      </c>
      <c r="D2348" s="1" t="s">
        <v>16</v>
      </c>
      <c r="E2348" s="1" t="s">
        <v>16</v>
      </c>
      <c r="F2348" s="1">
        <v>1.0</v>
      </c>
      <c r="G2348" s="1">
        <v>0.0</v>
      </c>
      <c r="H2348" s="1">
        <v>2.0</v>
      </c>
      <c r="I2348" s="1" t="s">
        <v>17</v>
      </c>
      <c r="J2348" s="1">
        <v>19.85</v>
      </c>
      <c r="K2348" s="1">
        <v>1158.85</v>
      </c>
      <c r="L2348" s="1" t="s">
        <v>18</v>
      </c>
      <c r="M2348" s="2">
        <f t="shared" si="1"/>
        <v>58.38035264</v>
      </c>
      <c r="N2348" s="3"/>
    </row>
    <row r="2349" ht="15.75" customHeight="1">
      <c r="A2349" s="1" t="s">
        <v>2369</v>
      </c>
      <c r="B2349" s="1" t="s">
        <v>20</v>
      </c>
      <c r="C2349" s="1">
        <v>0.0</v>
      </c>
      <c r="D2349" s="1" t="s">
        <v>16</v>
      </c>
      <c r="E2349" s="1" t="s">
        <v>16</v>
      </c>
      <c r="F2349" s="1">
        <v>2.0</v>
      </c>
      <c r="G2349" s="1">
        <v>2.0</v>
      </c>
      <c r="H2349" s="1">
        <v>2.0</v>
      </c>
      <c r="I2349" s="1" t="s">
        <v>22</v>
      </c>
      <c r="J2349" s="1">
        <v>105.55</v>
      </c>
      <c r="K2349" s="1">
        <v>7405.5</v>
      </c>
      <c r="L2349" s="1" t="s">
        <v>18</v>
      </c>
      <c r="M2349" s="2">
        <f t="shared" si="1"/>
        <v>70.16106111</v>
      </c>
      <c r="N2349" s="3"/>
    </row>
    <row r="2350" ht="15.75" customHeight="1">
      <c r="A2350" s="1" t="s">
        <v>2370</v>
      </c>
      <c r="B2350" s="1" t="s">
        <v>15</v>
      </c>
      <c r="C2350" s="1">
        <v>0.0</v>
      </c>
      <c r="D2350" s="1" t="s">
        <v>18</v>
      </c>
      <c r="E2350" s="1" t="s">
        <v>18</v>
      </c>
      <c r="F2350" s="1">
        <v>1.0</v>
      </c>
      <c r="G2350" s="1">
        <v>0.0</v>
      </c>
      <c r="H2350" s="1">
        <v>0.0</v>
      </c>
      <c r="I2350" s="1" t="s">
        <v>17</v>
      </c>
      <c r="J2350" s="1">
        <v>19.95</v>
      </c>
      <c r="K2350" s="1">
        <v>109.6</v>
      </c>
      <c r="L2350" s="1" t="s">
        <v>18</v>
      </c>
      <c r="M2350" s="2">
        <f t="shared" si="1"/>
        <v>5.493734336</v>
      </c>
      <c r="N2350" s="3"/>
    </row>
    <row r="2351" ht="15.75" customHeight="1">
      <c r="A2351" s="1" t="s">
        <v>2371</v>
      </c>
      <c r="B2351" s="1" t="s">
        <v>15</v>
      </c>
      <c r="C2351" s="1">
        <v>0.0</v>
      </c>
      <c r="D2351" s="1" t="s">
        <v>18</v>
      </c>
      <c r="E2351" s="1" t="s">
        <v>18</v>
      </c>
      <c r="F2351" s="1">
        <v>1.0</v>
      </c>
      <c r="G2351" s="1">
        <v>2.0</v>
      </c>
      <c r="H2351" s="1">
        <v>0.0</v>
      </c>
      <c r="I2351" s="1" t="s">
        <v>22</v>
      </c>
      <c r="J2351" s="1">
        <v>83.55</v>
      </c>
      <c r="K2351" s="1">
        <v>1329.15</v>
      </c>
      <c r="L2351" s="1" t="s">
        <v>18</v>
      </c>
      <c r="M2351" s="2">
        <f t="shared" si="1"/>
        <v>15.90843806</v>
      </c>
      <c r="N2351" s="3"/>
    </row>
    <row r="2352" ht="15.75" customHeight="1">
      <c r="A2352" s="1" t="s">
        <v>2372</v>
      </c>
      <c r="B2352" s="1" t="s">
        <v>20</v>
      </c>
      <c r="C2352" s="1">
        <v>0.0</v>
      </c>
      <c r="D2352" s="1" t="s">
        <v>16</v>
      </c>
      <c r="E2352" s="1" t="s">
        <v>16</v>
      </c>
      <c r="F2352" s="1">
        <v>2.0</v>
      </c>
      <c r="G2352" s="1">
        <v>2.0</v>
      </c>
      <c r="H2352" s="1">
        <v>0.0</v>
      </c>
      <c r="I2352" s="1" t="s">
        <v>22</v>
      </c>
      <c r="J2352" s="1">
        <v>85.45</v>
      </c>
      <c r="K2352" s="1">
        <v>2509.95</v>
      </c>
      <c r="L2352" s="1" t="s">
        <v>18</v>
      </c>
      <c r="M2352" s="2">
        <f t="shared" si="1"/>
        <v>29.37331773</v>
      </c>
      <c r="N2352" s="3"/>
    </row>
    <row r="2353" ht="15.75" customHeight="1">
      <c r="A2353" s="1" t="s">
        <v>2373</v>
      </c>
      <c r="B2353" s="1" t="s">
        <v>15</v>
      </c>
      <c r="C2353" s="1">
        <v>0.0</v>
      </c>
      <c r="D2353" s="1" t="s">
        <v>18</v>
      </c>
      <c r="E2353" s="1" t="s">
        <v>18</v>
      </c>
      <c r="F2353" s="1">
        <v>2.0</v>
      </c>
      <c r="G2353" s="1">
        <v>2.0</v>
      </c>
      <c r="H2353" s="1">
        <v>0.0</v>
      </c>
      <c r="I2353" s="1" t="s">
        <v>22</v>
      </c>
      <c r="J2353" s="1">
        <v>76.1</v>
      </c>
      <c r="K2353" s="1">
        <v>257.6</v>
      </c>
      <c r="L2353" s="1" t="s">
        <v>18</v>
      </c>
      <c r="M2353" s="2">
        <f t="shared" si="1"/>
        <v>3.385019711</v>
      </c>
      <c r="N2353" s="3"/>
    </row>
    <row r="2354" ht="15.75" customHeight="1">
      <c r="A2354" s="1" t="s">
        <v>2374</v>
      </c>
      <c r="B2354" s="1" t="s">
        <v>20</v>
      </c>
      <c r="C2354" s="1">
        <v>0.0</v>
      </c>
      <c r="D2354" s="1" t="s">
        <v>16</v>
      </c>
      <c r="E2354" s="1" t="s">
        <v>16</v>
      </c>
      <c r="F2354" s="1">
        <v>2.0</v>
      </c>
      <c r="G2354" s="1">
        <v>0.0</v>
      </c>
      <c r="H2354" s="1">
        <v>1.0</v>
      </c>
      <c r="I2354" s="1" t="s">
        <v>28</v>
      </c>
      <c r="J2354" s="1">
        <v>24.5</v>
      </c>
      <c r="K2354" s="1">
        <v>343.6</v>
      </c>
      <c r="L2354" s="1" t="s">
        <v>18</v>
      </c>
      <c r="M2354" s="2">
        <f t="shared" si="1"/>
        <v>14.0244898</v>
      </c>
      <c r="N2354" s="3"/>
    </row>
    <row r="2355" ht="15.75" customHeight="1">
      <c r="A2355" s="1" t="s">
        <v>2375</v>
      </c>
      <c r="B2355" s="1" t="s">
        <v>20</v>
      </c>
      <c r="C2355" s="1">
        <v>1.0</v>
      </c>
      <c r="D2355" s="1" t="s">
        <v>18</v>
      </c>
      <c r="E2355" s="1" t="s">
        <v>18</v>
      </c>
      <c r="F2355" s="1">
        <v>2.0</v>
      </c>
      <c r="G2355" s="1">
        <v>2.0</v>
      </c>
      <c r="H2355" s="1">
        <v>0.0</v>
      </c>
      <c r="I2355" s="1" t="s">
        <v>22</v>
      </c>
      <c r="J2355" s="1">
        <v>86.6</v>
      </c>
      <c r="K2355" s="1">
        <v>1281.0</v>
      </c>
      <c r="L2355" s="1" t="s">
        <v>16</v>
      </c>
      <c r="M2355" s="2">
        <f t="shared" si="1"/>
        <v>14.79214781</v>
      </c>
      <c r="N2355" s="3"/>
    </row>
    <row r="2356" ht="15.75" customHeight="1">
      <c r="A2356" s="1" t="s">
        <v>2376</v>
      </c>
      <c r="B2356" s="1" t="s">
        <v>20</v>
      </c>
      <c r="C2356" s="1">
        <v>0.0</v>
      </c>
      <c r="D2356" s="1" t="s">
        <v>16</v>
      </c>
      <c r="E2356" s="1" t="s">
        <v>16</v>
      </c>
      <c r="F2356" s="1">
        <v>1.0</v>
      </c>
      <c r="G2356" s="1">
        <v>0.0</v>
      </c>
      <c r="H2356" s="1">
        <v>2.0</v>
      </c>
      <c r="I2356" s="1" t="s">
        <v>17</v>
      </c>
      <c r="J2356" s="1">
        <v>21.25</v>
      </c>
      <c r="K2356" s="1">
        <v>711.9</v>
      </c>
      <c r="L2356" s="1" t="s">
        <v>18</v>
      </c>
      <c r="M2356" s="2">
        <f t="shared" si="1"/>
        <v>33.50117647</v>
      </c>
      <c r="N2356" s="3"/>
    </row>
    <row r="2357" ht="15.75" customHeight="1">
      <c r="A2357" s="1" t="s">
        <v>2377</v>
      </c>
      <c r="B2357" s="1" t="s">
        <v>20</v>
      </c>
      <c r="C2357" s="1">
        <v>0.0</v>
      </c>
      <c r="D2357" s="1" t="s">
        <v>16</v>
      </c>
      <c r="E2357" s="1" t="s">
        <v>16</v>
      </c>
      <c r="F2357" s="1">
        <v>1.0</v>
      </c>
      <c r="G2357" s="1">
        <v>0.0</v>
      </c>
      <c r="H2357" s="1">
        <v>0.0</v>
      </c>
      <c r="I2357" s="1" t="s">
        <v>17</v>
      </c>
      <c r="J2357" s="1">
        <v>19.2</v>
      </c>
      <c r="K2357" s="1">
        <v>19.2</v>
      </c>
      <c r="L2357" s="1" t="s">
        <v>18</v>
      </c>
      <c r="M2357" s="2">
        <f t="shared" si="1"/>
        <v>1</v>
      </c>
      <c r="N2357" s="3"/>
    </row>
    <row r="2358" ht="15.75" customHeight="1">
      <c r="A2358" s="1" t="s">
        <v>2378</v>
      </c>
      <c r="B2358" s="1" t="s">
        <v>15</v>
      </c>
      <c r="C2358" s="1">
        <v>0.0</v>
      </c>
      <c r="D2358" s="1" t="s">
        <v>18</v>
      </c>
      <c r="E2358" s="1" t="s">
        <v>18</v>
      </c>
      <c r="F2358" s="1">
        <v>2.0</v>
      </c>
      <c r="G2358" s="1">
        <v>2.0</v>
      </c>
      <c r="H2358" s="1">
        <v>0.0</v>
      </c>
      <c r="I2358" s="1" t="s">
        <v>22</v>
      </c>
      <c r="J2358" s="1">
        <v>89.4</v>
      </c>
      <c r="K2358" s="1">
        <v>1132.35</v>
      </c>
      <c r="L2358" s="1" t="s">
        <v>16</v>
      </c>
      <c r="M2358" s="2">
        <f t="shared" si="1"/>
        <v>12.66610738</v>
      </c>
      <c r="N2358" s="3"/>
    </row>
    <row r="2359" ht="15.75" customHeight="1">
      <c r="A2359" s="1" t="s">
        <v>2379</v>
      </c>
      <c r="B2359" s="1" t="s">
        <v>20</v>
      </c>
      <c r="C2359" s="1">
        <v>0.0</v>
      </c>
      <c r="D2359" s="1" t="s">
        <v>18</v>
      </c>
      <c r="E2359" s="1" t="s">
        <v>18</v>
      </c>
      <c r="F2359" s="1">
        <v>1.0</v>
      </c>
      <c r="G2359" s="1">
        <v>0.0</v>
      </c>
      <c r="H2359" s="1">
        <v>0.0</v>
      </c>
      <c r="I2359" s="1" t="s">
        <v>17</v>
      </c>
      <c r="J2359" s="1">
        <v>19.7</v>
      </c>
      <c r="K2359" s="1">
        <v>675.6</v>
      </c>
      <c r="L2359" s="1" t="s">
        <v>18</v>
      </c>
      <c r="M2359" s="2">
        <f t="shared" si="1"/>
        <v>34.29441624</v>
      </c>
      <c r="N2359" s="3"/>
    </row>
    <row r="2360" ht="15.75" customHeight="1">
      <c r="A2360" s="1" t="s">
        <v>2380</v>
      </c>
      <c r="B2360" s="1" t="s">
        <v>20</v>
      </c>
      <c r="C2360" s="1">
        <v>0.0</v>
      </c>
      <c r="D2360" s="1" t="s">
        <v>16</v>
      </c>
      <c r="E2360" s="1" t="s">
        <v>18</v>
      </c>
      <c r="F2360" s="1">
        <v>1.0</v>
      </c>
      <c r="G2360" s="1">
        <v>2.0</v>
      </c>
      <c r="H2360" s="1">
        <v>2.0</v>
      </c>
      <c r="I2360" s="1" t="s">
        <v>22</v>
      </c>
      <c r="J2360" s="1">
        <v>106.3</v>
      </c>
      <c r="K2360" s="1">
        <v>5487.0</v>
      </c>
      <c r="L2360" s="1" t="s">
        <v>18</v>
      </c>
      <c r="M2360" s="2">
        <f t="shared" si="1"/>
        <v>51.61806209</v>
      </c>
      <c r="N2360" s="3"/>
    </row>
    <row r="2361" ht="15.75" customHeight="1">
      <c r="A2361" s="1" t="s">
        <v>2381</v>
      </c>
      <c r="B2361" s="1" t="s">
        <v>15</v>
      </c>
      <c r="C2361" s="1">
        <v>0.0</v>
      </c>
      <c r="D2361" s="1" t="s">
        <v>18</v>
      </c>
      <c r="E2361" s="1" t="s">
        <v>18</v>
      </c>
      <c r="F2361" s="1">
        <v>1.0</v>
      </c>
      <c r="G2361" s="1">
        <v>2.0</v>
      </c>
      <c r="H2361" s="1">
        <v>0.0</v>
      </c>
      <c r="I2361" s="1" t="s">
        <v>28</v>
      </c>
      <c r="J2361" s="1">
        <v>70.9</v>
      </c>
      <c r="K2361" s="1">
        <v>273.0</v>
      </c>
      <c r="L2361" s="1" t="s">
        <v>16</v>
      </c>
      <c r="M2361" s="2">
        <f t="shared" si="1"/>
        <v>3.850493653</v>
      </c>
      <c r="N2361" s="3"/>
    </row>
    <row r="2362" ht="15.75" customHeight="1">
      <c r="A2362" s="1" t="s">
        <v>2382</v>
      </c>
      <c r="B2362" s="1" t="s">
        <v>20</v>
      </c>
      <c r="C2362" s="1">
        <v>0.0</v>
      </c>
      <c r="D2362" s="1" t="s">
        <v>16</v>
      </c>
      <c r="E2362" s="1" t="s">
        <v>16</v>
      </c>
      <c r="F2362" s="1">
        <v>2.0</v>
      </c>
      <c r="G2362" s="1">
        <v>0.0</v>
      </c>
      <c r="H2362" s="1">
        <v>1.0</v>
      </c>
      <c r="I2362" s="1" t="s">
        <v>22</v>
      </c>
      <c r="J2362" s="1">
        <v>24.85</v>
      </c>
      <c r="K2362" s="1">
        <v>1013.6</v>
      </c>
      <c r="L2362" s="1" t="s">
        <v>18</v>
      </c>
      <c r="M2362" s="2">
        <f t="shared" si="1"/>
        <v>40.78873239</v>
      </c>
      <c r="N2362" s="3"/>
    </row>
    <row r="2363" ht="15.75" customHeight="1">
      <c r="A2363" s="1" t="s">
        <v>2383</v>
      </c>
      <c r="B2363" s="1" t="s">
        <v>20</v>
      </c>
      <c r="C2363" s="1">
        <v>0.0</v>
      </c>
      <c r="D2363" s="1" t="s">
        <v>16</v>
      </c>
      <c r="E2363" s="1" t="s">
        <v>18</v>
      </c>
      <c r="F2363" s="1">
        <v>2.0</v>
      </c>
      <c r="G2363" s="1">
        <v>2.0</v>
      </c>
      <c r="H2363" s="1">
        <v>0.0</v>
      </c>
      <c r="I2363" s="1" t="s">
        <v>22</v>
      </c>
      <c r="J2363" s="1">
        <v>104.1</v>
      </c>
      <c r="K2363" s="1">
        <v>5135.15</v>
      </c>
      <c r="L2363" s="1" t="s">
        <v>18</v>
      </c>
      <c r="M2363" s="2">
        <f t="shared" si="1"/>
        <v>49.32901057</v>
      </c>
      <c r="N2363" s="3"/>
    </row>
    <row r="2364" ht="15.75" customHeight="1">
      <c r="A2364" s="1" t="s">
        <v>2384</v>
      </c>
      <c r="B2364" s="1" t="s">
        <v>15</v>
      </c>
      <c r="C2364" s="1">
        <v>0.0</v>
      </c>
      <c r="D2364" s="1" t="s">
        <v>16</v>
      </c>
      <c r="E2364" s="1" t="s">
        <v>16</v>
      </c>
      <c r="F2364" s="1">
        <v>1.0</v>
      </c>
      <c r="G2364" s="1">
        <v>0.0</v>
      </c>
      <c r="H2364" s="1">
        <v>0.0</v>
      </c>
      <c r="I2364" s="1" t="s">
        <v>17</v>
      </c>
      <c r="J2364" s="1">
        <v>18.8</v>
      </c>
      <c r="K2364" s="1">
        <v>251.25</v>
      </c>
      <c r="L2364" s="1" t="s">
        <v>18</v>
      </c>
      <c r="M2364" s="2">
        <f t="shared" si="1"/>
        <v>13.3643617</v>
      </c>
      <c r="N2364" s="3"/>
    </row>
    <row r="2365" ht="15.75" customHeight="1">
      <c r="A2365" s="1" t="s">
        <v>2385</v>
      </c>
      <c r="B2365" s="1" t="s">
        <v>20</v>
      </c>
      <c r="C2365" s="1">
        <v>0.0</v>
      </c>
      <c r="D2365" s="1" t="s">
        <v>18</v>
      </c>
      <c r="E2365" s="1" t="s">
        <v>18</v>
      </c>
      <c r="F2365" s="1">
        <v>2.0</v>
      </c>
      <c r="G2365" s="1">
        <v>2.0</v>
      </c>
      <c r="H2365" s="1">
        <v>0.0</v>
      </c>
      <c r="I2365" s="1" t="s">
        <v>28</v>
      </c>
      <c r="J2365" s="1">
        <v>94.85</v>
      </c>
      <c r="K2365" s="1">
        <v>462.8</v>
      </c>
      <c r="L2365" s="1" t="s">
        <v>16</v>
      </c>
      <c r="M2365" s="2">
        <f t="shared" si="1"/>
        <v>4.879283079</v>
      </c>
      <c r="N2365" s="3"/>
    </row>
    <row r="2366" ht="15.75" customHeight="1">
      <c r="A2366" s="1" t="s">
        <v>2386</v>
      </c>
      <c r="B2366" s="1" t="s">
        <v>15</v>
      </c>
      <c r="C2366" s="1">
        <v>0.0</v>
      </c>
      <c r="D2366" s="1" t="s">
        <v>16</v>
      </c>
      <c r="E2366" s="1" t="s">
        <v>16</v>
      </c>
      <c r="F2366" s="1">
        <v>2.0</v>
      </c>
      <c r="G2366" s="1">
        <v>0.0</v>
      </c>
      <c r="H2366" s="1">
        <v>2.0</v>
      </c>
      <c r="I2366" s="1" t="s">
        <v>17</v>
      </c>
      <c r="J2366" s="1">
        <v>23.85</v>
      </c>
      <c r="K2366" s="1">
        <v>625.65</v>
      </c>
      <c r="L2366" s="1" t="s">
        <v>18</v>
      </c>
      <c r="M2366" s="2">
        <f t="shared" si="1"/>
        <v>26.2327044</v>
      </c>
      <c r="N2366" s="3"/>
    </row>
    <row r="2367" ht="15.75" customHeight="1">
      <c r="A2367" s="1" t="s">
        <v>2387</v>
      </c>
      <c r="B2367" s="1" t="s">
        <v>15</v>
      </c>
      <c r="C2367" s="1">
        <v>1.0</v>
      </c>
      <c r="D2367" s="1" t="s">
        <v>18</v>
      </c>
      <c r="E2367" s="1" t="s">
        <v>18</v>
      </c>
      <c r="F2367" s="1">
        <v>2.0</v>
      </c>
      <c r="G2367" s="1">
        <v>2.0</v>
      </c>
      <c r="H2367" s="1">
        <v>0.0</v>
      </c>
      <c r="I2367" s="1" t="s">
        <v>22</v>
      </c>
      <c r="J2367" s="1">
        <v>105.5</v>
      </c>
      <c r="K2367" s="1">
        <v>829.55</v>
      </c>
      <c r="L2367" s="1" t="s">
        <v>16</v>
      </c>
      <c r="M2367" s="2">
        <f t="shared" si="1"/>
        <v>7.863033175</v>
      </c>
      <c r="N2367" s="3"/>
    </row>
    <row r="2368" ht="15.75" customHeight="1">
      <c r="A2368" s="1" t="s">
        <v>2388</v>
      </c>
      <c r="B2368" s="1" t="s">
        <v>20</v>
      </c>
      <c r="C2368" s="1">
        <v>0.0</v>
      </c>
      <c r="D2368" s="1" t="s">
        <v>16</v>
      </c>
      <c r="E2368" s="1" t="s">
        <v>18</v>
      </c>
      <c r="F2368" s="1">
        <v>1.0</v>
      </c>
      <c r="G2368" s="1">
        <v>1.0</v>
      </c>
      <c r="H2368" s="1">
        <v>0.0</v>
      </c>
      <c r="I2368" s="1" t="s">
        <v>17</v>
      </c>
      <c r="J2368" s="1">
        <v>50.15</v>
      </c>
      <c r="K2368" s="1">
        <v>2058.5</v>
      </c>
      <c r="L2368" s="1" t="s">
        <v>18</v>
      </c>
      <c r="M2368" s="2">
        <f t="shared" si="1"/>
        <v>41.04685942</v>
      </c>
      <c r="N2368" s="3"/>
    </row>
    <row r="2369" ht="15.75" customHeight="1">
      <c r="A2369" s="1" t="s">
        <v>2389</v>
      </c>
      <c r="B2369" s="1" t="s">
        <v>15</v>
      </c>
      <c r="C2369" s="1">
        <v>0.0</v>
      </c>
      <c r="D2369" s="1" t="s">
        <v>16</v>
      </c>
      <c r="E2369" s="1" t="s">
        <v>16</v>
      </c>
      <c r="F2369" s="1">
        <v>2.0</v>
      </c>
      <c r="G2369" s="1">
        <v>2.0</v>
      </c>
      <c r="H2369" s="1">
        <v>2.0</v>
      </c>
      <c r="I2369" s="1" t="s">
        <v>26</v>
      </c>
      <c r="J2369" s="1">
        <v>94.1</v>
      </c>
      <c r="K2369" s="1">
        <v>6302.8</v>
      </c>
      <c r="L2369" s="1" t="s">
        <v>18</v>
      </c>
      <c r="M2369" s="2">
        <f t="shared" si="1"/>
        <v>66.97980871</v>
      </c>
      <c r="N2369" s="3"/>
    </row>
    <row r="2370" ht="15.75" customHeight="1">
      <c r="A2370" s="1" t="s">
        <v>2390</v>
      </c>
      <c r="B2370" s="1" t="s">
        <v>15</v>
      </c>
      <c r="C2370" s="1">
        <v>0.0</v>
      </c>
      <c r="D2370" s="1" t="s">
        <v>18</v>
      </c>
      <c r="E2370" s="1" t="s">
        <v>18</v>
      </c>
      <c r="F2370" s="1">
        <v>2.0</v>
      </c>
      <c r="G2370" s="1">
        <v>2.0</v>
      </c>
      <c r="H2370" s="1">
        <v>0.0</v>
      </c>
      <c r="I2370" s="1" t="s">
        <v>22</v>
      </c>
      <c r="J2370" s="1">
        <v>100.25</v>
      </c>
      <c r="K2370" s="1">
        <v>2387.75</v>
      </c>
      <c r="L2370" s="1" t="s">
        <v>16</v>
      </c>
      <c r="M2370" s="2">
        <f t="shared" si="1"/>
        <v>23.81795511</v>
      </c>
      <c r="N2370" s="3"/>
    </row>
    <row r="2371" ht="15.75" customHeight="1">
      <c r="A2371" s="1" t="s">
        <v>2391</v>
      </c>
      <c r="B2371" s="1" t="s">
        <v>15</v>
      </c>
      <c r="C2371" s="1">
        <v>0.0</v>
      </c>
      <c r="D2371" s="1" t="s">
        <v>16</v>
      </c>
      <c r="E2371" s="1" t="s">
        <v>16</v>
      </c>
      <c r="F2371" s="1">
        <v>2.0</v>
      </c>
      <c r="G2371" s="1">
        <v>2.0</v>
      </c>
      <c r="H2371" s="1">
        <v>2.0</v>
      </c>
      <c r="I2371" s="1" t="s">
        <v>26</v>
      </c>
      <c r="J2371" s="1">
        <v>115.15</v>
      </c>
      <c r="K2371" s="1">
        <v>8250.0</v>
      </c>
      <c r="L2371" s="1" t="s">
        <v>18</v>
      </c>
      <c r="M2371" s="2">
        <f t="shared" si="1"/>
        <v>71.64567955</v>
      </c>
      <c r="N2371" s="3"/>
    </row>
    <row r="2372" ht="15.75" customHeight="1">
      <c r="A2372" s="1" t="s">
        <v>2392</v>
      </c>
      <c r="B2372" s="1" t="s">
        <v>20</v>
      </c>
      <c r="C2372" s="1">
        <v>0.0</v>
      </c>
      <c r="D2372" s="1" t="s">
        <v>18</v>
      </c>
      <c r="E2372" s="1" t="s">
        <v>18</v>
      </c>
      <c r="F2372" s="1">
        <v>1.0</v>
      </c>
      <c r="G2372" s="1">
        <v>1.0</v>
      </c>
      <c r="H2372" s="1">
        <v>2.0</v>
      </c>
      <c r="I2372" s="1" t="s">
        <v>22</v>
      </c>
      <c r="J2372" s="1">
        <v>60.0</v>
      </c>
      <c r="K2372" s="1">
        <v>2548.55</v>
      </c>
      <c r="L2372" s="1" t="s">
        <v>18</v>
      </c>
      <c r="M2372" s="2">
        <f t="shared" si="1"/>
        <v>42.47583333</v>
      </c>
      <c r="N2372" s="3"/>
    </row>
    <row r="2373" ht="15.75" customHeight="1">
      <c r="A2373" s="1" t="s">
        <v>2393</v>
      </c>
      <c r="B2373" s="1" t="s">
        <v>15</v>
      </c>
      <c r="C2373" s="1">
        <v>1.0</v>
      </c>
      <c r="D2373" s="1" t="s">
        <v>18</v>
      </c>
      <c r="E2373" s="1" t="s">
        <v>18</v>
      </c>
      <c r="F2373" s="1">
        <v>2.0</v>
      </c>
      <c r="G2373" s="1">
        <v>2.0</v>
      </c>
      <c r="H2373" s="1">
        <v>0.0</v>
      </c>
      <c r="I2373" s="1" t="s">
        <v>22</v>
      </c>
      <c r="J2373" s="1">
        <v>91.3</v>
      </c>
      <c r="K2373" s="1">
        <v>1094.5</v>
      </c>
      <c r="L2373" s="1" t="s">
        <v>16</v>
      </c>
      <c r="M2373" s="2">
        <f t="shared" si="1"/>
        <v>11.98795181</v>
      </c>
      <c r="N2373" s="3"/>
    </row>
    <row r="2374" ht="15.75" customHeight="1">
      <c r="A2374" s="1" t="s">
        <v>2394</v>
      </c>
      <c r="B2374" s="1" t="s">
        <v>15</v>
      </c>
      <c r="C2374" s="1">
        <v>1.0</v>
      </c>
      <c r="D2374" s="1" t="s">
        <v>16</v>
      </c>
      <c r="E2374" s="1" t="s">
        <v>16</v>
      </c>
      <c r="F2374" s="1">
        <v>2.0</v>
      </c>
      <c r="G2374" s="1">
        <v>1.0</v>
      </c>
      <c r="H2374" s="1">
        <v>2.0</v>
      </c>
      <c r="I2374" s="1" t="s">
        <v>26</v>
      </c>
      <c r="J2374" s="1">
        <v>89.55</v>
      </c>
      <c r="K2374" s="1">
        <v>6448.85</v>
      </c>
      <c r="L2374" s="1" t="s">
        <v>18</v>
      </c>
      <c r="M2374" s="2">
        <f t="shared" si="1"/>
        <v>72.01395868</v>
      </c>
      <c r="N2374" s="3"/>
    </row>
    <row r="2375" ht="15.75" customHeight="1">
      <c r="A2375" s="1" t="s">
        <v>2395</v>
      </c>
      <c r="B2375" s="1" t="s">
        <v>20</v>
      </c>
      <c r="C2375" s="1">
        <v>1.0</v>
      </c>
      <c r="D2375" s="1" t="s">
        <v>16</v>
      </c>
      <c r="E2375" s="1" t="s">
        <v>18</v>
      </c>
      <c r="F2375" s="1">
        <v>1.0</v>
      </c>
      <c r="G2375" s="1">
        <v>2.0</v>
      </c>
      <c r="H2375" s="1">
        <v>0.0</v>
      </c>
      <c r="I2375" s="1" t="s">
        <v>22</v>
      </c>
      <c r="J2375" s="1">
        <v>69.1</v>
      </c>
      <c r="K2375" s="1">
        <v>1474.75</v>
      </c>
      <c r="L2375" s="1" t="s">
        <v>16</v>
      </c>
      <c r="M2375" s="2">
        <f t="shared" si="1"/>
        <v>21.3422576</v>
      </c>
      <c r="N2375" s="3"/>
    </row>
    <row r="2376" ht="15.75" customHeight="1">
      <c r="A2376" s="1" t="s">
        <v>2396</v>
      </c>
      <c r="B2376" s="1" t="s">
        <v>20</v>
      </c>
      <c r="C2376" s="1">
        <v>0.0</v>
      </c>
      <c r="D2376" s="1" t="s">
        <v>16</v>
      </c>
      <c r="E2376" s="1" t="s">
        <v>16</v>
      </c>
      <c r="F2376" s="1">
        <v>1.0</v>
      </c>
      <c r="G2376" s="1">
        <v>1.0</v>
      </c>
      <c r="H2376" s="1">
        <v>2.0</v>
      </c>
      <c r="I2376" s="1" t="s">
        <v>26</v>
      </c>
      <c r="J2376" s="1">
        <v>60.5</v>
      </c>
      <c r="K2376" s="1">
        <v>3121.45</v>
      </c>
      <c r="L2376" s="1" t="s">
        <v>18</v>
      </c>
      <c r="M2376" s="2">
        <f t="shared" si="1"/>
        <v>51.59421488</v>
      </c>
      <c r="N2376" s="3"/>
    </row>
    <row r="2377" ht="15.75" customHeight="1">
      <c r="A2377" s="1" t="s">
        <v>2397</v>
      </c>
      <c r="B2377" s="1" t="s">
        <v>20</v>
      </c>
      <c r="C2377" s="1">
        <v>0.0</v>
      </c>
      <c r="D2377" s="1" t="s">
        <v>16</v>
      </c>
      <c r="E2377" s="1" t="s">
        <v>16</v>
      </c>
      <c r="F2377" s="1">
        <v>1.0</v>
      </c>
      <c r="G2377" s="1">
        <v>1.0</v>
      </c>
      <c r="H2377" s="1">
        <v>2.0</v>
      </c>
      <c r="I2377" s="1" t="s">
        <v>28</v>
      </c>
      <c r="J2377" s="1">
        <v>57.55</v>
      </c>
      <c r="K2377" s="1">
        <v>3046.4</v>
      </c>
      <c r="L2377" s="1" t="s">
        <v>16</v>
      </c>
      <c r="M2377" s="2">
        <f t="shared" si="1"/>
        <v>52.93483927</v>
      </c>
      <c r="N2377" s="3"/>
    </row>
    <row r="2378" ht="15.75" customHeight="1">
      <c r="A2378" s="1" t="s">
        <v>2398</v>
      </c>
      <c r="B2378" s="1" t="s">
        <v>20</v>
      </c>
      <c r="C2378" s="1">
        <v>0.0</v>
      </c>
      <c r="D2378" s="1" t="s">
        <v>18</v>
      </c>
      <c r="E2378" s="1" t="s">
        <v>18</v>
      </c>
      <c r="F2378" s="1">
        <v>2.0</v>
      </c>
      <c r="G2378" s="1">
        <v>1.0</v>
      </c>
      <c r="H2378" s="1">
        <v>1.0</v>
      </c>
      <c r="I2378" s="1" t="s">
        <v>26</v>
      </c>
      <c r="J2378" s="1">
        <v>59.9</v>
      </c>
      <c r="K2378" s="1">
        <v>3043.6</v>
      </c>
      <c r="L2378" s="1" t="s">
        <v>18</v>
      </c>
      <c r="M2378" s="2">
        <f t="shared" si="1"/>
        <v>50.81135225</v>
      </c>
      <c r="N2378" s="3"/>
    </row>
    <row r="2379" ht="15.75" customHeight="1">
      <c r="A2379" s="1" t="s">
        <v>2399</v>
      </c>
      <c r="B2379" s="1" t="s">
        <v>15</v>
      </c>
      <c r="C2379" s="1">
        <v>1.0</v>
      </c>
      <c r="D2379" s="1" t="s">
        <v>16</v>
      </c>
      <c r="E2379" s="1" t="s">
        <v>18</v>
      </c>
      <c r="F2379" s="1">
        <v>2.0</v>
      </c>
      <c r="G2379" s="1">
        <v>1.0</v>
      </c>
      <c r="H2379" s="1">
        <v>0.0</v>
      </c>
      <c r="I2379" s="1" t="s">
        <v>17</v>
      </c>
      <c r="J2379" s="1">
        <v>63.55</v>
      </c>
      <c r="K2379" s="1">
        <v>1381.8</v>
      </c>
      <c r="L2379" s="1" t="s">
        <v>18</v>
      </c>
      <c r="M2379" s="2">
        <f t="shared" si="1"/>
        <v>21.74350905</v>
      </c>
      <c r="N2379" s="3"/>
    </row>
    <row r="2380" ht="15.75" customHeight="1">
      <c r="A2380" s="1" t="s">
        <v>2400</v>
      </c>
      <c r="B2380" s="1" t="s">
        <v>15</v>
      </c>
      <c r="C2380" s="1">
        <v>0.0</v>
      </c>
      <c r="D2380" s="1" t="s">
        <v>16</v>
      </c>
      <c r="E2380" s="1" t="s">
        <v>16</v>
      </c>
      <c r="F2380" s="1">
        <v>2.0</v>
      </c>
      <c r="G2380" s="1">
        <v>2.0</v>
      </c>
      <c r="H2380" s="1">
        <v>0.0</v>
      </c>
      <c r="I2380" s="1" t="s">
        <v>22</v>
      </c>
      <c r="J2380" s="1">
        <v>80.75</v>
      </c>
      <c r="K2380" s="1">
        <v>4116.9</v>
      </c>
      <c r="L2380" s="1" t="s">
        <v>18</v>
      </c>
      <c r="M2380" s="2">
        <f t="shared" si="1"/>
        <v>50.98328173</v>
      </c>
      <c r="N2380" s="3"/>
    </row>
    <row r="2381" ht="15.75" customHeight="1">
      <c r="A2381" s="1" t="s">
        <v>2401</v>
      </c>
      <c r="B2381" s="1" t="s">
        <v>15</v>
      </c>
      <c r="C2381" s="1">
        <v>0.0</v>
      </c>
      <c r="D2381" s="1" t="s">
        <v>16</v>
      </c>
      <c r="E2381" s="1" t="s">
        <v>16</v>
      </c>
      <c r="F2381" s="1">
        <v>2.0</v>
      </c>
      <c r="G2381" s="1">
        <v>2.0</v>
      </c>
      <c r="H2381" s="1">
        <v>2.0</v>
      </c>
      <c r="I2381" s="1" t="s">
        <v>28</v>
      </c>
      <c r="J2381" s="1">
        <v>109.0</v>
      </c>
      <c r="K2381" s="1">
        <v>7661.8</v>
      </c>
      <c r="L2381" s="1" t="s">
        <v>18</v>
      </c>
      <c r="M2381" s="2">
        <f t="shared" si="1"/>
        <v>70.29174312</v>
      </c>
      <c r="N2381" s="3"/>
    </row>
    <row r="2382" ht="15.75" customHeight="1">
      <c r="A2382" s="1" t="s">
        <v>2402</v>
      </c>
      <c r="B2382" s="1" t="s">
        <v>20</v>
      </c>
      <c r="C2382" s="1">
        <v>0.0</v>
      </c>
      <c r="D2382" s="1" t="s">
        <v>18</v>
      </c>
      <c r="E2382" s="1" t="s">
        <v>16</v>
      </c>
      <c r="F2382" s="1">
        <v>1.0</v>
      </c>
      <c r="G2382" s="1">
        <v>0.0</v>
      </c>
      <c r="H2382" s="1">
        <v>0.0</v>
      </c>
      <c r="I2382" s="1" t="s">
        <v>17</v>
      </c>
      <c r="J2382" s="1">
        <v>20.05</v>
      </c>
      <c r="K2382" s="1">
        <v>75.45</v>
      </c>
      <c r="L2382" s="1" t="s">
        <v>18</v>
      </c>
      <c r="M2382" s="2">
        <f t="shared" si="1"/>
        <v>3.763092269</v>
      </c>
      <c r="N2382" s="3"/>
    </row>
    <row r="2383" ht="15.75" customHeight="1">
      <c r="A2383" s="1" t="s">
        <v>2403</v>
      </c>
      <c r="B2383" s="1" t="s">
        <v>15</v>
      </c>
      <c r="C2383" s="1">
        <v>0.0</v>
      </c>
      <c r="D2383" s="1" t="s">
        <v>16</v>
      </c>
      <c r="E2383" s="1" t="s">
        <v>16</v>
      </c>
      <c r="F2383" s="1">
        <v>2.0</v>
      </c>
      <c r="G2383" s="1">
        <v>2.0</v>
      </c>
      <c r="H2383" s="1">
        <v>1.0</v>
      </c>
      <c r="I2383" s="1" t="s">
        <v>22</v>
      </c>
      <c r="J2383" s="1">
        <v>94.4</v>
      </c>
      <c r="K2383" s="1">
        <v>4295.35</v>
      </c>
      <c r="L2383" s="1" t="s">
        <v>18</v>
      </c>
      <c r="M2383" s="2">
        <f t="shared" si="1"/>
        <v>45.50158898</v>
      </c>
      <c r="N2383" s="3"/>
    </row>
    <row r="2384" ht="15.75" customHeight="1">
      <c r="A2384" s="1" t="s">
        <v>2404</v>
      </c>
      <c r="B2384" s="1" t="s">
        <v>15</v>
      </c>
      <c r="C2384" s="1">
        <v>0.0</v>
      </c>
      <c r="D2384" s="1" t="s">
        <v>18</v>
      </c>
      <c r="E2384" s="1" t="s">
        <v>18</v>
      </c>
      <c r="F2384" s="1">
        <v>1.0</v>
      </c>
      <c r="G2384" s="1">
        <v>1.0</v>
      </c>
      <c r="H2384" s="1">
        <v>2.0</v>
      </c>
      <c r="I2384" s="1" t="s">
        <v>17</v>
      </c>
      <c r="J2384" s="1">
        <v>79.2</v>
      </c>
      <c r="K2384" s="1">
        <v>2497.2</v>
      </c>
      <c r="L2384" s="1" t="s">
        <v>18</v>
      </c>
      <c r="M2384" s="2">
        <f t="shared" si="1"/>
        <v>31.53030303</v>
      </c>
      <c r="N2384" s="3"/>
    </row>
    <row r="2385" ht="15.75" customHeight="1">
      <c r="A2385" s="1" t="s">
        <v>2405</v>
      </c>
      <c r="B2385" s="1" t="s">
        <v>15</v>
      </c>
      <c r="C2385" s="1">
        <v>1.0</v>
      </c>
      <c r="D2385" s="1" t="s">
        <v>16</v>
      </c>
      <c r="E2385" s="1" t="s">
        <v>18</v>
      </c>
      <c r="F2385" s="1">
        <v>1.0</v>
      </c>
      <c r="G2385" s="1">
        <v>2.0</v>
      </c>
      <c r="H2385" s="1">
        <v>0.0</v>
      </c>
      <c r="I2385" s="1" t="s">
        <v>28</v>
      </c>
      <c r="J2385" s="1">
        <v>74.6</v>
      </c>
      <c r="K2385" s="1">
        <v>239.05</v>
      </c>
      <c r="L2385" s="1" t="s">
        <v>18</v>
      </c>
      <c r="M2385" s="2">
        <f t="shared" si="1"/>
        <v>3.204423592</v>
      </c>
      <c r="N2385" s="3"/>
    </row>
    <row r="2386" ht="15.75" customHeight="1">
      <c r="A2386" s="1" t="s">
        <v>2406</v>
      </c>
      <c r="B2386" s="1" t="s">
        <v>20</v>
      </c>
      <c r="C2386" s="1">
        <v>1.0</v>
      </c>
      <c r="D2386" s="1" t="s">
        <v>18</v>
      </c>
      <c r="E2386" s="1" t="s">
        <v>18</v>
      </c>
      <c r="F2386" s="1">
        <v>1.0</v>
      </c>
      <c r="G2386" s="1">
        <v>1.0</v>
      </c>
      <c r="H2386" s="1">
        <v>0.0</v>
      </c>
      <c r="I2386" s="1" t="s">
        <v>28</v>
      </c>
      <c r="J2386" s="1">
        <v>45.25</v>
      </c>
      <c r="K2386" s="1">
        <v>45.25</v>
      </c>
      <c r="L2386" s="1" t="s">
        <v>18</v>
      </c>
      <c r="M2386" s="2">
        <f t="shared" si="1"/>
        <v>1</v>
      </c>
      <c r="N2386" s="3"/>
    </row>
    <row r="2387" ht="15.75" customHeight="1">
      <c r="A2387" s="1" t="s">
        <v>2407</v>
      </c>
      <c r="B2387" s="1" t="s">
        <v>20</v>
      </c>
      <c r="C2387" s="1">
        <v>0.0</v>
      </c>
      <c r="D2387" s="1" t="s">
        <v>18</v>
      </c>
      <c r="E2387" s="1" t="s">
        <v>18</v>
      </c>
      <c r="F2387" s="1">
        <v>2.0</v>
      </c>
      <c r="G2387" s="1">
        <v>1.0</v>
      </c>
      <c r="H2387" s="1">
        <v>0.0</v>
      </c>
      <c r="I2387" s="1" t="s">
        <v>28</v>
      </c>
      <c r="J2387" s="1">
        <v>55.7</v>
      </c>
      <c r="K2387" s="1">
        <v>2237.55</v>
      </c>
      <c r="L2387" s="1" t="s">
        <v>18</v>
      </c>
      <c r="M2387" s="2">
        <f t="shared" si="1"/>
        <v>40.17145422</v>
      </c>
      <c r="N2387" s="3"/>
    </row>
    <row r="2388" ht="15.75" customHeight="1">
      <c r="A2388" s="1" t="s">
        <v>2408</v>
      </c>
      <c r="B2388" s="1" t="s">
        <v>20</v>
      </c>
      <c r="C2388" s="1">
        <v>0.0</v>
      </c>
      <c r="D2388" s="1" t="s">
        <v>16</v>
      </c>
      <c r="E2388" s="1" t="s">
        <v>16</v>
      </c>
      <c r="F2388" s="1">
        <v>2.0</v>
      </c>
      <c r="G2388" s="1">
        <v>2.0</v>
      </c>
      <c r="H2388" s="1">
        <v>0.0</v>
      </c>
      <c r="I2388" s="1" t="s">
        <v>28</v>
      </c>
      <c r="J2388" s="1">
        <v>103.75</v>
      </c>
      <c r="K2388" s="1">
        <v>5969.95</v>
      </c>
      <c r="L2388" s="1" t="s">
        <v>18</v>
      </c>
      <c r="M2388" s="2">
        <f t="shared" si="1"/>
        <v>57.54168675</v>
      </c>
      <c r="N2388" s="3"/>
    </row>
    <row r="2389" ht="15.75" customHeight="1">
      <c r="A2389" s="1" t="s">
        <v>2409</v>
      </c>
      <c r="B2389" s="1" t="s">
        <v>15</v>
      </c>
      <c r="C2389" s="1">
        <v>0.0</v>
      </c>
      <c r="D2389" s="1" t="s">
        <v>16</v>
      </c>
      <c r="E2389" s="1" t="s">
        <v>16</v>
      </c>
      <c r="F2389" s="1">
        <v>1.0</v>
      </c>
      <c r="G2389" s="1">
        <v>1.0</v>
      </c>
      <c r="H2389" s="1">
        <v>0.0</v>
      </c>
      <c r="I2389" s="1" t="s">
        <v>17</v>
      </c>
      <c r="J2389" s="1">
        <v>65.7</v>
      </c>
      <c r="K2389" s="1">
        <v>134.35</v>
      </c>
      <c r="L2389" s="1" t="s">
        <v>16</v>
      </c>
      <c r="M2389" s="2">
        <f t="shared" si="1"/>
        <v>2.044901065</v>
      </c>
      <c r="N2389" s="3"/>
    </row>
    <row r="2390" ht="15.75" customHeight="1">
      <c r="A2390" s="1" t="s">
        <v>2410</v>
      </c>
      <c r="B2390" s="1" t="s">
        <v>20</v>
      </c>
      <c r="C2390" s="1">
        <v>0.0</v>
      </c>
      <c r="D2390" s="1" t="s">
        <v>18</v>
      </c>
      <c r="E2390" s="1" t="s">
        <v>18</v>
      </c>
      <c r="F2390" s="1">
        <v>0.0</v>
      </c>
      <c r="G2390" s="1">
        <v>1.0</v>
      </c>
      <c r="H2390" s="1">
        <v>1.0</v>
      </c>
      <c r="I2390" s="1" t="s">
        <v>17</v>
      </c>
      <c r="J2390" s="1">
        <v>24.85</v>
      </c>
      <c r="K2390" s="1">
        <v>788.05</v>
      </c>
      <c r="L2390" s="1" t="s">
        <v>18</v>
      </c>
      <c r="M2390" s="2">
        <f t="shared" si="1"/>
        <v>31.71227364</v>
      </c>
      <c r="N2390" s="3"/>
    </row>
    <row r="2391" ht="15.75" customHeight="1">
      <c r="A2391" s="1" t="s">
        <v>2411</v>
      </c>
      <c r="B2391" s="1" t="s">
        <v>15</v>
      </c>
      <c r="C2391" s="1">
        <v>1.0</v>
      </c>
      <c r="D2391" s="1" t="s">
        <v>16</v>
      </c>
      <c r="E2391" s="1" t="s">
        <v>18</v>
      </c>
      <c r="F2391" s="1">
        <v>2.0</v>
      </c>
      <c r="G2391" s="1">
        <v>2.0</v>
      </c>
      <c r="H2391" s="1">
        <v>0.0</v>
      </c>
      <c r="I2391" s="1" t="s">
        <v>28</v>
      </c>
      <c r="J2391" s="1">
        <v>105.25</v>
      </c>
      <c r="K2391" s="1">
        <v>6786.4</v>
      </c>
      <c r="L2391" s="1" t="s">
        <v>16</v>
      </c>
      <c r="M2391" s="2">
        <f t="shared" si="1"/>
        <v>64.47885986</v>
      </c>
      <c r="N2391" s="3"/>
    </row>
    <row r="2392" ht="15.75" customHeight="1">
      <c r="A2392" s="1" t="s">
        <v>2412</v>
      </c>
      <c r="B2392" s="1" t="s">
        <v>15</v>
      </c>
      <c r="C2392" s="1">
        <v>0.0</v>
      </c>
      <c r="D2392" s="1" t="s">
        <v>18</v>
      </c>
      <c r="E2392" s="1" t="s">
        <v>18</v>
      </c>
      <c r="F2392" s="1">
        <v>2.0</v>
      </c>
      <c r="G2392" s="1">
        <v>2.0</v>
      </c>
      <c r="H2392" s="1">
        <v>0.0</v>
      </c>
      <c r="I2392" s="1" t="s">
        <v>22</v>
      </c>
      <c r="J2392" s="1">
        <v>79.55</v>
      </c>
      <c r="K2392" s="1">
        <v>151.75</v>
      </c>
      <c r="L2392" s="1" t="s">
        <v>18</v>
      </c>
      <c r="M2392" s="2">
        <f t="shared" si="1"/>
        <v>1.90760528</v>
      </c>
      <c r="N2392" s="3"/>
    </row>
    <row r="2393" ht="15.75" customHeight="1">
      <c r="A2393" s="1" t="s">
        <v>2413</v>
      </c>
      <c r="B2393" s="1" t="s">
        <v>20</v>
      </c>
      <c r="C2393" s="1">
        <v>1.0</v>
      </c>
      <c r="D2393" s="1" t="s">
        <v>18</v>
      </c>
      <c r="E2393" s="1" t="s">
        <v>18</v>
      </c>
      <c r="F2393" s="1">
        <v>1.0</v>
      </c>
      <c r="G2393" s="1">
        <v>2.0</v>
      </c>
      <c r="H2393" s="1">
        <v>0.0</v>
      </c>
      <c r="I2393" s="1" t="s">
        <v>17</v>
      </c>
      <c r="J2393" s="1">
        <v>71.45</v>
      </c>
      <c r="K2393" s="1">
        <v>371.6</v>
      </c>
      <c r="L2393" s="1" t="s">
        <v>18</v>
      </c>
      <c r="M2393" s="2">
        <f t="shared" si="1"/>
        <v>5.200839748</v>
      </c>
      <c r="N2393" s="3"/>
    </row>
    <row r="2394" ht="15.75" customHeight="1">
      <c r="A2394" s="1" t="s">
        <v>2414</v>
      </c>
      <c r="B2394" s="1" t="s">
        <v>20</v>
      </c>
      <c r="C2394" s="1">
        <v>0.0</v>
      </c>
      <c r="D2394" s="1" t="s">
        <v>18</v>
      </c>
      <c r="E2394" s="1" t="s">
        <v>18</v>
      </c>
      <c r="F2394" s="1">
        <v>2.0</v>
      </c>
      <c r="G2394" s="1">
        <v>2.0</v>
      </c>
      <c r="H2394" s="1">
        <v>0.0</v>
      </c>
      <c r="I2394" s="1" t="s">
        <v>22</v>
      </c>
      <c r="J2394" s="1">
        <v>79.45</v>
      </c>
      <c r="K2394" s="1">
        <v>145.15</v>
      </c>
      <c r="L2394" s="1" t="s">
        <v>18</v>
      </c>
      <c r="M2394" s="2">
        <f t="shared" si="1"/>
        <v>1.826935179</v>
      </c>
      <c r="N2394" s="3"/>
    </row>
    <row r="2395" ht="15.75" customHeight="1">
      <c r="A2395" s="1" t="s">
        <v>2415</v>
      </c>
      <c r="B2395" s="1" t="s">
        <v>20</v>
      </c>
      <c r="C2395" s="1">
        <v>0.0</v>
      </c>
      <c r="D2395" s="1" t="s">
        <v>16</v>
      </c>
      <c r="E2395" s="1" t="s">
        <v>16</v>
      </c>
      <c r="F2395" s="1">
        <v>1.0</v>
      </c>
      <c r="G2395" s="1">
        <v>2.0</v>
      </c>
      <c r="H2395" s="1">
        <v>0.0</v>
      </c>
      <c r="I2395" s="1" t="s">
        <v>22</v>
      </c>
      <c r="J2395" s="1">
        <v>71.0</v>
      </c>
      <c r="K2395" s="1">
        <v>71.0</v>
      </c>
      <c r="L2395" s="1" t="s">
        <v>16</v>
      </c>
      <c r="M2395" s="2">
        <f t="shared" si="1"/>
        <v>1</v>
      </c>
      <c r="N2395" s="3"/>
    </row>
    <row r="2396" ht="15.75" customHeight="1">
      <c r="A2396" s="1" t="s">
        <v>2416</v>
      </c>
      <c r="B2396" s="1" t="s">
        <v>20</v>
      </c>
      <c r="C2396" s="1">
        <v>0.0</v>
      </c>
      <c r="D2396" s="1" t="s">
        <v>16</v>
      </c>
      <c r="E2396" s="1" t="s">
        <v>18</v>
      </c>
      <c r="F2396" s="1">
        <v>1.0</v>
      </c>
      <c r="G2396" s="1">
        <v>1.0</v>
      </c>
      <c r="H2396" s="1">
        <v>1.0</v>
      </c>
      <c r="I2396" s="1" t="s">
        <v>17</v>
      </c>
      <c r="J2396" s="1">
        <v>54.35</v>
      </c>
      <c r="K2396" s="1">
        <v>1426.45</v>
      </c>
      <c r="L2396" s="1" t="s">
        <v>18</v>
      </c>
      <c r="M2396" s="2">
        <f t="shared" si="1"/>
        <v>26.24563017</v>
      </c>
      <c r="N2396" s="3"/>
    </row>
    <row r="2397" ht="15.75" customHeight="1">
      <c r="A2397" s="1" t="s">
        <v>2417</v>
      </c>
      <c r="B2397" s="1" t="s">
        <v>15</v>
      </c>
      <c r="C2397" s="1">
        <v>0.0</v>
      </c>
      <c r="D2397" s="1" t="s">
        <v>16</v>
      </c>
      <c r="E2397" s="1" t="s">
        <v>16</v>
      </c>
      <c r="F2397" s="1">
        <v>1.0</v>
      </c>
      <c r="G2397" s="1">
        <v>0.0</v>
      </c>
      <c r="H2397" s="1">
        <v>1.0</v>
      </c>
      <c r="I2397" s="1" t="s">
        <v>17</v>
      </c>
      <c r="J2397" s="1">
        <v>19.5</v>
      </c>
      <c r="K2397" s="1">
        <v>272.0</v>
      </c>
      <c r="L2397" s="1" t="s">
        <v>18</v>
      </c>
      <c r="M2397" s="2">
        <f t="shared" si="1"/>
        <v>13.94871795</v>
      </c>
      <c r="N2397" s="3"/>
    </row>
    <row r="2398" ht="15.75" customHeight="1">
      <c r="A2398" s="1" t="s">
        <v>2418</v>
      </c>
      <c r="B2398" s="1" t="s">
        <v>20</v>
      </c>
      <c r="C2398" s="1">
        <v>1.0</v>
      </c>
      <c r="D2398" s="1" t="s">
        <v>16</v>
      </c>
      <c r="E2398" s="1" t="s">
        <v>18</v>
      </c>
      <c r="F2398" s="1">
        <v>2.0</v>
      </c>
      <c r="G2398" s="1">
        <v>2.0</v>
      </c>
      <c r="H2398" s="1">
        <v>1.0</v>
      </c>
      <c r="I2398" s="1" t="s">
        <v>22</v>
      </c>
      <c r="J2398" s="1">
        <v>108.85</v>
      </c>
      <c r="K2398" s="1">
        <v>6287.25</v>
      </c>
      <c r="L2398" s="1" t="s">
        <v>16</v>
      </c>
      <c r="M2398" s="2">
        <f t="shared" si="1"/>
        <v>57.76067983</v>
      </c>
      <c r="N2398" s="3"/>
    </row>
    <row r="2399" ht="15.75" customHeight="1">
      <c r="A2399" s="1" t="s">
        <v>2419</v>
      </c>
      <c r="B2399" s="1" t="s">
        <v>20</v>
      </c>
      <c r="C2399" s="1">
        <v>0.0</v>
      </c>
      <c r="D2399" s="1" t="s">
        <v>18</v>
      </c>
      <c r="E2399" s="1" t="s">
        <v>18</v>
      </c>
      <c r="F2399" s="1">
        <v>2.0</v>
      </c>
      <c r="G2399" s="1">
        <v>1.0</v>
      </c>
      <c r="H2399" s="1">
        <v>0.0</v>
      </c>
      <c r="I2399" s="1" t="s">
        <v>22</v>
      </c>
      <c r="J2399" s="1">
        <v>51.55</v>
      </c>
      <c r="K2399" s="1">
        <v>765.5</v>
      </c>
      <c r="L2399" s="1" t="s">
        <v>16</v>
      </c>
      <c r="M2399" s="2">
        <f t="shared" si="1"/>
        <v>14.84966052</v>
      </c>
      <c r="N2399" s="3"/>
    </row>
    <row r="2400" ht="15.75" customHeight="1">
      <c r="A2400" s="1" t="s">
        <v>2420</v>
      </c>
      <c r="B2400" s="1" t="s">
        <v>15</v>
      </c>
      <c r="C2400" s="1">
        <v>0.0</v>
      </c>
      <c r="D2400" s="1" t="s">
        <v>16</v>
      </c>
      <c r="E2400" s="1" t="s">
        <v>18</v>
      </c>
      <c r="F2400" s="1">
        <v>2.0</v>
      </c>
      <c r="G2400" s="1">
        <v>2.0</v>
      </c>
      <c r="H2400" s="1">
        <v>0.0</v>
      </c>
      <c r="I2400" s="1" t="s">
        <v>22</v>
      </c>
      <c r="J2400" s="1">
        <v>89.1</v>
      </c>
      <c r="K2400" s="1">
        <v>1620.8</v>
      </c>
      <c r="L2400" s="1" t="s">
        <v>18</v>
      </c>
      <c r="M2400" s="2">
        <f t="shared" si="1"/>
        <v>18.19079686</v>
      </c>
      <c r="N2400" s="3"/>
    </row>
    <row r="2401" ht="15.75" customHeight="1">
      <c r="A2401" s="1" t="s">
        <v>2421</v>
      </c>
      <c r="B2401" s="1" t="s">
        <v>20</v>
      </c>
      <c r="C2401" s="1">
        <v>0.0</v>
      </c>
      <c r="D2401" s="1" t="s">
        <v>18</v>
      </c>
      <c r="E2401" s="1" t="s">
        <v>18</v>
      </c>
      <c r="F2401" s="1">
        <v>2.0</v>
      </c>
      <c r="G2401" s="1">
        <v>2.0</v>
      </c>
      <c r="H2401" s="1">
        <v>2.0</v>
      </c>
      <c r="I2401" s="1" t="s">
        <v>22</v>
      </c>
      <c r="J2401" s="1">
        <v>89.55</v>
      </c>
      <c r="K2401" s="1">
        <v>5231.2</v>
      </c>
      <c r="L2401" s="1" t="s">
        <v>18</v>
      </c>
      <c r="M2401" s="2">
        <f t="shared" si="1"/>
        <v>58.41652708</v>
      </c>
      <c r="N2401" s="3"/>
    </row>
    <row r="2402" ht="15.75" customHeight="1">
      <c r="A2402" s="1" t="s">
        <v>2422</v>
      </c>
      <c r="B2402" s="1" t="s">
        <v>20</v>
      </c>
      <c r="C2402" s="1">
        <v>0.0</v>
      </c>
      <c r="D2402" s="1" t="s">
        <v>18</v>
      </c>
      <c r="E2402" s="1" t="s">
        <v>18</v>
      </c>
      <c r="F2402" s="1">
        <v>1.0</v>
      </c>
      <c r="G2402" s="1">
        <v>2.0</v>
      </c>
      <c r="H2402" s="1">
        <v>0.0</v>
      </c>
      <c r="I2402" s="1" t="s">
        <v>22</v>
      </c>
      <c r="J2402" s="1">
        <v>69.35</v>
      </c>
      <c r="K2402" s="1">
        <v>69.35</v>
      </c>
      <c r="L2402" s="1" t="s">
        <v>16</v>
      </c>
      <c r="M2402" s="2">
        <f t="shared" si="1"/>
        <v>1</v>
      </c>
      <c r="N2402" s="3"/>
    </row>
    <row r="2403" ht="15.75" customHeight="1">
      <c r="A2403" s="1" t="s">
        <v>2423</v>
      </c>
      <c r="B2403" s="1" t="s">
        <v>15</v>
      </c>
      <c r="C2403" s="1">
        <v>0.0</v>
      </c>
      <c r="D2403" s="1" t="s">
        <v>18</v>
      </c>
      <c r="E2403" s="1" t="s">
        <v>18</v>
      </c>
      <c r="F2403" s="1">
        <v>1.0</v>
      </c>
      <c r="G2403" s="1">
        <v>1.0</v>
      </c>
      <c r="H2403" s="1">
        <v>2.0</v>
      </c>
      <c r="I2403" s="1" t="s">
        <v>26</v>
      </c>
      <c r="J2403" s="1">
        <v>77.35</v>
      </c>
      <c r="K2403" s="1">
        <v>5550.1</v>
      </c>
      <c r="L2403" s="1" t="s">
        <v>18</v>
      </c>
      <c r="M2403" s="2">
        <f t="shared" si="1"/>
        <v>71.75307046</v>
      </c>
      <c r="N2403" s="3"/>
    </row>
    <row r="2404" ht="15.75" customHeight="1">
      <c r="A2404" s="1" t="s">
        <v>2424</v>
      </c>
      <c r="B2404" s="1" t="s">
        <v>20</v>
      </c>
      <c r="C2404" s="1">
        <v>0.0</v>
      </c>
      <c r="D2404" s="1" t="s">
        <v>18</v>
      </c>
      <c r="E2404" s="1" t="s">
        <v>18</v>
      </c>
      <c r="F2404" s="1">
        <v>0.0</v>
      </c>
      <c r="G2404" s="1">
        <v>1.0</v>
      </c>
      <c r="H2404" s="1">
        <v>0.0</v>
      </c>
      <c r="I2404" s="1" t="s">
        <v>17</v>
      </c>
      <c r="J2404" s="1">
        <v>24.4</v>
      </c>
      <c r="K2404" s="1">
        <v>24.4</v>
      </c>
      <c r="L2404" s="1" t="s">
        <v>18</v>
      </c>
      <c r="M2404" s="2">
        <f t="shared" si="1"/>
        <v>1</v>
      </c>
      <c r="N2404" s="3"/>
    </row>
    <row r="2405" ht="15.75" customHeight="1">
      <c r="A2405" s="1" t="s">
        <v>2425</v>
      </c>
      <c r="B2405" s="1" t="s">
        <v>15</v>
      </c>
      <c r="C2405" s="1">
        <v>0.0</v>
      </c>
      <c r="D2405" s="1" t="s">
        <v>18</v>
      </c>
      <c r="E2405" s="1" t="s">
        <v>18</v>
      </c>
      <c r="F2405" s="1">
        <v>1.0</v>
      </c>
      <c r="G2405" s="1">
        <v>2.0</v>
      </c>
      <c r="H2405" s="1">
        <v>0.0</v>
      </c>
      <c r="I2405" s="1" t="s">
        <v>17</v>
      </c>
      <c r="J2405" s="1">
        <v>99.95</v>
      </c>
      <c r="K2405" s="1">
        <v>547.65</v>
      </c>
      <c r="L2405" s="1" t="s">
        <v>16</v>
      </c>
      <c r="M2405" s="2">
        <f t="shared" si="1"/>
        <v>5.47923962</v>
      </c>
      <c r="N2405" s="3"/>
    </row>
    <row r="2406" ht="15.75" customHeight="1">
      <c r="A2406" s="1" t="s">
        <v>2426</v>
      </c>
      <c r="B2406" s="1" t="s">
        <v>15</v>
      </c>
      <c r="C2406" s="1">
        <v>0.0</v>
      </c>
      <c r="D2406" s="1" t="s">
        <v>16</v>
      </c>
      <c r="E2406" s="1" t="s">
        <v>16</v>
      </c>
      <c r="F2406" s="1">
        <v>0.0</v>
      </c>
      <c r="G2406" s="1">
        <v>1.0</v>
      </c>
      <c r="H2406" s="1">
        <v>1.0</v>
      </c>
      <c r="I2406" s="1" t="s">
        <v>26</v>
      </c>
      <c r="J2406" s="1">
        <v>60.4</v>
      </c>
      <c r="K2406" s="1">
        <v>2640.55</v>
      </c>
      <c r="L2406" s="1" t="s">
        <v>18</v>
      </c>
      <c r="M2406" s="2">
        <f t="shared" si="1"/>
        <v>43.71771523</v>
      </c>
      <c r="N2406" s="3"/>
    </row>
    <row r="2407" ht="15.75" customHeight="1">
      <c r="A2407" s="1" t="s">
        <v>2427</v>
      </c>
      <c r="B2407" s="1" t="s">
        <v>20</v>
      </c>
      <c r="C2407" s="1">
        <v>0.0</v>
      </c>
      <c r="D2407" s="1" t="s">
        <v>18</v>
      </c>
      <c r="E2407" s="1" t="s">
        <v>18</v>
      </c>
      <c r="F2407" s="1">
        <v>2.0</v>
      </c>
      <c r="G2407" s="1">
        <v>1.0</v>
      </c>
      <c r="H2407" s="1">
        <v>1.0</v>
      </c>
      <c r="I2407" s="1" t="s">
        <v>26</v>
      </c>
      <c r="J2407" s="1">
        <v>76.9</v>
      </c>
      <c r="K2407" s="1">
        <v>5023.0</v>
      </c>
      <c r="L2407" s="1" t="s">
        <v>18</v>
      </c>
      <c r="M2407" s="2">
        <f t="shared" si="1"/>
        <v>65.31859558</v>
      </c>
      <c r="N2407" s="3"/>
    </row>
    <row r="2408" ht="15.75" customHeight="1">
      <c r="A2408" s="1" t="s">
        <v>2428</v>
      </c>
      <c r="B2408" s="1" t="s">
        <v>20</v>
      </c>
      <c r="C2408" s="1">
        <v>1.0</v>
      </c>
      <c r="D2408" s="1" t="s">
        <v>16</v>
      </c>
      <c r="E2408" s="1" t="s">
        <v>18</v>
      </c>
      <c r="F2408" s="1">
        <v>0.0</v>
      </c>
      <c r="G2408" s="1">
        <v>1.0</v>
      </c>
      <c r="H2408" s="1">
        <v>0.0</v>
      </c>
      <c r="I2408" s="1" t="s">
        <v>22</v>
      </c>
      <c r="J2408" s="1">
        <v>45.3</v>
      </c>
      <c r="K2408" s="1">
        <v>2651.2</v>
      </c>
      <c r="L2408" s="1" t="s">
        <v>16</v>
      </c>
      <c r="M2408" s="2">
        <f t="shared" si="1"/>
        <v>58.52538631</v>
      </c>
      <c r="N2408" s="3"/>
    </row>
    <row r="2409" ht="15.75" customHeight="1">
      <c r="A2409" s="1" t="s">
        <v>2429</v>
      </c>
      <c r="B2409" s="1" t="s">
        <v>15</v>
      </c>
      <c r="C2409" s="1">
        <v>0.0</v>
      </c>
      <c r="D2409" s="1" t="s">
        <v>18</v>
      </c>
      <c r="E2409" s="1" t="s">
        <v>18</v>
      </c>
      <c r="F2409" s="1">
        <v>1.0</v>
      </c>
      <c r="G2409" s="1">
        <v>1.0</v>
      </c>
      <c r="H2409" s="1">
        <v>0.0</v>
      </c>
      <c r="I2409" s="1" t="s">
        <v>26</v>
      </c>
      <c r="J2409" s="1">
        <v>55.5</v>
      </c>
      <c r="K2409" s="1">
        <v>227.35</v>
      </c>
      <c r="L2409" s="1" t="s">
        <v>18</v>
      </c>
      <c r="M2409" s="2">
        <f t="shared" si="1"/>
        <v>4.096396396</v>
      </c>
      <c r="N2409" s="3"/>
    </row>
    <row r="2410" ht="15.75" customHeight="1">
      <c r="A2410" s="1" t="s">
        <v>2430</v>
      </c>
      <c r="B2410" s="1" t="s">
        <v>20</v>
      </c>
      <c r="C2410" s="1">
        <v>0.0</v>
      </c>
      <c r="D2410" s="1" t="s">
        <v>18</v>
      </c>
      <c r="E2410" s="1" t="s">
        <v>18</v>
      </c>
      <c r="F2410" s="1">
        <v>1.0</v>
      </c>
      <c r="G2410" s="1">
        <v>1.0</v>
      </c>
      <c r="H2410" s="1">
        <v>0.0</v>
      </c>
      <c r="I2410" s="1" t="s">
        <v>26</v>
      </c>
      <c r="J2410" s="1">
        <v>45.2</v>
      </c>
      <c r="K2410" s="1">
        <v>2065.15</v>
      </c>
      <c r="L2410" s="1" t="s">
        <v>18</v>
      </c>
      <c r="M2410" s="2">
        <f t="shared" si="1"/>
        <v>45.68915929</v>
      </c>
      <c r="N2410" s="3"/>
    </row>
    <row r="2411" ht="15.75" customHeight="1">
      <c r="A2411" s="1" t="s">
        <v>2431</v>
      </c>
      <c r="B2411" s="1" t="s">
        <v>15</v>
      </c>
      <c r="C2411" s="1">
        <v>0.0</v>
      </c>
      <c r="D2411" s="1" t="s">
        <v>16</v>
      </c>
      <c r="E2411" s="1" t="s">
        <v>16</v>
      </c>
      <c r="F2411" s="1">
        <v>1.0</v>
      </c>
      <c r="G2411" s="1">
        <v>0.0</v>
      </c>
      <c r="H2411" s="1">
        <v>2.0</v>
      </c>
      <c r="I2411" s="1" t="s">
        <v>26</v>
      </c>
      <c r="J2411" s="1">
        <v>19.7</v>
      </c>
      <c r="K2411" s="1">
        <v>730.4</v>
      </c>
      <c r="L2411" s="1" t="s">
        <v>18</v>
      </c>
      <c r="M2411" s="2">
        <f t="shared" si="1"/>
        <v>37.07614213</v>
      </c>
      <c r="N2411" s="3"/>
    </row>
    <row r="2412" ht="15.75" customHeight="1">
      <c r="A2412" s="1" t="s">
        <v>2432</v>
      </c>
      <c r="B2412" s="1" t="s">
        <v>20</v>
      </c>
      <c r="C2412" s="1">
        <v>1.0</v>
      </c>
      <c r="D2412" s="1" t="s">
        <v>18</v>
      </c>
      <c r="E2412" s="1" t="s">
        <v>18</v>
      </c>
      <c r="F2412" s="1">
        <v>2.0</v>
      </c>
      <c r="G2412" s="1">
        <v>2.0</v>
      </c>
      <c r="H2412" s="1">
        <v>0.0</v>
      </c>
      <c r="I2412" s="1" t="s">
        <v>26</v>
      </c>
      <c r="J2412" s="1">
        <v>86.05</v>
      </c>
      <c r="K2412" s="1">
        <v>3865.6</v>
      </c>
      <c r="L2412" s="1" t="s">
        <v>18</v>
      </c>
      <c r="M2412" s="2">
        <f t="shared" si="1"/>
        <v>44.92271935</v>
      </c>
      <c r="N2412" s="3"/>
    </row>
    <row r="2413" ht="15.75" customHeight="1">
      <c r="A2413" s="1" t="s">
        <v>2433</v>
      </c>
      <c r="B2413" s="1" t="s">
        <v>20</v>
      </c>
      <c r="C2413" s="1">
        <v>0.0</v>
      </c>
      <c r="D2413" s="1" t="s">
        <v>16</v>
      </c>
      <c r="E2413" s="1" t="s">
        <v>18</v>
      </c>
      <c r="F2413" s="1">
        <v>1.0</v>
      </c>
      <c r="G2413" s="1">
        <v>0.0</v>
      </c>
      <c r="H2413" s="1">
        <v>1.0</v>
      </c>
      <c r="I2413" s="1" t="s">
        <v>28</v>
      </c>
      <c r="J2413" s="1">
        <v>20.95</v>
      </c>
      <c r="K2413" s="1">
        <v>495.15</v>
      </c>
      <c r="L2413" s="1" t="s">
        <v>18</v>
      </c>
      <c r="M2413" s="2">
        <f t="shared" si="1"/>
        <v>23.63484487</v>
      </c>
      <c r="N2413" s="3"/>
    </row>
    <row r="2414" ht="15.75" customHeight="1">
      <c r="A2414" s="1" t="s">
        <v>2434</v>
      </c>
      <c r="B2414" s="1" t="s">
        <v>15</v>
      </c>
      <c r="C2414" s="1">
        <v>1.0</v>
      </c>
      <c r="D2414" s="1" t="s">
        <v>16</v>
      </c>
      <c r="E2414" s="1" t="s">
        <v>18</v>
      </c>
      <c r="F2414" s="1">
        <v>2.0</v>
      </c>
      <c r="G2414" s="1">
        <v>2.0</v>
      </c>
      <c r="H2414" s="1">
        <v>0.0</v>
      </c>
      <c r="I2414" s="1" t="s">
        <v>22</v>
      </c>
      <c r="J2414" s="1">
        <v>94.95</v>
      </c>
      <c r="K2414" s="1">
        <v>1760.25</v>
      </c>
      <c r="L2414" s="1" t="s">
        <v>18</v>
      </c>
      <c r="M2414" s="2">
        <f t="shared" si="1"/>
        <v>18.53870458</v>
      </c>
      <c r="N2414" s="3"/>
    </row>
    <row r="2415" ht="15.75" customHeight="1">
      <c r="A2415" s="1" t="s">
        <v>2435</v>
      </c>
      <c r="B2415" s="1" t="s">
        <v>20</v>
      </c>
      <c r="C2415" s="1">
        <v>0.0</v>
      </c>
      <c r="D2415" s="1" t="s">
        <v>18</v>
      </c>
      <c r="E2415" s="1" t="s">
        <v>18</v>
      </c>
      <c r="F2415" s="1">
        <v>2.0</v>
      </c>
      <c r="G2415" s="1">
        <v>2.0</v>
      </c>
      <c r="H2415" s="1">
        <v>0.0</v>
      </c>
      <c r="I2415" s="1" t="s">
        <v>28</v>
      </c>
      <c r="J2415" s="1">
        <v>74.6</v>
      </c>
      <c r="K2415" s="1">
        <v>3720.35</v>
      </c>
      <c r="L2415" s="1" t="s">
        <v>18</v>
      </c>
      <c r="M2415" s="2">
        <f t="shared" si="1"/>
        <v>49.87064343</v>
      </c>
      <c r="N2415" s="3"/>
    </row>
    <row r="2416" ht="15.75" customHeight="1">
      <c r="A2416" s="1" t="s">
        <v>2436</v>
      </c>
      <c r="B2416" s="1" t="s">
        <v>20</v>
      </c>
      <c r="C2416" s="1">
        <v>0.0</v>
      </c>
      <c r="D2416" s="1" t="s">
        <v>18</v>
      </c>
      <c r="E2416" s="1" t="s">
        <v>18</v>
      </c>
      <c r="F2416" s="1">
        <v>1.0</v>
      </c>
      <c r="G2416" s="1">
        <v>2.0</v>
      </c>
      <c r="H2416" s="1">
        <v>0.0</v>
      </c>
      <c r="I2416" s="1" t="s">
        <v>22</v>
      </c>
      <c r="J2416" s="1">
        <v>69.1</v>
      </c>
      <c r="K2416" s="1">
        <v>435.0</v>
      </c>
      <c r="L2416" s="1" t="s">
        <v>18</v>
      </c>
      <c r="M2416" s="2">
        <f t="shared" si="1"/>
        <v>6.295224313</v>
      </c>
      <c r="N2416" s="3"/>
    </row>
    <row r="2417" ht="15.75" customHeight="1">
      <c r="A2417" s="1" t="s">
        <v>2437</v>
      </c>
      <c r="B2417" s="1" t="s">
        <v>20</v>
      </c>
      <c r="C2417" s="1">
        <v>1.0</v>
      </c>
      <c r="D2417" s="1" t="s">
        <v>18</v>
      </c>
      <c r="E2417" s="1" t="s">
        <v>18</v>
      </c>
      <c r="F2417" s="1">
        <v>1.0</v>
      </c>
      <c r="G2417" s="1">
        <v>0.0</v>
      </c>
      <c r="H2417" s="1">
        <v>2.0</v>
      </c>
      <c r="I2417" s="1" t="s">
        <v>26</v>
      </c>
      <c r="J2417" s="1">
        <v>20.0</v>
      </c>
      <c r="K2417" s="1">
        <v>1396.0</v>
      </c>
      <c r="L2417" s="1" t="s">
        <v>18</v>
      </c>
      <c r="M2417" s="2">
        <f t="shared" si="1"/>
        <v>69.8</v>
      </c>
      <c r="N2417" s="3"/>
    </row>
    <row r="2418" ht="15.75" customHeight="1">
      <c r="A2418" s="1" t="s">
        <v>2438</v>
      </c>
      <c r="B2418" s="1" t="s">
        <v>15</v>
      </c>
      <c r="C2418" s="1">
        <v>0.0</v>
      </c>
      <c r="D2418" s="1" t="s">
        <v>16</v>
      </c>
      <c r="E2418" s="1" t="s">
        <v>16</v>
      </c>
      <c r="F2418" s="1">
        <v>1.0</v>
      </c>
      <c r="G2418" s="1">
        <v>0.0</v>
      </c>
      <c r="H2418" s="1">
        <v>2.0</v>
      </c>
      <c r="I2418" s="1" t="s">
        <v>26</v>
      </c>
      <c r="J2418" s="1">
        <v>20.3</v>
      </c>
      <c r="K2418" s="1">
        <v>1160.75</v>
      </c>
      <c r="L2418" s="1" t="s">
        <v>18</v>
      </c>
      <c r="M2418" s="2">
        <f t="shared" si="1"/>
        <v>57.17980296</v>
      </c>
      <c r="N2418" s="3"/>
    </row>
    <row r="2419" ht="15.75" customHeight="1">
      <c r="A2419" s="1" t="s">
        <v>2439</v>
      </c>
      <c r="B2419" s="1" t="s">
        <v>20</v>
      </c>
      <c r="C2419" s="1">
        <v>0.0</v>
      </c>
      <c r="D2419" s="1" t="s">
        <v>18</v>
      </c>
      <c r="E2419" s="1" t="s">
        <v>18</v>
      </c>
      <c r="F2419" s="1">
        <v>1.0</v>
      </c>
      <c r="G2419" s="1">
        <v>0.0</v>
      </c>
      <c r="H2419" s="1">
        <v>2.0</v>
      </c>
      <c r="I2419" s="1" t="s">
        <v>17</v>
      </c>
      <c r="J2419" s="1">
        <v>20.75</v>
      </c>
      <c r="K2419" s="1">
        <v>499.4</v>
      </c>
      <c r="L2419" s="1" t="s">
        <v>18</v>
      </c>
      <c r="M2419" s="2">
        <f t="shared" si="1"/>
        <v>24.06746988</v>
      </c>
      <c r="N2419" s="3"/>
    </row>
    <row r="2420" ht="15.75" customHeight="1">
      <c r="A2420" s="1" t="s">
        <v>2440</v>
      </c>
      <c r="B2420" s="1" t="s">
        <v>20</v>
      </c>
      <c r="C2420" s="1">
        <v>0.0</v>
      </c>
      <c r="D2420" s="1" t="s">
        <v>16</v>
      </c>
      <c r="E2420" s="1" t="s">
        <v>16</v>
      </c>
      <c r="F2420" s="1">
        <v>2.0</v>
      </c>
      <c r="G2420" s="1">
        <v>0.0</v>
      </c>
      <c r="H2420" s="1">
        <v>2.0</v>
      </c>
      <c r="I2420" s="1" t="s">
        <v>17</v>
      </c>
      <c r="J2420" s="1">
        <v>24.2</v>
      </c>
      <c r="K2420" s="1">
        <v>609.05</v>
      </c>
      <c r="L2420" s="1" t="s">
        <v>18</v>
      </c>
      <c r="M2420" s="2">
        <f t="shared" si="1"/>
        <v>25.16735537</v>
      </c>
      <c r="N2420" s="3"/>
    </row>
    <row r="2421" ht="15.75" customHeight="1">
      <c r="A2421" s="1" t="s">
        <v>2441</v>
      </c>
      <c r="B2421" s="1" t="s">
        <v>15</v>
      </c>
      <c r="C2421" s="1">
        <v>0.0</v>
      </c>
      <c r="D2421" s="1" t="s">
        <v>18</v>
      </c>
      <c r="E2421" s="1" t="s">
        <v>18</v>
      </c>
      <c r="F2421" s="1">
        <v>2.0</v>
      </c>
      <c r="G2421" s="1">
        <v>2.0</v>
      </c>
      <c r="H2421" s="1">
        <v>0.0</v>
      </c>
      <c r="I2421" s="1" t="s">
        <v>22</v>
      </c>
      <c r="J2421" s="1">
        <v>89.75</v>
      </c>
      <c r="K2421" s="1">
        <v>552.65</v>
      </c>
      <c r="L2421" s="1" t="s">
        <v>18</v>
      </c>
      <c r="M2421" s="2">
        <f t="shared" si="1"/>
        <v>6.157660167</v>
      </c>
      <c r="N2421" s="3"/>
    </row>
    <row r="2422" ht="15.75" customHeight="1">
      <c r="A2422" s="1" t="s">
        <v>2442</v>
      </c>
      <c r="B2422" s="1" t="s">
        <v>20</v>
      </c>
      <c r="C2422" s="1">
        <v>0.0</v>
      </c>
      <c r="D2422" s="1" t="s">
        <v>16</v>
      </c>
      <c r="E2422" s="1" t="s">
        <v>16</v>
      </c>
      <c r="F2422" s="1">
        <v>1.0</v>
      </c>
      <c r="G2422" s="1">
        <v>1.0</v>
      </c>
      <c r="H2422" s="1">
        <v>0.0</v>
      </c>
      <c r="I2422" s="1" t="s">
        <v>17</v>
      </c>
      <c r="J2422" s="1">
        <v>69.5</v>
      </c>
      <c r="K2422" s="1">
        <v>1071.4</v>
      </c>
      <c r="L2422" s="1" t="s">
        <v>18</v>
      </c>
      <c r="M2422" s="2">
        <f t="shared" si="1"/>
        <v>15.41582734</v>
      </c>
      <c r="N2422" s="3"/>
    </row>
    <row r="2423" ht="15.75" customHeight="1">
      <c r="A2423" s="1" t="s">
        <v>2443</v>
      </c>
      <c r="B2423" s="1" t="s">
        <v>20</v>
      </c>
      <c r="C2423" s="1">
        <v>0.0</v>
      </c>
      <c r="D2423" s="1" t="s">
        <v>18</v>
      </c>
      <c r="E2423" s="1" t="s">
        <v>18</v>
      </c>
      <c r="F2423" s="1">
        <v>2.0</v>
      </c>
      <c r="G2423" s="1">
        <v>2.0</v>
      </c>
      <c r="H2423" s="1">
        <v>0.0</v>
      </c>
      <c r="I2423" s="1" t="s">
        <v>26</v>
      </c>
      <c r="J2423" s="1">
        <v>92.4</v>
      </c>
      <c r="K2423" s="1">
        <v>2349.8</v>
      </c>
      <c r="L2423" s="1" t="s">
        <v>18</v>
      </c>
      <c r="M2423" s="2">
        <f t="shared" si="1"/>
        <v>25.43073593</v>
      </c>
      <c r="N2423" s="3"/>
    </row>
    <row r="2424" ht="15.75" customHeight="1">
      <c r="A2424" s="1" t="s">
        <v>2444</v>
      </c>
      <c r="B2424" s="1" t="s">
        <v>20</v>
      </c>
      <c r="C2424" s="1">
        <v>0.0</v>
      </c>
      <c r="D2424" s="1" t="s">
        <v>18</v>
      </c>
      <c r="E2424" s="1" t="s">
        <v>16</v>
      </c>
      <c r="F2424" s="1">
        <v>2.0</v>
      </c>
      <c r="G2424" s="1">
        <v>1.0</v>
      </c>
      <c r="H2424" s="1">
        <v>0.0</v>
      </c>
      <c r="I2424" s="1" t="s">
        <v>22</v>
      </c>
      <c r="J2424" s="1">
        <v>69.1</v>
      </c>
      <c r="K2424" s="1">
        <v>1083.7</v>
      </c>
      <c r="L2424" s="1" t="s">
        <v>18</v>
      </c>
      <c r="M2424" s="2">
        <f t="shared" si="1"/>
        <v>15.68306802</v>
      </c>
      <c r="N2424" s="3"/>
    </row>
    <row r="2425" ht="15.75" customHeight="1">
      <c r="A2425" s="1" t="s">
        <v>2445</v>
      </c>
      <c r="B2425" s="1" t="s">
        <v>15</v>
      </c>
      <c r="C2425" s="1">
        <v>0.0</v>
      </c>
      <c r="D2425" s="1" t="s">
        <v>16</v>
      </c>
      <c r="E2425" s="1" t="s">
        <v>16</v>
      </c>
      <c r="F2425" s="1">
        <v>2.0</v>
      </c>
      <c r="G2425" s="1">
        <v>1.0</v>
      </c>
      <c r="H2425" s="1">
        <v>1.0</v>
      </c>
      <c r="I2425" s="1" t="s">
        <v>22</v>
      </c>
      <c r="J2425" s="1">
        <v>70.3</v>
      </c>
      <c r="K2425" s="1">
        <v>676.15</v>
      </c>
      <c r="L2425" s="1" t="s">
        <v>18</v>
      </c>
      <c r="M2425" s="2">
        <f t="shared" si="1"/>
        <v>9.618065434</v>
      </c>
      <c r="N2425" s="3"/>
    </row>
    <row r="2426" ht="15.75" customHeight="1">
      <c r="A2426" s="1" t="s">
        <v>2446</v>
      </c>
      <c r="B2426" s="1" t="s">
        <v>20</v>
      </c>
      <c r="C2426" s="1">
        <v>0.0</v>
      </c>
      <c r="D2426" s="1" t="s">
        <v>18</v>
      </c>
      <c r="E2426" s="1" t="s">
        <v>16</v>
      </c>
      <c r="F2426" s="1">
        <v>1.0</v>
      </c>
      <c r="G2426" s="1">
        <v>1.0</v>
      </c>
      <c r="H2426" s="1">
        <v>0.0</v>
      </c>
      <c r="I2426" s="1" t="s">
        <v>17</v>
      </c>
      <c r="J2426" s="1">
        <v>45.65</v>
      </c>
      <c r="K2426" s="1">
        <v>985.05</v>
      </c>
      <c r="L2426" s="1" t="s">
        <v>18</v>
      </c>
      <c r="M2426" s="2">
        <f t="shared" si="1"/>
        <v>21.57831325</v>
      </c>
      <c r="N2426" s="3"/>
    </row>
    <row r="2427" ht="15.75" customHeight="1">
      <c r="A2427" s="1" t="s">
        <v>2447</v>
      </c>
      <c r="B2427" s="1" t="s">
        <v>15</v>
      </c>
      <c r="C2427" s="1">
        <v>0.0</v>
      </c>
      <c r="D2427" s="1" t="s">
        <v>16</v>
      </c>
      <c r="E2427" s="1" t="s">
        <v>16</v>
      </c>
      <c r="F2427" s="1">
        <v>2.0</v>
      </c>
      <c r="G2427" s="1">
        <v>1.0</v>
      </c>
      <c r="H2427" s="1">
        <v>2.0</v>
      </c>
      <c r="I2427" s="1" t="s">
        <v>26</v>
      </c>
      <c r="J2427" s="1">
        <v>74.0</v>
      </c>
      <c r="K2427" s="1">
        <v>4868.4</v>
      </c>
      <c r="L2427" s="1" t="s">
        <v>18</v>
      </c>
      <c r="M2427" s="2">
        <f t="shared" si="1"/>
        <v>65.78918919</v>
      </c>
      <c r="N2427" s="3"/>
    </row>
    <row r="2428" ht="15.75" customHeight="1">
      <c r="A2428" s="1" t="s">
        <v>2448</v>
      </c>
      <c r="B2428" s="1" t="s">
        <v>20</v>
      </c>
      <c r="C2428" s="1">
        <v>0.0</v>
      </c>
      <c r="D2428" s="1" t="s">
        <v>16</v>
      </c>
      <c r="E2428" s="1" t="s">
        <v>16</v>
      </c>
      <c r="F2428" s="1">
        <v>0.0</v>
      </c>
      <c r="G2428" s="1">
        <v>1.0</v>
      </c>
      <c r="H2428" s="1">
        <v>0.0</v>
      </c>
      <c r="I2428" s="1" t="s">
        <v>17</v>
      </c>
      <c r="J2428" s="1">
        <v>34.95</v>
      </c>
      <c r="K2428" s="1">
        <v>610.2</v>
      </c>
      <c r="L2428" s="1" t="s">
        <v>18</v>
      </c>
      <c r="M2428" s="2">
        <f t="shared" si="1"/>
        <v>17.45922747</v>
      </c>
      <c r="N2428" s="3"/>
    </row>
    <row r="2429" ht="15.75" customHeight="1">
      <c r="A2429" s="1" t="s">
        <v>2449</v>
      </c>
      <c r="B2429" s="1" t="s">
        <v>20</v>
      </c>
      <c r="C2429" s="1">
        <v>0.0</v>
      </c>
      <c r="D2429" s="1" t="s">
        <v>16</v>
      </c>
      <c r="E2429" s="1" t="s">
        <v>16</v>
      </c>
      <c r="F2429" s="1">
        <v>2.0</v>
      </c>
      <c r="G2429" s="1">
        <v>0.0</v>
      </c>
      <c r="H2429" s="1">
        <v>2.0</v>
      </c>
      <c r="I2429" s="1" t="s">
        <v>26</v>
      </c>
      <c r="J2429" s="1">
        <v>25.25</v>
      </c>
      <c r="K2429" s="1">
        <v>1006.9</v>
      </c>
      <c r="L2429" s="1" t="s">
        <v>18</v>
      </c>
      <c r="M2429" s="2">
        <f t="shared" si="1"/>
        <v>39.87722772</v>
      </c>
      <c r="N2429" s="3"/>
    </row>
    <row r="2430" ht="15.75" customHeight="1">
      <c r="A2430" s="1" t="s">
        <v>2450</v>
      </c>
      <c r="B2430" s="1" t="s">
        <v>15</v>
      </c>
      <c r="C2430" s="1">
        <v>0.0</v>
      </c>
      <c r="D2430" s="1" t="s">
        <v>16</v>
      </c>
      <c r="E2430" s="1" t="s">
        <v>18</v>
      </c>
      <c r="F2430" s="1">
        <v>2.0</v>
      </c>
      <c r="G2430" s="1">
        <v>2.0</v>
      </c>
      <c r="H2430" s="1">
        <v>0.0</v>
      </c>
      <c r="I2430" s="1" t="s">
        <v>22</v>
      </c>
      <c r="J2430" s="1">
        <v>100.0</v>
      </c>
      <c r="K2430" s="1">
        <v>1534.75</v>
      </c>
      <c r="L2430" s="1" t="s">
        <v>16</v>
      </c>
      <c r="M2430" s="2">
        <f t="shared" si="1"/>
        <v>15.3475</v>
      </c>
      <c r="N2430" s="3"/>
    </row>
    <row r="2431" ht="15.75" customHeight="1">
      <c r="A2431" s="1" t="s">
        <v>2451</v>
      </c>
      <c r="B2431" s="1" t="s">
        <v>20</v>
      </c>
      <c r="C2431" s="1">
        <v>0.0</v>
      </c>
      <c r="D2431" s="1" t="s">
        <v>16</v>
      </c>
      <c r="E2431" s="1" t="s">
        <v>18</v>
      </c>
      <c r="F2431" s="1">
        <v>0.0</v>
      </c>
      <c r="G2431" s="1">
        <v>1.0</v>
      </c>
      <c r="H2431" s="1">
        <v>2.0</v>
      </c>
      <c r="I2431" s="1" t="s">
        <v>28</v>
      </c>
      <c r="J2431" s="1">
        <v>57.5</v>
      </c>
      <c r="K2431" s="1">
        <v>3265.95</v>
      </c>
      <c r="L2431" s="1" t="s">
        <v>18</v>
      </c>
      <c r="M2431" s="2">
        <f t="shared" si="1"/>
        <v>56.79913043</v>
      </c>
      <c r="N2431" s="3"/>
    </row>
    <row r="2432" ht="15.75" customHeight="1">
      <c r="A2432" s="1" t="s">
        <v>2452</v>
      </c>
      <c r="B2432" s="1" t="s">
        <v>20</v>
      </c>
      <c r="C2432" s="1">
        <v>0.0</v>
      </c>
      <c r="D2432" s="1" t="s">
        <v>16</v>
      </c>
      <c r="E2432" s="1" t="s">
        <v>18</v>
      </c>
      <c r="F2432" s="1">
        <v>2.0</v>
      </c>
      <c r="G2432" s="1">
        <v>2.0</v>
      </c>
      <c r="H2432" s="1">
        <v>0.0</v>
      </c>
      <c r="I2432" s="1" t="s">
        <v>22</v>
      </c>
      <c r="J2432" s="1">
        <v>80.25</v>
      </c>
      <c r="K2432" s="1">
        <v>3439.0</v>
      </c>
      <c r="L2432" s="1" t="s">
        <v>18</v>
      </c>
      <c r="M2432" s="2">
        <f t="shared" si="1"/>
        <v>42.85358255</v>
      </c>
      <c r="N2432" s="3"/>
    </row>
    <row r="2433" ht="15.75" customHeight="1">
      <c r="A2433" s="1" t="s">
        <v>2453</v>
      </c>
      <c r="B2433" s="1" t="s">
        <v>15</v>
      </c>
      <c r="C2433" s="1">
        <v>0.0</v>
      </c>
      <c r="D2433" s="1" t="s">
        <v>18</v>
      </c>
      <c r="E2433" s="1" t="s">
        <v>18</v>
      </c>
      <c r="F2433" s="1">
        <v>1.0</v>
      </c>
      <c r="G2433" s="1">
        <v>1.0</v>
      </c>
      <c r="H2433" s="1">
        <v>1.0</v>
      </c>
      <c r="I2433" s="1" t="s">
        <v>17</v>
      </c>
      <c r="J2433" s="1">
        <v>54.3</v>
      </c>
      <c r="K2433" s="1">
        <v>1546.3</v>
      </c>
      <c r="L2433" s="1" t="s">
        <v>18</v>
      </c>
      <c r="M2433" s="2">
        <f t="shared" si="1"/>
        <v>28.47697974</v>
      </c>
      <c r="N2433" s="3"/>
    </row>
    <row r="2434" ht="15.75" customHeight="1">
      <c r="A2434" s="1" t="s">
        <v>2454</v>
      </c>
      <c r="B2434" s="1" t="s">
        <v>15</v>
      </c>
      <c r="C2434" s="1">
        <v>0.0</v>
      </c>
      <c r="D2434" s="1" t="s">
        <v>16</v>
      </c>
      <c r="E2434" s="1" t="s">
        <v>16</v>
      </c>
      <c r="F2434" s="1">
        <v>2.0</v>
      </c>
      <c r="G2434" s="1">
        <v>1.0</v>
      </c>
      <c r="H2434" s="1">
        <v>2.0</v>
      </c>
      <c r="I2434" s="1" t="s">
        <v>28</v>
      </c>
      <c r="J2434" s="1">
        <v>79.7</v>
      </c>
      <c r="K2434" s="1">
        <v>5743.3</v>
      </c>
      <c r="L2434" s="1" t="s">
        <v>18</v>
      </c>
      <c r="M2434" s="2">
        <f t="shared" si="1"/>
        <v>72.06148055</v>
      </c>
      <c r="N2434" s="3"/>
    </row>
    <row r="2435" ht="15.75" customHeight="1">
      <c r="A2435" s="1" t="s">
        <v>2455</v>
      </c>
      <c r="B2435" s="1" t="s">
        <v>20</v>
      </c>
      <c r="C2435" s="1">
        <v>0.0</v>
      </c>
      <c r="D2435" s="1" t="s">
        <v>18</v>
      </c>
      <c r="E2435" s="1" t="s">
        <v>16</v>
      </c>
      <c r="F2435" s="1">
        <v>2.0</v>
      </c>
      <c r="G2435" s="1">
        <v>0.0</v>
      </c>
      <c r="H2435" s="1">
        <v>0.0</v>
      </c>
      <c r="I2435" s="1" t="s">
        <v>17</v>
      </c>
      <c r="J2435" s="1">
        <v>24.7</v>
      </c>
      <c r="K2435" s="1">
        <v>467.15</v>
      </c>
      <c r="L2435" s="1" t="s">
        <v>18</v>
      </c>
      <c r="M2435" s="2">
        <f t="shared" si="1"/>
        <v>18.91295547</v>
      </c>
      <c r="N2435" s="3"/>
    </row>
    <row r="2436" ht="15.75" customHeight="1">
      <c r="A2436" s="1" t="s">
        <v>2456</v>
      </c>
      <c r="B2436" s="1" t="s">
        <v>15</v>
      </c>
      <c r="C2436" s="1">
        <v>0.0</v>
      </c>
      <c r="D2436" s="1" t="s">
        <v>18</v>
      </c>
      <c r="E2436" s="1" t="s">
        <v>18</v>
      </c>
      <c r="F2436" s="1">
        <v>1.0</v>
      </c>
      <c r="G2436" s="1">
        <v>0.0</v>
      </c>
      <c r="H2436" s="1">
        <v>1.0</v>
      </c>
      <c r="I2436" s="1" t="s">
        <v>17</v>
      </c>
      <c r="J2436" s="1">
        <v>19.55</v>
      </c>
      <c r="K2436" s="1">
        <v>620.75</v>
      </c>
      <c r="L2436" s="1" t="s">
        <v>18</v>
      </c>
      <c r="M2436" s="2">
        <f t="shared" si="1"/>
        <v>31.75191816</v>
      </c>
      <c r="N2436" s="3"/>
    </row>
    <row r="2437" ht="15.75" customHeight="1">
      <c r="A2437" s="1" t="s">
        <v>2457</v>
      </c>
      <c r="B2437" s="1" t="s">
        <v>15</v>
      </c>
      <c r="C2437" s="1">
        <v>0.0</v>
      </c>
      <c r="D2437" s="1" t="s">
        <v>16</v>
      </c>
      <c r="E2437" s="1" t="s">
        <v>16</v>
      </c>
      <c r="F2437" s="1">
        <v>1.0</v>
      </c>
      <c r="G2437" s="1">
        <v>1.0</v>
      </c>
      <c r="H2437" s="1">
        <v>1.0</v>
      </c>
      <c r="I2437" s="1" t="s">
        <v>26</v>
      </c>
      <c r="J2437" s="1">
        <v>74.1</v>
      </c>
      <c r="K2437" s="1">
        <v>5222.3</v>
      </c>
      <c r="L2437" s="1" t="s">
        <v>18</v>
      </c>
      <c r="M2437" s="2">
        <f t="shared" si="1"/>
        <v>70.47638327</v>
      </c>
      <c r="N2437" s="3"/>
    </row>
    <row r="2438" ht="15.75" customHeight="1">
      <c r="A2438" s="1" t="s">
        <v>2458</v>
      </c>
      <c r="B2438" s="1" t="s">
        <v>20</v>
      </c>
      <c r="C2438" s="1">
        <v>1.0</v>
      </c>
      <c r="D2438" s="1" t="s">
        <v>18</v>
      </c>
      <c r="E2438" s="1" t="s">
        <v>18</v>
      </c>
      <c r="F2438" s="1">
        <v>1.0</v>
      </c>
      <c r="G2438" s="1">
        <v>2.0</v>
      </c>
      <c r="H2438" s="1">
        <v>0.0</v>
      </c>
      <c r="I2438" s="1" t="s">
        <v>22</v>
      </c>
      <c r="J2438" s="1">
        <v>74.5</v>
      </c>
      <c r="K2438" s="1">
        <v>606.55</v>
      </c>
      <c r="L2438" s="1" t="s">
        <v>16</v>
      </c>
      <c r="M2438" s="2">
        <f t="shared" si="1"/>
        <v>8.141610738</v>
      </c>
      <c r="N2438" s="3"/>
    </row>
    <row r="2439" ht="15.75" customHeight="1">
      <c r="A2439" s="1" t="s">
        <v>2459</v>
      </c>
      <c r="B2439" s="1" t="s">
        <v>15</v>
      </c>
      <c r="C2439" s="1">
        <v>0.0</v>
      </c>
      <c r="D2439" s="1" t="s">
        <v>16</v>
      </c>
      <c r="E2439" s="1" t="s">
        <v>18</v>
      </c>
      <c r="F2439" s="1">
        <v>2.0</v>
      </c>
      <c r="G2439" s="1">
        <v>2.0</v>
      </c>
      <c r="H2439" s="1">
        <v>0.0</v>
      </c>
      <c r="I2439" s="1" t="s">
        <v>22</v>
      </c>
      <c r="J2439" s="1">
        <v>84.05</v>
      </c>
      <c r="K2439" s="1">
        <v>134.05</v>
      </c>
      <c r="L2439" s="1" t="s">
        <v>18</v>
      </c>
      <c r="M2439" s="2">
        <f t="shared" si="1"/>
        <v>1.594883998</v>
      </c>
      <c r="N2439" s="3"/>
    </row>
    <row r="2440" ht="15.75" customHeight="1">
      <c r="A2440" s="1" t="s">
        <v>2460</v>
      </c>
      <c r="B2440" s="1" t="s">
        <v>15</v>
      </c>
      <c r="C2440" s="1">
        <v>0.0</v>
      </c>
      <c r="D2440" s="1" t="s">
        <v>18</v>
      </c>
      <c r="E2440" s="1" t="s">
        <v>18</v>
      </c>
      <c r="F2440" s="1">
        <v>1.0</v>
      </c>
      <c r="G2440" s="1">
        <v>1.0</v>
      </c>
      <c r="H2440" s="1">
        <v>1.0</v>
      </c>
      <c r="I2440" s="1" t="s">
        <v>26</v>
      </c>
      <c r="J2440" s="1">
        <v>60.25</v>
      </c>
      <c r="K2440" s="1">
        <v>3282.75</v>
      </c>
      <c r="L2440" s="1" t="s">
        <v>18</v>
      </c>
      <c r="M2440" s="2">
        <f t="shared" si="1"/>
        <v>54.48547718</v>
      </c>
      <c r="N2440" s="3"/>
    </row>
    <row r="2441" ht="15.75" customHeight="1">
      <c r="A2441" s="1" t="s">
        <v>2461</v>
      </c>
      <c r="B2441" s="1" t="s">
        <v>20</v>
      </c>
      <c r="C2441" s="1">
        <v>0.0</v>
      </c>
      <c r="D2441" s="1" t="s">
        <v>18</v>
      </c>
      <c r="E2441" s="1" t="s">
        <v>18</v>
      </c>
      <c r="F2441" s="1">
        <v>1.0</v>
      </c>
      <c r="G2441" s="1">
        <v>2.0</v>
      </c>
      <c r="H2441" s="1">
        <v>0.0</v>
      </c>
      <c r="I2441" s="1" t="s">
        <v>22</v>
      </c>
      <c r="J2441" s="1">
        <v>70.05</v>
      </c>
      <c r="K2441" s="1">
        <v>70.05</v>
      </c>
      <c r="L2441" s="1" t="s">
        <v>16</v>
      </c>
      <c r="M2441" s="2">
        <f t="shared" si="1"/>
        <v>1</v>
      </c>
      <c r="N2441" s="3"/>
    </row>
    <row r="2442" ht="15.75" customHeight="1">
      <c r="A2442" s="1" t="s">
        <v>2462</v>
      </c>
      <c r="B2442" s="1" t="s">
        <v>20</v>
      </c>
      <c r="C2442" s="1">
        <v>0.0</v>
      </c>
      <c r="D2442" s="1" t="s">
        <v>16</v>
      </c>
      <c r="E2442" s="1" t="s">
        <v>18</v>
      </c>
      <c r="F2442" s="1">
        <v>1.0</v>
      </c>
      <c r="G2442" s="1">
        <v>2.0</v>
      </c>
      <c r="H2442" s="1">
        <v>0.0</v>
      </c>
      <c r="I2442" s="1" t="s">
        <v>22</v>
      </c>
      <c r="J2442" s="1">
        <v>70.5</v>
      </c>
      <c r="K2442" s="1">
        <v>294.2</v>
      </c>
      <c r="L2442" s="1" t="s">
        <v>18</v>
      </c>
      <c r="M2442" s="2">
        <f t="shared" si="1"/>
        <v>4.173049645</v>
      </c>
      <c r="N2442" s="3"/>
    </row>
    <row r="2443" ht="15.75" customHeight="1">
      <c r="A2443" s="1" t="s">
        <v>2463</v>
      </c>
      <c r="B2443" s="1" t="s">
        <v>20</v>
      </c>
      <c r="C2443" s="1">
        <v>0.0</v>
      </c>
      <c r="D2443" s="1" t="s">
        <v>16</v>
      </c>
      <c r="E2443" s="1" t="s">
        <v>16</v>
      </c>
      <c r="F2443" s="1">
        <v>1.0</v>
      </c>
      <c r="G2443" s="1">
        <v>0.0</v>
      </c>
      <c r="H2443" s="1">
        <v>2.0</v>
      </c>
      <c r="I2443" s="1" t="s">
        <v>17</v>
      </c>
      <c r="J2443" s="1">
        <v>19.15</v>
      </c>
      <c r="K2443" s="1">
        <v>1177.05</v>
      </c>
      <c r="L2443" s="1" t="s">
        <v>18</v>
      </c>
      <c r="M2443" s="2">
        <f t="shared" si="1"/>
        <v>61.46475196</v>
      </c>
      <c r="N2443" s="3"/>
    </row>
    <row r="2444" ht="15.75" customHeight="1">
      <c r="A2444" s="1" t="s">
        <v>2464</v>
      </c>
      <c r="B2444" s="1" t="s">
        <v>20</v>
      </c>
      <c r="C2444" s="1">
        <v>0.0</v>
      </c>
      <c r="D2444" s="1" t="s">
        <v>16</v>
      </c>
      <c r="E2444" s="1" t="s">
        <v>16</v>
      </c>
      <c r="F2444" s="1">
        <v>2.0</v>
      </c>
      <c r="G2444" s="1">
        <v>1.0</v>
      </c>
      <c r="H2444" s="1">
        <v>2.0</v>
      </c>
      <c r="I2444" s="1" t="s">
        <v>26</v>
      </c>
      <c r="J2444" s="1">
        <v>70.8</v>
      </c>
      <c r="K2444" s="1">
        <v>4859.95</v>
      </c>
      <c r="L2444" s="1" t="s">
        <v>18</v>
      </c>
      <c r="M2444" s="2">
        <f t="shared" si="1"/>
        <v>68.64336158</v>
      </c>
      <c r="N2444" s="3"/>
    </row>
    <row r="2445" ht="15.75" customHeight="1">
      <c r="A2445" s="1" t="s">
        <v>2465</v>
      </c>
      <c r="B2445" s="1" t="s">
        <v>15</v>
      </c>
      <c r="C2445" s="1">
        <v>1.0</v>
      </c>
      <c r="D2445" s="1" t="s">
        <v>18</v>
      </c>
      <c r="E2445" s="1" t="s">
        <v>18</v>
      </c>
      <c r="F2445" s="1">
        <v>1.0</v>
      </c>
      <c r="G2445" s="1">
        <v>2.0</v>
      </c>
      <c r="H2445" s="1">
        <v>0.0</v>
      </c>
      <c r="I2445" s="1" t="s">
        <v>17</v>
      </c>
      <c r="J2445" s="1">
        <v>96.3</v>
      </c>
      <c r="K2445" s="1">
        <v>1426.75</v>
      </c>
      <c r="L2445" s="1" t="s">
        <v>16</v>
      </c>
      <c r="M2445" s="2">
        <f t="shared" si="1"/>
        <v>14.81568017</v>
      </c>
      <c r="N2445" s="3"/>
    </row>
    <row r="2446" ht="15.75" customHeight="1">
      <c r="A2446" s="1" t="s">
        <v>2466</v>
      </c>
      <c r="B2446" s="1" t="s">
        <v>15</v>
      </c>
      <c r="C2446" s="1">
        <v>0.0</v>
      </c>
      <c r="D2446" s="1" t="s">
        <v>16</v>
      </c>
      <c r="E2446" s="1" t="s">
        <v>18</v>
      </c>
      <c r="F2446" s="1">
        <v>2.0</v>
      </c>
      <c r="G2446" s="1">
        <v>2.0</v>
      </c>
      <c r="H2446" s="1">
        <v>0.0</v>
      </c>
      <c r="I2446" s="1" t="s">
        <v>22</v>
      </c>
      <c r="J2446" s="1">
        <v>80.45</v>
      </c>
      <c r="K2446" s="1">
        <v>3398.9</v>
      </c>
      <c r="L2446" s="1" t="s">
        <v>18</v>
      </c>
      <c r="M2446" s="2">
        <f t="shared" si="1"/>
        <v>42.24860162</v>
      </c>
      <c r="N2446" s="3"/>
    </row>
    <row r="2447" ht="15.75" customHeight="1">
      <c r="A2447" s="1" t="s">
        <v>2467</v>
      </c>
      <c r="B2447" s="1" t="s">
        <v>20</v>
      </c>
      <c r="C2447" s="1">
        <v>0.0</v>
      </c>
      <c r="D2447" s="1" t="s">
        <v>16</v>
      </c>
      <c r="E2447" s="1" t="s">
        <v>16</v>
      </c>
      <c r="F2447" s="1">
        <v>1.0</v>
      </c>
      <c r="G2447" s="1">
        <v>0.0</v>
      </c>
      <c r="H2447" s="1">
        <v>0.0</v>
      </c>
      <c r="I2447" s="1" t="s">
        <v>28</v>
      </c>
      <c r="J2447" s="1">
        <v>19.95</v>
      </c>
      <c r="K2447" s="1">
        <v>19.95</v>
      </c>
      <c r="L2447" s="1" t="s">
        <v>16</v>
      </c>
      <c r="M2447" s="2">
        <f t="shared" si="1"/>
        <v>1</v>
      </c>
      <c r="N2447" s="3"/>
    </row>
    <row r="2448" ht="15.75" customHeight="1">
      <c r="A2448" s="1" t="s">
        <v>2468</v>
      </c>
      <c r="B2448" s="1" t="s">
        <v>20</v>
      </c>
      <c r="C2448" s="1">
        <v>0.0</v>
      </c>
      <c r="D2448" s="1" t="s">
        <v>18</v>
      </c>
      <c r="E2448" s="1" t="s">
        <v>18</v>
      </c>
      <c r="F2448" s="1">
        <v>2.0</v>
      </c>
      <c r="G2448" s="1">
        <v>0.0</v>
      </c>
      <c r="H2448" s="1">
        <v>1.0</v>
      </c>
      <c r="I2448" s="1" t="s">
        <v>28</v>
      </c>
      <c r="J2448" s="1">
        <v>26.2</v>
      </c>
      <c r="K2448" s="1">
        <v>954.9</v>
      </c>
      <c r="L2448" s="1" t="s">
        <v>18</v>
      </c>
      <c r="M2448" s="2">
        <f t="shared" si="1"/>
        <v>36.44656489</v>
      </c>
      <c r="N2448" s="3"/>
    </row>
    <row r="2449" ht="15.75" customHeight="1">
      <c r="A2449" s="1" t="s">
        <v>2469</v>
      </c>
      <c r="B2449" s="1" t="s">
        <v>20</v>
      </c>
      <c r="C2449" s="1">
        <v>0.0</v>
      </c>
      <c r="D2449" s="1" t="s">
        <v>18</v>
      </c>
      <c r="E2449" s="1" t="s">
        <v>16</v>
      </c>
      <c r="F2449" s="1">
        <v>1.0</v>
      </c>
      <c r="G2449" s="1">
        <v>0.0</v>
      </c>
      <c r="H2449" s="1">
        <v>2.0</v>
      </c>
      <c r="I2449" s="1" t="s">
        <v>17</v>
      </c>
      <c r="J2449" s="1">
        <v>19.95</v>
      </c>
      <c r="K2449" s="1">
        <v>1189.9</v>
      </c>
      <c r="L2449" s="1" t="s">
        <v>18</v>
      </c>
      <c r="M2449" s="2">
        <f t="shared" si="1"/>
        <v>59.64411028</v>
      </c>
      <c r="N2449" s="3"/>
    </row>
    <row r="2450" ht="15.75" customHeight="1">
      <c r="A2450" s="1" t="s">
        <v>2470</v>
      </c>
      <c r="B2450" s="1" t="s">
        <v>15</v>
      </c>
      <c r="C2450" s="1">
        <v>0.0</v>
      </c>
      <c r="D2450" s="1" t="s">
        <v>18</v>
      </c>
      <c r="E2450" s="1" t="s">
        <v>18</v>
      </c>
      <c r="F2450" s="1">
        <v>2.0</v>
      </c>
      <c r="G2450" s="1">
        <v>2.0</v>
      </c>
      <c r="H2450" s="1">
        <v>2.0</v>
      </c>
      <c r="I2450" s="1" t="s">
        <v>17</v>
      </c>
      <c r="J2450" s="1">
        <v>111.3</v>
      </c>
      <c r="K2450" s="1">
        <v>7985.9</v>
      </c>
      <c r="L2450" s="1" t="s">
        <v>18</v>
      </c>
      <c r="M2450" s="2">
        <f t="shared" si="1"/>
        <v>71.75112309</v>
      </c>
      <c r="N2450" s="3"/>
    </row>
    <row r="2451" ht="15.75" customHeight="1">
      <c r="A2451" s="1" t="s">
        <v>2471</v>
      </c>
      <c r="B2451" s="1" t="s">
        <v>15</v>
      </c>
      <c r="C2451" s="1">
        <v>0.0</v>
      </c>
      <c r="D2451" s="1" t="s">
        <v>16</v>
      </c>
      <c r="E2451" s="1" t="s">
        <v>16</v>
      </c>
      <c r="F2451" s="1">
        <v>2.0</v>
      </c>
      <c r="G2451" s="1">
        <v>1.0</v>
      </c>
      <c r="H2451" s="1">
        <v>2.0</v>
      </c>
      <c r="I2451" s="1" t="s">
        <v>26</v>
      </c>
      <c r="J2451" s="1">
        <v>90.55</v>
      </c>
      <c r="K2451" s="1">
        <v>6239.05</v>
      </c>
      <c r="L2451" s="1" t="s">
        <v>18</v>
      </c>
      <c r="M2451" s="2">
        <f t="shared" si="1"/>
        <v>68.90171176</v>
      </c>
      <c r="N2451" s="3"/>
    </row>
    <row r="2452" ht="15.75" customHeight="1">
      <c r="A2452" s="1" t="s">
        <v>2472</v>
      </c>
      <c r="B2452" s="1" t="s">
        <v>20</v>
      </c>
      <c r="C2452" s="1">
        <v>1.0</v>
      </c>
      <c r="D2452" s="1" t="s">
        <v>18</v>
      </c>
      <c r="E2452" s="1" t="s">
        <v>18</v>
      </c>
      <c r="F2452" s="1">
        <v>1.0</v>
      </c>
      <c r="G2452" s="1">
        <v>2.0</v>
      </c>
      <c r="H2452" s="1">
        <v>0.0</v>
      </c>
      <c r="I2452" s="1" t="s">
        <v>26</v>
      </c>
      <c r="J2452" s="1">
        <v>70.0</v>
      </c>
      <c r="K2452" s="1">
        <v>1732.6</v>
      </c>
      <c r="L2452" s="1" t="s">
        <v>18</v>
      </c>
      <c r="M2452" s="2">
        <f t="shared" si="1"/>
        <v>24.75142857</v>
      </c>
      <c r="N2452" s="3"/>
    </row>
    <row r="2453" ht="15.75" customHeight="1">
      <c r="A2453" s="1" t="s">
        <v>2473</v>
      </c>
      <c r="B2453" s="1" t="s">
        <v>20</v>
      </c>
      <c r="C2453" s="1">
        <v>0.0</v>
      </c>
      <c r="D2453" s="1" t="s">
        <v>18</v>
      </c>
      <c r="E2453" s="1" t="s">
        <v>18</v>
      </c>
      <c r="F2453" s="1">
        <v>1.0</v>
      </c>
      <c r="G2453" s="1">
        <v>2.0</v>
      </c>
      <c r="H2453" s="1">
        <v>1.0</v>
      </c>
      <c r="I2453" s="1" t="s">
        <v>26</v>
      </c>
      <c r="J2453" s="1">
        <v>99.95</v>
      </c>
      <c r="K2453" s="1">
        <v>2292.75</v>
      </c>
      <c r="L2453" s="1" t="s">
        <v>18</v>
      </c>
      <c r="M2453" s="2">
        <f t="shared" si="1"/>
        <v>22.93896948</v>
      </c>
      <c r="N2453" s="3"/>
    </row>
    <row r="2454" ht="15.75" customHeight="1">
      <c r="A2454" s="1" t="s">
        <v>2474</v>
      </c>
      <c r="B2454" s="1" t="s">
        <v>20</v>
      </c>
      <c r="C2454" s="1">
        <v>0.0</v>
      </c>
      <c r="D2454" s="1" t="s">
        <v>16</v>
      </c>
      <c r="E2454" s="1" t="s">
        <v>16</v>
      </c>
      <c r="F2454" s="1">
        <v>0.0</v>
      </c>
      <c r="G2454" s="1">
        <v>1.0</v>
      </c>
      <c r="H2454" s="1">
        <v>2.0</v>
      </c>
      <c r="I2454" s="1" t="s">
        <v>26</v>
      </c>
      <c r="J2454" s="1">
        <v>38.5</v>
      </c>
      <c r="K2454" s="1">
        <v>2763.0</v>
      </c>
      <c r="L2454" s="1" t="s">
        <v>18</v>
      </c>
      <c r="M2454" s="2">
        <f t="shared" si="1"/>
        <v>71.76623377</v>
      </c>
      <c r="N2454" s="3"/>
    </row>
    <row r="2455" ht="15.75" customHeight="1">
      <c r="A2455" s="1" t="s">
        <v>2475</v>
      </c>
      <c r="B2455" s="1" t="s">
        <v>15</v>
      </c>
      <c r="C2455" s="1">
        <v>0.0</v>
      </c>
      <c r="D2455" s="1" t="s">
        <v>16</v>
      </c>
      <c r="E2455" s="1" t="s">
        <v>18</v>
      </c>
      <c r="F2455" s="1">
        <v>2.0</v>
      </c>
      <c r="G2455" s="1">
        <v>1.0</v>
      </c>
      <c r="H2455" s="1">
        <v>2.0</v>
      </c>
      <c r="I2455" s="1" t="s">
        <v>26</v>
      </c>
      <c r="J2455" s="1">
        <v>65.3</v>
      </c>
      <c r="K2455" s="1">
        <v>4759.75</v>
      </c>
      <c r="L2455" s="1" t="s">
        <v>16</v>
      </c>
      <c r="M2455" s="2">
        <f t="shared" si="1"/>
        <v>72.89050536</v>
      </c>
      <c r="N2455" s="3"/>
    </row>
    <row r="2456" ht="15.75" customHeight="1">
      <c r="A2456" s="1" t="s">
        <v>2476</v>
      </c>
      <c r="B2456" s="1" t="s">
        <v>20</v>
      </c>
      <c r="C2456" s="1">
        <v>1.0</v>
      </c>
      <c r="D2456" s="1" t="s">
        <v>16</v>
      </c>
      <c r="E2456" s="1" t="s">
        <v>18</v>
      </c>
      <c r="F2456" s="1">
        <v>2.0</v>
      </c>
      <c r="G2456" s="1">
        <v>2.0</v>
      </c>
      <c r="H2456" s="1">
        <v>2.0</v>
      </c>
      <c r="I2456" s="1" t="s">
        <v>28</v>
      </c>
      <c r="J2456" s="1">
        <v>109.55</v>
      </c>
      <c r="K2456" s="1">
        <v>7920.7</v>
      </c>
      <c r="L2456" s="1" t="s">
        <v>18</v>
      </c>
      <c r="M2456" s="2">
        <f t="shared" si="1"/>
        <v>72.30214514</v>
      </c>
      <c r="N2456" s="3"/>
    </row>
    <row r="2457" ht="15.75" customHeight="1">
      <c r="A2457" s="1" t="s">
        <v>2477</v>
      </c>
      <c r="B2457" s="1" t="s">
        <v>15</v>
      </c>
      <c r="C2457" s="1">
        <v>0.0</v>
      </c>
      <c r="D2457" s="1" t="s">
        <v>16</v>
      </c>
      <c r="E2457" s="1" t="s">
        <v>18</v>
      </c>
      <c r="F2457" s="1">
        <v>1.0</v>
      </c>
      <c r="G2457" s="1">
        <v>1.0</v>
      </c>
      <c r="H2457" s="1">
        <v>0.0</v>
      </c>
      <c r="I2457" s="1" t="s">
        <v>17</v>
      </c>
      <c r="J2457" s="1">
        <v>55.3</v>
      </c>
      <c r="K2457" s="1">
        <v>55.3</v>
      </c>
      <c r="L2457" s="1" t="s">
        <v>18</v>
      </c>
      <c r="M2457" s="2">
        <f t="shared" si="1"/>
        <v>1</v>
      </c>
      <c r="N2457" s="3"/>
    </row>
    <row r="2458" ht="15.75" customHeight="1">
      <c r="A2458" s="1" t="s">
        <v>2478</v>
      </c>
      <c r="B2458" s="1" t="s">
        <v>15</v>
      </c>
      <c r="C2458" s="1">
        <v>0.0</v>
      </c>
      <c r="D2458" s="1" t="s">
        <v>16</v>
      </c>
      <c r="E2458" s="1" t="s">
        <v>18</v>
      </c>
      <c r="F2458" s="1">
        <v>2.0</v>
      </c>
      <c r="G2458" s="1">
        <v>2.0</v>
      </c>
      <c r="H2458" s="1">
        <v>0.0</v>
      </c>
      <c r="I2458" s="1" t="s">
        <v>22</v>
      </c>
      <c r="J2458" s="1">
        <v>75.85</v>
      </c>
      <c r="K2458" s="1">
        <v>256.6</v>
      </c>
      <c r="L2458" s="1" t="s">
        <v>16</v>
      </c>
      <c r="M2458" s="2">
        <f t="shared" si="1"/>
        <v>3.382992749</v>
      </c>
      <c r="N2458" s="3"/>
    </row>
    <row r="2459" ht="15.75" customHeight="1">
      <c r="A2459" s="1" t="s">
        <v>2479</v>
      </c>
      <c r="B2459" s="1" t="s">
        <v>20</v>
      </c>
      <c r="C2459" s="1">
        <v>0.0</v>
      </c>
      <c r="D2459" s="1" t="s">
        <v>16</v>
      </c>
      <c r="E2459" s="1" t="s">
        <v>16</v>
      </c>
      <c r="F2459" s="1">
        <v>2.0</v>
      </c>
      <c r="G2459" s="1">
        <v>2.0</v>
      </c>
      <c r="H2459" s="1">
        <v>2.0</v>
      </c>
      <c r="I2459" s="1" t="s">
        <v>26</v>
      </c>
      <c r="J2459" s="1">
        <v>112.6</v>
      </c>
      <c r="K2459" s="1">
        <v>8126.65</v>
      </c>
      <c r="L2459" s="1" t="s">
        <v>18</v>
      </c>
      <c r="M2459" s="2">
        <f t="shared" si="1"/>
        <v>72.17273535</v>
      </c>
      <c r="N2459" s="3"/>
    </row>
    <row r="2460" ht="15.75" customHeight="1">
      <c r="A2460" s="1" t="s">
        <v>2480</v>
      </c>
      <c r="B2460" s="1" t="s">
        <v>20</v>
      </c>
      <c r="C2460" s="1">
        <v>0.0</v>
      </c>
      <c r="D2460" s="1" t="s">
        <v>18</v>
      </c>
      <c r="E2460" s="1" t="s">
        <v>18</v>
      </c>
      <c r="F2460" s="1">
        <v>2.0</v>
      </c>
      <c r="G2460" s="1">
        <v>0.0</v>
      </c>
      <c r="H2460" s="1">
        <v>2.0</v>
      </c>
      <c r="I2460" s="1" t="s">
        <v>28</v>
      </c>
      <c r="J2460" s="1">
        <v>26.1</v>
      </c>
      <c r="K2460" s="1">
        <v>980.35</v>
      </c>
      <c r="L2460" s="1" t="s">
        <v>18</v>
      </c>
      <c r="M2460" s="2">
        <f t="shared" si="1"/>
        <v>37.56130268</v>
      </c>
      <c r="N2460" s="3"/>
    </row>
    <row r="2461" ht="15.75" customHeight="1">
      <c r="A2461" s="1" t="s">
        <v>2481</v>
      </c>
      <c r="B2461" s="1" t="s">
        <v>20</v>
      </c>
      <c r="C2461" s="1">
        <v>0.0</v>
      </c>
      <c r="D2461" s="1" t="s">
        <v>18</v>
      </c>
      <c r="E2461" s="1" t="s">
        <v>18</v>
      </c>
      <c r="F2461" s="1">
        <v>1.0</v>
      </c>
      <c r="G2461" s="1">
        <v>1.0</v>
      </c>
      <c r="H2461" s="1">
        <v>0.0</v>
      </c>
      <c r="I2461" s="1" t="s">
        <v>17</v>
      </c>
      <c r="J2461" s="1">
        <v>49.7</v>
      </c>
      <c r="K2461" s="1">
        <v>1167.8</v>
      </c>
      <c r="L2461" s="1" t="s">
        <v>18</v>
      </c>
      <c r="M2461" s="2">
        <f t="shared" si="1"/>
        <v>23.49698189</v>
      </c>
      <c r="N2461" s="3"/>
    </row>
    <row r="2462" ht="15.75" customHeight="1">
      <c r="A2462" s="1" t="s">
        <v>2482</v>
      </c>
      <c r="B2462" s="1" t="s">
        <v>15</v>
      </c>
      <c r="C2462" s="1">
        <v>0.0</v>
      </c>
      <c r="D2462" s="1" t="s">
        <v>18</v>
      </c>
      <c r="E2462" s="1" t="s">
        <v>18</v>
      </c>
      <c r="F2462" s="1">
        <v>1.0</v>
      </c>
      <c r="G2462" s="1">
        <v>1.0</v>
      </c>
      <c r="H2462" s="1">
        <v>0.0</v>
      </c>
      <c r="I2462" s="1" t="s">
        <v>22</v>
      </c>
      <c r="J2462" s="1">
        <v>64.75</v>
      </c>
      <c r="K2462" s="1">
        <v>2345.2</v>
      </c>
      <c r="L2462" s="1" t="s">
        <v>16</v>
      </c>
      <c r="M2462" s="2">
        <f t="shared" si="1"/>
        <v>36.21930502</v>
      </c>
      <c r="N2462" s="3"/>
    </row>
    <row r="2463" ht="15.75" customHeight="1">
      <c r="A2463" s="1" t="s">
        <v>2483</v>
      </c>
      <c r="B2463" s="1" t="s">
        <v>15</v>
      </c>
      <c r="C2463" s="1">
        <v>0.0</v>
      </c>
      <c r="D2463" s="1" t="s">
        <v>16</v>
      </c>
      <c r="E2463" s="1" t="s">
        <v>18</v>
      </c>
      <c r="F2463" s="1">
        <v>1.0</v>
      </c>
      <c r="G2463" s="1">
        <v>2.0</v>
      </c>
      <c r="H2463" s="1">
        <v>0.0</v>
      </c>
      <c r="I2463" s="1" t="s">
        <v>28</v>
      </c>
      <c r="J2463" s="1">
        <v>75.5</v>
      </c>
      <c r="K2463" s="1">
        <v>2324.7</v>
      </c>
      <c r="L2463" s="1" t="s">
        <v>18</v>
      </c>
      <c r="M2463" s="2">
        <f t="shared" si="1"/>
        <v>30.79072848</v>
      </c>
      <c r="N2463" s="3"/>
    </row>
    <row r="2464" ht="15.75" customHeight="1">
      <c r="A2464" s="1" t="s">
        <v>2484</v>
      </c>
      <c r="B2464" s="1" t="s">
        <v>20</v>
      </c>
      <c r="C2464" s="1">
        <v>1.0</v>
      </c>
      <c r="D2464" s="1" t="s">
        <v>18</v>
      </c>
      <c r="E2464" s="1" t="s">
        <v>18</v>
      </c>
      <c r="F2464" s="1">
        <v>1.0</v>
      </c>
      <c r="G2464" s="1">
        <v>0.0</v>
      </c>
      <c r="H2464" s="1">
        <v>1.0</v>
      </c>
      <c r="I2464" s="1" t="s">
        <v>26</v>
      </c>
      <c r="J2464" s="1">
        <v>19.3</v>
      </c>
      <c r="K2464" s="1">
        <v>504.2</v>
      </c>
      <c r="L2464" s="1" t="s">
        <v>18</v>
      </c>
      <c r="M2464" s="2">
        <f t="shared" si="1"/>
        <v>26.12435233</v>
      </c>
      <c r="N2464" s="3"/>
    </row>
    <row r="2465" ht="15.75" customHeight="1">
      <c r="A2465" s="1" t="s">
        <v>2485</v>
      </c>
      <c r="B2465" s="1" t="s">
        <v>15</v>
      </c>
      <c r="C2465" s="1">
        <v>0.0</v>
      </c>
      <c r="D2465" s="1" t="s">
        <v>16</v>
      </c>
      <c r="E2465" s="1" t="s">
        <v>16</v>
      </c>
      <c r="F2465" s="1">
        <v>1.0</v>
      </c>
      <c r="G2465" s="1">
        <v>1.0</v>
      </c>
      <c r="H2465" s="1">
        <v>1.0</v>
      </c>
      <c r="I2465" s="1" t="s">
        <v>28</v>
      </c>
      <c r="J2465" s="1">
        <v>69.5</v>
      </c>
      <c r="K2465" s="1">
        <v>1498.2</v>
      </c>
      <c r="L2465" s="1" t="s">
        <v>16</v>
      </c>
      <c r="M2465" s="2">
        <f t="shared" si="1"/>
        <v>21.55683453</v>
      </c>
      <c r="N2465" s="3"/>
    </row>
    <row r="2466" ht="15.75" customHeight="1">
      <c r="A2466" s="1" t="s">
        <v>2486</v>
      </c>
      <c r="B2466" s="1" t="s">
        <v>15</v>
      </c>
      <c r="C2466" s="1">
        <v>0.0</v>
      </c>
      <c r="D2466" s="1" t="s">
        <v>16</v>
      </c>
      <c r="E2466" s="1" t="s">
        <v>16</v>
      </c>
      <c r="F2466" s="1">
        <v>2.0</v>
      </c>
      <c r="G2466" s="1">
        <v>2.0</v>
      </c>
      <c r="H2466" s="1">
        <v>0.0</v>
      </c>
      <c r="I2466" s="1" t="s">
        <v>28</v>
      </c>
      <c r="J2466" s="1">
        <v>99.3</v>
      </c>
      <c r="K2466" s="1">
        <v>4209.95</v>
      </c>
      <c r="L2466" s="1" t="s">
        <v>18</v>
      </c>
      <c r="M2466" s="2">
        <f t="shared" si="1"/>
        <v>42.39627392</v>
      </c>
      <c r="N2466" s="3"/>
    </row>
    <row r="2467" ht="15.75" customHeight="1">
      <c r="A2467" s="1" t="s">
        <v>2487</v>
      </c>
      <c r="B2467" s="1" t="s">
        <v>15</v>
      </c>
      <c r="C2467" s="1">
        <v>0.0</v>
      </c>
      <c r="D2467" s="1" t="s">
        <v>18</v>
      </c>
      <c r="E2467" s="1" t="s">
        <v>18</v>
      </c>
      <c r="F2467" s="1">
        <v>1.0</v>
      </c>
      <c r="G2467" s="1">
        <v>0.0</v>
      </c>
      <c r="H2467" s="1">
        <v>2.0</v>
      </c>
      <c r="I2467" s="1" t="s">
        <v>17</v>
      </c>
      <c r="J2467" s="1">
        <v>19.4</v>
      </c>
      <c r="K2467" s="1">
        <v>358.05</v>
      </c>
      <c r="L2467" s="1" t="s">
        <v>18</v>
      </c>
      <c r="M2467" s="2">
        <f t="shared" si="1"/>
        <v>18.45618557</v>
      </c>
      <c r="N2467" s="3"/>
    </row>
    <row r="2468" ht="15.75" customHeight="1">
      <c r="A2468" s="1" t="s">
        <v>2488</v>
      </c>
      <c r="B2468" s="1" t="s">
        <v>20</v>
      </c>
      <c r="C2468" s="1">
        <v>1.0</v>
      </c>
      <c r="D2468" s="1" t="s">
        <v>16</v>
      </c>
      <c r="E2468" s="1" t="s">
        <v>18</v>
      </c>
      <c r="F2468" s="1">
        <v>0.0</v>
      </c>
      <c r="G2468" s="1">
        <v>1.0</v>
      </c>
      <c r="H2468" s="1">
        <v>0.0</v>
      </c>
      <c r="I2468" s="1" t="s">
        <v>28</v>
      </c>
      <c r="J2468" s="1">
        <v>52.3</v>
      </c>
      <c r="K2468" s="1">
        <v>3765.05</v>
      </c>
      <c r="L2468" s="1" t="s">
        <v>18</v>
      </c>
      <c r="M2468" s="2">
        <f t="shared" si="1"/>
        <v>71.98948375</v>
      </c>
      <c r="N2468" s="3"/>
    </row>
    <row r="2469" ht="15.75" customHeight="1">
      <c r="A2469" s="1" t="s">
        <v>2489</v>
      </c>
      <c r="B2469" s="1" t="s">
        <v>15</v>
      </c>
      <c r="C2469" s="1">
        <v>0.0</v>
      </c>
      <c r="D2469" s="1" t="s">
        <v>18</v>
      </c>
      <c r="E2469" s="1" t="s">
        <v>18</v>
      </c>
      <c r="F2469" s="1">
        <v>1.0</v>
      </c>
      <c r="G2469" s="1">
        <v>0.0</v>
      </c>
      <c r="H2469" s="1">
        <v>0.0</v>
      </c>
      <c r="I2469" s="1" t="s">
        <v>17</v>
      </c>
      <c r="J2469" s="1">
        <v>20.65</v>
      </c>
      <c r="K2469" s="1">
        <v>155.9</v>
      </c>
      <c r="L2469" s="1" t="s">
        <v>18</v>
      </c>
      <c r="M2469" s="2">
        <f t="shared" si="1"/>
        <v>7.549636804</v>
      </c>
      <c r="N2469" s="3"/>
    </row>
    <row r="2470" ht="15.75" customHeight="1">
      <c r="A2470" s="1" t="s">
        <v>2490</v>
      </c>
      <c r="B2470" s="1" t="s">
        <v>15</v>
      </c>
      <c r="C2470" s="1">
        <v>0.0</v>
      </c>
      <c r="D2470" s="1" t="s">
        <v>16</v>
      </c>
      <c r="E2470" s="1" t="s">
        <v>16</v>
      </c>
      <c r="F2470" s="1">
        <v>1.0</v>
      </c>
      <c r="G2470" s="1">
        <v>0.0</v>
      </c>
      <c r="H2470" s="1">
        <v>0.0</v>
      </c>
      <c r="I2470" s="1" t="s">
        <v>17</v>
      </c>
      <c r="J2470" s="1">
        <v>19.9</v>
      </c>
      <c r="K2470" s="1">
        <v>400.3</v>
      </c>
      <c r="L2470" s="1" t="s">
        <v>18</v>
      </c>
      <c r="M2470" s="2">
        <f t="shared" si="1"/>
        <v>20.11557789</v>
      </c>
      <c r="N2470" s="3"/>
    </row>
    <row r="2471" ht="15.75" customHeight="1">
      <c r="A2471" s="1" t="s">
        <v>2491</v>
      </c>
      <c r="B2471" s="1" t="s">
        <v>20</v>
      </c>
      <c r="C2471" s="1">
        <v>0.0</v>
      </c>
      <c r="D2471" s="1" t="s">
        <v>16</v>
      </c>
      <c r="E2471" s="1" t="s">
        <v>18</v>
      </c>
      <c r="F2471" s="1">
        <v>1.0</v>
      </c>
      <c r="G2471" s="1">
        <v>1.0</v>
      </c>
      <c r="H2471" s="1">
        <v>2.0</v>
      </c>
      <c r="I2471" s="1" t="s">
        <v>28</v>
      </c>
      <c r="J2471" s="1">
        <v>70.95</v>
      </c>
      <c r="K2471" s="1">
        <v>4741.45</v>
      </c>
      <c r="L2471" s="1" t="s">
        <v>18</v>
      </c>
      <c r="M2471" s="2">
        <f t="shared" si="1"/>
        <v>66.82804792</v>
      </c>
      <c r="N2471" s="3"/>
    </row>
    <row r="2472" ht="15.75" customHeight="1">
      <c r="A2472" s="1" t="s">
        <v>2492</v>
      </c>
      <c r="B2472" s="1" t="s">
        <v>20</v>
      </c>
      <c r="C2472" s="1">
        <v>1.0</v>
      </c>
      <c r="D2472" s="1" t="s">
        <v>16</v>
      </c>
      <c r="E2472" s="1" t="s">
        <v>18</v>
      </c>
      <c r="F2472" s="1">
        <v>2.0</v>
      </c>
      <c r="G2472" s="1">
        <v>2.0</v>
      </c>
      <c r="H2472" s="1">
        <v>0.0</v>
      </c>
      <c r="I2472" s="1" t="s">
        <v>22</v>
      </c>
      <c r="J2472" s="1">
        <v>85.3</v>
      </c>
      <c r="K2472" s="1">
        <v>2661.1</v>
      </c>
      <c r="L2472" s="1" t="s">
        <v>16</v>
      </c>
      <c r="M2472" s="2">
        <f t="shared" si="1"/>
        <v>31.19695193</v>
      </c>
      <c r="N2472" s="3"/>
    </row>
    <row r="2473" ht="15.75" customHeight="1">
      <c r="A2473" s="1" t="s">
        <v>2493</v>
      </c>
      <c r="B2473" s="1" t="s">
        <v>15</v>
      </c>
      <c r="C2473" s="1">
        <v>0.0</v>
      </c>
      <c r="D2473" s="1" t="s">
        <v>16</v>
      </c>
      <c r="E2473" s="1" t="s">
        <v>18</v>
      </c>
      <c r="F2473" s="1">
        <v>2.0</v>
      </c>
      <c r="G2473" s="1">
        <v>2.0</v>
      </c>
      <c r="H2473" s="1">
        <v>0.0</v>
      </c>
      <c r="I2473" s="1" t="s">
        <v>26</v>
      </c>
      <c r="J2473" s="1">
        <v>77.75</v>
      </c>
      <c r="K2473" s="1">
        <v>4266.4</v>
      </c>
      <c r="L2473" s="1" t="s">
        <v>18</v>
      </c>
      <c r="M2473" s="2">
        <f t="shared" si="1"/>
        <v>54.8733119</v>
      </c>
      <c r="N2473" s="3"/>
    </row>
    <row r="2474" ht="15.75" customHeight="1">
      <c r="A2474" s="1" t="s">
        <v>2494</v>
      </c>
      <c r="B2474" s="1" t="s">
        <v>15</v>
      </c>
      <c r="C2474" s="1">
        <v>1.0</v>
      </c>
      <c r="D2474" s="1" t="s">
        <v>16</v>
      </c>
      <c r="E2474" s="1" t="s">
        <v>18</v>
      </c>
      <c r="F2474" s="1">
        <v>2.0</v>
      </c>
      <c r="G2474" s="1">
        <v>1.0</v>
      </c>
      <c r="H2474" s="1">
        <v>0.0</v>
      </c>
      <c r="I2474" s="1" t="s">
        <v>26</v>
      </c>
      <c r="J2474" s="1">
        <v>67.45</v>
      </c>
      <c r="K2474" s="1">
        <v>3252.0</v>
      </c>
      <c r="L2474" s="1" t="s">
        <v>18</v>
      </c>
      <c r="M2474" s="2">
        <f t="shared" si="1"/>
        <v>48.21349148</v>
      </c>
      <c r="N2474" s="3"/>
    </row>
    <row r="2475" ht="15.75" customHeight="1">
      <c r="A2475" s="1" t="s">
        <v>2495</v>
      </c>
      <c r="B2475" s="1" t="s">
        <v>20</v>
      </c>
      <c r="C2475" s="1">
        <v>0.0</v>
      </c>
      <c r="D2475" s="1" t="s">
        <v>18</v>
      </c>
      <c r="E2475" s="1" t="s">
        <v>18</v>
      </c>
      <c r="F2475" s="1">
        <v>0.0</v>
      </c>
      <c r="G2475" s="1">
        <v>1.0</v>
      </c>
      <c r="H2475" s="1">
        <v>0.0</v>
      </c>
      <c r="I2475" s="1" t="s">
        <v>22</v>
      </c>
      <c r="J2475" s="1">
        <v>29.6</v>
      </c>
      <c r="K2475" s="1">
        <v>79.45</v>
      </c>
      <c r="L2475" s="1" t="s">
        <v>16</v>
      </c>
      <c r="M2475" s="2">
        <f t="shared" si="1"/>
        <v>2.684121622</v>
      </c>
      <c r="N2475" s="3"/>
    </row>
    <row r="2476" ht="15.75" customHeight="1">
      <c r="A2476" s="1" t="s">
        <v>2496</v>
      </c>
      <c r="B2476" s="1" t="s">
        <v>15</v>
      </c>
      <c r="C2476" s="1">
        <v>0.0</v>
      </c>
      <c r="D2476" s="1" t="s">
        <v>18</v>
      </c>
      <c r="E2476" s="1" t="s">
        <v>18</v>
      </c>
      <c r="F2476" s="1">
        <v>1.0</v>
      </c>
      <c r="G2476" s="1">
        <v>2.0</v>
      </c>
      <c r="H2476" s="1">
        <v>0.0</v>
      </c>
      <c r="I2476" s="1" t="s">
        <v>22</v>
      </c>
      <c r="J2476" s="1">
        <v>86.2</v>
      </c>
      <c r="K2476" s="1">
        <v>1270.2</v>
      </c>
      <c r="L2476" s="1" t="s">
        <v>16</v>
      </c>
      <c r="M2476" s="2">
        <f t="shared" si="1"/>
        <v>14.73549884</v>
      </c>
      <c r="N2476" s="3"/>
    </row>
    <row r="2477" ht="15.75" customHeight="1">
      <c r="A2477" s="1" t="s">
        <v>2497</v>
      </c>
      <c r="B2477" s="1" t="s">
        <v>15</v>
      </c>
      <c r="C2477" s="1">
        <v>0.0</v>
      </c>
      <c r="D2477" s="1" t="s">
        <v>16</v>
      </c>
      <c r="E2477" s="1" t="s">
        <v>16</v>
      </c>
      <c r="F2477" s="1">
        <v>2.0</v>
      </c>
      <c r="G2477" s="1">
        <v>2.0</v>
      </c>
      <c r="H2477" s="1">
        <v>0.0</v>
      </c>
      <c r="I2477" s="1" t="s">
        <v>22</v>
      </c>
      <c r="J2477" s="1">
        <v>85.1</v>
      </c>
      <c r="K2477" s="1">
        <v>4600.95</v>
      </c>
      <c r="L2477" s="1" t="s">
        <v>18</v>
      </c>
      <c r="M2477" s="2">
        <f t="shared" si="1"/>
        <v>54.06521739</v>
      </c>
      <c r="N2477" s="3"/>
    </row>
    <row r="2478" ht="15.75" customHeight="1">
      <c r="A2478" s="1" t="s">
        <v>2498</v>
      </c>
      <c r="B2478" s="1" t="s">
        <v>15</v>
      </c>
      <c r="C2478" s="1">
        <v>0.0</v>
      </c>
      <c r="D2478" s="1" t="s">
        <v>16</v>
      </c>
      <c r="E2478" s="1" t="s">
        <v>16</v>
      </c>
      <c r="F2478" s="1">
        <v>2.0</v>
      </c>
      <c r="G2478" s="1">
        <v>1.0</v>
      </c>
      <c r="H2478" s="1">
        <v>2.0</v>
      </c>
      <c r="I2478" s="1" t="s">
        <v>26</v>
      </c>
      <c r="J2478" s="1">
        <v>83.6</v>
      </c>
      <c r="K2478" s="1">
        <v>5959.3</v>
      </c>
      <c r="L2478" s="1" t="s">
        <v>18</v>
      </c>
      <c r="M2478" s="2">
        <f t="shared" si="1"/>
        <v>71.28349282</v>
      </c>
      <c r="N2478" s="3"/>
    </row>
    <row r="2479" ht="15.75" customHeight="1">
      <c r="A2479" s="1" t="s">
        <v>2499</v>
      </c>
      <c r="B2479" s="1" t="s">
        <v>15</v>
      </c>
      <c r="C2479" s="1">
        <v>0.0</v>
      </c>
      <c r="D2479" s="1" t="s">
        <v>16</v>
      </c>
      <c r="E2479" s="1" t="s">
        <v>16</v>
      </c>
      <c r="F2479" s="1">
        <v>2.0</v>
      </c>
      <c r="G2479" s="1">
        <v>2.0</v>
      </c>
      <c r="H2479" s="1">
        <v>0.0</v>
      </c>
      <c r="I2479" s="1" t="s">
        <v>22</v>
      </c>
      <c r="J2479" s="1">
        <v>98.35</v>
      </c>
      <c r="K2479" s="1">
        <v>4889.2</v>
      </c>
      <c r="L2479" s="1" t="s">
        <v>18</v>
      </c>
      <c r="M2479" s="2">
        <f t="shared" si="1"/>
        <v>49.71225216</v>
      </c>
      <c r="N2479" s="3"/>
    </row>
    <row r="2480" ht="15.75" customHeight="1">
      <c r="A2480" s="1" t="s">
        <v>2500</v>
      </c>
      <c r="B2480" s="1" t="s">
        <v>20</v>
      </c>
      <c r="C2480" s="1">
        <v>0.0</v>
      </c>
      <c r="D2480" s="1" t="s">
        <v>18</v>
      </c>
      <c r="E2480" s="1" t="s">
        <v>18</v>
      </c>
      <c r="F2480" s="1">
        <v>1.0</v>
      </c>
      <c r="G2480" s="1">
        <v>0.0</v>
      </c>
      <c r="H2480" s="1">
        <v>2.0</v>
      </c>
      <c r="I2480" s="1" t="s">
        <v>17</v>
      </c>
      <c r="J2480" s="1">
        <v>19.45</v>
      </c>
      <c r="K2480" s="1">
        <v>165.35</v>
      </c>
      <c r="L2480" s="1" t="s">
        <v>18</v>
      </c>
      <c r="M2480" s="2">
        <f t="shared" si="1"/>
        <v>8.501285347</v>
      </c>
      <c r="N2480" s="3"/>
    </row>
    <row r="2481" ht="15.75" customHeight="1">
      <c r="A2481" s="1" t="s">
        <v>2501</v>
      </c>
      <c r="B2481" s="1" t="s">
        <v>15</v>
      </c>
      <c r="C2481" s="1">
        <v>0.0</v>
      </c>
      <c r="D2481" s="1" t="s">
        <v>16</v>
      </c>
      <c r="E2481" s="1" t="s">
        <v>18</v>
      </c>
      <c r="F2481" s="1">
        <v>2.0</v>
      </c>
      <c r="G2481" s="1">
        <v>0.0</v>
      </c>
      <c r="H2481" s="1">
        <v>1.0</v>
      </c>
      <c r="I2481" s="1" t="s">
        <v>22</v>
      </c>
      <c r="J2481" s="1">
        <v>26.9</v>
      </c>
      <c r="K2481" s="1">
        <v>1250.85</v>
      </c>
      <c r="L2481" s="1" t="s">
        <v>18</v>
      </c>
      <c r="M2481" s="2">
        <f t="shared" si="1"/>
        <v>46.5</v>
      </c>
      <c r="N2481" s="3"/>
    </row>
    <row r="2482" ht="15.75" customHeight="1">
      <c r="A2482" s="1" t="s">
        <v>2502</v>
      </c>
      <c r="B2482" s="1" t="s">
        <v>20</v>
      </c>
      <c r="C2482" s="1">
        <v>0.0</v>
      </c>
      <c r="D2482" s="1" t="s">
        <v>16</v>
      </c>
      <c r="E2482" s="1" t="s">
        <v>16</v>
      </c>
      <c r="F2482" s="1">
        <v>2.0</v>
      </c>
      <c r="G2482" s="1">
        <v>0.0</v>
      </c>
      <c r="H2482" s="1">
        <v>2.0</v>
      </c>
      <c r="I2482" s="1" t="s">
        <v>28</v>
      </c>
      <c r="J2482" s="1">
        <v>24.0</v>
      </c>
      <c r="K2482" s="1">
        <v>269.65</v>
      </c>
      <c r="L2482" s="1" t="s">
        <v>18</v>
      </c>
      <c r="M2482" s="2">
        <f t="shared" si="1"/>
        <v>11.23541667</v>
      </c>
      <c r="N2482" s="3"/>
    </row>
    <row r="2483" ht="15.75" customHeight="1">
      <c r="A2483" s="1" t="s">
        <v>2503</v>
      </c>
      <c r="B2483" s="1" t="s">
        <v>15</v>
      </c>
      <c r="C2483" s="1">
        <v>0.0</v>
      </c>
      <c r="D2483" s="1" t="s">
        <v>18</v>
      </c>
      <c r="E2483" s="1" t="s">
        <v>18</v>
      </c>
      <c r="F2483" s="1">
        <v>2.0</v>
      </c>
      <c r="G2483" s="1">
        <v>2.0</v>
      </c>
      <c r="H2483" s="1">
        <v>0.0</v>
      </c>
      <c r="I2483" s="1" t="s">
        <v>22</v>
      </c>
      <c r="J2483" s="1">
        <v>83.35</v>
      </c>
      <c r="K2483" s="1">
        <v>2757.85</v>
      </c>
      <c r="L2483" s="1" t="s">
        <v>16</v>
      </c>
      <c r="M2483" s="2">
        <f t="shared" si="1"/>
        <v>33.08758248</v>
      </c>
      <c r="N2483" s="3"/>
    </row>
    <row r="2484" ht="15.75" customHeight="1">
      <c r="A2484" s="1" t="s">
        <v>2504</v>
      </c>
      <c r="B2484" s="1" t="s">
        <v>20</v>
      </c>
      <c r="C2484" s="1">
        <v>0.0</v>
      </c>
      <c r="D2484" s="1" t="s">
        <v>16</v>
      </c>
      <c r="E2484" s="1" t="s">
        <v>16</v>
      </c>
      <c r="F2484" s="1">
        <v>0.0</v>
      </c>
      <c r="G2484" s="1">
        <v>1.0</v>
      </c>
      <c r="H2484" s="1">
        <v>1.0</v>
      </c>
      <c r="I2484" s="1" t="s">
        <v>28</v>
      </c>
      <c r="J2484" s="1">
        <v>30.4</v>
      </c>
      <c r="K2484" s="1">
        <v>938.65</v>
      </c>
      <c r="L2484" s="1" t="s">
        <v>18</v>
      </c>
      <c r="M2484" s="2">
        <f t="shared" si="1"/>
        <v>30.87664474</v>
      </c>
      <c r="N2484" s="3"/>
    </row>
    <row r="2485" ht="15.75" customHeight="1">
      <c r="A2485" s="1" t="s">
        <v>2505</v>
      </c>
      <c r="B2485" s="1" t="s">
        <v>20</v>
      </c>
      <c r="C2485" s="1">
        <v>1.0</v>
      </c>
      <c r="D2485" s="1" t="s">
        <v>18</v>
      </c>
      <c r="E2485" s="1" t="s">
        <v>18</v>
      </c>
      <c r="F2485" s="1">
        <v>2.0</v>
      </c>
      <c r="G2485" s="1">
        <v>2.0</v>
      </c>
      <c r="H2485" s="1">
        <v>0.0</v>
      </c>
      <c r="I2485" s="1" t="s">
        <v>22</v>
      </c>
      <c r="J2485" s="1">
        <v>74.4</v>
      </c>
      <c r="K2485" s="1">
        <v>74.4</v>
      </c>
      <c r="L2485" s="1" t="s">
        <v>16</v>
      </c>
      <c r="M2485" s="2">
        <f t="shared" si="1"/>
        <v>1</v>
      </c>
      <c r="N2485" s="3"/>
    </row>
    <row r="2486" ht="15.75" customHeight="1">
      <c r="A2486" s="1" t="s">
        <v>2506</v>
      </c>
      <c r="B2486" s="1" t="s">
        <v>20</v>
      </c>
      <c r="C2486" s="1">
        <v>0.0</v>
      </c>
      <c r="D2486" s="1" t="s">
        <v>16</v>
      </c>
      <c r="E2486" s="1" t="s">
        <v>16</v>
      </c>
      <c r="F2486" s="1">
        <v>2.0</v>
      </c>
      <c r="G2486" s="1">
        <v>2.0</v>
      </c>
      <c r="H2486" s="1">
        <v>2.0</v>
      </c>
      <c r="I2486" s="1" t="s">
        <v>28</v>
      </c>
      <c r="J2486" s="1">
        <v>104.8</v>
      </c>
      <c r="K2486" s="1">
        <v>6597.25</v>
      </c>
      <c r="L2486" s="1" t="s">
        <v>18</v>
      </c>
      <c r="M2486" s="2">
        <f t="shared" si="1"/>
        <v>62.95085878</v>
      </c>
      <c r="N2486" s="3"/>
    </row>
    <row r="2487" ht="15.75" customHeight="1">
      <c r="A2487" s="1" t="s">
        <v>2507</v>
      </c>
      <c r="B2487" s="1" t="s">
        <v>15</v>
      </c>
      <c r="C2487" s="1">
        <v>0.0</v>
      </c>
      <c r="D2487" s="1" t="s">
        <v>16</v>
      </c>
      <c r="E2487" s="1" t="s">
        <v>18</v>
      </c>
      <c r="F2487" s="1">
        <v>1.0</v>
      </c>
      <c r="G2487" s="1">
        <v>0.0</v>
      </c>
      <c r="H2487" s="1">
        <v>1.0</v>
      </c>
      <c r="I2487" s="1" t="s">
        <v>17</v>
      </c>
      <c r="J2487" s="1">
        <v>20.0</v>
      </c>
      <c r="K2487" s="1">
        <v>416.45</v>
      </c>
      <c r="L2487" s="1" t="s">
        <v>18</v>
      </c>
      <c r="M2487" s="2">
        <f t="shared" si="1"/>
        <v>20.8225</v>
      </c>
      <c r="N2487" s="3"/>
    </row>
    <row r="2488" ht="15.75" customHeight="1">
      <c r="A2488" s="1" t="s">
        <v>2508</v>
      </c>
      <c r="B2488" s="1" t="s">
        <v>15</v>
      </c>
      <c r="C2488" s="1">
        <v>0.0</v>
      </c>
      <c r="D2488" s="1" t="s">
        <v>18</v>
      </c>
      <c r="E2488" s="1" t="s">
        <v>18</v>
      </c>
      <c r="F2488" s="1">
        <v>2.0</v>
      </c>
      <c r="G2488" s="1">
        <v>1.0</v>
      </c>
      <c r="H2488" s="1">
        <v>2.0</v>
      </c>
      <c r="I2488" s="1" t="s">
        <v>17</v>
      </c>
      <c r="J2488" s="1">
        <v>74.05</v>
      </c>
      <c r="K2488" s="1">
        <v>3496.3</v>
      </c>
      <c r="L2488" s="1" t="s">
        <v>18</v>
      </c>
      <c r="M2488" s="2">
        <f t="shared" si="1"/>
        <v>47.215395</v>
      </c>
      <c r="N2488" s="3"/>
    </row>
    <row r="2489" ht="15.75" customHeight="1">
      <c r="A2489" s="1" t="s">
        <v>2509</v>
      </c>
      <c r="B2489" s="1" t="s">
        <v>20</v>
      </c>
      <c r="C2489" s="1">
        <v>0.0</v>
      </c>
      <c r="D2489" s="1" t="s">
        <v>16</v>
      </c>
      <c r="E2489" s="1" t="s">
        <v>16</v>
      </c>
      <c r="F2489" s="1">
        <v>1.0</v>
      </c>
      <c r="G2489" s="1">
        <v>1.0</v>
      </c>
      <c r="H2489" s="1">
        <v>2.0</v>
      </c>
      <c r="I2489" s="1" t="s">
        <v>26</v>
      </c>
      <c r="J2489" s="1">
        <v>62.65</v>
      </c>
      <c r="K2489" s="1">
        <v>4375.8</v>
      </c>
      <c r="L2489" s="1" t="s">
        <v>18</v>
      </c>
      <c r="M2489" s="2">
        <f t="shared" si="1"/>
        <v>69.84517159</v>
      </c>
      <c r="N2489" s="3"/>
    </row>
    <row r="2490" ht="15.75" customHeight="1">
      <c r="A2490" s="1" t="s">
        <v>2510</v>
      </c>
      <c r="B2490" s="1" t="s">
        <v>15</v>
      </c>
      <c r="C2490" s="1">
        <v>1.0</v>
      </c>
      <c r="D2490" s="1" t="s">
        <v>16</v>
      </c>
      <c r="E2490" s="1" t="s">
        <v>18</v>
      </c>
      <c r="F2490" s="1">
        <v>2.0</v>
      </c>
      <c r="G2490" s="1">
        <v>2.0</v>
      </c>
      <c r="H2490" s="1">
        <v>0.0</v>
      </c>
      <c r="I2490" s="1" t="s">
        <v>28</v>
      </c>
      <c r="J2490" s="1">
        <v>99.05</v>
      </c>
      <c r="K2490" s="1">
        <v>2952.85</v>
      </c>
      <c r="L2490" s="1" t="s">
        <v>16</v>
      </c>
      <c r="M2490" s="2">
        <f t="shared" si="1"/>
        <v>29.81171126</v>
      </c>
      <c r="N2490" s="3"/>
    </row>
    <row r="2491" ht="15.75" customHeight="1">
      <c r="A2491" s="1" t="s">
        <v>2511</v>
      </c>
      <c r="B2491" s="1" t="s">
        <v>15</v>
      </c>
      <c r="C2491" s="1">
        <v>0.0</v>
      </c>
      <c r="D2491" s="1" t="s">
        <v>16</v>
      </c>
      <c r="E2491" s="1" t="s">
        <v>16</v>
      </c>
      <c r="F2491" s="1">
        <v>0.0</v>
      </c>
      <c r="G2491" s="1">
        <v>1.0</v>
      </c>
      <c r="H2491" s="1">
        <v>2.0</v>
      </c>
      <c r="I2491" s="1" t="s">
        <v>22</v>
      </c>
      <c r="J2491" s="1">
        <v>49.85</v>
      </c>
      <c r="K2491" s="1">
        <v>3210.35</v>
      </c>
      <c r="L2491" s="1" t="s">
        <v>18</v>
      </c>
      <c r="M2491" s="2">
        <f t="shared" si="1"/>
        <v>64.4002006</v>
      </c>
      <c r="N2491" s="3"/>
    </row>
    <row r="2492" ht="15.75" customHeight="1">
      <c r="A2492" s="1" t="s">
        <v>2512</v>
      </c>
      <c r="B2492" s="1" t="s">
        <v>20</v>
      </c>
      <c r="C2492" s="1">
        <v>0.0</v>
      </c>
      <c r="D2492" s="1" t="s">
        <v>18</v>
      </c>
      <c r="E2492" s="1" t="s">
        <v>18</v>
      </c>
      <c r="F2492" s="1">
        <v>1.0</v>
      </c>
      <c r="G2492" s="1">
        <v>1.0</v>
      </c>
      <c r="H2492" s="1">
        <v>0.0</v>
      </c>
      <c r="I2492" s="1" t="s">
        <v>17</v>
      </c>
      <c r="J2492" s="1">
        <v>45.55</v>
      </c>
      <c r="K2492" s="1">
        <v>45.55</v>
      </c>
      <c r="L2492" s="1" t="s">
        <v>18</v>
      </c>
      <c r="M2492" s="2">
        <f t="shared" si="1"/>
        <v>1</v>
      </c>
      <c r="N2492" s="3"/>
    </row>
    <row r="2493" ht="15.75" customHeight="1">
      <c r="A2493" s="1" t="s">
        <v>2513</v>
      </c>
      <c r="B2493" s="1" t="s">
        <v>15</v>
      </c>
      <c r="C2493" s="1">
        <v>0.0</v>
      </c>
      <c r="D2493" s="1" t="s">
        <v>16</v>
      </c>
      <c r="E2493" s="1" t="s">
        <v>18</v>
      </c>
      <c r="F2493" s="1">
        <v>1.0</v>
      </c>
      <c r="G2493" s="1">
        <v>1.0</v>
      </c>
      <c r="H2493" s="1">
        <v>0.0</v>
      </c>
      <c r="I2493" s="1" t="s">
        <v>28</v>
      </c>
      <c r="J2493" s="1">
        <v>45.9</v>
      </c>
      <c r="K2493" s="1">
        <v>505.95</v>
      </c>
      <c r="L2493" s="1" t="s">
        <v>18</v>
      </c>
      <c r="M2493" s="2">
        <f t="shared" si="1"/>
        <v>11.02287582</v>
      </c>
      <c r="N2493" s="3"/>
    </row>
    <row r="2494" ht="15.75" customHeight="1">
      <c r="A2494" s="1" t="s">
        <v>2514</v>
      </c>
      <c r="B2494" s="1" t="s">
        <v>20</v>
      </c>
      <c r="C2494" s="1">
        <v>0.0</v>
      </c>
      <c r="D2494" s="1" t="s">
        <v>16</v>
      </c>
      <c r="E2494" s="1" t="s">
        <v>16</v>
      </c>
      <c r="F2494" s="1">
        <v>2.0</v>
      </c>
      <c r="G2494" s="1">
        <v>2.0</v>
      </c>
      <c r="H2494" s="1">
        <v>1.0</v>
      </c>
      <c r="I2494" s="1" t="s">
        <v>22</v>
      </c>
      <c r="J2494" s="1">
        <v>105.25</v>
      </c>
      <c r="K2494" s="1">
        <v>5576.3</v>
      </c>
      <c r="L2494" s="1" t="s">
        <v>18</v>
      </c>
      <c r="M2494" s="2">
        <f t="shared" si="1"/>
        <v>52.98147268</v>
      </c>
      <c r="N2494" s="3"/>
    </row>
    <row r="2495" ht="15.75" customHeight="1">
      <c r="A2495" s="1" t="s">
        <v>2515</v>
      </c>
      <c r="B2495" s="1" t="s">
        <v>15</v>
      </c>
      <c r="C2495" s="1">
        <v>0.0</v>
      </c>
      <c r="D2495" s="1" t="s">
        <v>18</v>
      </c>
      <c r="E2495" s="1" t="s">
        <v>18</v>
      </c>
      <c r="F2495" s="1">
        <v>2.0</v>
      </c>
      <c r="G2495" s="1">
        <v>2.0</v>
      </c>
      <c r="H2495" s="1">
        <v>0.0</v>
      </c>
      <c r="I2495" s="1" t="s">
        <v>22</v>
      </c>
      <c r="J2495" s="1">
        <v>84.35</v>
      </c>
      <c r="K2495" s="1">
        <v>1938.05</v>
      </c>
      <c r="L2495" s="1" t="s">
        <v>18</v>
      </c>
      <c r="M2495" s="2">
        <f t="shared" si="1"/>
        <v>22.97628927</v>
      </c>
      <c r="N2495" s="3"/>
    </row>
    <row r="2496" ht="15.75" customHeight="1">
      <c r="A2496" s="1" t="s">
        <v>2516</v>
      </c>
      <c r="B2496" s="1" t="s">
        <v>15</v>
      </c>
      <c r="C2496" s="1">
        <v>0.0</v>
      </c>
      <c r="D2496" s="1" t="s">
        <v>16</v>
      </c>
      <c r="E2496" s="1" t="s">
        <v>16</v>
      </c>
      <c r="F2496" s="1">
        <v>2.0</v>
      </c>
      <c r="G2496" s="1">
        <v>1.0</v>
      </c>
      <c r="H2496" s="1">
        <v>2.0</v>
      </c>
      <c r="I2496" s="1" t="s">
        <v>26</v>
      </c>
      <c r="J2496" s="1">
        <v>90.95</v>
      </c>
      <c r="K2496" s="1">
        <v>6652.45</v>
      </c>
      <c r="L2496" s="1" t="s">
        <v>18</v>
      </c>
      <c r="M2496" s="2">
        <f t="shared" si="1"/>
        <v>73.14403518</v>
      </c>
      <c r="N2496" s="3"/>
    </row>
    <row r="2497" ht="15.75" customHeight="1">
      <c r="A2497" s="1" t="s">
        <v>2517</v>
      </c>
      <c r="B2497" s="1" t="s">
        <v>20</v>
      </c>
      <c r="C2497" s="1">
        <v>0.0</v>
      </c>
      <c r="D2497" s="1" t="s">
        <v>16</v>
      </c>
      <c r="E2497" s="1" t="s">
        <v>16</v>
      </c>
      <c r="F2497" s="1">
        <v>1.0</v>
      </c>
      <c r="G2497" s="1">
        <v>1.0</v>
      </c>
      <c r="H2497" s="1">
        <v>1.0</v>
      </c>
      <c r="I2497" s="1" t="s">
        <v>22</v>
      </c>
      <c r="J2497" s="1">
        <v>75.1</v>
      </c>
      <c r="K2497" s="1">
        <v>5013.0</v>
      </c>
      <c r="L2497" s="1" t="s">
        <v>18</v>
      </c>
      <c r="M2497" s="2">
        <f t="shared" si="1"/>
        <v>66.75099867</v>
      </c>
      <c r="N2497" s="3"/>
    </row>
    <row r="2498" ht="15.75" customHeight="1">
      <c r="A2498" s="1" t="s">
        <v>2518</v>
      </c>
      <c r="B2498" s="1" t="s">
        <v>15</v>
      </c>
      <c r="C2498" s="1">
        <v>0.0</v>
      </c>
      <c r="D2498" s="1" t="s">
        <v>18</v>
      </c>
      <c r="E2498" s="1" t="s">
        <v>18</v>
      </c>
      <c r="F2498" s="1">
        <v>1.0</v>
      </c>
      <c r="G2498" s="1">
        <v>1.0</v>
      </c>
      <c r="H2498" s="1">
        <v>0.0</v>
      </c>
      <c r="I2498" s="1" t="s">
        <v>22</v>
      </c>
      <c r="J2498" s="1">
        <v>49.55</v>
      </c>
      <c r="K2498" s="1">
        <v>2077.95</v>
      </c>
      <c r="L2498" s="1" t="s">
        <v>18</v>
      </c>
      <c r="M2498" s="2">
        <f t="shared" si="1"/>
        <v>41.93642785</v>
      </c>
      <c r="N2498" s="3"/>
    </row>
    <row r="2499" ht="15.75" customHeight="1">
      <c r="A2499" s="1" t="s">
        <v>2519</v>
      </c>
      <c r="B2499" s="1" t="s">
        <v>20</v>
      </c>
      <c r="C2499" s="1">
        <v>0.0</v>
      </c>
      <c r="D2499" s="1" t="s">
        <v>16</v>
      </c>
      <c r="E2499" s="1" t="s">
        <v>16</v>
      </c>
      <c r="F2499" s="1">
        <v>2.0</v>
      </c>
      <c r="G2499" s="1">
        <v>2.0</v>
      </c>
      <c r="H2499" s="1">
        <v>1.0</v>
      </c>
      <c r="I2499" s="1" t="s">
        <v>26</v>
      </c>
      <c r="J2499" s="1">
        <v>94.7</v>
      </c>
      <c r="K2499" s="1">
        <v>5430.35</v>
      </c>
      <c r="L2499" s="1" t="s">
        <v>18</v>
      </c>
      <c r="M2499" s="2">
        <f t="shared" si="1"/>
        <v>57.34266103</v>
      </c>
      <c r="N2499" s="3"/>
    </row>
    <row r="2500" ht="15.75" customHeight="1">
      <c r="A2500" s="1" t="s">
        <v>2520</v>
      </c>
      <c r="B2500" s="1" t="s">
        <v>20</v>
      </c>
      <c r="C2500" s="1">
        <v>0.0</v>
      </c>
      <c r="D2500" s="1" t="s">
        <v>18</v>
      </c>
      <c r="E2500" s="1" t="s">
        <v>18</v>
      </c>
      <c r="F2500" s="1">
        <v>2.0</v>
      </c>
      <c r="G2500" s="1">
        <v>2.0</v>
      </c>
      <c r="H2500" s="1">
        <v>0.0</v>
      </c>
      <c r="I2500" s="1" t="s">
        <v>22</v>
      </c>
      <c r="J2500" s="1">
        <v>109.15</v>
      </c>
      <c r="K2500" s="1">
        <v>6941.2</v>
      </c>
      <c r="L2500" s="1" t="s">
        <v>16</v>
      </c>
      <c r="M2500" s="2">
        <f t="shared" si="1"/>
        <v>63.59322034</v>
      </c>
      <c r="N2500" s="3"/>
    </row>
    <row r="2501" ht="15.75" customHeight="1">
      <c r="A2501" s="1" t="s">
        <v>2521</v>
      </c>
      <c r="B2501" s="1" t="s">
        <v>15</v>
      </c>
      <c r="C2501" s="1">
        <v>0.0</v>
      </c>
      <c r="D2501" s="1" t="s">
        <v>18</v>
      </c>
      <c r="E2501" s="1" t="s">
        <v>16</v>
      </c>
      <c r="F2501" s="1">
        <v>2.0</v>
      </c>
      <c r="G2501" s="1">
        <v>2.0</v>
      </c>
      <c r="H2501" s="1">
        <v>0.0</v>
      </c>
      <c r="I2501" s="1" t="s">
        <v>28</v>
      </c>
      <c r="J2501" s="1">
        <v>84.8</v>
      </c>
      <c r="K2501" s="1">
        <v>3958.85</v>
      </c>
      <c r="L2501" s="1" t="s">
        <v>18</v>
      </c>
      <c r="M2501" s="2">
        <f t="shared" si="1"/>
        <v>46.68455189</v>
      </c>
      <c r="N2501" s="3"/>
    </row>
    <row r="2502" ht="15.75" customHeight="1">
      <c r="A2502" s="1" t="s">
        <v>2522</v>
      </c>
      <c r="B2502" s="1" t="s">
        <v>20</v>
      </c>
      <c r="C2502" s="1">
        <v>0.0</v>
      </c>
      <c r="D2502" s="1" t="s">
        <v>18</v>
      </c>
      <c r="E2502" s="1" t="s">
        <v>18</v>
      </c>
      <c r="F2502" s="1">
        <v>1.0</v>
      </c>
      <c r="G2502" s="1">
        <v>0.0</v>
      </c>
      <c r="H2502" s="1">
        <v>1.0</v>
      </c>
      <c r="I2502" s="1" t="s">
        <v>28</v>
      </c>
      <c r="J2502" s="1">
        <v>18.85</v>
      </c>
      <c r="K2502" s="1">
        <v>867.3</v>
      </c>
      <c r="L2502" s="1" t="s">
        <v>18</v>
      </c>
      <c r="M2502" s="2">
        <f t="shared" si="1"/>
        <v>46.01061008</v>
      </c>
      <c r="N2502" s="3"/>
    </row>
    <row r="2503" ht="15.75" customHeight="1">
      <c r="A2503" s="1" t="s">
        <v>2523</v>
      </c>
      <c r="B2503" s="1" t="s">
        <v>20</v>
      </c>
      <c r="C2503" s="1">
        <v>0.0</v>
      </c>
      <c r="D2503" s="1" t="s">
        <v>18</v>
      </c>
      <c r="E2503" s="1" t="s">
        <v>18</v>
      </c>
      <c r="F2503" s="1">
        <v>1.0</v>
      </c>
      <c r="G2503" s="1">
        <v>1.0</v>
      </c>
      <c r="H2503" s="1">
        <v>0.0</v>
      </c>
      <c r="I2503" s="1" t="s">
        <v>17</v>
      </c>
      <c r="J2503" s="1">
        <v>55.05</v>
      </c>
      <c r="K2503" s="1">
        <v>55.05</v>
      </c>
      <c r="L2503" s="1" t="s">
        <v>18</v>
      </c>
      <c r="M2503" s="2">
        <f t="shared" si="1"/>
        <v>1</v>
      </c>
      <c r="N2503" s="3"/>
    </row>
    <row r="2504" ht="15.75" customHeight="1">
      <c r="A2504" s="1" t="s">
        <v>2524</v>
      </c>
      <c r="B2504" s="1" t="s">
        <v>15</v>
      </c>
      <c r="C2504" s="1">
        <v>0.0</v>
      </c>
      <c r="D2504" s="1" t="s">
        <v>16</v>
      </c>
      <c r="E2504" s="1" t="s">
        <v>16</v>
      </c>
      <c r="F2504" s="1">
        <v>2.0</v>
      </c>
      <c r="G2504" s="1">
        <v>0.0</v>
      </c>
      <c r="H2504" s="1">
        <v>2.0</v>
      </c>
      <c r="I2504" s="1" t="s">
        <v>17</v>
      </c>
      <c r="J2504" s="1">
        <v>24.2</v>
      </c>
      <c r="K2504" s="1">
        <v>1445.2</v>
      </c>
      <c r="L2504" s="1" t="s">
        <v>18</v>
      </c>
      <c r="M2504" s="2">
        <f t="shared" si="1"/>
        <v>59.71900826</v>
      </c>
      <c r="N2504" s="3"/>
    </row>
    <row r="2505" ht="15.75" customHeight="1">
      <c r="A2505" s="1" t="s">
        <v>2525</v>
      </c>
      <c r="B2505" s="1" t="s">
        <v>20</v>
      </c>
      <c r="C2505" s="1">
        <v>0.0</v>
      </c>
      <c r="D2505" s="1" t="s">
        <v>16</v>
      </c>
      <c r="E2505" s="1" t="s">
        <v>16</v>
      </c>
      <c r="F2505" s="1">
        <v>2.0</v>
      </c>
      <c r="G2505" s="1">
        <v>2.0</v>
      </c>
      <c r="H2505" s="1">
        <v>2.0</v>
      </c>
      <c r="I2505" s="1" t="s">
        <v>28</v>
      </c>
      <c r="J2505" s="1">
        <v>110.3</v>
      </c>
      <c r="K2505" s="1">
        <v>7966.9</v>
      </c>
      <c r="L2505" s="1" t="s">
        <v>18</v>
      </c>
      <c r="M2505" s="2">
        <f t="shared" si="1"/>
        <v>72.22937443</v>
      </c>
      <c r="N2505" s="3"/>
    </row>
    <row r="2506" ht="15.75" customHeight="1">
      <c r="A2506" s="1" t="s">
        <v>2526</v>
      </c>
      <c r="B2506" s="1" t="s">
        <v>20</v>
      </c>
      <c r="C2506" s="1">
        <v>0.0</v>
      </c>
      <c r="D2506" s="1" t="s">
        <v>18</v>
      </c>
      <c r="E2506" s="1" t="s">
        <v>18</v>
      </c>
      <c r="F2506" s="1">
        <v>1.0</v>
      </c>
      <c r="G2506" s="1">
        <v>1.0</v>
      </c>
      <c r="H2506" s="1">
        <v>0.0</v>
      </c>
      <c r="I2506" s="1" t="s">
        <v>26</v>
      </c>
      <c r="J2506" s="1">
        <v>44.85</v>
      </c>
      <c r="K2506" s="1">
        <v>435.4</v>
      </c>
      <c r="L2506" s="1" t="s">
        <v>16</v>
      </c>
      <c r="M2506" s="2">
        <f t="shared" si="1"/>
        <v>9.707915273</v>
      </c>
      <c r="N2506" s="3"/>
    </row>
    <row r="2507" ht="15.75" customHeight="1">
      <c r="A2507" s="1" t="s">
        <v>2527</v>
      </c>
      <c r="B2507" s="1" t="s">
        <v>20</v>
      </c>
      <c r="C2507" s="1">
        <v>0.0</v>
      </c>
      <c r="D2507" s="1" t="s">
        <v>18</v>
      </c>
      <c r="E2507" s="1" t="s">
        <v>18</v>
      </c>
      <c r="F2507" s="1">
        <v>1.0</v>
      </c>
      <c r="G2507" s="1">
        <v>1.0</v>
      </c>
      <c r="H2507" s="1">
        <v>0.0</v>
      </c>
      <c r="I2507" s="1" t="s">
        <v>22</v>
      </c>
      <c r="J2507" s="1">
        <v>55.0</v>
      </c>
      <c r="K2507" s="1">
        <v>55.0</v>
      </c>
      <c r="L2507" s="1" t="s">
        <v>16</v>
      </c>
      <c r="M2507" s="2">
        <f t="shared" si="1"/>
        <v>1</v>
      </c>
      <c r="N2507" s="3"/>
    </row>
    <row r="2508" ht="15.75" customHeight="1">
      <c r="A2508" s="1" t="s">
        <v>2528</v>
      </c>
      <c r="B2508" s="1" t="s">
        <v>20</v>
      </c>
      <c r="C2508" s="1">
        <v>0.0</v>
      </c>
      <c r="D2508" s="1" t="s">
        <v>18</v>
      </c>
      <c r="E2508" s="1" t="s">
        <v>18</v>
      </c>
      <c r="F2508" s="1">
        <v>1.0</v>
      </c>
      <c r="G2508" s="1">
        <v>2.0</v>
      </c>
      <c r="H2508" s="1">
        <v>0.0</v>
      </c>
      <c r="I2508" s="1" t="s">
        <v>28</v>
      </c>
      <c r="J2508" s="1">
        <v>75.9</v>
      </c>
      <c r="K2508" s="1">
        <v>1373.05</v>
      </c>
      <c r="L2508" s="1" t="s">
        <v>18</v>
      </c>
      <c r="M2508" s="2">
        <f t="shared" si="1"/>
        <v>18.09025033</v>
      </c>
      <c r="N2508" s="3"/>
    </row>
    <row r="2509" ht="15.75" customHeight="1">
      <c r="A2509" s="1" t="s">
        <v>2529</v>
      </c>
      <c r="B2509" s="1" t="s">
        <v>20</v>
      </c>
      <c r="C2509" s="1">
        <v>0.0</v>
      </c>
      <c r="D2509" s="1" t="s">
        <v>16</v>
      </c>
      <c r="E2509" s="1" t="s">
        <v>18</v>
      </c>
      <c r="F2509" s="1">
        <v>2.0</v>
      </c>
      <c r="G2509" s="1">
        <v>2.0</v>
      </c>
      <c r="H2509" s="1">
        <v>1.0</v>
      </c>
      <c r="I2509" s="1" t="s">
        <v>22</v>
      </c>
      <c r="J2509" s="1">
        <v>111.55</v>
      </c>
      <c r="K2509" s="1">
        <v>5720.35</v>
      </c>
      <c r="L2509" s="1" t="s">
        <v>18</v>
      </c>
      <c r="M2509" s="2">
        <f t="shared" si="1"/>
        <v>51.28059166</v>
      </c>
      <c r="N2509" s="3"/>
    </row>
    <row r="2510" ht="15.75" customHeight="1">
      <c r="A2510" s="1" t="s">
        <v>2530</v>
      </c>
      <c r="B2510" s="1" t="s">
        <v>15</v>
      </c>
      <c r="C2510" s="1">
        <v>0.0</v>
      </c>
      <c r="D2510" s="1" t="s">
        <v>18</v>
      </c>
      <c r="E2510" s="1" t="s">
        <v>18</v>
      </c>
      <c r="F2510" s="1">
        <v>2.0</v>
      </c>
      <c r="G2510" s="1">
        <v>2.0</v>
      </c>
      <c r="H2510" s="1">
        <v>0.0</v>
      </c>
      <c r="I2510" s="1" t="s">
        <v>28</v>
      </c>
      <c r="J2510" s="1">
        <v>95.65</v>
      </c>
      <c r="K2510" s="1">
        <v>778.1</v>
      </c>
      <c r="L2510" s="1" t="s">
        <v>16</v>
      </c>
      <c r="M2510" s="2">
        <f t="shared" si="1"/>
        <v>8.134866702</v>
      </c>
      <c r="N2510" s="3"/>
    </row>
    <row r="2511" ht="15.75" customHeight="1">
      <c r="A2511" s="1" t="s">
        <v>2531</v>
      </c>
      <c r="B2511" s="1" t="s">
        <v>15</v>
      </c>
      <c r="C2511" s="1">
        <v>0.0</v>
      </c>
      <c r="D2511" s="1" t="s">
        <v>16</v>
      </c>
      <c r="E2511" s="1" t="s">
        <v>18</v>
      </c>
      <c r="F2511" s="1">
        <v>2.0</v>
      </c>
      <c r="G2511" s="1">
        <v>1.0</v>
      </c>
      <c r="H2511" s="1">
        <v>1.0</v>
      </c>
      <c r="I2511" s="1" t="s">
        <v>28</v>
      </c>
      <c r="J2511" s="1">
        <v>74.6</v>
      </c>
      <c r="K2511" s="1">
        <v>4368.95</v>
      </c>
      <c r="L2511" s="1" t="s">
        <v>18</v>
      </c>
      <c r="M2511" s="2">
        <f t="shared" si="1"/>
        <v>58.5650134</v>
      </c>
      <c r="N2511" s="3"/>
    </row>
    <row r="2512" ht="15.75" customHeight="1">
      <c r="A2512" s="1" t="s">
        <v>2532</v>
      </c>
      <c r="B2512" s="1" t="s">
        <v>20</v>
      </c>
      <c r="C2512" s="1">
        <v>0.0</v>
      </c>
      <c r="D2512" s="1" t="s">
        <v>18</v>
      </c>
      <c r="E2512" s="1" t="s">
        <v>18</v>
      </c>
      <c r="F2512" s="1">
        <v>1.0</v>
      </c>
      <c r="G2512" s="1">
        <v>2.0</v>
      </c>
      <c r="H2512" s="1">
        <v>1.0</v>
      </c>
      <c r="I2512" s="1" t="s">
        <v>22</v>
      </c>
      <c r="J2512" s="1">
        <v>98.9</v>
      </c>
      <c r="K2512" s="1">
        <v>1064.95</v>
      </c>
      <c r="L2512" s="1" t="s">
        <v>18</v>
      </c>
      <c r="M2512" s="2">
        <f t="shared" si="1"/>
        <v>10.76794742</v>
      </c>
      <c r="N2512" s="3"/>
    </row>
    <row r="2513" ht="15.75" customHeight="1">
      <c r="A2513" s="1" t="s">
        <v>2533</v>
      </c>
      <c r="B2513" s="1" t="s">
        <v>15</v>
      </c>
      <c r="C2513" s="1">
        <v>1.0</v>
      </c>
      <c r="D2513" s="1" t="s">
        <v>18</v>
      </c>
      <c r="E2513" s="1" t="s">
        <v>18</v>
      </c>
      <c r="F2513" s="1">
        <v>2.0</v>
      </c>
      <c r="G2513" s="1">
        <v>2.0</v>
      </c>
      <c r="H2513" s="1">
        <v>0.0</v>
      </c>
      <c r="I2513" s="1" t="s">
        <v>22</v>
      </c>
      <c r="J2513" s="1">
        <v>99.05</v>
      </c>
      <c r="K2513" s="1">
        <v>3554.6</v>
      </c>
      <c r="L2513" s="1" t="s">
        <v>18</v>
      </c>
      <c r="M2513" s="2">
        <f t="shared" si="1"/>
        <v>35.8869258</v>
      </c>
      <c r="N2513" s="3"/>
    </row>
    <row r="2514" ht="15.75" customHeight="1">
      <c r="A2514" s="1" t="s">
        <v>2534</v>
      </c>
      <c r="B2514" s="1" t="s">
        <v>20</v>
      </c>
      <c r="C2514" s="1">
        <v>0.0</v>
      </c>
      <c r="D2514" s="1" t="s">
        <v>18</v>
      </c>
      <c r="E2514" s="1" t="s">
        <v>18</v>
      </c>
      <c r="F2514" s="1">
        <v>1.0</v>
      </c>
      <c r="G2514" s="1">
        <v>1.0</v>
      </c>
      <c r="H2514" s="1">
        <v>0.0</v>
      </c>
      <c r="I2514" s="1" t="s">
        <v>17</v>
      </c>
      <c r="J2514" s="1">
        <v>44.4</v>
      </c>
      <c r="K2514" s="1">
        <v>348.15</v>
      </c>
      <c r="L2514" s="1" t="s">
        <v>18</v>
      </c>
      <c r="M2514" s="2">
        <f t="shared" si="1"/>
        <v>7.841216216</v>
      </c>
      <c r="N2514" s="3"/>
    </row>
    <row r="2515" ht="15.75" customHeight="1">
      <c r="A2515" s="1" t="s">
        <v>2535</v>
      </c>
      <c r="B2515" s="1" t="s">
        <v>20</v>
      </c>
      <c r="C2515" s="1">
        <v>0.0</v>
      </c>
      <c r="D2515" s="1" t="s">
        <v>18</v>
      </c>
      <c r="E2515" s="1" t="s">
        <v>18</v>
      </c>
      <c r="F2515" s="1">
        <v>1.0</v>
      </c>
      <c r="G2515" s="1">
        <v>0.0</v>
      </c>
      <c r="H2515" s="1">
        <v>0.0</v>
      </c>
      <c r="I2515" s="1" t="s">
        <v>17</v>
      </c>
      <c r="J2515" s="1">
        <v>20.35</v>
      </c>
      <c r="K2515" s="1">
        <v>20.35</v>
      </c>
      <c r="L2515" s="1" t="s">
        <v>18</v>
      </c>
      <c r="M2515" s="2">
        <f t="shared" si="1"/>
        <v>1</v>
      </c>
      <c r="N2515" s="3"/>
    </row>
    <row r="2516" ht="15.75" customHeight="1">
      <c r="A2516" s="1" t="s">
        <v>2536</v>
      </c>
      <c r="B2516" s="1" t="s">
        <v>15</v>
      </c>
      <c r="C2516" s="1">
        <v>0.0</v>
      </c>
      <c r="D2516" s="1" t="s">
        <v>16</v>
      </c>
      <c r="E2516" s="1" t="s">
        <v>18</v>
      </c>
      <c r="F2516" s="1">
        <v>1.0</v>
      </c>
      <c r="G2516" s="1">
        <v>0.0</v>
      </c>
      <c r="H2516" s="1">
        <v>1.0</v>
      </c>
      <c r="I2516" s="1" t="s">
        <v>26</v>
      </c>
      <c r="J2516" s="1">
        <v>20.4</v>
      </c>
      <c r="K2516" s="1">
        <v>482.8</v>
      </c>
      <c r="L2516" s="1" t="s">
        <v>18</v>
      </c>
      <c r="M2516" s="2">
        <f t="shared" si="1"/>
        <v>23.66666667</v>
      </c>
      <c r="N2516" s="3"/>
    </row>
    <row r="2517" ht="15.75" customHeight="1">
      <c r="A2517" s="1" t="s">
        <v>2537</v>
      </c>
      <c r="B2517" s="1" t="s">
        <v>15</v>
      </c>
      <c r="C2517" s="1">
        <v>0.0</v>
      </c>
      <c r="D2517" s="1" t="s">
        <v>18</v>
      </c>
      <c r="E2517" s="1" t="s">
        <v>18</v>
      </c>
      <c r="F2517" s="1">
        <v>1.0</v>
      </c>
      <c r="G2517" s="1">
        <v>0.0</v>
      </c>
      <c r="H2517" s="1">
        <v>0.0</v>
      </c>
      <c r="I2517" s="1" t="s">
        <v>17</v>
      </c>
      <c r="J2517" s="1">
        <v>20.45</v>
      </c>
      <c r="K2517" s="1">
        <v>42.45</v>
      </c>
      <c r="L2517" s="1" t="s">
        <v>18</v>
      </c>
      <c r="M2517" s="2">
        <f t="shared" si="1"/>
        <v>2.075794621</v>
      </c>
      <c r="N2517" s="3"/>
    </row>
    <row r="2518" ht="15.75" customHeight="1">
      <c r="A2518" s="1" t="s">
        <v>2538</v>
      </c>
      <c r="B2518" s="1" t="s">
        <v>20</v>
      </c>
      <c r="C2518" s="1">
        <v>0.0</v>
      </c>
      <c r="D2518" s="1" t="s">
        <v>16</v>
      </c>
      <c r="E2518" s="1" t="s">
        <v>18</v>
      </c>
      <c r="F2518" s="1">
        <v>0.0</v>
      </c>
      <c r="G2518" s="1">
        <v>1.0</v>
      </c>
      <c r="H2518" s="1">
        <v>0.0</v>
      </c>
      <c r="I2518" s="1" t="s">
        <v>17</v>
      </c>
      <c r="J2518" s="1">
        <v>35.1</v>
      </c>
      <c r="K2518" s="1">
        <v>101.1</v>
      </c>
      <c r="L2518" s="1" t="s">
        <v>18</v>
      </c>
      <c r="M2518" s="2">
        <f t="shared" si="1"/>
        <v>2.88034188</v>
      </c>
      <c r="N2518" s="3"/>
    </row>
    <row r="2519" ht="15.75" customHeight="1">
      <c r="A2519" s="1" t="s">
        <v>2539</v>
      </c>
      <c r="B2519" s="1" t="s">
        <v>15</v>
      </c>
      <c r="C2519" s="1">
        <v>0.0</v>
      </c>
      <c r="D2519" s="1" t="s">
        <v>18</v>
      </c>
      <c r="E2519" s="1" t="s">
        <v>18</v>
      </c>
      <c r="F2519" s="1">
        <v>2.0</v>
      </c>
      <c r="G2519" s="1">
        <v>1.0</v>
      </c>
      <c r="H2519" s="1">
        <v>1.0</v>
      </c>
      <c r="I2519" s="1" t="s">
        <v>26</v>
      </c>
      <c r="J2519" s="1">
        <v>85.95</v>
      </c>
      <c r="K2519" s="1">
        <v>3110.1</v>
      </c>
      <c r="L2519" s="1" t="s">
        <v>16</v>
      </c>
      <c r="M2519" s="2">
        <f t="shared" si="1"/>
        <v>36.18499127</v>
      </c>
      <c r="N2519" s="3"/>
    </row>
    <row r="2520" ht="15.75" customHeight="1">
      <c r="A2520" s="1" t="s">
        <v>2540</v>
      </c>
      <c r="B2520" s="1" t="s">
        <v>15</v>
      </c>
      <c r="C2520" s="1">
        <v>0.0</v>
      </c>
      <c r="D2520" s="1" t="s">
        <v>18</v>
      </c>
      <c r="E2520" s="1" t="s">
        <v>18</v>
      </c>
      <c r="F2520" s="1">
        <v>2.0</v>
      </c>
      <c r="G2520" s="1">
        <v>2.0</v>
      </c>
      <c r="H2520" s="1">
        <v>0.0</v>
      </c>
      <c r="I2520" s="1" t="s">
        <v>28</v>
      </c>
      <c r="J2520" s="1">
        <v>95.6</v>
      </c>
      <c r="K2520" s="1">
        <v>2595.25</v>
      </c>
      <c r="L2520" s="1" t="s">
        <v>18</v>
      </c>
      <c r="M2520" s="2">
        <f t="shared" si="1"/>
        <v>27.14696653</v>
      </c>
      <c r="N2520" s="3"/>
    </row>
    <row r="2521" ht="15.75" customHeight="1">
      <c r="A2521" s="1" t="s">
        <v>2541</v>
      </c>
      <c r="B2521" s="1" t="s">
        <v>15</v>
      </c>
      <c r="C2521" s="1">
        <v>1.0</v>
      </c>
      <c r="D2521" s="1" t="s">
        <v>16</v>
      </c>
      <c r="E2521" s="1" t="s">
        <v>18</v>
      </c>
      <c r="F2521" s="1">
        <v>2.0</v>
      </c>
      <c r="G2521" s="1">
        <v>2.0</v>
      </c>
      <c r="H2521" s="1">
        <v>2.0</v>
      </c>
      <c r="I2521" s="1" t="s">
        <v>28</v>
      </c>
      <c r="J2521" s="1">
        <v>104.45</v>
      </c>
      <c r="K2521" s="1">
        <v>7349.35</v>
      </c>
      <c r="L2521" s="1" t="s">
        <v>18</v>
      </c>
      <c r="M2521" s="2">
        <f t="shared" si="1"/>
        <v>70.36237434</v>
      </c>
      <c r="N2521" s="3"/>
    </row>
    <row r="2522" ht="15.75" customHeight="1">
      <c r="A2522" s="1" t="s">
        <v>2542</v>
      </c>
      <c r="B2522" s="1" t="s">
        <v>15</v>
      </c>
      <c r="C2522" s="1">
        <v>0.0</v>
      </c>
      <c r="D2522" s="1" t="s">
        <v>18</v>
      </c>
      <c r="E2522" s="1" t="s">
        <v>18</v>
      </c>
      <c r="F2522" s="1">
        <v>1.0</v>
      </c>
      <c r="G2522" s="1">
        <v>1.0</v>
      </c>
      <c r="H2522" s="1">
        <v>0.0</v>
      </c>
      <c r="I2522" s="1" t="s">
        <v>22</v>
      </c>
      <c r="J2522" s="1">
        <v>54.25</v>
      </c>
      <c r="K2522" s="1">
        <v>583.0</v>
      </c>
      <c r="L2522" s="1" t="s">
        <v>18</v>
      </c>
      <c r="M2522" s="2">
        <f t="shared" si="1"/>
        <v>10.74654378</v>
      </c>
      <c r="N2522" s="3"/>
    </row>
    <row r="2523" ht="15.75" customHeight="1">
      <c r="A2523" s="1" t="s">
        <v>2543</v>
      </c>
      <c r="B2523" s="1" t="s">
        <v>20</v>
      </c>
      <c r="C2523" s="1">
        <v>1.0</v>
      </c>
      <c r="D2523" s="1" t="s">
        <v>16</v>
      </c>
      <c r="E2523" s="1" t="s">
        <v>18</v>
      </c>
      <c r="F2523" s="1">
        <v>2.0</v>
      </c>
      <c r="G2523" s="1">
        <v>1.0</v>
      </c>
      <c r="H2523" s="1">
        <v>1.0</v>
      </c>
      <c r="I2523" s="1" t="s">
        <v>26</v>
      </c>
      <c r="J2523" s="1">
        <v>60.0</v>
      </c>
      <c r="K2523" s="1">
        <v>3316.1</v>
      </c>
      <c r="L2523" s="1" t="s">
        <v>18</v>
      </c>
      <c r="M2523" s="2">
        <f t="shared" si="1"/>
        <v>55.26833333</v>
      </c>
      <c r="N2523" s="3"/>
    </row>
    <row r="2524" ht="15.75" customHeight="1">
      <c r="A2524" s="1" t="s">
        <v>2544</v>
      </c>
      <c r="B2524" s="1" t="s">
        <v>20</v>
      </c>
      <c r="C2524" s="1">
        <v>0.0</v>
      </c>
      <c r="D2524" s="1" t="s">
        <v>18</v>
      </c>
      <c r="E2524" s="1" t="s">
        <v>18</v>
      </c>
      <c r="F2524" s="1">
        <v>0.0</v>
      </c>
      <c r="G2524" s="1">
        <v>1.0</v>
      </c>
      <c r="H2524" s="1">
        <v>1.0</v>
      </c>
      <c r="I2524" s="1" t="s">
        <v>22</v>
      </c>
      <c r="J2524" s="1">
        <v>50.05</v>
      </c>
      <c r="K2524" s="1">
        <v>1523.4</v>
      </c>
      <c r="L2524" s="1" t="s">
        <v>18</v>
      </c>
      <c r="M2524" s="2">
        <f t="shared" si="1"/>
        <v>30.43756244</v>
      </c>
      <c r="N2524" s="3"/>
    </row>
    <row r="2525" ht="15.75" customHeight="1">
      <c r="A2525" s="1" t="s">
        <v>2545</v>
      </c>
      <c r="B2525" s="1" t="s">
        <v>20</v>
      </c>
      <c r="C2525" s="1">
        <v>1.0</v>
      </c>
      <c r="D2525" s="1" t="s">
        <v>18</v>
      </c>
      <c r="E2525" s="1" t="s">
        <v>18</v>
      </c>
      <c r="F2525" s="1">
        <v>2.0</v>
      </c>
      <c r="G2525" s="1">
        <v>2.0</v>
      </c>
      <c r="H2525" s="1">
        <v>0.0</v>
      </c>
      <c r="I2525" s="1" t="s">
        <v>22</v>
      </c>
      <c r="J2525" s="1">
        <v>106.9</v>
      </c>
      <c r="K2525" s="1">
        <v>1364.3</v>
      </c>
      <c r="L2525" s="1" t="s">
        <v>16</v>
      </c>
      <c r="M2525" s="2">
        <f t="shared" si="1"/>
        <v>12.76239476</v>
      </c>
      <c r="N2525" s="3"/>
    </row>
    <row r="2526" ht="15.75" customHeight="1">
      <c r="A2526" s="1" t="s">
        <v>2546</v>
      </c>
      <c r="B2526" s="1" t="s">
        <v>20</v>
      </c>
      <c r="C2526" s="1">
        <v>0.0</v>
      </c>
      <c r="D2526" s="1" t="s">
        <v>16</v>
      </c>
      <c r="E2526" s="1" t="s">
        <v>16</v>
      </c>
      <c r="F2526" s="1">
        <v>2.0</v>
      </c>
      <c r="G2526" s="1">
        <v>2.0</v>
      </c>
      <c r="H2526" s="1">
        <v>2.0</v>
      </c>
      <c r="I2526" s="1" t="s">
        <v>26</v>
      </c>
      <c r="J2526" s="1">
        <v>109.2</v>
      </c>
      <c r="K2526" s="1">
        <v>6741.15</v>
      </c>
      <c r="L2526" s="1" t="s">
        <v>18</v>
      </c>
      <c r="M2526" s="2">
        <f t="shared" si="1"/>
        <v>61.73214286</v>
      </c>
      <c r="N2526" s="3"/>
    </row>
    <row r="2527" ht="15.75" customHeight="1">
      <c r="A2527" s="1" t="s">
        <v>2547</v>
      </c>
      <c r="B2527" s="1" t="s">
        <v>15</v>
      </c>
      <c r="C2527" s="1">
        <v>0.0</v>
      </c>
      <c r="D2527" s="1" t="s">
        <v>16</v>
      </c>
      <c r="E2527" s="1" t="s">
        <v>18</v>
      </c>
      <c r="F2527" s="1">
        <v>2.0</v>
      </c>
      <c r="G2527" s="1">
        <v>0.0</v>
      </c>
      <c r="H2527" s="1">
        <v>2.0</v>
      </c>
      <c r="I2527" s="1" t="s">
        <v>26</v>
      </c>
      <c r="J2527" s="1">
        <v>24.45</v>
      </c>
      <c r="K2527" s="1">
        <v>1681.6</v>
      </c>
      <c r="L2527" s="1" t="s">
        <v>18</v>
      </c>
      <c r="M2527" s="2">
        <f t="shared" si="1"/>
        <v>68.77709611</v>
      </c>
      <c r="N2527" s="3"/>
    </row>
    <row r="2528" ht="15.75" customHeight="1">
      <c r="A2528" s="1" t="s">
        <v>2548</v>
      </c>
      <c r="B2528" s="1" t="s">
        <v>15</v>
      </c>
      <c r="C2528" s="1">
        <v>0.0</v>
      </c>
      <c r="D2528" s="1" t="s">
        <v>16</v>
      </c>
      <c r="E2528" s="1" t="s">
        <v>16</v>
      </c>
      <c r="F2528" s="1">
        <v>2.0</v>
      </c>
      <c r="G2528" s="1">
        <v>2.0</v>
      </c>
      <c r="H2528" s="1">
        <v>2.0</v>
      </c>
      <c r="I2528" s="1" t="s">
        <v>28</v>
      </c>
      <c r="J2528" s="1">
        <v>109.25</v>
      </c>
      <c r="K2528" s="1">
        <v>7082.5</v>
      </c>
      <c r="L2528" s="1" t="s">
        <v>18</v>
      </c>
      <c r="M2528" s="2">
        <f t="shared" si="1"/>
        <v>64.82837529</v>
      </c>
      <c r="N2528" s="3"/>
    </row>
    <row r="2529" ht="15.75" customHeight="1">
      <c r="A2529" s="1" t="s">
        <v>2549</v>
      </c>
      <c r="B2529" s="1" t="s">
        <v>15</v>
      </c>
      <c r="C2529" s="1">
        <v>0.0</v>
      </c>
      <c r="D2529" s="1" t="s">
        <v>16</v>
      </c>
      <c r="E2529" s="1" t="s">
        <v>16</v>
      </c>
      <c r="F2529" s="1">
        <v>1.0</v>
      </c>
      <c r="G2529" s="1">
        <v>0.0</v>
      </c>
      <c r="H2529" s="1">
        <v>2.0</v>
      </c>
      <c r="I2529" s="1" t="s">
        <v>17</v>
      </c>
      <c r="J2529" s="1">
        <v>19.35</v>
      </c>
      <c r="K2529" s="1">
        <v>1031.7</v>
      </c>
      <c r="L2529" s="1" t="s">
        <v>18</v>
      </c>
      <c r="M2529" s="2">
        <f t="shared" si="1"/>
        <v>53.31782946</v>
      </c>
      <c r="N2529" s="3"/>
    </row>
    <row r="2530" ht="15.75" customHeight="1">
      <c r="A2530" s="1" t="s">
        <v>2550</v>
      </c>
      <c r="B2530" s="1" t="s">
        <v>20</v>
      </c>
      <c r="C2530" s="1">
        <v>0.0</v>
      </c>
      <c r="D2530" s="1" t="s">
        <v>18</v>
      </c>
      <c r="E2530" s="1" t="s">
        <v>18</v>
      </c>
      <c r="F2530" s="1">
        <v>1.0</v>
      </c>
      <c r="G2530" s="1">
        <v>1.0</v>
      </c>
      <c r="H2530" s="1">
        <v>0.0</v>
      </c>
      <c r="I2530" s="1" t="s">
        <v>17</v>
      </c>
      <c r="J2530" s="1">
        <v>54.45</v>
      </c>
      <c r="K2530" s="1">
        <v>87.3</v>
      </c>
      <c r="L2530" s="1" t="s">
        <v>18</v>
      </c>
      <c r="M2530" s="2">
        <f t="shared" si="1"/>
        <v>1.603305785</v>
      </c>
      <c r="N2530" s="3"/>
    </row>
    <row r="2531" ht="15.75" customHeight="1">
      <c r="A2531" s="1" t="s">
        <v>2551</v>
      </c>
      <c r="B2531" s="1" t="s">
        <v>15</v>
      </c>
      <c r="C2531" s="1">
        <v>1.0</v>
      </c>
      <c r="D2531" s="1" t="s">
        <v>16</v>
      </c>
      <c r="E2531" s="1" t="s">
        <v>18</v>
      </c>
      <c r="F2531" s="1">
        <v>2.0</v>
      </c>
      <c r="G2531" s="1">
        <v>2.0</v>
      </c>
      <c r="H2531" s="1">
        <v>0.0</v>
      </c>
      <c r="I2531" s="1" t="s">
        <v>22</v>
      </c>
      <c r="J2531" s="1">
        <v>100.2</v>
      </c>
      <c r="K2531" s="1">
        <v>1369.8</v>
      </c>
      <c r="L2531" s="1" t="s">
        <v>16</v>
      </c>
      <c r="M2531" s="2">
        <f t="shared" si="1"/>
        <v>13.67065868</v>
      </c>
      <c r="N2531" s="3"/>
    </row>
    <row r="2532" ht="15.75" customHeight="1">
      <c r="A2532" s="1" t="s">
        <v>2552</v>
      </c>
      <c r="B2532" s="1" t="s">
        <v>15</v>
      </c>
      <c r="C2532" s="1">
        <v>0.0</v>
      </c>
      <c r="D2532" s="1" t="s">
        <v>16</v>
      </c>
      <c r="E2532" s="1" t="s">
        <v>18</v>
      </c>
      <c r="F2532" s="1">
        <v>0.0</v>
      </c>
      <c r="G2532" s="1">
        <v>1.0</v>
      </c>
      <c r="H2532" s="1">
        <v>0.0</v>
      </c>
      <c r="I2532" s="1" t="s">
        <v>28</v>
      </c>
      <c r="J2532" s="1">
        <v>49.9</v>
      </c>
      <c r="K2532" s="1">
        <v>2782.4</v>
      </c>
      <c r="L2532" s="1" t="s">
        <v>18</v>
      </c>
      <c r="M2532" s="2">
        <f t="shared" si="1"/>
        <v>55.75951904</v>
      </c>
      <c r="N2532" s="3"/>
    </row>
    <row r="2533" ht="15.75" customHeight="1">
      <c r="A2533" s="1" t="s">
        <v>2553</v>
      </c>
      <c r="B2533" s="1" t="s">
        <v>20</v>
      </c>
      <c r="C2533" s="1">
        <v>0.0</v>
      </c>
      <c r="D2533" s="1" t="s">
        <v>18</v>
      </c>
      <c r="E2533" s="1" t="s">
        <v>18</v>
      </c>
      <c r="F2533" s="1">
        <v>1.0</v>
      </c>
      <c r="G2533" s="1">
        <v>0.0</v>
      </c>
      <c r="H2533" s="1">
        <v>0.0</v>
      </c>
      <c r="I2533" s="1" t="s">
        <v>17</v>
      </c>
      <c r="J2533" s="1">
        <v>19.95</v>
      </c>
      <c r="K2533" s="1">
        <v>416.4</v>
      </c>
      <c r="L2533" s="1" t="s">
        <v>18</v>
      </c>
      <c r="M2533" s="2">
        <f t="shared" si="1"/>
        <v>20.87218045</v>
      </c>
      <c r="N2533" s="3"/>
    </row>
    <row r="2534" ht="15.75" customHeight="1">
      <c r="A2534" s="1" t="s">
        <v>2554</v>
      </c>
      <c r="B2534" s="1" t="s">
        <v>15</v>
      </c>
      <c r="C2534" s="1">
        <v>0.0</v>
      </c>
      <c r="D2534" s="1" t="s">
        <v>18</v>
      </c>
      <c r="E2534" s="1" t="s">
        <v>18</v>
      </c>
      <c r="F2534" s="1">
        <v>1.0</v>
      </c>
      <c r="G2534" s="1">
        <v>2.0</v>
      </c>
      <c r="H2534" s="1">
        <v>0.0</v>
      </c>
      <c r="I2534" s="1" t="s">
        <v>22</v>
      </c>
      <c r="J2534" s="1">
        <v>71.0</v>
      </c>
      <c r="K2534" s="1">
        <v>672.55</v>
      </c>
      <c r="L2534" s="1" t="s">
        <v>16</v>
      </c>
      <c r="M2534" s="2">
        <f t="shared" si="1"/>
        <v>9.472535211</v>
      </c>
      <c r="N2534" s="3"/>
    </row>
    <row r="2535" ht="15.75" customHeight="1">
      <c r="A2535" s="1" t="s">
        <v>2555</v>
      </c>
      <c r="B2535" s="1" t="s">
        <v>15</v>
      </c>
      <c r="C2535" s="1">
        <v>0.0</v>
      </c>
      <c r="D2535" s="1" t="s">
        <v>18</v>
      </c>
      <c r="E2535" s="1" t="s">
        <v>18</v>
      </c>
      <c r="F2535" s="1">
        <v>1.0</v>
      </c>
      <c r="G2535" s="1">
        <v>2.0</v>
      </c>
      <c r="H2535" s="1">
        <v>0.0</v>
      </c>
      <c r="I2535" s="1" t="s">
        <v>17</v>
      </c>
      <c r="J2535" s="1">
        <v>75.3</v>
      </c>
      <c r="K2535" s="1">
        <v>75.3</v>
      </c>
      <c r="L2535" s="1" t="s">
        <v>16</v>
      </c>
      <c r="M2535" s="2">
        <f t="shared" si="1"/>
        <v>1</v>
      </c>
      <c r="N2535" s="3"/>
    </row>
    <row r="2536" ht="15.75" customHeight="1">
      <c r="A2536" s="1" t="s">
        <v>2556</v>
      </c>
      <c r="B2536" s="1" t="s">
        <v>15</v>
      </c>
      <c r="C2536" s="1">
        <v>0.0</v>
      </c>
      <c r="D2536" s="1" t="s">
        <v>18</v>
      </c>
      <c r="E2536" s="1" t="s">
        <v>18</v>
      </c>
      <c r="F2536" s="1">
        <v>1.0</v>
      </c>
      <c r="G2536" s="1">
        <v>1.0</v>
      </c>
      <c r="H2536" s="1">
        <v>0.0</v>
      </c>
      <c r="I2536" s="1" t="s">
        <v>17</v>
      </c>
      <c r="J2536" s="1">
        <v>64.1</v>
      </c>
      <c r="K2536" s="1">
        <v>504.05</v>
      </c>
      <c r="L2536" s="1" t="s">
        <v>18</v>
      </c>
      <c r="M2536" s="2">
        <f t="shared" si="1"/>
        <v>7.86349454</v>
      </c>
      <c r="N2536" s="3"/>
    </row>
    <row r="2537" ht="15.75" customHeight="1">
      <c r="A2537" s="1" t="s">
        <v>2557</v>
      </c>
      <c r="B2537" s="1" t="s">
        <v>20</v>
      </c>
      <c r="C2537" s="1">
        <v>1.0</v>
      </c>
      <c r="D2537" s="1" t="s">
        <v>18</v>
      </c>
      <c r="E2537" s="1" t="s">
        <v>18</v>
      </c>
      <c r="F2537" s="1">
        <v>1.0</v>
      </c>
      <c r="G2537" s="1">
        <v>2.0</v>
      </c>
      <c r="H2537" s="1">
        <v>0.0</v>
      </c>
      <c r="I2537" s="1" t="s">
        <v>22</v>
      </c>
      <c r="J2537" s="1">
        <v>101.8</v>
      </c>
      <c r="K2537" s="1">
        <v>1752.45</v>
      </c>
      <c r="L2537" s="1" t="s">
        <v>18</v>
      </c>
      <c r="M2537" s="2">
        <f t="shared" si="1"/>
        <v>17.21463654</v>
      </c>
      <c r="N2537" s="3"/>
    </row>
    <row r="2538" ht="15.75" customHeight="1">
      <c r="A2538" s="1" t="s">
        <v>2558</v>
      </c>
      <c r="B2538" s="1" t="s">
        <v>20</v>
      </c>
      <c r="C2538" s="1">
        <v>0.0</v>
      </c>
      <c r="D2538" s="1" t="s">
        <v>18</v>
      </c>
      <c r="E2538" s="1" t="s">
        <v>16</v>
      </c>
      <c r="F2538" s="1">
        <v>1.0</v>
      </c>
      <c r="G2538" s="1">
        <v>1.0</v>
      </c>
      <c r="H2538" s="1">
        <v>1.0</v>
      </c>
      <c r="I2538" s="1" t="s">
        <v>22</v>
      </c>
      <c r="J2538" s="1">
        <v>80.85</v>
      </c>
      <c r="K2538" s="1">
        <v>1445.95</v>
      </c>
      <c r="L2538" s="1" t="s">
        <v>18</v>
      </c>
      <c r="M2538" s="2">
        <f t="shared" si="1"/>
        <v>17.88435374</v>
      </c>
      <c r="N2538" s="3"/>
    </row>
    <row r="2539" ht="15.75" customHeight="1">
      <c r="A2539" s="1" t="s">
        <v>2559</v>
      </c>
      <c r="B2539" s="1" t="s">
        <v>15</v>
      </c>
      <c r="C2539" s="1">
        <v>0.0</v>
      </c>
      <c r="D2539" s="1" t="s">
        <v>18</v>
      </c>
      <c r="E2539" s="1" t="s">
        <v>18</v>
      </c>
      <c r="F2539" s="1">
        <v>0.0</v>
      </c>
      <c r="G2539" s="1">
        <v>1.0</v>
      </c>
      <c r="H2539" s="1">
        <v>2.0</v>
      </c>
      <c r="I2539" s="1" t="s">
        <v>17</v>
      </c>
      <c r="J2539" s="1">
        <v>38.8</v>
      </c>
      <c r="K2539" s="1">
        <v>603.0</v>
      </c>
      <c r="L2539" s="1" t="s">
        <v>18</v>
      </c>
      <c r="M2539" s="2">
        <f t="shared" si="1"/>
        <v>15.54123711</v>
      </c>
      <c r="N2539" s="3"/>
    </row>
    <row r="2540" ht="15.75" customHeight="1">
      <c r="A2540" s="1" t="s">
        <v>2560</v>
      </c>
      <c r="B2540" s="1" t="s">
        <v>20</v>
      </c>
      <c r="C2540" s="1">
        <v>0.0</v>
      </c>
      <c r="D2540" s="1" t="s">
        <v>18</v>
      </c>
      <c r="E2540" s="1" t="s">
        <v>18</v>
      </c>
      <c r="F2540" s="1">
        <v>1.0</v>
      </c>
      <c r="G2540" s="1">
        <v>0.0</v>
      </c>
      <c r="H2540" s="1">
        <v>2.0</v>
      </c>
      <c r="I2540" s="1" t="s">
        <v>26</v>
      </c>
      <c r="J2540" s="1">
        <v>20.05</v>
      </c>
      <c r="K2540" s="1">
        <v>1201.65</v>
      </c>
      <c r="L2540" s="1" t="s">
        <v>18</v>
      </c>
      <c r="M2540" s="2">
        <f t="shared" si="1"/>
        <v>59.93266833</v>
      </c>
      <c r="N2540" s="3"/>
    </row>
    <row r="2541" ht="15.75" customHeight="1">
      <c r="A2541" s="1" t="s">
        <v>2561</v>
      </c>
      <c r="B2541" s="1" t="s">
        <v>15</v>
      </c>
      <c r="C2541" s="1">
        <v>0.0</v>
      </c>
      <c r="D2541" s="1" t="s">
        <v>16</v>
      </c>
      <c r="E2541" s="1" t="s">
        <v>18</v>
      </c>
      <c r="F2541" s="1">
        <v>1.0</v>
      </c>
      <c r="G2541" s="1">
        <v>1.0</v>
      </c>
      <c r="H2541" s="1">
        <v>1.0</v>
      </c>
      <c r="I2541" s="1" t="s">
        <v>22</v>
      </c>
      <c r="J2541" s="1">
        <v>43.8</v>
      </c>
      <c r="K2541" s="1">
        <v>592.65</v>
      </c>
      <c r="L2541" s="1" t="s">
        <v>18</v>
      </c>
      <c r="M2541" s="2">
        <f t="shared" si="1"/>
        <v>13.53082192</v>
      </c>
      <c r="N2541" s="3"/>
    </row>
    <row r="2542" ht="15.75" customHeight="1">
      <c r="A2542" s="1" t="s">
        <v>2562</v>
      </c>
      <c r="B2542" s="1" t="s">
        <v>20</v>
      </c>
      <c r="C2542" s="1">
        <v>0.0</v>
      </c>
      <c r="D2542" s="1" t="s">
        <v>18</v>
      </c>
      <c r="E2542" s="1" t="s">
        <v>16</v>
      </c>
      <c r="F2542" s="1">
        <v>2.0</v>
      </c>
      <c r="G2542" s="1">
        <v>1.0</v>
      </c>
      <c r="H2542" s="1">
        <v>2.0</v>
      </c>
      <c r="I2542" s="1" t="s">
        <v>28</v>
      </c>
      <c r="J2542" s="1">
        <v>86.5</v>
      </c>
      <c r="K2542" s="1">
        <v>5882.75</v>
      </c>
      <c r="L2542" s="1" t="s">
        <v>18</v>
      </c>
      <c r="M2542" s="2">
        <f t="shared" si="1"/>
        <v>68.00867052</v>
      </c>
      <c r="N2542" s="3"/>
    </row>
    <row r="2543" ht="15.75" customHeight="1">
      <c r="A2543" s="1" t="s">
        <v>2563</v>
      </c>
      <c r="B2543" s="1" t="s">
        <v>15</v>
      </c>
      <c r="C2543" s="1">
        <v>0.0</v>
      </c>
      <c r="D2543" s="1" t="s">
        <v>16</v>
      </c>
      <c r="E2543" s="1" t="s">
        <v>18</v>
      </c>
      <c r="F2543" s="1">
        <v>2.0</v>
      </c>
      <c r="G2543" s="1">
        <v>1.0</v>
      </c>
      <c r="H2543" s="1">
        <v>2.0</v>
      </c>
      <c r="I2543" s="1" t="s">
        <v>26</v>
      </c>
      <c r="J2543" s="1">
        <v>59.9</v>
      </c>
      <c r="K2543" s="1">
        <v>3505.1</v>
      </c>
      <c r="L2543" s="1" t="s">
        <v>18</v>
      </c>
      <c r="M2543" s="2">
        <f t="shared" si="1"/>
        <v>58.51585977</v>
      </c>
      <c r="N2543" s="3"/>
    </row>
    <row r="2544" ht="15.75" customHeight="1">
      <c r="A2544" s="1" t="s">
        <v>2564</v>
      </c>
      <c r="B2544" s="1" t="s">
        <v>15</v>
      </c>
      <c r="C2544" s="1">
        <v>0.0</v>
      </c>
      <c r="D2544" s="1" t="s">
        <v>18</v>
      </c>
      <c r="E2544" s="1" t="s">
        <v>16</v>
      </c>
      <c r="F2544" s="1">
        <v>1.0</v>
      </c>
      <c r="G2544" s="1">
        <v>1.0</v>
      </c>
      <c r="H2544" s="1">
        <v>0.0</v>
      </c>
      <c r="I2544" s="1" t="s">
        <v>22</v>
      </c>
      <c r="J2544" s="1">
        <v>60.6</v>
      </c>
      <c r="K2544" s="1">
        <v>1297.8</v>
      </c>
      <c r="L2544" s="1" t="s">
        <v>18</v>
      </c>
      <c r="M2544" s="2">
        <f t="shared" si="1"/>
        <v>21.41584158</v>
      </c>
      <c r="N2544" s="3"/>
    </row>
    <row r="2545" ht="15.75" customHeight="1">
      <c r="A2545" s="1" t="s">
        <v>2565</v>
      </c>
      <c r="B2545" s="1" t="s">
        <v>20</v>
      </c>
      <c r="C2545" s="1">
        <v>0.0</v>
      </c>
      <c r="D2545" s="1" t="s">
        <v>16</v>
      </c>
      <c r="E2545" s="1" t="s">
        <v>16</v>
      </c>
      <c r="F2545" s="1">
        <v>1.0</v>
      </c>
      <c r="G2545" s="1">
        <v>1.0</v>
      </c>
      <c r="H2545" s="1">
        <v>0.0</v>
      </c>
      <c r="I2545" s="1" t="s">
        <v>28</v>
      </c>
      <c r="J2545" s="1">
        <v>44.8</v>
      </c>
      <c r="K2545" s="1">
        <v>559.2</v>
      </c>
      <c r="L2545" s="1" t="s">
        <v>18</v>
      </c>
      <c r="M2545" s="2">
        <f t="shared" si="1"/>
        <v>12.48214286</v>
      </c>
      <c r="N2545" s="3"/>
    </row>
    <row r="2546" ht="15.75" customHeight="1">
      <c r="A2546" s="1" t="s">
        <v>2566</v>
      </c>
      <c r="B2546" s="1" t="s">
        <v>15</v>
      </c>
      <c r="C2546" s="1">
        <v>0.0</v>
      </c>
      <c r="D2546" s="1" t="s">
        <v>18</v>
      </c>
      <c r="E2546" s="1" t="s">
        <v>18</v>
      </c>
      <c r="F2546" s="1">
        <v>2.0</v>
      </c>
      <c r="G2546" s="1">
        <v>2.0</v>
      </c>
      <c r="H2546" s="1">
        <v>0.0</v>
      </c>
      <c r="I2546" s="1" t="s">
        <v>22</v>
      </c>
      <c r="J2546" s="1">
        <v>89.9</v>
      </c>
      <c r="K2546" s="1">
        <v>2806.9</v>
      </c>
      <c r="L2546" s="1" t="s">
        <v>16</v>
      </c>
      <c r="M2546" s="2">
        <f t="shared" si="1"/>
        <v>31.22246941</v>
      </c>
      <c r="N2546" s="3"/>
    </row>
    <row r="2547" ht="15.75" customHeight="1">
      <c r="A2547" s="1" t="s">
        <v>2567</v>
      </c>
      <c r="B2547" s="1" t="s">
        <v>15</v>
      </c>
      <c r="C2547" s="1">
        <v>0.0</v>
      </c>
      <c r="D2547" s="1" t="s">
        <v>16</v>
      </c>
      <c r="E2547" s="1" t="s">
        <v>16</v>
      </c>
      <c r="F2547" s="1">
        <v>1.0</v>
      </c>
      <c r="G2547" s="1">
        <v>0.0</v>
      </c>
      <c r="H2547" s="1">
        <v>2.0</v>
      </c>
      <c r="I2547" s="1" t="s">
        <v>28</v>
      </c>
      <c r="J2547" s="1">
        <v>19.9</v>
      </c>
      <c r="K2547" s="1">
        <v>1389.35</v>
      </c>
      <c r="L2547" s="1" t="s">
        <v>18</v>
      </c>
      <c r="M2547" s="2">
        <f t="shared" si="1"/>
        <v>69.81658291</v>
      </c>
      <c r="N2547" s="3"/>
    </row>
    <row r="2548" ht="15.75" customHeight="1">
      <c r="A2548" s="1" t="s">
        <v>2568</v>
      </c>
      <c r="B2548" s="1" t="s">
        <v>15</v>
      </c>
      <c r="C2548" s="1">
        <v>0.0</v>
      </c>
      <c r="D2548" s="1" t="s">
        <v>18</v>
      </c>
      <c r="E2548" s="1" t="s">
        <v>18</v>
      </c>
      <c r="F2548" s="1">
        <v>2.0</v>
      </c>
      <c r="G2548" s="1">
        <v>2.0</v>
      </c>
      <c r="H2548" s="1">
        <v>1.0</v>
      </c>
      <c r="I2548" s="1" t="s">
        <v>17</v>
      </c>
      <c r="J2548" s="1">
        <v>115.1</v>
      </c>
      <c r="K2548" s="1">
        <v>6993.65</v>
      </c>
      <c r="L2548" s="1" t="s">
        <v>18</v>
      </c>
      <c r="M2548" s="2">
        <f t="shared" si="1"/>
        <v>60.76151173</v>
      </c>
      <c r="N2548" s="3"/>
    </row>
    <row r="2549" ht="15.75" customHeight="1">
      <c r="A2549" s="1" t="s">
        <v>2569</v>
      </c>
      <c r="B2549" s="1" t="s">
        <v>20</v>
      </c>
      <c r="C2549" s="1">
        <v>1.0</v>
      </c>
      <c r="D2549" s="1" t="s">
        <v>16</v>
      </c>
      <c r="E2549" s="1" t="s">
        <v>18</v>
      </c>
      <c r="F2549" s="1">
        <v>2.0</v>
      </c>
      <c r="G2549" s="1">
        <v>2.0</v>
      </c>
      <c r="H2549" s="1">
        <v>0.0</v>
      </c>
      <c r="I2549" s="1" t="s">
        <v>28</v>
      </c>
      <c r="J2549" s="1">
        <v>95.6</v>
      </c>
      <c r="K2549" s="1">
        <v>644.35</v>
      </c>
      <c r="L2549" s="1" t="s">
        <v>16</v>
      </c>
      <c r="M2549" s="2">
        <f t="shared" si="1"/>
        <v>6.740062762</v>
      </c>
      <c r="N2549" s="3"/>
    </row>
    <row r="2550" ht="15.75" customHeight="1">
      <c r="A2550" s="1" t="s">
        <v>2570</v>
      </c>
      <c r="B2550" s="1" t="s">
        <v>20</v>
      </c>
      <c r="C2550" s="1">
        <v>0.0</v>
      </c>
      <c r="D2550" s="1" t="s">
        <v>16</v>
      </c>
      <c r="E2550" s="1" t="s">
        <v>16</v>
      </c>
      <c r="F2550" s="1">
        <v>1.0</v>
      </c>
      <c r="G2550" s="1">
        <v>2.0</v>
      </c>
      <c r="H2550" s="1">
        <v>0.0</v>
      </c>
      <c r="I2550" s="1" t="s">
        <v>22</v>
      </c>
      <c r="J2550" s="1">
        <v>97.0</v>
      </c>
      <c r="K2550" s="1">
        <v>1334.45</v>
      </c>
      <c r="L2550" s="1" t="s">
        <v>18</v>
      </c>
      <c r="M2550" s="2">
        <f t="shared" si="1"/>
        <v>13.75721649</v>
      </c>
      <c r="N2550" s="3"/>
    </row>
    <row r="2551" ht="15.75" customHeight="1">
      <c r="A2551" s="1" t="s">
        <v>2571</v>
      </c>
      <c r="B2551" s="1" t="s">
        <v>20</v>
      </c>
      <c r="C2551" s="1">
        <v>0.0</v>
      </c>
      <c r="D2551" s="1" t="s">
        <v>18</v>
      </c>
      <c r="E2551" s="1" t="s">
        <v>16</v>
      </c>
      <c r="F2551" s="1">
        <v>1.0</v>
      </c>
      <c r="G2551" s="1">
        <v>0.0</v>
      </c>
      <c r="H2551" s="1">
        <v>0.0</v>
      </c>
      <c r="I2551" s="1" t="s">
        <v>17</v>
      </c>
      <c r="J2551" s="1">
        <v>20.75</v>
      </c>
      <c r="K2551" s="1">
        <v>20.75</v>
      </c>
      <c r="L2551" s="1" t="s">
        <v>18</v>
      </c>
      <c r="M2551" s="2">
        <f t="shared" si="1"/>
        <v>1</v>
      </c>
      <c r="N2551" s="3"/>
    </row>
    <row r="2552" ht="15.75" customHeight="1">
      <c r="A2552" s="1" t="s">
        <v>2572</v>
      </c>
      <c r="B2552" s="1" t="s">
        <v>15</v>
      </c>
      <c r="C2552" s="1">
        <v>0.0</v>
      </c>
      <c r="D2552" s="1" t="s">
        <v>18</v>
      </c>
      <c r="E2552" s="1" t="s">
        <v>18</v>
      </c>
      <c r="F2552" s="1">
        <v>1.0</v>
      </c>
      <c r="G2552" s="1">
        <v>0.0</v>
      </c>
      <c r="H2552" s="1">
        <v>2.0</v>
      </c>
      <c r="I2552" s="1" t="s">
        <v>28</v>
      </c>
      <c r="J2552" s="1">
        <v>19.7</v>
      </c>
      <c r="K2552" s="1">
        <v>1051.9</v>
      </c>
      <c r="L2552" s="1" t="s">
        <v>18</v>
      </c>
      <c r="M2552" s="2">
        <f t="shared" si="1"/>
        <v>53.39593909</v>
      </c>
      <c r="N2552" s="3"/>
    </row>
    <row r="2553" ht="15.75" customHeight="1">
      <c r="A2553" s="1" t="s">
        <v>2573</v>
      </c>
      <c r="B2553" s="1" t="s">
        <v>20</v>
      </c>
      <c r="C2553" s="1">
        <v>0.0</v>
      </c>
      <c r="D2553" s="1" t="s">
        <v>16</v>
      </c>
      <c r="E2553" s="1" t="s">
        <v>18</v>
      </c>
      <c r="F2553" s="1">
        <v>1.0</v>
      </c>
      <c r="G2553" s="1">
        <v>2.0</v>
      </c>
      <c r="H2553" s="1">
        <v>0.0</v>
      </c>
      <c r="I2553" s="1" t="s">
        <v>26</v>
      </c>
      <c r="J2553" s="1">
        <v>94.7</v>
      </c>
      <c r="K2553" s="1">
        <v>1914.9</v>
      </c>
      <c r="L2553" s="1" t="s">
        <v>16</v>
      </c>
      <c r="M2553" s="2">
        <f t="shared" si="1"/>
        <v>20.22069694</v>
      </c>
      <c r="N2553" s="3"/>
    </row>
    <row r="2554" ht="15.75" customHeight="1">
      <c r="A2554" s="1" t="s">
        <v>2574</v>
      </c>
      <c r="B2554" s="1" t="s">
        <v>20</v>
      </c>
      <c r="C2554" s="1">
        <v>0.0</v>
      </c>
      <c r="D2554" s="1" t="s">
        <v>16</v>
      </c>
      <c r="E2554" s="1" t="s">
        <v>16</v>
      </c>
      <c r="F2554" s="1">
        <v>0.0</v>
      </c>
      <c r="G2554" s="1">
        <v>1.0</v>
      </c>
      <c r="H2554" s="1">
        <v>1.0</v>
      </c>
      <c r="I2554" s="1" t="s">
        <v>17</v>
      </c>
      <c r="J2554" s="1">
        <v>36.25</v>
      </c>
      <c r="K2554" s="1">
        <v>1151.05</v>
      </c>
      <c r="L2554" s="1" t="s">
        <v>18</v>
      </c>
      <c r="M2554" s="2">
        <f t="shared" si="1"/>
        <v>31.75310345</v>
      </c>
      <c r="N2554" s="3"/>
    </row>
    <row r="2555" ht="15.75" customHeight="1">
      <c r="A2555" s="1" t="s">
        <v>2575</v>
      </c>
      <c r="B2555" s="1" t="s">
        <v>20</v>
      </c>
      <c r="C2555" s="1">
        <v>0.0</v>
      </c>
      <c r="D2555" s="1" t="s">
        <v>18</v>
      </c>
      <c r="E2555" s="1" t="s">
        <v>18</v>
      </c>
      <c r="F2555" s="1">
        <v>2.0</v>
      </c>
      <c r="G2555" s="1">
        <v>1.0</v>
      </c>
      <c r="H2555" s="1">
        <v>2.0</v>
      </c>
      <c r="I2555" s="1" t="s">
        <v>28</v>
      </c>
      <c r="J2555" s="1">
        <v>88.6</v>
      </c>
      <c r="K2555" s="1">
        <v>6201.95</v>
      </c>
      <c r="L2555" s="1" t="s">
        <v>18</v>
      </c>
      <c r="M2555" s="2">
        <f t="shared" si="1"/>
        <v>69.99943567</v>
      </c>
      <c r="N2555" s="3"/>
    </row>
    <row r="2556" ht="15.75" customHeight="1">
      <c r="A2556" s="1" t="s">
        <v>2576</v>
      </c>
      <c r="B2556" s="1" t="s">
        <v>20</v>
      </c>
      <c r="C2556" s="1">
        <v>0.0</v>
      </c>
      <c r="D2556" s="1" t="s">
        <v>16</v>
      </c>
      <c r="E2556" s="1" t="s">
        <v>16</v>
      </c>
      <c r="F2556" s="1">
        <v>1.0</v>
      </c>
      <c r="G2556" s="1">
        <v>0.0</v>
      </c>
      <c r="H2556" s="1">
        <v>1.0</v>
      </c>
      <c r="I2556" s="1" t="s">
        <v>17</v>
      </c>
      <c r="J2556" s="1">
        <v>19.2</v>
      </c>
      <c r="K2556" s="1">
        <v>776.25</v>
      </c>
      <c r="L2556" s="1" t="s">
        <v>18</v>
      </c>
      <c r="M2556" s="2">
        <f t="shared" si="1"/>
        <v>40.4296875</v>
      </c>
      <c r="N2556" s="3"/>
    </row>
    <row r="2557" ht="15.75" customHeight="1">
      <c r="A2557" s="1" t="s">
        <v>2577</v>
      </c>
      <c r="B2557" s="1" t="s">
        <v>15</v>
      </c>
      <c r="C2557" s="1">
        <v>0.0</v>
      </c>
      <c r="D2557" s="1" t="s">
        <v>18</v>
      </c>
      <c r="E2557" s="1" t="s">
        <v>18</v>
      </c>
      <c r="F2557" s="1">
        <v>2.0</v>
      </c>
      <c r="G2557" s="1">
        <v>1.0</v>
      </c>
      <c r="H2557" s="1">
        <v>2.0</v>
      </c>
      <c r="I2557" s="1" t="s">
        <v>26</v>
      </c>
      <c r="J2557" s="1">
        <v>88.65</v>
      </c>
      <c r="K2557" s="1">
        <v>5321.25</v>
      </c>
      <c r="L2557" s="1" t="s">
        <v>18</v>
      </c>
      <c r="M2557" s="2">
        <f t="shared" si="1"/>
        <v>60.02538071</v>
      </c>
      <c r="N2557" s="3"/>
    </row>
    <row r="2558" ht="15.75" customHeight="1">
      <c r="A2558" s="1" t="s">
        <v>2578</v>
      </c>
      <c r="B2558" s="1" t="s">
        <v>15</v>
      </c>
      <c r="C2558" s="1">
        <v>0.0</v>
      </c>
      <c r="D2558" s="1" t="s">
        <v>16</v>
      </c>
      <c r="E2558" s="1" t="s">
        <v>16</v>
      </c>
      <c r="F2558" s="1">
        <v>2.0</v>
      </c>
      <c r="G2558" s="1">
        <v>2.0</v>
      </c>
      <c r="H2558" s="1">
        <v>2.0</v>
      </c>
      <c r="I2558" s="1" t="s">
        <v>26</v>
      </c>
      <c r="J2558" s="1">
        <v>113.25</v>
      </c>
      <c r="K2558" s="1">
        <v>7895.15</v>
      </c>
      <c r="L2558" s="1" t="s">
        <v>18</v>
      </c>
      <c r="M2558" s="2">
        <f t="shared" si="1"/>
        <v>69.71434879</v>
      </c>
      <c r="N2558" s="3"/>
    </row>
    <row r="2559" ht="15.75" customHeight="1">
      <c r="A2559" s="1" t="s">
        <v>2579</v>
      </c>
      <c r="B2559" s="1" t="s">
        <v>15</v>
      </c>
      <c r="C2559" s="1">
        <v>0.0</v>
      </c>
      <c r="D2559" s="1" t="s">
        <v>18</v>
      </c>
      <c r="E2559" s="1" t="s">
        <v>18</v>
      </c>
      <c r="F2559" s="1">
        <v>1.0</v>
      </c>
      <c r="G2559" s="1">
        <v>1.0</v>
      </c>
      <c r="H2559" s="1">
        <v>0.0</v>
      </c>
      <c r="I2559" s="1" t="s">
        <v>22</v>
      </c>
      <c r="J2559" s="1">
        <v>55.35</v>
      </c>
      <c r="K2559" s="1">
        <v>165.2</v>
      </c>
      <c r="L2559" s="1" t="s">
        <v>16</v>
      </c>
      <c r="M2559" s="2">
        <f t="shared" si="1"/>
        <v>2.98464318</v>
      </c>
      <c r="N2559" s="3"/>
    </row>
    <row r="2560" ht="15.75" customHeight="1">
      <c r="A2560" s="1" t="s">
        <v>2580</v>
      </c>
      <c r="B2560" s="1" t="s">
        <v>15</v>
      </c>
      <c r="C2560" s="1">
        <v>1.0</v>
      </c>
      <c r="D2560" s="1" t="s">
        <v>18</v>
      </c>
      <c r="E2560" s="1" t="s">
        <v>18</v>
      </c>
      <c r="F2560" s="1">
        <v>2.0</v>
      </c>
      <c r="G2560" s="1">
        <v>2.0</v>
      </c>
      <c r="H2560" s="1">
        <v>0.0</v>
      </c>
      <c r="I2560" s="1" t="s">
        <v>26</v>
      </c>
      <c r="J2560" s="1">
        <v>108.1</v>
      </c>
      <c r="K2560" s="1">
        <v>5839.3</v>
      </c>
      <c r="L2560" s="1" t="s">
        <v>18</v>
      </c>
      <c r="M2560" s="2">
        <f t="shared" si="1"/>
        <v>54.01757632</v>
      </c>
      <c r="N2560" s="3"/>
    </row>
    <row r="2561" ht="15.75" customHeight="1">
      <c r="A2561" s="1" t="s">
        <v>2581</v>
      </c>
      <c r="B2561" s="1" t="s">
        <v>15</v>
      </c>
      <c r="C2561" s="1">
        <v>0.0</v>
      </c>
      <c r="D2561" s="1" t="s">
        <v>18</v>
      </c>
      <c r="E2561" s="1" t="s">
        <v>18</v>
      </c>
      <c r="F2561" s="1">
        <v>1.0</v>
      </c>
      <c r="G2561" s="1">
        <v>1.0</v>
      </c>
      <c r="H2561" s="1">
        <v>0.0</v>
      </c>
      <c r="I2561" s="1" t="s">
        <v>22</v>
      </c>
      <c r="J2561" s="1">
        <v>54.9</v>
      </c>
      <c r="K2561" s="1">
        <v>54.9</v>
      </c>
      <c r="L2561" s="1" t="s">
        <v>16</v>
      </c>
      <c r="M2561" s="2">
        <f t="shared" si="1"/>
        <v>1</v>
      </c>
      <c r="N2561" s="3"/>
    </row>
    <row r="2562" ht="15.75" customHeight="1">
      <c r="A2562" s="1" t="s">
        <v>2582</v>
      </c>
      <c r="B2562" s="1" t="s">
        <v>20</v>
      </c>
      <c r="C2562" s="1">
        <v>0.0</v>
      </c>
      <c r="D2562" s="1" t="s">
        <v>18</v>
      </c>
      <c r="E2562" s="1" t="s">
        <v>18</v>
      </c>
      <c r="F2562" s="1">
        <v>1.0</v>
      </c>
      <c r="G2562" s="1">
        <v>1.0</v>
      </c>
      <c r="H2562" s="1">
        <v>1.0</v>
      </c>
      <c r="I2562" s="1" t="s">
        <v>26</v>
      </c>
      <c r="J2562" s="1">
        <v>74.3</v>
      </c>
      <c r="K2562" s="1">
        <v>4698.05</v>
      </c>
      <c r="L2562" s="1" t="s">
        <v>18</v>
      </c>
      <c r="M2562" s="2">
        <f t="shared" si="1"/>
        <v>63.230821</v>
      </c>
      <c r="N2562" s="3"/>
    </row>
    <row r="2563" ht="15.75" customHeight="1">
      <c r="A2563" s="1" t="s">
        <v>2583</v>
      </c>
      <c r="B2563" s="1" t="s">
        <v>15</v>
      </c>
      <c r="C2563" s="1">
        <v>0.0</v>
      </c>
      <c r="D2563" s="1" t="s">
        <v>18</v>
      </c>
      <c r="E2563" s="1" t="s">
        <v>18</v>
      </c>
      <c r="F2563" s="1">
        <v>1.0</v>
      </c>
      <c r="G2563" s="1">
        <v>0.0</v>
      </c>
      <c r="H2563" s="1">
        <v>2.0</v>
      </c>
      <c r="I2563" s="1" t="s">
        <v>17</v>
      </c>
      <c r="J2563" s="1">
        <v>20.5</v>
      </c>
      <c r="K2563" s="1">
        <v>1035.7</v>
      </c>
      <c r="L2563" s="1" t="s">
        <v>18</v>
      </c>
      <c r="M2563" s="2">
        <f t="shared" si="1"/>
        <v>50.52195122</v>
      </c>
      <c r="N2563" s="3"/>
    </row>
    <row r="2564" ht="15.75" customHeight="1">
      <c r="A2564" s="1" t="s">
        <v>2584</v>
      </c>
      <c r="B2564" s="1" t="s">
        <v>15</v>
      </c>
      <c r="C2564" s="1">
        <v>0.0</v>
      </c>
      <c r="D2564" s="1" t="s">
        <v>18</v>
      </c>
      <c r="E2564" s="1" t="s">
        <v>18</v>
      </c>
      <c r="F2564" s="1">
        <v>1.0</v>
      </c>
      <c r="G2564" s="1">
        <v>2.0</v>
      </c>
      <c r="H2564" s="1">
        <v>0.0</v>
      </c>
      <c r="I2564" s="1" t="s">
        <v>22</v>
      </c>
      <c r="J2564" s="1">
        <v>101.25</v>
      </c>
      <c r="K2564" s="1">
        <v>1457.25</v>
      </c>
      <c r="L2564" s="1" t="s">
        <v>16</v>
      </c>
      <c r="M2564" s="2">
        <f t="shared" si="1"/>
        <v>14.39259259</v>
      </c>
      <c r="N2564" s="3"/>
    </row>
    <row r="2565" ht="15.75" customHeight="1">
      <c r="A2565" s="1" t="s">
        <v>2585</v>
      </c>
      <c r="B2565" s="1" t="s">
        <v>15</v>
      </c>
      <c r="C2565" s="1">
        <v>0.0</v>
      </c>
      <c r="D2565" s="1" t="s">
        <v>18</v>
      </c>
      <c r="E2565" s="1" t="s">
        <v>18</v>
      </c>
      <c r="F2565" s="1">
        <v>0.0</v>
      </c>
      <c r="G2565" s="1">
        <v>1.0</v>
      </c>
      <c r="H2565" s="1">
        <v>0.0</v>
      </c>
      <c r="I2565" s="1" t="s">
        <v>22</v>
      </c>
      <c r="J2565" s="1">
        <v>39.7</v>
      </c>
      <c r="K2565" s="1">
        <v>710.05</v>
      </c>
      <c r="L2565" s="1" t="s">
        <v>18</v>
      </c>
      <c r="M2565" s="2">
        <f t="shared" si="1"/>
        <v>17.88539043</v>
      </c>
      <c r="N2565" s="3"/>
    </row>
    <row r="2566" ht="15.75" customHeight="1">
      <c r="A2566" s="1" t="s">
        <v>2586</v>
      </c>
      <c r="B2566" s="1" t="s">
        <v>20</v>
      </c>
      <c r="C2566" s="1">
        <v>0.0</v>
      </c>
      <c r="D2566" s="1" t="s">
        <v>18</v>
      </c>
      <c r="E2566" s="1" t="s">
        <v>18</v>
      </c>
      <c r="F2566" s="1">
        <v>1.0</v>
      </c>
      <c r="G2566" s="1">
        <v>1.0</v>
      </c>
      <c r="H2566" s="1">
        <v>0.0</v>
      </c>
      <c r="I2566" s="1" t="s">
        <v>17</v>
      </c>
      <c r="J2566" s="1">
        <v>53.85</v>
      </c>
      <c r="K2566" s="1">
        <v>108.15</v>
      </c>
      <c r="L2566" s="1" t="s">
        <v>16</v>
      </c>
      <c r="M2566" s="2">
        <f t="shared" si="1"/>
        <v>2.008356546</v>
      </c>
      <c r="N2566" s="3"/>
    </row>
    <row r="2567" ht="15.75" customHeight="1">
      <c r="A2567" s="1" t="s">
        <v>2587</v>
      </c>
      <c r="B2567" s="1" t="s">
        <v>20</v>
      </c>
      <c r="C2567" s="1">
        <v>0.0</v>
      </c>
      <c r="D2567" s="1" t="s">
        <v>18</v>
      </c>
      <c r="E2567" s="1" t="s">
        <v>18</v>
      </c>
      <c r="F2567" s="1">
        <v>0.0</v>
      </c>
      <c r="G2567" s="1">
        <v>1.0</v>
      </c>
      <c r="H2567" s="1">
        <v>0.0</v>
      </c>
      <c r="I2567" s="1" t="s">
        <v>17</v>
      </c>
      <c r="J2567" s="1">
        <v>51.0</v>
      </c>
      <c r="K2567" s="1">
        <v>305.95</v>
      </c>
      <c r="L2567" s="1" t="s">
        <v>16</v>
      </c>
      <c r="M2567" s="2">
        <f t="shared" si="1"/>
        <v>5.999019608</v>
      </c>
      <c r="N2567" s="3"/>
    </row>
    <row r="2568" ht="15.75" customHeight="1">
      <c r="A2568" s="1" t="s">
        <v>2588</v>
      </c>
      <c r="B2568" s="1" t="s">
        <v>20</v>
      </c>
      <c r="C2568" s="1">
        <v>0.0</v>
      </c>
      <c r="D2568" s="1" t="s">
        <v>18</v>
      </c>
      <c r="E2568" s="1" t="s">
        <v>18</v>
      </c>
      <c r="F2568" s="1">
        <v>1.0</v>
      </c>
      <c r="G2568" s="1">
        <v>1.0</v>
      </c>
      <c r="H2568" s="1">
        <v>0.0</v>
      </c>
      <c r="I2568" s="1" t="s">
        <v>26</v>
      </c>
      <c r="J2568" s="1">
        <v>46.2</v>
      </c>
      <c r="K2568" s="1">
        <v>46.2</v>
      </c>
      <c r="L2568" s="1" t="s">
        <v>16</v>
      </c>
      <c r="M2568" s="2">
        <f t="shared" si="1"/>
        <v>1</v>
      </c>
      <c r="N2568" s="3"/>
    </row>
    <row r="2569" ht="15.75" customHeight="1">
      <c r="A2569" s="1" t="s">
        <v>2589</v>
      </c>
      <c r="B2569" s="1" t="s">
        <v>15</v>
      </c>
      <c r="C2569" s="1">
        <v>0.0</v>
      </c>
      <c r="D2569" s="1" t="s">
        <v>16</v>
      </c>
      <c r="E2569" s="1" t="s">
        <v>18</v>
      </c>
      <c r="F2569" s="1">
        <v>2.0</v>
      </c>
      <c r="G2569" s="1">
        <v>2.0</v>
      </c>
      <c r="H2569" s="1">
        <v>2.0</v>
      </c>
      <c r="I2569" s="1" t="s">
        <v>26</v>
      </c>
      <c r="J2569" s="1">
        <v>115.15</v>
      </c>
      <c r="K2569" s="1">
        <v>8078.1</v>
      </c>
      <c r="L2569" s="1" t="s">
        <v>18</v>
      </c>
      <c r="M2569" s="2">
        <f t="shared" si="1"/>
        <v>70.15284412</v>
      </c>
      <c r="N2569" s="3"/>
    </row>
    <row r="2570" ht="15.75" customHeight="1">
      <c r="A2570" s="1" t="s">
        <v>2590</v>
      </c>
      <c r="B2570" s="1" t="s">
        <v>20</v>
      </c>
      <c r="C2570" s="1">
        <v>0.0</v>
      </c>
      <c r="D2570" s="1" t="s">
        <v>16</v>
      </c>
      <c r="E2570" s="1" t="s">
        <v>18</v>
      </c>
      <c r="F2570" s="1">
        <v>1.0</v>
      </c>
      <c r="G2570" s="1">
        <v>2.0</v>
      </c>
      <c r="H2570" s="1">
        <v>0.0</v>
      </c>
      <c r="I2570" s="1" t="s">
        <v>17</v>
      </c>
      <c r="J2570" s="1">
        <v>80.6</v>
      </c>
      <c r="K2570" s="1">
        <v>319.15</v>
      </c>
      <c r="L2570" s="1" t="s">
        <v>16</v>
      </c>
      <c r="M2570" s="2">
        <f t="shared" si="1"/>
        <v>3.959677419</v>
      </c>
      <c r="N2570" s="3"/>
    </row>
    <row r="2571" ht="15.75" customHeight="1">
      <c r="A2571" s="1" t="s">
        <v>2591</v>
      </c>
      <c r="B2571" s="1" t="s">
        <v>20</v>
      </c>
      <c r="C2571" s="1">
        <v>1.0</v>
      </c>
      <c r="D2571" s="1" t="s">
        <v>16</v>
      </c>
      <c r="E2571" s="1" t="s">
        <v>18</v>
      </c>
      <c r="F2571" s="1">
        <v>2.0</v>
      </c>
      <c r="G2571" s="1">
        <v>2.0</v>
      </c>
      <c r="H2571" s="1">
        <v>0.0</v>
      </c>
      <c r="I2571" s="1" t="s">
        <v>22</v>
      </c>
      <c r="J2571" s="1">
        <v>84.1</v>
      </c>
      <c r="K2571" s="1">
        <v>3021.6</v>
      </c>
      <c r="L2571" s="1" t="s">
        <v>16</v>
      </c>
      <c r="M2571" s="2">
        <f t="shared" si="1"/>
        <v>35.92865636</v>
      </c>
      <c r="N2571" s="3"/>
    </row>
    <row r="2572" ht="15.75" customHeight="1">
      <c r="A2572" s="1" t="s">
        <v>2592</v>
      </c>
      <c r="B2572" s="1" t="s">
        <v>20</v>
      </c>
      <c r="C2572" s="1">
        <v>0.0</v>
      </c>
      <c r="D2572" s="1" t="s">
        <v>18</v>
      </c>
      <c r="E2572" s="1" t="s">
        <v>18</v>
      </c>
      <c r="F2572" s="1">
        <v>1.0</v>
      </c>
      <c r="G2572" s="1">
        <v>0.0</v>
      </c>
      <c r="H2572" s="1">
        <v>0.0</v>
      </c>
      <c r="I2572" s="1" t="s">
        <v>28</v>
      </c>
      <c r="J2572" s="1">
        <v>20.65</v>
      </c>
      <c r="K2572" s="1">
        <v>93.55</v>
      </c>
      <c r="L2572" s="1" t="s">
        <v>18</v>
      </c>
      <c r="M2572" s="2">
        <f t="shared" si="1"/>
        <v>4.530266344</v>
      </c>
      <c r="N2572" s="3"/>
    </row>
    <row r="2573" ht="15.75" customHeight="1">
      <c r="A2573" s="1" t="s">
        <v>2593</v>
      </c>
      <c r="B2573" s="1" t="s">
        <v>20</v>
      </c>
      <c r="C2573" s="1">
        <v>0.0</v>
      </c>
      <c r="D2573" s="1" t="s">
        <v>18</v>
      </c>
      <c r="E2573" s="1" t="s">
        <v>18</v>
      </c>
      <c r="F2573" s="1">
        <v>1.0</v>
      </c>
      <c r="G2573" s="1">
        <v>0.0</v>
      </c>
      <c r="H2573" s="1">
        <v>0.0</v>
      </c>
      <c r="I2573" s="1" t="s">
        <v>17</v>
      </c>
      <c r="J2573" s="1">
        <v>19.85</v>
      </c>
      <c r="K2573" s="1">
        <v>193.05</v>
      </c>
      <c r="L2573" s="1" t="s">
        <v>18</v>
      </c>
      <c r="M2573" s="2">
        <f t="shared" si="1"/>
        <v>9.725440806</v>
      </c>
      <c r="N2573" s="3"/>
    </row>
    <row r="2574" ht="15.75" customHeight="1">
      <c r="A2574" s="1" t="s">
        <v>2594</v>
      </c>
      <c r="B2574" s="1" t="s">
        <v>15</v>
      </c>
      <c r="C2574" s="1">
        <v>1.0</v>
      </c>
      <c r="D2574" s="1" t="s">
        <v>18</v>
      </c>
      <c r="E2574" s="1" t="s">
        <v>18</v>
      </c>
      <c r="F2574" s="1">
        <v>0.0</v>
      </c>
      <c r="G2574" s="1">
        <v>1.0</v>
      </c>
      <c r="H2574" s="1">
        <v>0.0</v>
      </c>
      <c r="I2574" s="1" t="s">
        <v>22</v>
      </c>
      <c r="J2574" s="1">
        <v>30.4</v>
      </c>
      <c r="K2574" s="1">
        <v>78.65</v>
      </c>
      <c r="L2574" s="1" t="s">
        <v>16</v>
      </c>
      <c r="M2574" s="2">
        <f t="shared" si="1"/>
        <v>2.587171053</v>
      </c>
      <c r="N2574" s="3"/>
    </row>
    <row r="2575" ht="15.75" customHeight="1">
      <c r="A2575" s="1" t="s">
        <v>2595</v>
      </c>
      <c r="B2575" s="1" t="s">
        <v>15</v>
      </c>
      <c r="C2575" s="1">
        <v>0.0</v>
      </c>
      <c r="D2575" s="1" t="s">
        <v>18</v>
      </c>
      <c r="E2575" s="1" t="s">
        <v>18</v>
      </c>
      <c r="F2575" s="1">
        <v>1.0</v>
      </c>
      <c r="G2575" s="1">
        <v>2.0</v>
      </c>
      <c r="H2575" s="1">
        <v>0.0</v>
      </c>
      <c r="I2575" s="1" t="s">
        <v>26</v>
      </c>
      <c r="J2575" s="1">
        <v>71.0</v>
      </c>
      <c r="K2575" s="1">
        <v>914.0</v>
      </c>
      <c r="L2575" s="1" t="s">
        <v>16</v>
      </c>
      <c r="M2575" s="2">
        <f t="shared" si="1"/>
        <v>12.87323944</v>
      </c>
      <c r="N2575" s="3"/>
    </row>
    <row r="2576" ht="15.75" customHeight="1">
      <c r="A2576" s="1" t="s">
        <v>2596</v>
      </c>
      <c r="B2576" s="1" t="s">
        <v>20</v>
      </c>
      <c r="C2576" s="1">
        <v>0.0</v>
      </c>
      <c r="D2576" s="1" t="s">
        <v>16</v>
      </c>
      <c r="E2576" s="1" t="s">
        <v>16</v>
      </c>
      <c r="F2576" s="1">
        <v>1.0</v>
      </c>
      <c r="G2576" s="1">
        <v>0.0</v>
      </c>
      <c r="H2576" s="1">
        <v>2.0</v>
      </c>
      <c r="I2576" s="1" t="s">
        <v>28</v>
      </c>
      <c r="J2576" s="1">
        <v>19.95</v>
      </c>
      <c r="K2576" s="1">
        <v>1377.7</v>
      </c>
      <c r="L2576" s="1" t="s">
        <v>18</v>
      </c>
      <c r="M2576" s="2">
        <f t="shared" si="1"/>
        <v>69.05764411</v>
      </c>
      <c r="N2576" s="3"/>
    </row>
    <row r="2577" ht="15.75" customHeight="1">
      <c r="A2577" s="1" t="s">
        <v>2597</v>
      </c>
      <c r="B2577" s="1" t="s">
        <v>15</v>
      </c>
      <c r="C2577" s="1">
        <v>0.0</v>
      </c>
      <c r="D2577" s="1" t="s">
        <v>16</v>
      </c>
      <c r="E2577" s="1" t="s">
        <v>16</v>
      </c>
      <c r="F2577" s="1">
        <v>1.0</v>
      </c>
      <c r="G2577" s="1">
        <v>0.0</v>
      </c>
      <c r="H2577" s="1">
        <v>0.0</v>
      </c>
      <c r="I2577" s="1" t="s">
        <v>22</v>
      </c>
      <c r="J2577" s="1">
        <v>19.45</v>
      </c>
      <c r="K2577" s="1">
        <v>19.45</v>
      </c>
      <c r="L2577" s="1" t="s">
        <v>18</v>
      </c>
      <c r="M2577" s="2">
        <f t="shared" si="1"/>
        <v>1</v>
      </c>
      <c r="N2577" s="3"/>
    </row>
    <row r="2578" ht="15.75" customHeight="1">
      <c r="A2578" s="1" t="s">
        <v>2598</v>
      </c>
      <c r="B2578" s="1" t="s">
        <v>20</v>
      </c>
      <c r="C2578" s="1">
        <v>0.0</v>
      </c>
      <c r="D2578" s="1" t="s">
        <v>18</v>
      </c>
      <c r="E2578" s="1" t="s">
        <v>18</v>
      </c>
      <c r="F2578" s="1">
        <v>2.0</v>
      </c>
      <c r="G2578" s="1">
        <v>2.0</v>
      </c>
      <c r="H2578" s="1">
        <v>1.0</v>
      </c>
      <c r="I2578" s="1" t="s">
        <v>26</v>
      </c>
      <c r="J2578" s="1">
        <v>116.6</v>
      </c>
      <c r="K2578" s="1">
        <v>7049.5</v>
      </c>
      <c r="L2578" s="1" t="s">
        <v>18</v>
      </c>
      <c r="M2578" s="2">
        <f t="shared" si="1"/>
        <v>60.45883362</v>
      </c>
      <c r="N2578" s="3"/>
    </row>
    <row r="2579" ht="15.75" customHeight="1">
      <c r="A2579" s="1" t="s">
        <v>2599</v>
      </c>
      <c r="B2579" s="1" t="s">
        <v>20</v>
      </c>
      <c r="C2579" s="1">
        <v>0.0</v>
      </c>
      <c r="D2579" s="1" t="s">
        <v>16</v>
      </c>
      <c r="E2579" s="1" t="s">
        <v>16</v>
      </c>
      <c r="F2579" s="1">
        <v>2.0</v>
      </c>
      <c r="G2579" s="1">
        <v>0.0</v>
      </c>
      <c r="H2579" s="1">
        <v>0.0</v>
      </c>
      <c r="I2579" s="1" t="s">
        <v>17</v>
      </c>
      <c r="J2579" s="1">
        <v>24.4</v>
      </c>
      <c r="K2579" s="1">
        <v>253.9</v>
      </c>
      <c r="L2579" s="1" t="s">
        <v>18</v>
      </c>
      <c r="M2579" s="2">
        <f t="shared" si="1"/>
        <v>10.4057377</v>
      </c>
      <c r="N2579" s="3"/>
    </row>
    <row r="2580" ht="15.75" customHeight="1">
      <c r="A2580" s="1" t="s">
        <v>2600</v>
      </c>
      <c r="B2580" s="1" t="s">
        <v>15</v>
      </c>
      <c r="C2580" s="1">
        <v>0.0</v>
      </c>
      <c r="D2580" s="1" t="s">
        <v>18</v>
      </c>
      <c r="E2580" s="1" t="s">
        <v>18</v>
      </c>
      <c r="F2580" s="1">
        <v>1.0</v>
      </c>
      <c r="G2580" s="1">
        <v>1.0</v>
      </c>
      <c r="H2580" s="1">
        <v>0.0</v>
      </c>
      <c r="I2580" s="1" t="s">
        <v>28</v>
      </c>
      <c r="J2580" s="1">
        <v>50.8</v>
      </c>
      <c r="K2580" s="1">
        <v>288.05</v>
      </c>
      <c r="L2580" s="1" t="s">
        <v>16</v>
      </c>
      <c r="M2580" s="2">
        <f t="shared" si="1"/>
        <v>5.670275591</v>
      </c>
      <c r="N2580" s="3"/>
    </row>
    <row r="2581" ht="15.75" customHeight="1">
      <c r="A2581" s="1" t="s">
        <v>2601</v>
      </c>
      <c r="B2581" s="1" t="s">
        <v>20</v>
      </c>
      <c r="C2581" s="1">
        <v>0.0</v>
      </c>
      <c r="D2581" s="1" t="s">
        <v>18</v>
      </c>
      <c r="E2581" s="1" t="s">
        <v>18</v>
      </c>
      <c r="F2581" s="1">
        <v>2.0</v>
      </c>
      <c r="G2581" s="1">
        <v>2.0</v>
      </c>
      <c r="H2581" s="1">
        <v>1.0</v>
      </c>
      <c r="I2581" s="1" t="s">
        <v>22</v>
      </c>
      <c r="J2581" s="1">
        <v>104.65</v>
      </c>
      <c r="K2581" s="1">
        <v>6219.6</v>
      </c>
      <c r="L2581" s="1" t="s">
        <v>16</v>
      </c>
      <c r="M2581" s="2">
        <f t="shared" si="1"/>
        <v>59.43239369</v>
      </c>
      <c r="N2581" s="3"/>
    </row>
    <row r="2582" ht="15.75" customHeight="1">
      <c r="A2582" s="1" t="s">
        <v>2602</v>
      </c>
      <c r="B2582" s="1" t="s">
        <v>15</v>
      </c>
      <c r="C2582" s="1">
        <v>0.0</v>
      </c>
      <c r="D2582" s="1" t="s">
        <v>18</v>
      </c>
      <c r="E2582" s="1" t="s">
        <v>18</v>
      </c>
      <c r="F2582" s="1">
        <v>2.0</v>
      </c>
      <c r="G2582" s="1">
        <v>1.0</v>
      </c>
      <c r="H2582" s="1">
        <v>0.0</v>
      </c>
      <c r="I2582" s="1" t="s">
        <v>28</v>
      </c>
      <c r="J2582" s="1">
        <v>63.05</v>
      </c>
      <c r="K2582" s="1">
        <v>1067.05</v>
      </c>
      <c r="L2582" s="1" t="s">
        <v>18</v>
      </c>
      <c r="M2582" s="2">
        <f t="shared" si="1"/>
        <v>16.92386994</v>
      </c>
      <c r="N2582" s="3"/>
    </row>
    <row r="2583" ht="15.75" customHeight="1">
      <c r="A2583" s="1" t="s">
        <v>2603</v>
      </c>
      <c r="B2583" s="1" t="s">
        <v>15</v>
      </c>
      <c r="C2583" s="1">
        <v>0.0</v>
      </c>
      <c r="D2583" s="1" t="s">
        <v>18</v>
      </c>
      <c r="E2583" s="1" t="s">
        <v>18</v>
      </c>
      <c r="F2583" s="1">
        <v>0.0</v>
      </c>
      <c r="G2583" s="1">
        <v>1.0</v>
      </c>
      <c r="H2583" s="1">
        <v>0.0</v>
      </c>
      <c r="I2583" s="1" t="s">
        <v>22</v>
      </c>
      <c r="J2583" s="1">
        <v>31.2</v>
      </c>
      <c r="K2583" s="1">
        <v>926.2</v>
      </c>
      <c r="L2583" s="1" t="s">
        <v>18</v>
      </c>
      <c r="M2583" s="2">
        <f t="shared" si="1"/>
        <v>29.68589744</v>
      </c>
      <c r="N2583" s="3"/>
    </row>
    <row r="2584" ht="15.75" customHeight="1">
      <c r="A2584" s="1" t="s">
        <v>2604</v>
      </c>
      <c r="B2584" s="1" t="s">
        <v>15</v>
      </c>
      <c r="C2584" s="1">
        <v>1.0</v>
      </c>
      <c r="D2584" s="1" t="s">
        <v>16</v>
      </c>
      <c r="E2584" s="1" t="s">
        <v>18</v>
      </c>
      <c r="F2584" s="1">
        <v>2.0</v>
      </c>
      <c r="G2584" s="1">
        <v>2.0</v>
      </c>
      <c r="H2584" s="1">
        <v>1.0</v>
      </c>
      <c r="I2584" s="1" t="s">
        <v>22</v>
      </c>
      <c r="J2584" s="1">
        <v>106.5</v>
      </c>
      <c r="K2584" s="1">
        <v>5621.85</v>
      </c>
      <c r="L2584" s="1" t="s">
        <v>18</v>
      </c>
      <c r="M2584" s="2">
        <f t="shared" si="1"/>
        <v>52.78732394</v>
      </c>
      <c r="N2584" s="3"/>
    </row>
    <row r="2585" ht="15.75" customHeight="1">
      <c r="A2585" s="1" t="s">
        <v>2605</v>
      </c>
      <c r="B2585" s="1" t="s">
        <v>20</v>
      </c>
      <c r="C2585" s="1">
        <v>0.0</v>
      </c>
      <c r="D2585" s="1" t="s">
        <v>16</v>
      </c>
      <c r="E2585" s="1" t="s">
        <v>16</v>
      </c>
      <c r="F2585" s="1">
        <v>0.0</v>
      </c>
      <c r="G2585" s="1">
        <v>1.0</v>
      </c>
      <c r="H2585" s="1">
        <v>0.0</v>
      </c>
      <c r="I2585" s="1" t="s">
        <v>26</v>
      </c>
      <c r="J2585" s="1">
        <v>38.55</v>
      </c>
      <c r="K2585" s="1">
        <v>156.1</v>
      </c>
      <c r="L2585" s="1" t="s">
        <v>18</v>
      </c>
      <c r="M2585" s="2">
        <f t="shared" si="1"/>
        <v>4.049286641</v>
      </c>
      <c r="N2585" s="3"/>
    </row>
    <row r="2586" ht="15.75" customHeight="1">
      <c r="A2586" s="1" t="s">
        <v>2606</v>
      </c>
      <c r="B2586" s="1" t="s">
        <v>15</v>
      </c>
      <c r="C2586" s="1">
        <v>0.0</v>
      </c>
      <c r="D2586" s="1" t="s">
        <v>18</v>
      </c>
      <c r="E2586" s="1" t="s">
        <v>18</v>
      </c>
      <c r="F2586" s="1">
        <v>1.0</v>
      </c>
      <c r="G2586" s="1">
        <v>0.0</v>
      </c>
      <c r="H2586" s="1">
        <v>0.0</v>
      </c>
      <c r="I2586" s="1" t="s">
        <v>26</v>
      </c>
      <c r="J2586" s="1">
        <v>19.65</v>
      </c>
      <c r="K2586" s="1">
        <v>92.05</v>
      </c>
      <c r="L2586" s="1" t="s">
        <v>18</v>
      </c>
      <c r="M2586" s="2">
        <f t="shared" si="1"/>
        <v>4.684478372</v>
      </c>
      <c r="N2586" s="3"/>
    </row>
    <row r="2587" ht="15.75" customHeight="1">
      <c r="A2587" s="1" t="s">
        <v>2607</v>
      </c>
      <c r="B2587" s="1" t="s">
        <v>15</v>
      </c>
      <c r="C2587" s="1">
        <v>0.0</v>
      </c>
      <c r="D2587" s="1" t="s">
        <v>18</v>
      </c>
      <c r="E2587" s="1" t="s">
        <v>18</v>
      </c>
      <c r="F2587" s="1">
        <v>2.0</v>
      </c>
      <c r="G2587" s="1">
        <v>0.0</v>
      </c>
      <c r="H2587" s="1">
        <v>2.0</v>
      </c>
      <c r="I2587" s="1" t="s">
        <v>28</v>
      </c>
      <c r="J2587" s="1">
        <v>25.5</v>
      </c>
      <c r="K2587" s="1">
        <v>1821.8</v>
      </c>
      <c r="L2587" s="1" t="s">
        <v>18</v>
      </c>
      <c r="M2587" s="2">
        <f t="shared" si="1"/>
        <v>71.44313725</v>
      </c>
      <c r="N2587" s="3"/>
    </row>
    <row r="2588" ht="15.75" customHeight="1">
      <c r="A2588" s="1" t="s">
        <v>2608</v>
      </c>
      <c r="B2588" s="1" t="s">
        <v>15</v>
      </c>
      <c r="C2588" s="1">
        <v>0.0</v>
      </c>
      <c r="D2588" s="1" t="s">
        <v>18</v>
      </c>
      <c r="E2588" s="1" t="s">
        <v>18</v>
      </c>
      <c r="F2588" s="1">
        <v>2.0</v>
      </c>
      <c r="G2588" s="1">
        <v>1.0</v>
      </c>
      <c r="H2588" s="1">
        <v>1.0</v>
      </c>
      <c r="I2588" s="1" t="s">
        <v>26</v>
      </c>
      <c r="J2588" s="1">
        <v>82.5</v>
      </c>
      <c r="K2588" s="1">
        <v>4179.1</v>
      </c>
      <c r="L2588" s="1" t="s">
        <v>18</v>
      </c>
      <c r="M2588" s="2">
        <f t="shared" si="1"/>
        <v>50.65575758</v>
      </c>
      <c r="N2588" s="3"/>
    </row>
    <row r="2589" ht="15.75" customHeight="1">
      <c r="A2589" s="1" t="s">
        <v>2609</v>
      </c>
      <c r="B2589" s="1" t="s">
        <v>20</v>
      </c>
      <c r="C2589" s="1">
        <v>0.0</v>
      </c>
      <c r="D2589" s="1" t="s">
        <v>16</v>
      </c>
      <c r="E2589" s="1" t="s">
        <v>16</v>
      </c>
      <c r="F2589" s="1">
        <v>1.0</v>
      </c>
      <c r="G2589" s="1">
        <v>1.0</v>
      </c>
      <c r="H2589" s="1">
        <v>0.0</v>
      </c>
      <c r="I2589" s="1" t="s">
        <v>26</v>
      </c>
      <c r="J2589" s="1">
        <v>69.7</v>
      </c>
      <c r="K2589" s="1">
        <v>516.15</v>
      </c>
      <c r="L2589" s="1" t="s">
        <v>18</v>
      </c>
      <c r="M2589" s="2">
        <f t="shared" si="1"/>
        <v>7.405308465</v>
      </c>
      <c r="N2589" s="3"/>
    </row>
    <row r="2590" ht="15.75" customHeight="1">
      <c r="A2590" s="1" t="s">
        <v>2610</v>
      </c>
      <c r="B2590" s="1" t="s">
        <v>20</v>
      </c>
      <c r="C2590" s="1">
        <v>1.0</v>
      </c>
      <c r="D2590" s="1" t="s">
        <v>18</v>
      </c>
      <c r="E2590" s="1" t="s">
        <v>18</v>
      </c>
      <c r="F2590" s="1">
        <v>2.0</v>
      </c>
      <c r="G2590" s="1">
        <v>2.0</v>
      </c>
      <c r="H2590" s="1">
        <v>0.0</v>
      </c>
      <c r="I2590" s="1" t="s">
        <v>28</v>
      </c>
      <c r="J2590" s="1">
        <v>74.45</v>
      </c>
      <c r="K2590" s="1">
        <v>1261.35</v>
      </c>
      <c r="L2590" s="1" t="s">
        <v>18</v>
      </c>
      <c r="M2590" s="2">
        <f t="shared" si="1"/>
        <v>16.94224312</v>
      </c>
      <c r="N2590" s="3"/>
    </row>
    <row r="2591" ht="15.75" customHeight="1">
      <c r="A2591" s="1" t="s">
        <v>2611</v>
      </c>
      <c r="B2591" s="1" t="s">
        <v>20</v>
      </c>
      <c r="C2591" s="1">
        <v>0.0</v>
      </c>
      <c r="D2591" s="1" t="s">
        <v>18</v>
      </c>
      <c r="E2591" s="1" t="s">
        <v>18</v>
      </c>
      <c r="F2591" s="1">
        <v>1.0</v>
      </c>
      <c r="G2591" s="1">
        <v>1.0</v>
      </c>
      <c r="H2591" s="1">
        <v>0.0</v>
      </c>
      <c r="I2591" s="1" t="s">
        <v>28</v>
      </c>
      <c r="J2591" s="1">
        <v>65.35</v>
      </c>
      <c r="K2591" s="1">
        <v>1424.4</v>
      </c>
      <c r="L2591" s="1" t="s">
        <v>18</v>
      </c>
      <c r="M2591" s="2">
        <f t="shared" si="1"/>
        <v>21.79648049</v>
      </c>
      <c r="N2591" s="3"/>
    </row>
    <row r="2592" ht="15.75" customHeight="1">
      <c r="A2592" s="1" t="s">
        <v>2612</v>
      </c>
      <c r="B2592" s="1" t="s">
        <v>20</v>
      </c>
      <c r="C2592" s="1">
        <v>0.0</v>
      </c>
      <c r="D2592" s="1" t="s">
        <v>16</v>
      </c>
      <c r="E2592" s="1" t="s">
        <v>16</v>
      </c>
      <c r="F2592" s="1">
        <v>1.0</v>
      </c>
      <c r="G2592" s="1">
        <v>2.0</v>
      </c>
      <c r="H2592" s="1">
        <v>0.0</v>
      </c>
      <c r="I2592" s="1" t="s">
        <v>26</v>
      </c>
      <c r="J2592" s="1">
        <v>90.0</v>
      </c>
      <c r="K2592" s="1">
        <v>190.05</v>
      </c>
      <c r="L2592" s="1" t="s">
        <v>16</v>
      </c>
      <c r="M2592" s="2">
        <f t="shared" si="1"/>
        <v>2.111666667</v>
      </c>
      <c r="N2592" s="3"/>
    </row>
    <row r="2593" ht="15.75" customHeight="1">
      <c r="A2593" s="1" t="s">
        <v>2613</v>
      </c>
      <c r="B2593" s="1" t="s">
        <v>15</v>
      </c>
      <c r="C2593" s="1">
        <v>0.0</v>
      </c>
      <c r="D2593" s="1" t="s">
        <v>16</v>
      </c>
      <c r="E2593" s="1" t="s">
        <v>16</v>
      </c>
      <c r="F2593" s="1">
        <v>0.0</v>
      </c>
      <c r="G2593" s="1">
        <v>1.0</v>
      </c>
      <c r="H2593" s="1">
        <v>2.0</v>
      </c>
      <c r="I2593" s="1" t="s">
        <v>26</v>
      </c>
      <c r="J2593" s="1">
        <v>53.65</v>
      </c>
      <c r="K2593" s="1">
        <v>3784.0</v>
      </c>
      <c r="L2593" s="1" t="s">
        <v>18</v>
      </c>
      <c r="M2593" s="2">
        <f t="shared" si="1"/>
        <v>70.53122088</v>
      </c>
      <c r="N2593" s="3"/>
    </row>
    <row r="2594" ht="15.75" customHeight="1">
      <c r="A2594" s="1" t="s">
        <v>2614</v>
      </c>
      <c r="B2594" s="1" t="s">
        <v>20</v>
      </c>
      <c r="C2594" s="1">
        <v>0.0</v>
      </c>
      <c r="D2594" s="1" t="s">
        <v>18</v>
      </c>
      <c r="E2594" s="1" t="s">
        <v>18</v>
      </c>
      <c r="F2594" s="1">
        <v>1.0</v>
      </c>
      <c r="G2594" s="1">
        <v>0.0</v>
      </c>
      <c r="H2594" s="1">
        <v>1.0</v>
      </c>
      <c r="I2594" s="1" t="s">
        <v>22</v>
      </c>
      <c r="J2594" s="1">
        <v>20.4</v>
      </c>
      <c r="K2594" s="1">
        <v>930.45</v>
      </c>
      <c r="L2594" s="1" t="s">
        <v>16</v>
      </c>
      <c r="M2594" s="2">
        <f t="shared" si="1"/>
        <v>45.61029412</v>
      </c>
      <c r="N2594" s="3"/>
    </row>
    <row r="2595" ht="15.75" customHeight="1">
      <c r="A2595" s="1" t="s">
        <v>2615</v>
      </c>
      <c r="B2595" s="1" t="s">
        <v>15</v>
      </c>
      <c r="C2595" s="1">
        <v>0.0</v>
      </c>
      <c r="D2595" s="1" t="s">
        <v>16</v>
      </c>
      <c r="E2595" s="1" t="s">
        <v>18</v>
      </c>
      <c r="F2595" s="1">
        <v>2.0</v>
      </c>
      <c r="G2595" s="1">
        <v>2.0</v>
      </c>
      <c r="H2595" s="1">
        <v>2.0</v>
      </c>
      <c r="I2595" s="1" t="s">
        <v>28</v>
      </c>
      <c r="J2595" s="1">
        <v>99.15</v>
      </c>
      <c r="K2595" s="1">
        <v>6875.35</v>
      </c>
      <c r="L2595" s="1" t="s">
        <v>18</v>
      </c>
      <c r="M2595" s="2">
        <f t="shared" si="1"/>
        <v>69.34291478</v>
      </c>
      <c r="N2595" s="3"/>
    </row>
    <row r="2596" ht="15.75" customHeight="1">
      <c r="A2596" s="1" t="s">
        <v>2616</v>
      </c>
      <c r="B2596" s="1" t="s">
        <v>20</v>
      </c>
      <c r="C2596" s="1">
        <v>0.0</v>
      </c>
      <c r="D2596" s="1" t="s">
        <v>18</v>
      </c>
      <c r="E2596" s="1" t="s">
        <v>18</v>
      </c>
      <c r="F2596" s="1">
        <v>2.0</v>
      </c>
      <c r="G2596" s="1">
        <v>2.0</v>
      </c>
      <c r="H2596" s="1">
        <v>0.0</v>
      </c>
      <c r="I2596" s="1" t="s">
        <v>17</v>
      </c>
      <c r="J2596" s="1">
        <v>74.25</v>
      </c>
      <c r="K2596" s="1">
        <v>74.25</v>
      </c>
      <c r="L2596" s="1" t="s">
        <v>16</v>
      </c>
      <c r="M2596" s="2">
        <f t="shared" si="1"/>
        <v>1</v>
      </c>
      <c r="N2596" s="3"/>
    </row>
    <row r="2597" ht="15.75" customHeight="1">
      <c r="A2597" s="1" t="s">
        <v>2617</v>
      </c>
      <c r="B2597" s="1" t="s">
        <v>15</v>
      </c>
      <c r="C2597" s="1">
        <v>0.0</v>
      </c>
      <c r="D2597" s="1" t="s">
        <v>18</v>
      </c>
      <c r="E2597" s="1" t="s">
        <v>18</v>
      </c>
      <c r="F2597" s="1">
        <v>2.0</v>
      </c>
      <c r="G2597" s="1">
        <v>2.0</v>
      </c>
      <c r="H2597" s="1">
        <v>1.0</v>
      </c>
      <c r="I2597" s="1" t="s">
        <v>22</v>
      </c>
      <c r="J2597" s="1">
        <v>84.05</v>
      </c>
      <c r="K2597" s="1">
        <v>2781.85</v>
      </c>
      <c r="L2597" s="1" t="s">
        <v>16</v>
      </c>
      <c r="M2597" s="2">
        <f t="shared" si="1"/>
        <v>33.09756098</v>
      </c>
      <c r="N2597" s="3"/>
    </row>
    <row r="2598" ht="15.75" customHeight="1">
      <c r="A2598" s="1" t="s">
        <v>2618</v>
      </c>
      <c r="B2598" s="1" t="s">
        <v>20</v>
      </c>
      <c r="C2598" s="1">
        <v>0.0</v>
      </c>
      <c r="D2598" s="1" t="s">
        <v>18</v>
      </c>
      <c r="E2598" s="1" t="s">
        <v>18</v>
      </c>
      <c r="F2598" s="1">
        <v>1.0</v>
      </c>
      <c r="G2598" s="1">
        <v>2.0</v>
      </c>
      <c r="H2598" s="1">
        <v>1.0</v>
      </c>
      <c r="I2598" s="1" t="s">
        <v>22</v>
      </c>
      <c r="J2598" s="1">
        <v>85.2</v>
      </c>
      <c r="K2598" s="1">
        <v>2184.6</v>
      </c>
      <c r="L2598" s="1" t="s">
        <v>18</v>
      </c>
      <c r="M2598" s="2">
        <f t="shared" si="1"/>
        <v>25.64084507</v>
      </c>
      <c r="N2598" s="3"/>
    </row>
    <row r="2599" ht="15.75" customHeight="1">
      <c r="A2599" s="1" t="s">
        <v>2619</v>
      </c>
      <c r="B2599" s="1" t="s">
        <v>20</v>
      </c>
      <c r="C2599" s="1">
        <v>0.0</v>
      </c>
      <c r="D2599" s="1" t="s">
        <v>16</v>
      </c>
      <c r="E2599" s="1" t="s">
        <v>18</v>
      </c>
      <c r="F2599" s="1">
        <v>1.0</v>
      </c>
      <c r="G2599" s="1">
        <v>0.0</v>
      </c>
      <c r="H2599" s="1">
        <v>1.0</v>
      </c>
      <c r="I2599" s="1" t="s">
        <v>26</v>
      </c>
      <c r="J2599" s="1">
        <v>20.55</v>
      </c>
      <c r="K2599" s="1">
        <v>1252.0</v>
      </c>
      <c r="L2599" s="1" t="s">
        <v>18</v>
      </c>
      <c r="M2599" s="2">
        <f t="shared" si="1"/>
        <v>60.92457421</v>
      </c>
      <c r="N2599" s="3"/>
    </row>
    <row r="2600" ht="15.75" customHeight="1">
      <c r="A2600" s="1" t="s">
        <v>2620</v>
      </c>
      <c r="B2600" s="1" t="s">
        <v>15</v>
      </c>
      <c r="C2600" s="1">
        <v>1.0</v>
      </c>
      <c r="D2600" s="1" t="s">
        <v>16</v>
      </c>
      <c r="E2600" s="1" t="s">
        <v>18</v>
      </c>
      <c r="F2600" s="1">
        <v>1.0</v>
      </c>
      <c r="G2600" s="1">
        <v>2.0</v>
      </c>
      <c r="H2600" s="1">
        <v>0.0</v>
      </c>
      <c r="I2600" s="1" t="s">
        <v>26</v>
      </c>
      <c r="J2600" s="1">
        <v>74.15</v>
      </c>
      <c r="K2600" s="1">
        <v>3229.4</v>
      </c>
      <c r="L2600" s="1" t="s">
        <v>16</v>
      </c>
      <c r="M2600" s="2">
        <f t="shared" si="1"/>
        <v>43.55225893</v>
      </c>
      <c r="N2600" s="3"/>
    </row>
    <row r="2601" ht="15.75" customHeight="1">
      <c r="A2601" s="1" t="s">
        <v>2621</v>
      </c>
      <c r="B2601" s="1" t="s">
        <v>15</v>
      </c>
      <c r="C2601" s="1">
        <v>0.0</v>
      </c>
      <c r="D2601" s="1" t="s">
        <v>18</v>
      </c>
      <c r="E2601" s="1" t="s">
        <v>18</v>
      </c>
      <c r="F2601" s="1">
        <v>2.0</v>
      </c>
      <c r="G2601" s="1">
        <v>2.0</v>
      </c>
      <c r="H2601" s="1">
        <v>0.0</v>
      </c>
      <c r="I2601" s="1" t="s">
        <v>22</v>
      </c>
      <c r="J2601" s="1">
        <v>84.5</v>
      </c>
      <c r="K2601" s="1">
        <v>3906.7</v>
      </c>
      <c r="L2601" s="1" t="s">
        <v>18</v>
      </c>
      <c r="M2601" s="2">
        <f t="shared" si="1"/>
        <v>46.23313609</v>
      </c>
      <c r="N2601" s="3"/>
    </row>
    <row r="2602" ht="15.75" customHeight="1">
      <c r="A2602" s="1" t="s">
        <v>2622</v>
      </c>
      <c r="B2602" s="1" t="s">
        <v>15</v>
      </c>
      <c r="C2602" s="1">
        <v>0.0</v>
      </c>
      <c r="D2602" s="1" t="s">
        <v>18</v>
      </c>
      <c r="E2602" s="1" t="s">
        <v>18</v>
      </c>
      <c r="F2602" s="1">
        <v>2.0</v>
      </c>
      <c r="G2602" s="1">
        <v>1.0</v>
      </c>
      <c r="H2602" s="1">
        <v>0.0</v>
      </c>
      <c r="I2602" s="1" t="s">
        <v>26</v>
      </c>
      <c r="J2602" s="1">
        <v>78.9</v>
      </c>
      <c r="K2602" s="1">
        <v>2976.95</v>
      </c>
      <c r="L2602" s="1" t="s">
        <v>18</v>
      </c>
      <c r="M2602" s="2">
        <f t="shared" si="1"/>
        <v>37.73067174</v>
      </c>
      <c r="N2602" s="3"/>
    </row>
    <row r="2603" ht="15.75" customHeight="1">
      <c r="A2603" s="1" t="s">
        <v>2623</v>
      </c>
      <c r="B2603" s="1" t="s">
        <v>20</v>
      </c>
      <c r="C2603" s="1">
        <v>0.0</v>
      </c>
      <c r="D2603" s="1" t="s">
        <v>18</v>
      </c>
      <c r="E2603" s="1" t="s">
        <v>18</v>
      </c>
      <c r="F2603" s="1">
        <v>1.0</v>
      </c>
      <c r="G2603" s="1">
        <v>2.0</v>
      </c>
      <c r="H2603" s="1">
        <v>0.0</v>
      </c>
      <c r="I2603" s="1" t="s">
        <v>22</v>
      </c>
      <c r="J2603" s="1">
        <v>69.1</v>
      </c>
      <c r="K2603" s="1">
        <v>69.1</v>
      </c>
      <c r="L2603" s="1" t="s">
        <v>16</v>
      </c>
      <c r="M2603" s="2">
        <f t="shared" si="1"/>
        <v>1</v>
      </c>
      <c r="N2603" s="3"/>
    </row>
    <row r="2604" ht="15.75" customHeight="1">
      <c r="A2604" s="1" t="s">
        <v>2624</v>
      </c>
      <c r="B2604" s="1" t="s">
        <v>20</v>
      </c>
      <c r="C2604" s="1">
        <v>0.0</v>
      </c>
      <c r="D2604" s="1" t="s">
        <v>16</v>
      </c>
      <c r="E2604" s="1" t="s">
        <v>18</v>
      </c>
      <c r="F2604" s="1">
        <v>2.0</v>
      </c>
      <c r="G2604" s="1">
        <v>2.0</v>
      </c>
      <c r="H2604" s="1">
        <v>2.0</v>
      </c>
      <c r="I2604" s="1" t="s">
        <v>26</v>
      </c>
      <c r="J2604" s="1">
        <v>101.15</v>
      </c>
      <c r="K2604" s="1">
        <v>6067.4</v>
      </c>
      <c r="L2604" s="1" t="s">
        <v>18</v>
      </c>
      <c r="M2604" s="2">
        <f t="shared" si="1"/>
        <v>59.98418191</v>
      </c>
      <c r="N2604" s="3"/>
    </row>
    <row r="2605" ht="15.75" customHeight="1">
      <c r="A2605" s="1" t="s">
        <v>2625</v>
      </c>
      <c r="B2605" s="1" t="s">
        <v>20</v>
      </c>
      <c r="C2605" s="1">
        <v>0.0</v>
      </c>
      <c r="D2605" s="1" t="s">
        <v>18</v>
      </c>
      <c r="E2605" s="1" t="s">
        <v>18</v>
      </c>
      <c r="F2605" s="1">
        <v>1.0</v>
      </c>
      <c r="G2605" s="1">
        <v>1.0</v>
      </c>
      <c r="H2605" s="1">
        <v>0.0</v>
      </c>
      <c r="I2605" s="1" t="s">
        <v>22</v>
      </c>
      <c r="J2605" s="1">
        <v>49.3</v>
      </c>
      <c r="K2605" s="1">
        <v>49.3</v>
      </c>
      <c r="L2605" s="1" t="s">
        <v>18</v>
      </c>
      <c r="M2605" s="2">
        <f t="shared" si="1"/>
        <v>1</v>
      </c>
      <c r="N2605" s="3"/>
    </row>
    <row r="2606" ht="15.75" customHeight="1">
      <c r="A2606" s="1" t="s">
        <v>2626</v>
      </c>
      <c r="B2606" s="1" t="s">
        <v>20</v>
      </c>
      <c r="C2606" s="1">
        <v>0.0</v>
      </c>
      <c r="D2606" s="1" t="s">
        <v>18</v>
      </c>
      <c r="E2606" s="1" t="s">
        <v>16</v>
      </c>
      <c r="F2606" s="1">
        <v>1.0</v>
      </c>
      <c r="G2606" s="1">
        <v>0.0</v>
      </c>
      <c r="H2606" s="1">
        <v>2.0</v>
      </c>
      <c r="I2606" s="1" t="s">
        <v>17</v>
      </c>
      <c r="J2606" s="1">
        <v>20.45</v>
      </c>
      <c r="K2606" s="1">
        <v>106.9</v>
      </c>
      <c r="L2606" s="1" t="s">
        <v>18</v>
      </c>
      <c r="M2606" s="2">
        <f t="shared" si="1"/>
        <v>5.227383863</v>
      </c>
      <c r="N2606" s="3"/>
    </row>
    <row r="2607" ht="15.75" customHeight="1">
      <c r="A2607" s="1" t="s">
        <v>2627</v>
      </c>
      <c r="B2607" s="1" t="s">
        <v>20</v>
      </c>
      <c r="C2607" s="1">
        <v>0.0</v>
      </c>
      <c r="D2607" s="1" t="s">
        <v>16</v>
      </c>
      <c r="E2607" s="1" t="s">
        <v>18</v>
      </c>
      <c r="F2607" s="1">
        <v>2.0</v>
      </c>
      <c r="G2607" s="1">
        <v>2.0</v>
      </c>
      <c r="H2607" s="1">
        <v>0.0</v>
      </c>
      <c r="I2607" s="1" t="s">
        <v>28</v>
      </c>
      <c r="J2607" s="1">
        <v>91.7</v>
      </c>
      <c r="K2607" s="1">
        <v>3479.05</v>
      </c>
      <c r="L2607" s="1" t="s">
        <v>18</v>
      </c>
      <c r="M2607" s="2">
        <f t="shared" si="1"/>
        <v>37.93947655</v>
      </c>
      <c r="N2607" s="3"/>
    </row>
    <row r="2608" ht="15.75" customHeight="1">
      <c r="A2608" s="1" t="s">
        <v>2628</v>
      </c>
      <c r="B2608" s="1" t="s">
        <v>20</v>
      </c>
      <c r="C2608" s="1">
        <v>0.0</v>
      </c>
      <c r="D2608" s="1" t="s">
        <v>18</v>
      </c>
      <c r="E2608" s="1" t="s">
        <v>18</v>
      </c>
      <c r="F2608" s="1">
        <v>1.0</v>
      </c>
      <c r="G2608" s="1">
        <v>2.0</v>
      </c>
      <c r="H2608" s="1">
        <v>0.0</v>
      </c>
      <c r="I2608" s="1" t="s">
        <v>17</v>
      </c>
      <c r="J2608" s="1">
        <v>70.7</v>
      </c>
      <c r="K2608" s="1">
        <v>129.2</v>
      </c>
      <c r="L2608" s="1" t="s">
        <v>18</v>
      </c>
      <c r="M2608" s="2">
        <f t="shared" si="1"/>
        <v>1.827439887</v>
      </c>
      <c r="N2608" s="3"/>
    </row>
    <row r="2609" ht="15.75" customHeight="1">
      <c r="A2609" s="1" t="s">
        <v>2629</v>
      </c>
      <c r="B2609" s="1" t="s">
        <v>20</v>
      </c>
      <c r="C2609" s="1">
        <v>0.0</v>
      </c>
      <c r="D2609" s="1" t="s">
        <v>18</v>
      </c>
      <c r="E2609" s="1" t="s">
        <v>18</v>
      </c>
      <c r="F2609" s="1">
        <v>1.0</v>
      </c>
      <c r="G2609" s="1">
        <v>0.0</v>
      </c>
      <c r="H2609" s="1">
        <v>0.0</v>
      </c>
      <c r="I2609" s="1" t="s">
        <v>28</v>
      </c>
      <c r="J2609" s="1">
        <v>19.75</v>
      </c>
      <c r="K2609" s="1">
        <v>19.75</v>
      </c>
      <c r="L2609" s="1" t="s">
        <v>18</v>
      </c>
      <c r="M2609" s="2">
        <f t="shared" si="1"/>
        <v>1</v>
      </c>
      <c r="N2609" s="3"/>
    </row>
    <row r="2610" ht="15.75" customHeight="1">
      <c r="A2610" s="1" t="s">
        <v>2630</v>
      </c>
      <c r="B2610" s="1" t="s">
        <v>15</v>
      </c>
      <c r="C2610" s="1">
        <v>1.0</v>
      </c>
      <c r="D2610" s="1" t="s">
        <v>16</v>
      </c>
      <c r="E2610" s="1" t="s">
        <v>18</v>
      </c>
      <c r="F2610" s="1">
        <v>1.0</v>
      </c>
      <c r="G2610" s="1">
        <v>0.0</v>
      </c>
      <c r="H2610" s="1">
        <v>2.0</v>
      </c>
      <c r="I2610" s="1" t="s">
        <v>17</v>
      </c>
      <c r="J2610" s="1">
        <v>18.95</v>
      </c>
      <c r="K2610" s="1">
        <v>1031.1</v>
      </c>
      <c r="L2610" s="1" t="s">
        <v>18</v>
      </c>
      <c r="M2610" s="2">
        <f t="shared" si="1"/>
        <v>54.4116095</v>
      </c>
      <c r="N2610" s="3"/>
    </row>
    <row r="2611" ht="15.75" customHeight="1">
      <c r="A2611" s="1" t="s">
        <v>2631</v>
      </c>
      <c r="B2611" s="1" t="s">
        <v>20</v>
      </c>
      <c r="C2611" s="1">
        <v>0.0</v>
      </c>
      <c r="D2611" s="1" t="s">
        <v>16</v>
      </c>
      <c r="E2611" s="1" t="s">
        <v>18</v>
      </c>
      <c r="F2611" s="1">
        <v>1.0</v>
      </c>
      <c r="G2611" s="1">
        <v>1.0</v>
      </c>
      <c r="H2611" s="1">
        <v>2.0</v>
      </c>
      <c r="I2611" s="1" t="s">
        <v>26</v>
      </c>
      <c r="J2611" s="1">
        <v>83.85</v>
      </c>
      <c r="K2611" s="1">
        <v>4307.1</v>
      </c>
      <c r="L2611" s="1" t="s">
        <v>18</v>
      </c>
      <c r="M2611" s="2">
        <f t="shared" si="1"/>
        <v>51.3667263</v>
      </c>
      <c r="N2611" s="3"/>
    </row>
    <row r="2612" ht="15.75" customHeight="1">
      <c r="A2612" s="1" t="s">
        <v>2632</v>
      </c>
      <c r="B2612" s="1" t="s">
        <v>15</v>
      </c>
      <c r="C2612" s="1">
        <v>0.0</v>
      </c>
      <c r="D2612" s="1" t="s">
        <v>18</v>
      </c>
      <c r="E2612" s="1" t="s">
        <v>18</v>
      </c>
      <c r="F2612" s="1">
        <v>1.0</v>
      </c>
      <c r="G2612" s="1">
        <v>2.0</v>
      </c>
      <c r="H2612" s="1">
        <v>0.0</v>
      </c>
      <c r="I2612" s="1" t="s">
        <v>22</v>
      </c>
      <c r="J2612" s="1">
        <v>70.95</v>
      </c>
      <c r="K2612" s="1">
        <v>137.95</v>
      </c>
      <c r="L2612" s="1" t="s">
        <v>16</v>
      </c>
      <c r="M2612" s="2">
        <f t="shared" si="1"/>
        <v>1.944326991</v>
      </c>
      <c r="N2612" s="3"/>
    </row>
    <row r="2613" ht="15.75" customHeight="1">
      <c r="A2613" s="1" t="s">
        <v>2633</v>
      </c>
      <c r="B2613" s="1" t="s">
        <v>20</v>
      </c>
      <c r="C2613" s="1">
        <v>0.0</v>
      </c>
      <c r="D2613" s="1" t="s">
        <v>18</v>
      </c>
      <c r="E2613" s="1" t="s">
        <v>18</v>
      </c>
      <c r="F2613" s="1">
        <v>1.0</v>
      </c>
      <c r="G2613" s="1">
        <v>0.0</v>
      </c>
      <c r="H2613" s="1">
        <v>1.0</v>
      </c>
      <c r="I2613" s="1" t="s">
        <v>17</v>
      </c>
      <c r="J2613" s="1">
        <v>19.8</v>
      </c>
      <c r="K2613" s="1">
        <v>304.6</v>
      </c>
      <c r="L2613" s="1" t="s">
        <v>18</v>
      </c>
      <c r="M2613" s="2">
        <f t="shared" si="1"/>
        <v>15.38383838</v>
      </c>
      <c r="N2613" s="3"/>
    </row>
    <row r="2614" ht="15.75" customHeight="1">
      <c r="A2614" s="1" t="s">
        <v>2634</v>
      </c>
      <c r="B2614" s="1" t="s">
        <v>15</v>
      </c>
      <c r="C2614" s="1">
        <v>0.0</v>
      </c>
      <c r="D2614" s="1" t="s">
        <v>18</v>
      </c>
      <c r="E2614" s="1" t="s">
        <v>18</v>
      </c>
      <c r="F2614" s="1">
        <v>1.0</v>
      </c>
      <c r="G2614" s="1">
        <v>0.0</v>
      </c>
      <c r="H2614" s="1">
        <v>2.0</v>
      </c>
      <c r="I2614" s="1" t="s">
        <v>17</v>
      </c>
      <c r="J2614" s="1">
        <v>19.6</v>
      </c>
      <c r="K2614" s="1">
        <v>561.15</v>
      </c>
      <c r="L2614" s="1" t="s">
        <v>18</v>
      </c>
      <c r="M2614" s="2">
        <f t="shared" si="1"/>
        <v>28.63010204</v>
      </c>
      <c r="N2614" s="3"/>
    </row>
    <row r="2615" ht="15.75" customHeight="1">
      <c r="A2615" s="1" t="s">
        <v>2635</v>
      </c>
      <c r="B2615" s="1" t="s">
        <v>20</v>
      </c>
      <c r="C2615" s="1">
        <v>0.0</v>
      </c>
      <c r="D2615" s="1" t="s">
        <v>18</v>
      </c>
      <c r="E2615" s="1" t="s">
        <v>18</v>
      </c>
      <c r="F2615" s="1">
        <v>1.0</v>
      </c>
      <c r="G2615" s="1">
        <v>2.0</v>
      </c>
      <c r="H2615" s="1">
        <v>0.0</v>
      </c>
      <c r="I2615" s="1" t="s">
        <v>22</v>
      </c>
      <c r="J2615" s="1">
        <v>88.35</v>
      </c>
      <c r="K2615" s="1">
        <v>88.35</v>
      </c>
      <c r="L2615" s="1" t="s">
        <v>16</v>
      </c>
      <c r="M2615" s="2">
        <f t="shared" si="1"/>
        <v>1</v>
      </c>
      <c r="N2615" s="3"/>
    </row>
    <row r="2616" ht="15.75" customHeight="1">
      <c r="A2616" s="1" t="s">
        <v>2636</v>
      </c>
      <c r="B2616" s="1" t="s">
        <v>20</v>
      </c>
      <c r="C2616" s="1">
        <v>1.0</v>
      </c>
      <c r="D2616" s="1" t="s">
        <v>18</v>
      </c>
      <c r="E2616" s="1" t="s">
        <v>18</v>
      </c>
      <c r="F2616" s="1">
        <v>2.0</v>
      </c>
      <c r="G2616" s="1">
        <v>1.0</v>
      </c>
      <c r="H2616" s="1">
        <v>0.0</v>
      </c>
      <c r="I2616" s="1" t="s">
        <v>26</v>
      </c>
      <c r="J2616" s="1">
        <v>54.8</v>
      </c>
      <c r="K2616" s="1">
        <v>1291.3</v>
      </c>
      <c r="L2616" s="1" t="s">
        <v>18</v>
      </c>
      <c r="M2616" s="2">
        <f t="shared" si="1"/>
        <v>23.56386861</v>
      </c>
      <c r="N2616" s="3"/>
    </row>
    <row r="2617" ht="15.75" customHeight="1">
      <c r="A2617" s="1" t="s">
        <v>2637</v>
      </c>
      <c r="B2617" s="1" t="s">
        <v>20</v>
      </c>
      <c r="C2617" s="1">
        <v>0.0</v>
      </c>
      <c r="D2617" s="1" t="s">
        <v>16</v>
      </c>
      <c r="E2617" s="1" t="s">
        <v>16</v>
      </c>
      <c r="F2617" s="1">
        <v>1.0</v>
      </c>
      <c r="G2617" s="1">
        <v>0.0</v>
      </c>
      <c r="H2617" s="1">
        <v>1.0</v>
      </c>
      <c r="I2617" s="1" t="s">
        <v>17</v>
      </c>
      <c r="J2617" s="1">
        <v>20.45</v>
      </c>
      <c r="K2617" s="1">
        <v>242.4</v>
      </c>
      <c r="L2617" s="1" t="s">
        <v>18</v>
      </c>
      <c r="M2617" s="2">
        <f t="shared" si="1"/>
        <v>11.85330073</v>
      </c>
      <c r="N2617" s="3"/>
    </row>
    <row r="2618" ht="15.75" customHeight="1">
      <c r="A2618" s="1" t="s">
        <v>2638</v>
      </c>
      <c r="B2618" s="1" t="s">
        <v>20</v>
      </c>
      <c r="C2618" s="1">
        <v>0.0</v>
      </c>
      <c r="D2618" s="1" t="s">
        <v>16</v>
      </c>
      <c r="E2618" s="1" t="s">
        <v>16</v>
      </c>
      <c r="F2618" s="1">
        <v>1.0</v>
      </c>
      <c r="G2618" s="1">
        <v>0.0</v>
      </c>
      <c r="H2618" s="1">
        <v>0.0</v>
      </c>
      <c r="I2618" s="1" t="s">
        <v>17</v>
      </c>
      <c r="J2618" s="1">
        <v>19.55</v>
      </c>
      <c r="K2618" s="1">
        <v>122.9</v>
      </c>
      <c r="L2618" s="1" t="s">
        <v>18</v>
      </c>
      <c r="M2618" s="2">
        <f t="shared" si="1"/>
        <v>6.286445013</v>
      </c>
      <c r="N2618" s="3"/>
    </row>
    <row r="2619" ht="15.75" customHeight="1">
      <c r="A2619" s="1" t="s">
        <v>2639</v>
      </c>
      <c r="B2619" s="1" t="s">
        <v>20</v>
      </c>
      <c r="C2619" s="1">
        <v>0.0</v>
      </c>
      <c r="D2619" s="1" t="s">
        <v>16</v>
      </c>
      <c r="E2619" s="1" t="s">
        <v>16</v>
      </c>
      <c r="F2619" s="1">
        <v>2.0</v>
      </c>
      <c r="G2619" s="1">
        <v>2.0</v>
      </c>
      <c r="H2619" s="1">
        <v>2.0</v>
      </c>
      <c r="I2619" s="1" t="s">
        <v>28</v>
      </c>
      <c r="J2619" s="1">
        <v>114.0</v>
      </c>
      <c r="K2619" s="1">
        <v>8175.9</v>
      </c>
      <c r="L2619" s="1" t="s">
        <v>18</v>
      </c>
      <c r="M2619" s="2">
        <f t="shared" si="1"/>
        <v>71.71842105</v>
      </c>
      <c r="N2619" s="3"/>
    </row>
    <row r="2620" ht="15.75" customHeight="1">
      <c r="A2620" s="1" t="s">
        <v>2640</v>
      </c>
      <c r="B2620" s="1" t="s">
        <v>15</v>
      </c>
      <c r="C2620" s="1">
        <v>0.0</v>
      </c>
      <c r="D2620" s="1" t="s">
        <v>18</v>
      </c>
      <c r="E2620" s="1" t="s">
        <v>18</v>
      </c>
      <c r="F2620" s="1">
        <v>1.0</v>
      </c>
      <c r="G2620" s="1">
        <v>0.0</v>
      </c>
      <c r="H2620" s="1">
        <v>0.0</v>
      </c>
      <c r="I2620" s="1" t="s">
        <v>17</v>
      </c>
      <c r="J2620" s="1">
        <v>20.4</v>
      </c>
      <c r="K2620" s="1">
        <v>20.4</v>
      </c>
      <c r="L2620" s="1" t="s">
        <v>18</v>
      </c>
      <c r="M2620" s="2">
        <f t="shared" si="1"/>
        <v>1</v>
      </c>
      <c r="N2620" s="3"/>
    </row>
    <row r="2621" ht="15.75" customHeight="1">
      <c r="A2621" s="1" t="s">
        <v>2641</v>
      </c>
      <c r="B2621" s="1" t="s">
        <v>20</v>
      </c>
      <c r="C2621" s="1">
        <v>0.0</v>
      </c>
      <c r="D2621" s="1" t="s">
        <v>16</v>
      </c>
      <c r="E2621" s="1" t="s">
        <v>16</v>
      </c>
      <c r="F2621" s="1">
        <v>2.0</v>
      </c>
      <c r="G2621" s="1">
        <v>0.0</v>
      </c>
      <c r="H2621" s="1">
        <v>1.0</v>
      </c>
      <c r="I2621" s="1" t="s">
        <v>26</v>
      </c>
      <c r="J2621" s="1">
        <v>25.7</v>
      </c>
      <c r="K2621" s="1">
        <v>1714.55</v>
      </c>
      <c r="L2621" s="1" t="s">
        <v>18</v>
      </c>
      <c r="M2621" s="2">
        <f t="shared" si="1"/>
        <v>66.71400778</v>
      </c>
      <c r="N2621" s="3"/>
    </row>
    <row r="2622" ht="15.75" customHeight="1">
      <c r="A2622" s="1" t="s">
        <v>2642</v>
      </c>
      <c r="B2622" s="1" t="s">
        <v>20</v>
      </c>
      <c r="C2622" s="1">
        <v>0.0</v>
      </c>
      <c r="D2622" s="1" t="s">
        <v>18</v>
      </c>
      <c r="E2622" s="1" t="s">
        <v>18</v>
      </c>
      <c r="F2622" s="1">
        <v>1.0</v>
      </c>
      <c r="G2622" s="1">
        <v>1.0</v>
      </c>
      <c r="H2622" s="1">
        <v>1.0</v>
      </c>
      <c r="I2622" s="1" t="s">
        <v>17</v>
      </c>
      <c r="J2622" s="1">
        <v>61.2</v>
      </c>
      <c r="K2622" s="1">
        <v>2021.2</v>
      </c>
      <c r="L2622" s="1" t="s">
        <v>18</v>
      </c>
      <c r="M2622" s="2">
        <f t="shared" si="1"/>
        <v>33.02614379</v>
      </c>
      <c r="N2622" s="3"/>
    </row>
    <row r="2623" ht="15.75" customHeight="1">
      <c r="A2623" s="1" t="s">
        <v>2643</v>
      </c>
      <c r="B2623" s="1" t="s">
        <v>20</v>
      </c>
      <c r="C2623" s="1">
        <v>0.0</v>
      </c>
      <c r="D2623" s="1" t="s">
        <v>16</v>
      </c>
      <c r="E2623" s="1" t="s">
        <v>18</v>
      </c>
      <c r="F2623" s="1">
        <v>2.0</v>
      </c>
      <c r="G2623" s="1">
        <v>2.0</v>
      </c>
      <c r="H2623" s="1">
        <v>0.0</v>
      </c>
      <c r="I2623" s="1" t="s">
        <v>22</v>
      </c>
      <c r="J2623" s="1">
        <v>82.85</v>
      </c>
      <c r="K2623" s="1">
        <v>460.25</v>
      </c>
      <c r="L2623" s="1" t="s">
        <v>16</v>
      </c>
      <c r="M2623" s="2">
        <f t="shared" si="1"/>
        <v>5.555220278</v>
      </c>
      <c r="N2623" s="3"/>
    </row>
    <row r="2624" ht="15.75" customHeight="1">
      <c r="A2624" s="1" t="s">
        <v>2644</v>
      </c>
      <c r="B2624" s="1" t="s">
        <v>20</v>
      </c>
      <c r="C2624" s="1">
        <v>1.0</v>
      </c>
      <c r="D2624" s="1" t="s">
        <v>18</v>
      </c>
      <c r="E2624" s="1" t="s">
        <v>18</v>
      </c>
      <c r="F2624" s="1">
        <v>2.0</v>
      </c>
      <c r="G2624" s="1">
        <v>2.0</v>
      </c>
      <c r="H2624" s="1">
        <v>2.0</v>
      </c>
      <c r="I2624" s="1" t="s">
        <v>22</v>
      </c>
      <c r="J2624" s="1">
        <v>110.35</v>
      </c>
      <c r="K2624" s="1">
        <v>7246.15</v>
      </c>
      <c r="L2624" s="1" t="s">
        <v>18</v>
      </c>
      <c r="M2624" s="2">
        <f t="shared" si="1"/>
        <v>65.66515632</v>
      </c>
      <c r="N2624" s="3"/>
    </row>
    <row r="2625" ht="15.75" customHeight="1">
      <c r="A2625" s="1" t="s">
        <v>2645</v>
      </c>
      <c r="B2625" s="1" t="s">
        <v>15</v>
      </c>
      <c r="C2625" s="1">
        <v>0.0</v>
      </c>
      <c r="D2625" s="1" t="s">
        <v>16</v>
      </c>
      <c r="E2625" s="1" t="s">
        <v>18</v>
      </c>
      <c r="F2625" s="1">
        <v>1.0</v>
      </c>
      <c r="G2625" s="1">
        <v>2.0</v>
      </c>
      <c r="H2625" s="1">
        <v>0.0</v>
      </c>
      <c r="I2625" s="1" t="s">
        <v>28</v>
      </c>
      <c r="J2625" s="1">
        <v>75.35</v>
      </c>
      <c r="K2625" s="1">
        <v>1114.55</v>
      </c>
      <c r="L2625" s="1" t="s">
        <v>18</v>
      </c>
      <c r="M2625" s="2">
        <f t="shared" si="1"/>
        <v>14.79163902</v>
      </c>
      <c r="N2625" s="3"/>
    </row>
    <row r="2626" ht="15.75" customHeight="1">
      <c r="A2626" s="1" t="s">
        <v>2646</v>
      </c>
      <c r="B2626" s="1" t="s">
        <v>20</v>
      </c>
      <c r="C2626" s="1">
        <v>1.0</v>
      </c>
      <c r="D2626" s="1" t="s">
        <v>16</v>
      </c>
      <c r="E2626" s="1" t="s">
        <v>18</v>
      </c>
      <c r="F2626" s="1">
        <v>2.0</v>
      </c>
      <c r="G2626" s="1">
        <v>2.0</v>
      </c>
      <c r="H2626" s="1">
        <v>1.0</v>
      </c>
      <c r="I2626" s="1" t="s">
        <v>28</v>
      </c>
      <c r="J2626" s="1">
        <v>85.55</v>
      </c>
      <c r="K2626" s="1">
        <v>5251.75</v>
      </c>
      <c r="L2626" s="1" t="s">
        <v>18</v>
      </c>
      <c r="M2626" s="2">
        <f t="shared" si="1"/>
        <v>61.38807715</v>
      </c>
      <c r="N2626" s="3"/>
    </row>
    <row r="2627" ht="15.75" customHeight="1">
      <c r="A2627" s="1" t="s">
        <v>2647</v>
      </c>
      <c r="B2627" s="1" t="s">
        <v>20</v>
      </c>
      <c r="C2627" s="1">
        <v>0.0</v>
      </c>
      <c r="D2627" s="1" t="s">
        <v>16</v>
      </c>
      <c r="E2627" s="1" t="s">
        <v>16</v>
      </c>
      <c r="F2627" s="1">
        <v>1.0</v>
      </c>
      <c r="G2627" s="1">
        <v>1.0</v>
      </c>
      <c r="H2627" s="1">
        <v>0.0</v>
      </c>
      <c r="I2627" s="1" t="s">
        <v>22</v>
      </c>
      <c r="J2627" s="1">
        <v>51.1</v>
      </c>
      <c r="K2627" s="1">
        <v>1232.9</v>
      </c>
      <c r="L2627" s="1" t="s">
        <v>18</v>
      </c>
      <c r="M2627" s="2">
        <f t="shared" si="1"/>
        <v>24.12720157</v>
      </c>
      <c r="N2627" s="3"/>
    </row>
    <row r="2628" ht="15.75" customHeight="1">
      <c r="A2628" s="1" t="s">
        <v>2648</v>
      </c>
      <c r="B2628" s="1" t="s">
        <v>20</v>
      </c>
      <c r="C2628" s="1">
        <v>0.0</v>
      </c>
      <c r="D2628" s="1" t="s">
        <v>18</v>
      </c>
      <c r="E2628" s="1" t="s">
        <v>18</v>
      </c>
      <c r="F2628" s="1">
        <v>1.0</v>
      </c>
      <c r="G2628" s="1">
        <v>2.0</v>
      </c>
      <c r="H2628" s="1">
        <v>1.0</v>
      </c>
      <c r="I2628" s="1" t="s">
        <v>28</v>
      </c>
      <c r="J2628" s="1">
        <v>91.25</v>
      </c>
      <c r="K2628" s="1">
        <v>2483.65</v>
      </c>
      <c r="L2628" s="1" t="s">
        <v>18</v>
      </c>
      <c r="M2628" s="2">
        <f t="shared" si="1"/>
        <v>27.21808219</v>
      </c>
      <c r="N2628" s="3"/>
    </row>
    <row r="2629" ht="15.75" customHeight="1">
      <c r="A2629" s="1" t="s">
        <v>2649</v>
      </c>
      <c r="B2629" s="1" t="s">
        <v>15</v>
      </c>
      <c r="C2629" s="1">
        <v>0.0</v>
      </c>
      <c r="D2629" s="1" t="s">
        <v>16</v>
      </c>
      <c r="E2629" s="1" t="s">
        <v>18</v>
      </c>
      <c r="F2629" s="1">
        <v>2.0</v>
      </c>
      <c r="G2629" s="1">
        <v>2.0</v>
      </c>
      <c r="H2629" s="1">
        <v>0.0</v>
      </c>
      <c r="I2629" s="1" t="s">
        <v>26</v>
      </c>
      <c r="J2629" s="1">
        <v>96.2</v>
      </c>
      <c r="K2629" s="1">
        <v>1222.05</v>
      </c>
      <c r="L2629" s="1" t="s">
        <v>16</v>
      </c>
      <c r="M2629" s="2">
        <f t="shared" si="1"/>
        <v>12.70322245</v>
      </c>
      <c r="N2629" s="3"/>
    </row>
    <row r="2630" ht="15.75" customHeight="1">
      <c r="A2630" s="1" t="s">
        <v>2650</v>
      </c>
      <c r="B2630" s="1" t="s">
        <v>20</v>
      </c>
      <c r="C2630" s="1">
        <v>0.0</v>
      </c>
      <c r="D2630" s="1" t="s">
        <v>18</v>
      </c>
      <c r="E2630" s="1" t="s">
        <v>18</v>
      </c>
      <c r="F2630" s="1">
        <v>2.0</v>
      </c>
      <c r="G2630" s="1">
        <v>2.0</v>
      </c>
      <c r="H2630" s="1">
        <v>0.0</v>
      </c>
      <c r="I2630" s="1" t="s">
        <v>28</v>
      </c>
      <c r="J2630" s="1">
        <v>84.85</v>
      </c>
      <c r="K2630" s="1">
        <v>2048.8</v>
      </c>
      <c r="L2630" s="1" t="s">
        <v>18</v>
      </c>
      <c r="M2630" s="2">
        <f t="shared" si="1"/>
        <v>24.14614025</v>
      </c>
      <c r="N2630" s="3"/>
    </row>
    <row r="2631" ht="15.75" customHeight="1">
      <c r="A2631" s="1" t="s">
        <v>2651</v>
      </c>
      <c r="B2631" s="1" t="s">
        <v>20</v>
      </c>
      <c r="C2631" s="1">
        <v>0.0</v>
      </c>
      <c r="D2631" s="1" t="s">
        <v>16</v>
      </c>
      <c r="E2631" s="1" t="s">
        <v>18</v>
      </c>
      <c r="F2631" s="1">
        <v>0.0</v>
      </c>
      <c r="G2631" s="1">
        <v>1.0</v>
      </c>
      <c r="H2631" s="1">
        <v>1.0</v>
      </c>
      <c r="I2631" s="1" t="s">
        <v>17</v>
      </c>
      <c r="J2631" s="1">
        <v>35.35</v>
      </c>
      <c r="K2631" s="1">
        <v>1317.95</v>
      </c>
      <c r="L2631" s="1" t="s">
        <v>18</v>
      </c>
      <c r="M2631" s="2">
        <f t="shared" si="1"/>
        <v>37.28288543</v>
      </c>
      <c r="N2631" s="3"/>
    </row>
    <row r="2632" ht="15.75" customHeight="1">
      <c r="A2632" s="1" t="s">
        <v>2652</v>
      </c>
      <c r="B2632" s="1" t="s">
        <v>20</v>
      </c>
      <c r="C2632" s="1">
        <v>1.0</v>
      </c>
      <c r="D2632" s="1" t="s">
        <v>16</v>
      </c>
      <c r="E2632" s="1" t="s">
        <v>18</v>
      </c>
      <c r="F2632" s="1">
        <v>1.0</v>
      </c>
      <c r="G2632" s="1">
        <v>1.0</v>
      </c>
      <c r="H2632" s="1">
        <v>1.0</v>
      </c>
      <c r="I2632" s="1" t="s">
        <v>28</v>
      </c>
      <c r="J2632" s="1">
        <v>60.95</v>
      </c>
      <c r="K2632" s="1">
        <v>4119.4</v>
      </c>
      <c r="L2632" s="1" t="s">
        <v>18</v>
      </c>
      <c r="M2632" s="2">
        <f t="shared" si="1"/>
        <v>67.58654635</v>
      </c>
      <c r="N2632" s="3"/>
    </row>
    <row r="2633" ht="15.75" customHeight="1">
      <c r="A2633" s="1" t="s">
        <v>2653</v>
      </c>
      <c r="B2633" s="1" t="s">
        <v>15</v>
      </c>
      <c r="C2633" s="1">
        <v>0.0</v>
      </c>
      <c r="D2633" s="1" t="s">
        <v>18</v>
      </c>
      <c r="E2633" s="1" t="s">
        <v>18</v>
      </c>
      <c r="F2633" s="1">
        <v>1.0</v>
      </c>
      <c r="G2633" s="1">
        <v>0.0</v>
      </c>
      <c r="H2633" s="1">
        <v>0.0</v>
      </c>
      <c r="I2633" s="1" t="s">
        <v>22</v>
      </c>
      <c r="J2633" s="1">
        <v>20.2</v>
      </c>
      <c r="K2633" s="1">
        <v>65.95</v>
      </c>
      <c r="L2633" s="1" t="s">
        <v>18</v>
      </c>
      <c r="M2633" s="2">
        <f t="shared" si="1"/>
        <v>3.264851485</v>
      </c>
      <c r="N2633" s="3"/>
    </row>
    <row r="2634" ht="15.75" customHeight="1">
      <c r="A2634" s="1" t="s">
        <v>2654</v>
      </c>
      <c r="B2634" s="1" t="s">
        <v>20</v>
      </c>
      <c r="C2634" s="1">
        <v>0.0</v>
      </c>
      <c r="D2634" s="1" t="s">
        <v>18</v>
      </c>
      <c r="E2634" s="1" t="s">
        <v>18</v>
      </c>
      <c r="F2634" s="1">
        <v>2.0</v>
      </c>
      <c r="G2634" s="1">
        <v>2.0</v>
      </c>
      <c r="H2634" s="1">
        <v>0.0</v>
      </c>
      <c r="I2634" s="1" t="s">
        <v>22</v>
      </c>
      <c r="J2634" s="1">
        <v>82.35</v>
      </c>
      <c r="K2634" s="1">
        <v>1852.85</v>
      </c>
      <c r="L2634" s="1" t="s">
        <v>16</v>
      </c>
      <c r="M2634" s="2">
        <f t="shared" si="1"/>
        <v>22.49969642</v>
      </c>
      <c r="N2634" s="3"/>
    </row>
    <row r="2635" ht="15.75" customHeight="1">
      <c r="A2635" s="1" t="s">
        <v>2655</v>
      </c>
      <c r="B2635" s="1" t="s">
        <v>20</v>
      </c>
      <c r="C2635" s="1">
        <v>0.0</v>
      </c>
      <c r="D2635" s="1" t="s">
        <v>16</v>
      </c>
      <c r="E2635" s="1" t="s">
        <v>16</v>
      </c>
      <c r="F2635" s="1">
        <v>0.0</v>
      </c>
      <c r="G2635" s="1">
        <v>1.0</v>
      </c>
      <c r="H2635" s="1">
        <v>2.0</v>
      </c>
      <c r="I2635" s="1" t="s">
        <v>28</v>
      </c>
      <c r="J2635" s="1">
        <v>54.65</v>
      </c>
      <c r="K2635" s="1">
        <v>3632.0</v>
      </c>
      <c r="L2635" s="1" t="s">
        <v>18</v>
      </c>
      <c r="M2635" s="2">
        <f t="shared" si="1"/>
        <v>66.45928637</v>
      </c>
      <c r="N2635" s="3"/>
    </row>
    <row r="2636" ht="15.75" customHeight="1">
      <c r="A2636" s="1" t="s">
        <v>2656</v>
      </c>
      <c r="B2636" s="1" t="s">
        <v>20</v>
      </c>
      <c r="C2636" s="1">
        <v>0.0</v>
      </c>
      <c r="D2636" s="1" t="s">
        <v>16</v>
      </c>
      <c r="E2636" s="1" t="s">
        <v>18</v>
      </c>
      <c r="F2636" s="1">
        <v>2.0</v>
      </c>
      <c r="G2636" s="1">
        <v>2.0</v>
      </c>
      <c r="H2636" s="1">
        <v>0.0</v>
      </c>
      <c r="I2636" s="1" t="s">
        <v>28</v>
      </c>
      <c r="J2636" s="1">
        <v>74.6</v>
      </c>
      <c r="K2636" s="1">
        <v>74.6</v>
      </c>
      <c r="L2636" s="1" t="s">
        <v>16</v>
      </c>
      <c r="M2636" s="2">
        <f t="shared" si="1"/>
        <v>1</v>
      </c>
      <c r="N2636" s="3"/>
    </row>
    <row r="2637" ht="15.75" customHeight="1">
      <c r="A2637" s="1" t="s">
        <v>2657</v>
      </c>
      <c r="B2637" s="1" t="s">
        <v>20</v>
      </c>
      <c r="C2637" s="1">
        <v>0.0</v>
      </c>
      <c r="D2637" s="1" t="s">
        <v>18</v>
      </c>
      <c r="E2637" s="1" t="s">
        <v>18</v>
      </c>
      <c r="F2637" s="1">
        <v>0.0</v>
      </c>
      <c r="G2637" s="1">
        <v>1.0</v>
      </c>
      <c r="H2637" s="1">
        <v>0.0</v>
      </c>
      <c r="I2637" s="1" t="s">
        <v>22</v>
      </c>
      <c r="J2637" s="1">
        <v>40.05</v>
      </c>
      <c r="K2637" s="1">
        <v>162.45</v>
      </c>
      <c r="L2637" s="1" t="s">
        <v>18</v>
      </c>
      <c r="M2637" s="2">
        <f t="shared" si="1"/>
        <v>4.056179775</v>
      </c>
      <c r="N2637" s="3"/>
    </row>
    <row r="2638" ht="15.75" customHeight="1">
      <c r="A2638" s="1" t="s">
        <v>2658</v>
      </c>
      <c r="B2638" s="1" t="s">
        <v>20</v>
      </c>
      <c r="C2638" s="1">
        <v>0.0</v>
      </c>
      <c r="D2638" s="1" t="s">
        <v>18</v>
      </c>
      <c r="E2638" s="1" t="s">
        <v>18</v>
      </c>
      <c r="F2638" s="1">
        <v>1.0</v>
      </c>
      <c r="G2638" s="1">
        <v>2.0</v>
      </c>
      <c r="H2638" s="1">
        <v>0.0</v>
      </c>
      <c r="I2638" s="1" t="s">
        <v>22</v>
      </c>
      <c r="J2638" s="1">
        <v>67.75</v>
      </c>
      <c r="K2638" s="1">
        <v>116.65</v>
      </c>
      <c r="L2638" s="1" t="s">
        <v>16</v>
      </c>
      <c r="M2638" s="2">
        <f t="shared" si="1"/>
        <v>1.721771218</v>
      </c>
      <c r="N2638" s="3"/>
    </row>
    <row r="2639" ht="15.75" customHeight="1">
      <c r="A2639" s="1" t="s">
        <v>2659</v>
      </c>
      <c r="B2639" s="1" t="s">
        <v>15</v>
      </c>
      <c r="C2639" s="1">
        <v>0.0</v>
      </c>
      <c r="D2639" s="1" t="s">
        <v>18</v>
      </c>
      <c r="E2639" s="1" t="s">
        <v>18</v>
      </c>
      <c r="F2639" s="1">
        <v>1.0</v>
      </c>
      <c r="G2639" s="1">
        <v>0.0</v>
      </c>
      <c r="H2639" s="1">
        <v>0.0</v>
      </c>
      <c r="I2639" s="1" t="s">
        <v>17</v>
      </c>
      <c r="J2639" s="1">
        <v>19.45</v>
      </c>
      <c r="K2639" s="1">
        <v>246.25</v>
      </c>
      <c r="L2639" s="1" t="s">
        <v>18</v>
      </c>
      <c r="M2639" s="2">
        <f t="shared" si="1"/>
        <v>12.66066838</v>
      </c>
      <c r="N2639" s="3"/>
    </row>
    <row r="2640" ht="15.75" customHeight="1">
      <c r="A2640" s="1" t="s">
        <v>2660</v>
      </c>
      <c r="B2640" s="1" t="s">
        <v>20</v>
      </c>
      <c r="C2640" s="1">
        <v>0.0</v>
      </c>
      <c r="D2640" s="1" t="s">
        <v>16</v>
      </c>
      <c r="E2640" s="1" t="s">
        <v>16</v>
      </c>
      <c r="F2640" s="1">
        <v>1.0</v>
      </c>
      <c r="G2640" s="1">
        <v>0.0</v>
      </c>
      <c r="H2640" s="1">
        <v>1.0</v>
      </c>
      <c r="I2640" s="1" t="s">
        <v>17</v>
      </c>
      <c r="J2640" s="1">
        <v>20.65</v>
      </c>
      <c r="K2640" s="1">
        <v>150.0</v>
      </c>
      <c r="L2640" s="1" t="s">
        <v>18</v>
      </c>
      <c r="M2640" s="2">
        <f t="shared" si="1"/>
        <v>7.263922518</v>
      </c>
      <c r="N2640" s="3"/>
    </row>
    <row r="2641" ht="15.75" customHeight="1">
      <c r="A2641" s="1" t="s">
        <v>2661</v>
      </c>
      <c r="B2641" s="1" t="s">
        <v>15</v>
      </c>
      <c r="C2641" s="1">
        <v>0.0</v>
      </c>
      <c r="D2641" s="1" t="s">
        <v>18</v>
      </c>
      <c r="E2641" s="1" t="s">
        <v>18</v>
      </c>
      <c r="F2641" s="1">
        <v>0.0</v>
      </c>
      <c r="G2641" s="1">
        <v>1.0</v>
      </c>
      <c r="H2641" s="1">
        <v>0.0</v>
      </c>
      <c r="I2641" s="1" t="s">
        <v>17</v>
      </c>
      <c r="J2641" s="1">
        <v>35.05</v>
      </c>
      <c r="K2641" s="1">
        <v>35.05</v>
      </c>
      <c r="L2641" s="1" t="s">
        <v>16</v>
      </c>
      <c r="M2641" s="2">
        <f t="shared" si="1"/>
        <v>1</v>
      </c>
      <c r="N2641" s="3"/>
    </row>
    <row r="2642" ht="15.75" customHeight="1">
      <c r="A2642" s="1" t="s">
        <v>2662</v>
      </c>
      <c r="B2642" s="1" t="s">
        <v>15</v>
      </c>
      <c r="C2642" s="1">
        <v>0.0</v>
      </c>
      <c r="D2642" s="1" t="s">
        <v>16</v>
      </c>
      <c r="E2642" s="1" t="s">
        <v>16</v>
      </c>
      <c r="F2642" s="1">
        <v>1.0</v>
      </c>
      <c r="G2642" s="1">
        <v>0.0</v>
      </c>
      <c r="H2642" s="1">
        <v>0.0</v>
      </c>
      <c r="I2642" s="1" t="s">
        <v>17</v>
      </c>
      <c r="J2642" s="1">
        <v>20.45</v>
      </c>
      <c r="K2642" s="1">
        <v>254.5</v>
      </c>
      <c r="L2642" s="1" t="s">
        <v>18</v>
      </c>
      <c r="M2642" s="2">
        <f t="shared" si="1"/>
        <v>12.44498778</v>
      </c>
      <c r="N2642" s="3"/>
    </row>
    <row r="2643" ht="15.75" customHeight="1">
      <c r="A2643" s="1" t="s">
        <v>2663</v>
      </c>
      <c r="B2643" s="1" t="s">
        <v>15</v>
      </c>
      <c r="C2643" s="1">
        <v>0.0</v>
      </c>
      <c r="D2643" s="1" t="s">
        <v>16</v>
      </c>
      <c r="E2643" s="1" t="s">
        <v>18</v>
      </c>
      <c r="F2643" s="1">
        <v>1.0</v>
      </c>
      <c r="G2643" s="1">
        <v>2.0</v>
      </c>
      <c r="H2643" s="1">
        <v>0.0</v>
      </c>
      <c r="I2643" s="1" t="s">
        <v>22</v>
      </c>
      <c r="J2643" s="1">
        <v>88.15</v>
      </c>
      <c r="K2643" s="1">
        <v>1390.6</v>
      </c>
      <c r="L2643" s="1" t="s">
        <v>16</v>
      </c>
      <c r="M2643" s="2">
        <f t="shared" si="1"/>
        <v>15.77538287</v>
      </c>
      <c r="N2643" s="3"/>
    </row>
    <row r="2644" ht="15.75" customHeight="1">
      <c r="A2644" s="1" t="s">
        <v>2664</v>
      </c>
      <c r="B2644" s="1" t="s">
        <v>20</v>
      </c>
      <c r="C2644" s="1">
        <v>1.0</v>
      </c>
      <c r="D2644" s="1" t="s">
        <v>18</v>
      </c>
      <c r="E2644" s="1" t="s">
        <v>18</v>
      </c>
      <c r="F2644" s="1">
        <v>1.0</v>
      </c>
      <c r="G2644" s="1">
        <v>1.0</v>
      </c>
      <c r="H2644" s="1">
        <v>0.0</v>
      </c>
      <c r="I2644" s="1" t="s">
        <v>22</v>
      </c>
      <c r="J2644" s="1">
        <v>44.15</v>
      </c>
      <c r="K2644" s="1">
        <v>92.65</v>
      </c>
      <c r="L2644" s="1" t="s">
        <v>16</v>
      </c>
      <c r="M2644" s="2">
        <f t="shared" si="1"/>
        <v>2.098527746</v>
      </c>
      <c r="N2644" s="3"/>
    </row>
    <row r="2645" ht="15.75" customHeight="1">
      <c r="A2645" s="1" t="s">
        <v>2665</v>
      </c>
      <c r="B2645" s="1" t="s">
        <v>20</v>
      </c>
      <c r="C2645" s="1">
        <v>1.0</v>
      </c>
      <c r="D2645" s="1" t="s">
        <v>16</v>
      </c>
      <c r="E2645" s="1" t="s">
        <v>18</v>
      </c>
      <c r="F2645" s="1">
        <v>1.0</v>
      </c>
      <c r="G2645" s="1">
        <v>2.0</v>
      </c>
      <c r="H2645" s="1">
        <v>0.0</v>
      </c>
      <c r="I2645" s="1" t="s">
        <v>28</v>
      </c>
      <c r="J2645" s="1">
        <v>71.8</v>
      </c>
      <c r="K2645" s="1">
        <v>1167.8</v>
      </c>
      <c r="L2645" s="1" t="s">
        <v>16</v>
      </c>
      <c r="M2645" s="2">
        <f t="shared" si="1"/>
        <v>16.26462396</v>
      </c>
      <c r="N2645" s="3"/>
    </row>
    <row r="2646" ht="15.75" customHeight="1">
      <c r="A2646" s="1" t="s">
        <v>2666</v>
      </c>
      <c r="B2646" s="1" t="s">
        <v>20</v>
      </c>
      <c r="C2646" s="1">
        <v>1.0</v>
      </c>
      <c r="D2646" s="1" t="s">
        <v>16</v>
      </c>
      <c r="E2646" s="1" t="s">
        <v>18</v>
      </c>
      <c r="F2646" s="1">
        <v>2.0</v>
      </c>
      <c r="G2646" s="1">
        <v>2.0</v>
      </c>
      <c r="H2646" s="1">
        <v>1.0</v>
      </c>
      <c r="I2646" s="1" t="s">
        <v>22</v>
      </c>
      <c r="J2646" s="1">
        <v>100.75</v>
      </c>
      <c r="K2646" s="1">
        <v>6674.65</v>
      </c>
      <c r="L2646" s="1" t="s">
        <v>18</v>
      </c>
      <c r="M2646" s="2">
        <f t="shared" si="1"/>
        <v>66.24962779</v>
      </c>
      <c r="N2646" s="3"/>
    </row>
    <row r="2647" ht="15.75" customHeight="1">
      <c r="A2647" s="1" t="s">
        <v>2667</v>
      </c>
      <c r="B2647" s="1" t="s">
        <v>20</v>
      </c>
      <c r="C2647" s="1">
        <v>1.0</v>
      </c>
      <c r="D2647" s="1" t="s">
        <v>16</v>
      </c>
      <c r="E2647" s="1" t="s">
        <v>18</v>
      </c>
      <c r="F2647" s="1">
        <v>2.0</v>
      </c>
      <c r="G2647" s="1">
        <v>2.0</v>
      </c>
      <c r="H2647" s="1">
        <v>0.0</v>
      </c>
      <c r="I2647" s="1" t="s">
        <v>28</v>
      </c>
      <c r="J2647" s="1">
        <v>106.35</v>
      </c>
      <c r="K2647" s="1">
        <v>3520.75</v>
      </c>
      <c r="L2647" s="1" t="s">
        <v>16</v>
      </c>
      <c r="M2647" s="2">
        <f t="shared" si="1"/>
        <v>33.10531265</v>
      </c>
      <c r="N2647" s="3"/>
    </row>
    <row r="2648" ht="15.75" customHeight="1">
      <c r="A2648" s="1" t="s">
        <v>2668</v>
      </c>
      <c r="B2648" s="1" t="s">
        <v>15</v>
      </c>
      <c r="C2648" s="1">
        <v>0.0</v>
      </c>
      <c r="D2648" s="1" t="s">
        <v>16</v>
      </c>
      <c r="E2648" s="1" t="s">
        <v>18</v>
      </c>
      <c r="F2648" s="1">
        <v>2.0</v>
      </c>
      <c r="G2648" s="1">
        <v>2.0</v>
      </c>
      <c r="H2648" s="1">
        <v>1.0</v>
      </c>
      <c r="I2648" s="1" t="s">
        <v>26</v>
      </c>
      <c r="J2648" s="1">
        <v>107.0</v>
      </c>
      <c r="K2648" s="1">
        <v>6152.3</v>
      </c>
      <c r="L2648" s="1" t="s">
        <v>18</v>
      </c>
      <c r="M2648" s="2">
        <f t="shared" si="1"/>
        <v>57.49813084</v>
      </c>
      <c r="N2648" s="3"/>
    </row>
    <row r="2649" ht="15.75" customHeight="1">
      <c r="A2649" s="1" t="s">
        <v>2669</v>
      </c>
      <c r="B2649" s="1" t="s">
        <v>15</v>
      </c>
      <c r="C2649" s="1">
        <v>1.0</v>
      </c>
      <c r="D2649" s="1" t="s">
        <v>16</v>
      </c>
      <c r="E2649" s="1" t="s">
        <v>18</v>
      </c>
      <c r="F2649" s="1">
        <v>2.0</v>
      </c>
      <c r="G2649" s="1">
        <v>2.0</v>
      </c>
      <c r="H2649" s="1">
        <v>0.0</v>
      </c>
      <c r="I2649" s="1" t="s">
        <v>28</v>
      </c>
      <c r="J2649" s="1">
        <v>108.8</v>
      </c>
      <c r="K2649" s="1">
        <v>7082.45</v>
      </c>
      <c r="L2649" s="1" t="s">
        <v>18</v>
      </c>
      <c r="M2649" s="2">
        <f t="shared" si="1"/>
        <v>65.09604779</v>
      </c>
      <c r="N2649" s="3"/>
    </row>
    <row r="2650" ht="15.75" customHeight="1">
      <c r="A2650" s="1" t="s">
        <v>2670</v>
      </c>
      <c r="B2650" s="1" t="s">
        <v>20</v>
      </c>
      <c r="C2650" s="1">
        <v>0.0</v>
      </c>
      <c r="D2650" s="1" t="s">
        <v>16</v>
      </c>
      <c r="E2650" s="1" t="s">
        <v>18</v>
      </c>
      <c r="F2650" s="1">
        <v>2.0</v>
      </c>
      <c r="G2650" s="1">
        <v>2.0</v>
      </c>
      <c r="H2650" s="1">
        <v>1.0</v>
      </c>
      <c r="I2650" s="1" t="s">
        <v>22</v>
      </c>
      <c r="J2650" s="1">
        <v>104.05</v>
      </c>
      <c r="K2650" s="1">
        <v>6890.0</v>
      </c>
      <c r="L2650" s="1" t="s">
        <v>16</v>
      </c>
      <c r="M2650" s="2">
        <f t="shared" si="1"/>
        <v>66.21816434</v>
      </c>
      <c r="N2650" s="3"/>
    </row>
    <row r="2651" ht="15.75" customHeight="1">
      <c r="A2651" s="1" t="s">
        <v>2671</v>
      </c>
      <c r="B2651" s="1" t="s">
        <v>20</v>
      </c>
      <c r="C2651" s="1">
        <v>0.0</v>
      </c>
      <c r="D2651" s="1" t="s">
        <v>18</v>
      </c>
      <c r="E2651" s="1" t="s">
        <v>18</v>
      </c>
      <c r="F2651" s="1">
        <v>1.0</v>
      </c>
      <c r="G2651" s="1">
        <v>0.0</v>
      </c>
      <c r="H2651" s="1">
        <v>2.0</v>
      </c>
      <c r="I2651" s="1" t="s">
        <v>26</v>
      </c>
      <c r="J2651" s="1">
        <v>19.2</v>
      </c>
      <c r="K2651" s="1">
        <v>908.15</v>
      </c>
      <c r="L2651" s="1" t="s">
        <v>18</v>
      </c>
      <c r="M2651" s="2">
        <f t="shared" si="1"/>
        <v>47.29947917</v>
      </c>
      <c r="N2651" s="3"/>
    </row>
    <row r="2652" ht="15.75" customHeight="1">
      <c r="A2652" s="1" t="s">
        <v>2672</v>
      </c>
      <c r="B2652" s="1" t="s">
        <v>15</v>
      </c>
      <c r="C2652" s="1">
        <v>0.0</v>
      </c>
      <c r="D2652" s="1" t="s">
        <v>18</v>
      </c>
      <c r="E2652" s="1" t="s">
        <v>18</v>
      </c>
      <c r="F2652" s="1">
        <v>1.0</v>
      </c>
      <c r="G2652" s="1">
        <v>2.0</v>
      </c>
      <c r="H2652" s="1">
        <v>0.0</v>
      </c>
      <c r="I2652" s="1" t="s">
        <v>22</v>
      </c>
      <c r="J2652" s="1">
        <v>74.7</v>
      </c>
      <c r="K2652" s="1">
        <v>74.7</v>
      </c>
      <c r="L2652" s="1" t="s">
        <v>16</v>
      </c>
      <c r="M2652" s="2">
        <f t="shared" si="1"/>
        <v>1</v>
      </c>
      <c r="N2652" s="3"/>
    </row>
    <row r="2653" ht="15.75" customHeight="1">
      <c r="A2653" s="1" t="s">
        <v>2673</v>
      </c>
      <c r="B2653" s="1" t="s">
        <v>15</v>
      </c>
      <c r="C2653" s="1">
        <v>0.0</v>
      </c>
      <c r="D2653" s="1" t="s">
        <v>16</v>
      </c>
      <c r="E2653" s="1" t="s">
        <v>16</v>
      </c>
      <c r="F2653" s="1">
        <v>2.0</v>
      </c>
      <c r="G2653" s="1">
        <v>2.0</v>
      </c>
      <c r="H2653" s="1">
        <v>2.0</v>
      </c>
      <c r="I2653" s="1" t="s">
        <v>28</v>
      </c>
      <c r="J2653" s="1">
        <v>109.05</v>
      </c>
      <c r="K2653" s="1">
        <v>7508.55</v>
      </c>
      <c r="L2653" s="1" t="s">
        <v>18</v>
      </c>
      <c r="M2653" s="2">
        <f t="shared" si="1"/>
        <v>68.85419532</v>
      </c>
      <c r="N2653" s="3"/>
    </row>
    <row r="2654" ht="15.75" customHeight="1">
      <c r="A2654" s="1" t="s">
        <v>2674</v>
      </c>
      <c r="B2654" s="1" t="s">
        <v>20</v>
      </c>
      <c r="C2654" s="1">
        <v>1.0</v>
      </c>
      <c r="D2654" s="1" t="s">
        <v>16</v>
      </c>
      <c r="E2654" s="1" t="s">
        <v>18</v>
      </c>
      <c r="F2654" s="1">
        <v>2.0</v>
      </c>
      <c r="G2654" s="1">
        <v>2.0</v>
      </c>
      <c r="H2654" s="1">
        <v>0.0</v>
      </c>
      <c r="I2654" s="1" t="s">
        <v>22</v>
      </c>
      <c r="J2654" s="1">
        <v>100.6</v>
      </c>
      <c r="K2654" s="1">
        <v>5746.15</v>
      </c>
      <c r="L2654" s="1" t="s">
        <v>16</v>
      </c>
      <c r="M2654" s="2">
        <f t="shared" si="1"/>
        <v>57.11878728</v>
      </c>
      <c r="N2654" s="3"/>
    </row>
    <row r="2655" ht="15.75" customHeight="1">
      <c r="A2655" s="1" t="s">
        <v>2675</v>
      </c>
      <c r="B2655" s="1" t="s">
        <v>20</v>
      </c>
      <c r="C2655" s="1">
        <v>0.0</v>
      </c>
      <c r="D2655" s="1" t="s">
        <v>16</v>
      </c>
      <c r="E2655" s="1" t="s">
        <v>18</v>
      </c>
      <c r="F2655" s="1">
        <v>2.0</v>
      </c>
      <c r="G2655" s="1">
        <v>0.0</v>
      </c>
      <c r="H2655" s="1">
        <v>2.0</v>
      </c>
      <c r="I2655" s="1" t="s">
        <v>26</v>
      </c>
      <c r="J2655" s="1">
        <v>24.85</v>
      </c>
      <c r="K2655" s="1">
        <v>1583.5</v>
      </c>
      <c r="L2655" s="1" t="s">
        <v>18</v>
      </c>
      <c r="M2655" s="2">
        <f t="shared" si="1"/>
        <v>63.722334</v>
      </c>
      <c r="N2655" s="3"/>
    </row>
    <row r="2656" ht="15.75" customHeight="1">
      <c r="A2656" s="1" t="s">
        <v>2676</v>
      </c>
      <c r="B2656" s="1" t="s">
        <v>15</v>
      </c>
      <c r="C2656" s="1">
        <v>0.0</v>
      </c>
      <c r="D2656" s="1" t="s">
        <v>16</v>
      </c>
      <c r="E2656" s="1" t="s">
        <v>16</v>
      </c>
      <c r="F2656" s="1">
        <v>1.0</v>
      </c>
      <c r="G2656" s="1">
        <v>0.0</v>
      </c>
      <c r="H2656" s="1">
        <v>2.0</v>
      </c>
      <c r="I2656" s="1" t="s">
        <v>17</v>
      </c>
      <c r="J2656" s="1">
        <v>20.1</v>
      </c>
      <c r="K2656" s="1">
        <v>670.35</v>
      </c>
      <c r="L2656" s="1" t="s">
        <v>18</v>
      </c>
      <c r="M2656" s="2">
        <f t="shared" si="1"/>
        <v>33.35074627</v>
      </c>
      <c r="N2656" s="3"/>
    </row>
    <row r="2657" ht="15.75" customHeight="1">
      <c r="A2657" s="1" t="s">
        <v>2677</v>
      </c>
      <c r="B2657" s="1" t="s">
        <v>20</v>
      </c>
      <c r="C2657" s="1">
        <v>0.0</v>
      </c>
      <c r="D2657" s="1" t="s">
        <v>18</v>
      </c>
      <c r="E2657" s="1" t="s">
        <v>18</v>
      </c>
      <c r="F2657" s="1">
        <v>2.0</v>
      </c>
      <c r="G2657" s="1">
        <v>2.0</v>
      </c>
      <c r="H2657" s="1">
        <v>0.0</v>
      </c>
      <c r="I2657" s="1" t="s">
        <v>26</v>
      </c>
      <c r="J2657" s="1">
        <v>90.7</v>
      </c>
      <c r="K2657" s="1">
        <v>1781.35</v>
      </c>
      <c r="L2657" s="1" t="s">
        <v>18</v>
      </c>
      <c r="M2657" s="2">
        <f t="shared" si="1"/>
        <v>19.64002205</v>
      </c>
      <c r="N2657" s="3"/>
    </row>
    <row r="2658" ht="15.75" customHeight="1">
      <c r="A2658" s="1" t="s">
        <v>2678</v>
      </c>
      <c r="B2658" s="1" t="s">
        <v>15</v>
      </c>
      <c r="C2658" s="1">
        <v>0.0</v>
      </c>
      <c r="D2658" s="1" t="s">
        <v>16</v>
      </c>
      <c r="E2658" s="1" t="s">
        <v>16</v>
      </c>
      <c r="F2658" s="1">
        <v>1.0</v>
      </c>
      <c r="G2658" s="1">
        <v>0.0</v>
      </c>
      <c r="H2658" s="1">
        <v>2.0</v>
      </c>
      <c r="I2658" s="1" t="s">
        <v>17</v>
      </c>
      <c r="J2658" s="1">
        <v>20.2</v>
      </c>
      <c r="K2658" s="1">
        <v>1277.75</v>
      </c>
      <c r="L2658" s="1" t="s">
        <v>18</v>
      </c>
      <c r="M2658" s="2">
        <f t="shared" si="1"/>
        <v>63.2549505</v>
      </c>
      <c r="N2658" s="3"/>
    </row>
    <row r="2659" ht="15.75" customHeight="1">
      <c r="A2659" s="1" t="s">
        <v>2679</v>
      </c>
      <c r="B2659" s="1" t="s">
        <v>15</v>
      </c>
      <c r="C2659" s="1">
        <v>1.0</v>
      </c>
      <c r="D2659" s="1" t="s">
        <v>18</v>
      </c>
      <c r="E2659" s="1" t="s">
        <v>18</v>
      </c>
      <c r="F2659" s="1">
        <v>0.0</v>
      </c>
      <c r="G2659" s="1">
        <v>1.0</v>
      </c>
      <c r="H2659" s="1">
        <v>0.0</v>
      </c>
      <c r="I2659" s="1" t="s">
        <v>22</v>
      </c>
      <c r="J2659" s="1">
        <v>36.45</v>
      </c>
      <c r="K2659" s="1">
        <v>36.45</v>
      </c>
      <c r="L2659" s="1" t="s">
        <v>16</v>
      </c>
      <c r="M2659" s="2">
        <f t="shared" si="1"/>
        <v>1</v>
      </c>
      <c r="N2659" s="3"/>
    </row>
    <row r="2660" ht="15.75" customHeight="1">
      <c r="A2660" s="1" t="s">
        <v>2680</v>
      </c>
      <c r="B2660" s="1" t="s">
        <v>15</v>
      </c>
      <c r="C2660" s="1">
        <v>0.0</v>
      </c>
      <c r="D2660" s="1" t="s">
        <v>16</v>
      </c>
      <c r="E2660" s="1" t="s">
        <v>16</v>
      </c>
      <c r="F2660" s="1">
        <v>1.0</v>
      </c>
      <c r="G2660" s="1">
        <v>0.0</v>
      </c>
      <c r="H2660" s="1">
        <v>2.0</v>
      </c>
      <c r="I2660" s="1" t="s">
        <v>26</v>
      </c>
      <c r="J2660" s="1">
        <v>19.55</v>
      </c>
      <c r="K2660" s="1">
        <v>1079.65</v>
      </c>
      <c r="L2660" s="1" t="s">
        <v>18</v>
      </c>
      <c r="M2660" s="2">
        <f t="shared" si="1"/>
        <v>55.22506394</v>
      </c>
      <c r="N2660" s="3"/>
    </row>
    <row r="2661" ht="15.75" customHeight="1">
      <c r="A2661" s="1" t="s">
        <v>2681</v>
      </c>
      <c r="B2661" s="1" t="s">
        <v>15</v>
      </c>
      <c r="C2661" s="1">
        <v>0.0</v>
      </c>
      <c r="D2661" s="1" t="s">
        <v>16</v>
      </c>
      <c r="E2661" s="1" t="s">
        <v>18</v>
      </c>
      <c r="F2661" s="1">
        <v>1.0</v>
      </c>
      <c r="G2661" s="1">
        <v>0.0</v>
      </c>
      <c r="H2661" s="1">
        <v>1.0</v>
      </c>
      <c r="I2661" s="1" t="s">
        <v>17</v>
      </c>
      <c r="J2661" s="1">
        <v>20.15</v>
      </c>
      <c r="K2661" s="1">
        <v>456.85</v>
      </c>
      <c r="L2661" s="1" t="s">
        <v>18</v>
      </c>
      <c r="M2661" s="2">
        <f t="shared" si="1"/>
        <v>22.67245658</v>
      </c>
      <c r="N2661" s="3"/>
    </row>
    <row r="2662" ht="15.75" customHeight="1">
      <c r="A2662" s="1" t="s">
        <v>2682</v>
      </c>
      <c r="B2662" s="1" t="s">
        <v>15</v>
      </c>
      <c r="C2662" s="1">
        <v>0.0</v>
      </c>
      <c r="D2662" s="1" t="s">
        <v>16</v>
      </c>
      <c r="E2662" s="1" t="s">
        <v>18</v>
      </c>
      <c r="F2662" s="1">
        <v>2.0</v>
      </c>
      <c r="G2662" s="1">
        <v>1.0</v>
      </c>
      <c r="H2662" s="1">
        <v>2.0</v>
      </c>
      <c r="I2662" s="1" t="s">
        <v>26</v>
      </c>
      <c r="J2662" s="1">
        <v>93.2</v>
      </c>
      <c r="K2662" s="1">
        <v>6506.15</v>
      </c>
      <c r="L2662" s="1" t="s">
        <v>18</v>
      </c>
      <c r="M2662" s="2">
        <f t="shared" si="1"/>
        <v>69.80847639</v>
      </c>
      <c r="N2662" s="3"/>
    </row>
    <row r="2663" ht="15.75" customHeight="1">
      <c r="A2663" s="1" t="s">
        <v>2683</v>
      </c>
      <c r="B2663" s="1" t="s">
        <v>20</v>
      </c>
      <c r="C2663" s="1">
        <v>1.0</v>
      </c>
      <c r="D2663" s="1" t="s">
        <v>16</v>
      </c>
      <c r="E2663" s="1" t="s">
        <v>16</v>
      </c>
      <c r="F2663" s="1">
        <v>1.0</v>
      </c>
      <c r="G2663" s="1">
        <v>1.0</v>
      </c>
      <c r="H2663" s="1">
        <v>0.0</v>
      </c>
      <c r="I2663" s="1" t="s">
        <v>22</v>
      </c>
      <c r="J2663" s="1">
        <v>76.05</v>
      </c>
      <c r="K2663" s="1">
        <v>2747.2</v>
      </c>
      <c r="L2663" s="1" t="s">
        <v>18</v>
      </c>
      <c r="M2663" s="2">
        <f t="shared" si="1"/>
        <v>36.12360289</v>
      </c>
      <c r="N2663" s="3"/>
    </row>
    <row r="2664" ht="15.75" customHeight="1">
      <c r="A2664" s="1" t="s">
        <v>2684</v>
      </c>
      <c r="B2664" s="1" t="s">
        <v>15</v>
      </c>
      <c r="C2664" s="1">
        <v>0.0</v>
      </c>
      <c r="D2664" s="1" t="s">
        <v>16</v>
      </c>
      <c r="E2664" s="1" t="s">
        <v>16</v>
      </c>
      <c r="F2664" s="1">
        <v>1.0</v>
      </c>
      <c r="G2664" s="1">
        <v>1.0</v>
      </c>
      <c r="H2664" s="1">
        <v>0.0</v>
      </c>
      <c r="I2664" s="1" t="s">
        <v>22</v>
      </c>
      <c r="J2664" s="1">
        <v>68.55</v>
      </c>
      <c r="K2664" s="1">
        <v>564.35</v>
      </c>
      <c r="L2664" s="1" t="s">
        <v>18</v>
      </c>
      <c r="M2664" s="2">
        <f t="shared" si="1"/>
        <v>8.232676878</v>
      </c>
      <c r="N2664" s="3"/>
    </row>
    <row r="2665" ht="15.75" customHeight="1">
      <c r="A2665" s="1" t="s">
        <v>2685</v>
      </c>
      <c r="B2665" s="1" t="s">
        <v>20</v>
      </c>
      <c r="C2665" s="1">
        <v>0.0</v>
      </c>
      <c r="D2665" s="1" t="s">
        <v>18</v>
      </c>
      <c r="E2665" s="1" t="s">
        <v>18</v>
      </c>
      <c r="F2665" s="1">
        <v>2.0</v>
      </c>
      <c r="G2665" s="1">
        <v>0.0</v>
      </c>
      <c r="H2665" s="1">
        <v>2.0</v>
      </c>
      <c r="I2665" s="1" t="s">
        <v>17</v>
      </c>
      <c r="J2665" s="1">
        <v>24.6</v>
      </c>
      <c r="K2665" s="1">
        <v>1279.0</v>
      </c>
      <c r="L2665" s="1" t="s">
        <v>18</v>
      </c>
      <c r="M2665" s="2">
        <f t="shared" si="1"/>
        <v>51.99186992</v>
      </c>
      <c r="N2665" s="3"/>
    </row>
    <row r="2666" ht="15.75" customHeight="1">
      <c r="A2666" s="1" t="s">
        <v>2686</v>
      </c>
      <c r="B2666" s="1" t="s">
        <v>20</v>
      </c>
      <c r="C2666" s="1">
        <v>0.0</v>
      </c>
      <c r="D2666" s="1" t="s">
        <v>18</v>
      </c>
      <c r="E2666" s="1" t="s">
        <v>18</v>
      </c>
      <c r="F2666" s="1">
        <v>1.0</v>
      </c>
      <c r="G2666" s="1">
        <v>0.0</v>
      </c>
      <c r="H2666" s="1">
        <v>0.0</v>
      </c>
      <c r="I2666" s="1" t="s">
        <v>17</v>
      </c>
      <c r="J2666" s="1">
        <v>19.65</v>
      </c>
      <c r="K2666" s="1">
        <v>19.65</v>
      </c>
      <c r="L2666" s="1" t="s">
        <v>18</v>
      </c>
      <c r="M2666" s="2">
        <f t="shared" si="1"/>
        <v>1</v>
      </c>
      <c r="N2666" s="3"/>
    </row>
    <row r="2667" ht="15.75" customHeight="1">
      <c r="A2667" s="1" t="s">
        <v>2687</v>
      </c>
      <c r="B2667" s="1" t="s">
        <v>15</v>
      </c>
      <c r="C2667" s="1">
        <v>1.0</v>
      </c>
      <c r="D2667" s="1" t="s">
        <v>16</v>
      </c>
      <c r="E2667" s="1" t="s">
        <v>18</v>
      </c>
      <c r="F2667" s="1">
        <v>2.0</v>
      </c>
      <c r="G2667" s="1">
        <v>2.0</v>
      </c>
      <c r="H2667" s="1">
        <v>1.0</v>
      </c>
      <c r="I2667" s="1" t="s">
        <v>28</v>
      </c>
      <c r="J2667" s="1">
        <v>106.85</v>
      </c>
      <c r="K2667" s="1">
        <v>7677.4</v>
      </c>
      <c r="L2667" s="1" t="s">
        <v>18</v>
      </c>
      <c r="M2667" s="2">
        <f t="shared" si="1"/>
        <v>71.85212915</v>
      </c>
      <c r="N2667" s="3"/>
    </row>
    <row r="2668" ht="15.75" customHeight="1">
      <c r="A2668" s="1" t="s">
        <v>2688</v>
      </c>
      <c r="B2668" s="1" t="s">
        <v>20</v>
      </c>
      <c r="C2668" s="1">
        <v>0.0</v>
      </c>
      <c r="D2668" s="1" t="s">
        <v>16</v>
      </c>
      <c r="E2668" s="1" t="s">
        <v>16</v>
      </c>
      <c r="F2668" s="1">
        <v>0.0</v>
      </c>
      <c r="G2668" s="1">
        <v>1.0</v>
      </c>
      <c r="H2668" s="1">
        <v>0.0</v>
      </c>
      <c r="I2668" s="1" t="s">
        <v>22</v>
      </c>
      <c r="J2668" s="1">
        <v>26.05</v>
      </c>
      <c r="K2668" s="1">
        <v>565.75</v>
      </c>
      <c r="L2668" s="1" t="s">
        <v>18</v>
      </c>
      <c r="M2668" s="2">
        <f t="shared" si="1"/>
        <v>21.71785029</v>
      </c>
      <c r="N2668" s="3"/>
    </row>
    <row r="2669" ht="15.75" customHeight="1">
      <c r="A2669" s="1" t="s">
        <v>2689</v>
      </c>
      <c r="B2669" s="1" t="s">
        <v>15</v>
      </c>
      <c r="C2669" s="1">
        <v>1.0</v>
      </c>
      <c r="D2669" s="1" t="s">
        <v>16</v>
      </c>
      <c r="E2669" s="1" t="s">
        <v>18</v>
      </c>
      <c r="F2669" s="1">
        <v>2.0</v>
      </c>
      <c r="G2669" s="1">
        <v>2.0</v>
      </c>
      <c r="H2669" s="1">
        <v>0.0</v>
      </c>
      <c r="I2669" s="1" t="s">
        <v>28</v>
      </c>
      <c r="J2669" s="1">
        <v>100.65</v>
      </c>
      <c r="K2669" s="1">
        <v>5688.05</v>
      </c>
      <c r="L2669" s="1" t="s">
        <v>16</v>
      </c>
      <c r="M2669" s="2">
        <f t="shared" si="1"/>
        <v>56.51316443</v>
      </c>
      <c r="N2669" s="3"/>
    </row>
    <row r="2670" ht="15.75" customHeight="1">
      <c r="A2670" s="1" t="s">
        <v>2690</v>
      </c>
      <c r="B2670" s="1" t="s">
        <v>15</v>
      </c>
      <c r="C2670" s="1">
        <v>1.0</v>
      </c>
      <c r="D2670" s="1" t="s">
        <v>18</v>
      </c>
      <c r="E2670" s="1" t="s">
        <v>18</v>
      </c>
      <c r="F2670" s="1">
        <v>2.0</v>
      </c>
      <c r="G2670" s="1">
        <v>2.0</v>
      </c>
      <c r="H2670" s="1">
        <v>0.0</v>
      </c>
      <c r="I2670" s="1" t="s">
        <v>22</v>
      </c>
      <c r="J2670" s="1">
        <v>95.05</v>
      </c>
      <c r="K2670" s="1">
        <v>1290.0</v>
      </c>
      <c r="L2670" s="1" t="s">
        <v>16</v>
      </c>
      <c r="M2670" s="2">
        <f t="shared" si="1"/>
        <v>13.57180431</v>
      </c>
      <c r="N2670" s="3"/>
    </row>
    <row r="2671" ht="15.75" customHeight="1">
      <c r="A2671" s="1" t="s">
        <v>2691</v>
      </c>
      <c r="B2671" s="1" t="s">
        <v>20</v>
      </c>
      <c r="C2671" s="1">
        <v>0.0</v>
      </c>
      <c r="D2671" s="1" t="s">
        <v>16</v>
      </c>
      <c r="E2671" s="1" t="s">
        <v>18</v>
      </c>
      <c r="F2671" s="1">
        <v>1.0</v>
      </c>
      <c r="G2671" s="1">
        <v>1.0</v>
      </c>
      <c r="H2671" s="1">
        <v>0.0</v>
      </c>
      <c r="I2671" s="1" t="s">
        <v>17</v>
      </c>
      <c r="J2671" s="1">
        <v>50.0</v>
      </c>
      <c r="K2671" s="1">
        <v>1474.9</v>
      </c>
      <c r="L2671" s="1" t="s">
        <v>18</v>
      </c>
      <c r="M2671" s="2">
        <f t="shared" si="1"/>
        <v>29.498</v>
      </c>
      <c r="N2671" s="3"/>
    </row>
    <row r="2672" ht="15.75" customHeight="1">
      <c r="A2672" s="1" t="s">
        <v>2692</v>
      </c>
      <c r="B2672" s="1" t="s">
        <v>20</v>
      </c>
      <c r="C2672" s="1">
        <v>0.0</v>
      </c>
      <c r="D2672" s="1" t="s">
        <v>16</v>
      </c>
      <c r="E2672" s="1" t="s">
        <v>16</v>
      </c>
      <c r="F2672" s="1">
        <v>2.0</v>
      </c>
      <c r="G2672" s="1">
        <v>2.0</v>
      </c>
      <c r="H2672" s="1">
        <v>2.0</v>
      </c>
      <c r="I2672" s="1" t="s">
        <v>26</v>
      </c>
      <c r="J2672" s="1">
        <v>116.55</v>
      </c>
      <c r="K2672" s="1">
        <v>8152.3</v>
      </c>
      <c r="L2672" s="1" t="s">
        <v>18</v>
      </c>
      <c r="M2672" s="2">
        <f t="shared" si="1"/>
        <v>69.94680395</v>
      </c>
      <c r="N2672" s="3"/>
    </row>
    <row r="2673" ht="15.75" customHeight="1">
      <c r="A2673" s="1" t="s">
        <v>2693</v>
      </c>
      <c r="B2673" s="1" t="s">
        <v>15</v>
      </c>
      <c r="C2673" s="1">
        <v>0.0</v>
      </c>
      <c r="D2673" s="1" t="s">
        <v>16</v>
      </c>
      <c r="E2673" s="1" t="s">
        <v>16</v>
      </c>
      <c r="F2673" s="1">
        <v>1.0</v>
      </c>
      <c r="G2673" s="1">
        <v>1.0</v>
      </c>
      <c r="H2673" s="1">
        <v>2.0</v>
      </c>
      <c r="I2673" s="1" t="s">
        <v>26</v>
      </c>
      <c r="J2673" s="1">
        <v>75.55</v>
      </c>
      <c r="K2673" s="1">
        <v>4707.85</v>
      </c>
      <c r="L2673" s="1" t="s">
        <v>18</v>
      </c>
      <c r="M2673" s="2">
        <f t="shared" si="1"/>
        <v>62.31436135</v>
      </c>
      <c r="N2673" s="3"/>
    </row>
    <row r="2674" ht="15.75" customHeight="1">
      <c r="A2674" s="1" t="s">
        <v>2694</v>
      </c>
      <c r="B2674" s="1" t="s">
        <v>20</v>
      </c>
      <c r="C2674" s="1">
        <v>0.0</v>
      </c>
      <c r="D2674" s="1" t="s">
        <v>16</v>
      </c>
      <c r="E2674" s="1" t="s">
        <v>18</v>
      </c>
      <c r="F2674" s="1">
        <v>2.0</v>
      </c>
      <c r="G2674" s="1">
        <v>1.0</v>
      </c>
      <c r="H2674" s="1">
        <v>2.0</v>
      </c>
      <c r="I2674" s="1" t="s">
        <v>17</v>
      </c>
      <c r="J2674" s="1">
        <v>67.25</v>
      </c>
      <c r="K2674" s="1">
        <v>4234.15</v>
      </c>
      <c r="L2674" s="1" t="s">
        <v>18</v>
      </c>
      <c r="M2674" s="2">
        <f t="shared" si="1"/>
        <v>62.96133829</v>
      </c>
      <c r="N2674" s="3"/>
    </row>
    <row r="2675" ht="15.75" customHeight="1">
      <c r="A2675" s="1" t="s">
        <v>2695</v>
      </c>
      <c r="B2675" s="1" t="s">
        <v>20</v>
      </c>
      <c r="C2675" s="1">
        <v>0.0</v>
      </c>
      <c r="D2675" s="1" t="s">
        <v>18</v>
      </c>
      <c r="E2675" s="1" t="s">
        <v>16</v>
      </c>
      <c r="F2675" s="1">
        <v>2.0</v>
      </c>
      <c r="G2675" s="1">
        <v>2.0</v>
      </c>
      <c r="H2675" s="1">
        <v>0.0</v>
      </c>
      <c r="I2675" s="1" t="s">
        <v>22</v>
      </c>
      <c r="J2675" s="1">
        <v>86.2</v>
      </c>
      <c r="K2675" s="1">
        <v>893.2</v>
      </c>
      <c r="L2675" s="1" t="s">
        <v>18</v>
      </c>
      <c r="M2675" s="2">
        <f t="shared" si="1"/>
        <v>10.36194896</v>
      </c>
      <c r="N2675" s="3"/>
    </row>
    <row r="2676" ht="15.75" customHeight="1">
      <c r="A2676" s="1" t="s">
        <v>2696</v>
      </c>
      <c r="B2676" s="1" t="s">
        <v>20</v>
      </c>
      <c r="C2676" s="1">
        <v>0.0</v>
      </c>
      <c r="D2676" s="1" t="s">
        <v>16</v>
      </c>
      <c r="E2676" s="1" t="s">
        <v>18</v>
      </c>
      <c r="F2676" s="1">
        <v>0.0</v>
      </c>
      <c r="G2676" s="1">
        <v>1.0</v>
      </c>
      <c r="H2676" s="1">
        <v>0.0</v>
      </c>
      <c r="I2676" s="1" t="s">
        <v>22</v>
      </c>
      <c r="J2676" s="1">
        <v>23.45</v>
      </c>
      <c r="K2676" s="1">
        <v>23.45</v>
      </c>
      <c r="L2676" s="1" t="s">
        <v>16</v>
      </c>
      <c r="M2676" s="2">
        <f t="shared" si="1"/>
        <v>1</v>
      </c>
      <c r="N2676" s="3"/>
    </row>
    <row r="2677" ht="15.75" customHeight="1">
      <c r="A2677" s="1" t="s">
        <v>2697</v>
      </c>
      <c r="B2677" s="1" t="s">
        <v>15</v>
      </c>
      <c r="C2677" s="1">
        <v>1.0</v>
      </c>
      <c r="D2677" s="1" t="s">
        <v>18</v>
      </c>
      <c r="E2677" s="1" t="s">
        <v>18</v>
      </c>
      <c r="F2677" s="1">
        <v>1.0</v>
      </c>
      <c r="G2677" s="1">
        <v>1.0</v>
      </c>
      <c r="H2677" s="1">
        <v>0.0</v>
      </c>
      <c r="I2677" s="1" t="s">
        <v>22</v>
      </c>
      <c r="J2677" s="1">
        <v>43.95</v>
      </c>
      <c r="K2677" s="1">
        <v>85.1</v>
      </c>
      <c r="L2677" s="1" t="s">
        <v>18</v>
      </c>
      <c r="M2677" s="2">
        <f t="shared" si="1"/>
        <v>1.93629124</v>
      </c>
      <c r="N2677" s="3"/>
    </row>
    <row r="2678" ht="15.75" customHeight="1">
      <c r="A2678" s="1" t="s">
        <v>2698</v>
      </c>
      <c r="B2678" s="1" t="s">
        <v>20</v>
      </c>
      <c r="C2678" s="1">
        <v>0.0</v>
      </c>
      <c r="D2678" s="1" t="s">
        <v>16</v>
      </c>
      <c r="E2678" s="1" t="s">
        <v>16</v>
      </c>
      <c r="F2678" s="1">
        <v>1.0</v>
      </c>
      <c r="G2678" s="1">
        <v>2.0</v>
      </c>
      <c r="H2678" s="1">
        <v>0.0</v>
      </c>
      <c r="I2678" s="1" t="s">
        <v>28</v>
      </c>
      <c r="J2678" s="1">
        <v>69.95</v>
      </c>
      <c r="K2678" s="1">
        <v>529.5</v>
      </c>
      <c r="L2678" s="1" t="s">
        <v>16</v>
      </c>
      <c r="M2678" s="2">
        <f t="shared" si="1"/>
        <v>7.569692638</v>
      </c>
      <c r="N2678" s="3"/>
    </row>
    <row r="2679" ht="15.75" customHeight="1">
      <c r="A2679" s="1" t="s">
        <v>2699</v>
      </c>
      <c r="B2679" s="1" t="s">
        <v>15</v>
      </c>
      <c r="C2679" s="1">
        <v>0.0</v>
      </c>
      <c r="D2679" s="1" t="s">
        <v>18</v>
      </c>
      <c r="E2679" s="1" t="s">
        <v>18</v>
      </c>
      <c r="F2679" s="1">
        <v>1.0</v>
      </c>
      <c r="G2679" s="1">
        <v>1.0</v>
      </c>
      <c r="H2679" s="1">
        <v>1.0</v>
      </c>
      <c r="I2679" s="1" t="s">
        <v>17</v>
      </c>
      <c r="J2679" s="1">
        <v>55.7</v>
      </c>
      <c r="K2679" s="1">
        <v>795.15</v>
      </c>
      <c r="L2679" s="1" t="s">
        <v>18</v>
      </c>
      <c r="M2679" s="2">
        <f t="shared" si="1"/>
        <v>14.27558348</v>
      </c>
      <c r="N2679" s="3"/>
    </row>
    <row r="2680" ht="15.75" customHeight="1">
      <c r="A2680" s="1" t="s">
        <v>2700</v>
      </c>
      <c r="B2680" s="1" t="s">
        <v>20</v>
      </c>
      <c r="C2680" s="1">
        <v>0.0</v>
      </c>
      <c r="D2680" s="1" t="s">
        <v>16</v>
      </c>
      <c r="E2680" s="1" t="s">
        <v>16</v>
      </c>
      <c r="F2680" s="1">
        <v>1.0</v>
      </c>
      <c r="G2680" s="1">
        <v>2.0</v>
      </c>
      <c r="H2680" s="1">
        <v>0.0</v>
      </c>
      <c r="I2680" s="1" t="s">
        <v>17</v>
      </c>
      <c r="J2680" s="1">
        <v>89.15</v>
      </c>
      <c r="K2680" s="1">
        <v>89.15</v>
      </c>
      <c r="L2680" s="1" t="s">
        <v>16</v>
      </c>
      <c r="M2680" s="2">
        <f t="shared" si="1"/>
        <v>1</v>
      </c>
      <c r="N2680" s="3"/>
    </row>
    <row r="2681" ht="15.75" customHeight="1">
      <c r="A2681" s="1" t="s">
        <v>2701</v>
      </c>
      <c r="B2681" s="1" t="s">
        <v>15</v>
      </c>
      <c r="C2681" s="1">
        <v>0.0</v>
      </c>
      <c r="D2681" s="1" t="s">
        <v>16</v>
      </c>
      <c r="E2681" s="1" t="s">
        <v>16</v>
      </c>
      <c r="F2681" s="1">
        <v>1.0</v>
      </c>
      <c r="G2681" s="1">
        <v>0.0</v>
      </c>
      <c r="H2681" s="1">
        <v>0.0</v>
      </c>
      <c r="I2681" s="1" t="s">
        <v>17</v>
      </c>
      <c r="J2681" s="1">
        <v>20.55</v>
      </c>
      <c r="K2681" s="1">
        <v>20.55</v>
      </c>
      <c r="L2681" s="1" t="s">
        <v>16</v>
      </c>
      <c r="M2681" s="2">
        <f t="shared" si="1"/>
        <v>1</v>
      </c>
      <c r="N2681" s="3"/>
    </row>
    <row r="2682" ht="15.75" customHeight="1">
      <c r="A2682" s="1" t="s">
        <v>2702</v>
      </c>
      <c r="B2682" s="1" t="s">
        <v>20</v>
      </c>
      <c r="C2682" s="1">
        <v>0.0</v>
      </c>
      <c r="D2682" s="1" t="s">
        <v>16</v>
      </c>
      <c r="E2682" s="1" t="s">
        <v>16</v>
      </c>
      <c r="F2682" s="1">
        <v>2.0</v>
      </c>
      <c r="G2682" s="1">
        <v>2.0</v>
      </c>
      <c r="H2682" s="1">
        <v>0.0</v>
      </c>
      <c r="I2682" s="1" t="s">
        <v>28</v>
      </c>
      <c r="J2682" s="1">
        <v>103.85</v>
      </c>
      <c r="K2682" s="1">
        <v>5017.9</v>
      </c>
      <c r="L2682" s="1" t="s">
        <v>16</v>
      </c>
      <c r="M2682" s="2">
        <f t="shared" si="1"/>
        <v>48.31872894</v>
      </c>
      <c r="N2682" s="3"/>
    </row>
    <row r="2683" ht="15.75" customHeight="1">
      <c r="A2683" s="1" t="s">
        <v>2703</v>
      </c>
      <c r="B2683" s="1" t="s">
        <v>15</v>
      </c>
      <c r="C2683" s="1">
        <v>0.0</v>
      </c>
      <c r="D2683" s="1" t="s">
        <v>18</v>
      </c>
      <c r="E2683" s="1" t="s">
        <v>18</v>
      </c>
      <c r="F2683" s="1">
        <v>0.0</v>
      </c>
      <c r="G2683" s="1">
        <v>1.0</v>
      </c>
      <c r="H2683" s="1">
        <v>0.0</v>
      </c>
      <c r="I2683" s="1" t="s">
        <v>22</v>
      </c>
      <c r="J2683" s="1">
        <v>33.65</v>
      </c>
      <c r="K2683" s="1">
        <v>137.85</v>
      </c>
      <c r="L2683" s="1" t="s">
        <v>16</v>
      </c>
      <c r="M2683" s="2">
        <f t="shared" si="1"/>
        <v>4.096582467</v>
      </c>
      <c r="N2683" s="3"/>
    </row>
    <row r="2684" ht="15.75" customHeight="1">
      <c r="A2684" s="1" t="s">
        <v>2704</v>
      </c>
      <c r="B2684" s="1" t="s">
        <v>15</v>
      </c>
      <c r="C2684" s="1">
        <v>0.0</v>
      </c>
      <c r="D2684" s="1" t="s">
        <v>18</v>
      </c>
      <c r="E2684" s="1" t="s">
        <v>18</v>
      </c>
      <c r="F2684" s="1">
        <v>1.0</v>
      </c>
      <c r="G2684" s="1">
        <v>0.0</v>
      </c>
      <c r="H2684" s="1">
        <v>0.0</v>
      </c>
      <c r="I2684" s="1" t="s">
        <v>17</v>
      </c>
      <c r="J2684" s="1">
        <v>18.8</v>
      </c>
      <c r="K2684" s="1">
        <v>56.0</v>
      </c>
      <c r="L2684" s="1" t="s">
        <v>18</v>
      </c>
      <c r="M2684" s="2">
        <f t="shared" si="1"/>
        <v>2.978723404</v>
      </c>
      <c r="N2684" s="3"/>
    </row>
    <row r="2685" ht="15.75" customHeight="1">
      <c r="A2685" s="1" t="s">
        <v>2705</v>
      </c>
      <c r="B2685" s="1" t="s">
        <v>15</v>
      </c>
      <c r="C2685" s="1">
        <v>0.0</v>
      </c>
      <c r="D2685" s="1" t="s">
        <v>16</v>
      </c>
      <c r="E2685" s="1" t="s">
        <v>18</v>
      </c>
      <c r="F2685" s="1">
        <v>1.0</v>
      </c>
      <c r="G2685" s="1">
        <v>2.0</v>
      </c>
      <c r="H2685" s="1">
        <v>1.0</v>
      </c>
      <c r="I2685" s="1" t="s">
        <v>22</v>
      </c>
      <c r="J2685" s="1">
        <v>94.75</v>
      </c>
      <c r="K2685" s="1">
        <v>5276.1</v>
      </c>
      <c r="L2685" s="1" t="s">
        <v>18</v>
      </c>
      <c r="M2685" s="2">
        <f t="shared" si="1"/>
        <v>55.68443272</v>
      </c>
      <c r="N2685" s="3"/>
    </row>
    <row r="2686" ht="15.75" customHeight="1">
      <c r="A2686" s="1" t="s">
        <v>2706</v>
      </c>
      <c r="B2686" s="1" t="s">
        <v>15</v>
      </c>
      <c r="C2686" s="1">
        <v>0.0</v>
      </c>
      <c r="D2686" s="1" t="s">
        <v>16</v>
      </c>
      <c r="E2686" s="1" t="s">
        <v>16</v>
      </c>
      <c r="F2686" s="1">
        <v>1.0</v>
      </c>
      <c r="G2686" s="1">
        <v>0.0</v>
      </c>
      <c r="H2686" s="1">
        <v>0.0</v>
      </c>
      <c r="I2686" s="1" t="s">
        <v>22</v>
      </c>
      <c r="J2686" s="1">
        <v>20.0</v>
      </c>
      <c r="K2686" s="1">
        <v>20.0</v>
      </c>
      <c r="L2686" s="1" t="s">
        <v>18</v>
      </c>
      <c r="M2686" s="2">
        <f t="shared" si="1"/>
        <v>1</v>
      </c>
      <c r="N2686" s="3"/>
    </row>
    <row r="2687" ht="15.75" customHeight="1">
      <c r="A2687" s="1" t="s">
        <v>2707</v>
      </c>
      <c r="B2687" s="1" t="s">
        <v>15</v>
      </c>
      <c r="C2687" s="1">
        <v>0.0</v>
      </c>
      <c r="D2687" s="1" t="s">
        <v>18</v>
      </c>
      <c r="E2687" s="1" t="s">
        <v>18</v>
      </c>
      <c r="F2687" s="1">
        <v>1.0</v>
      </c>
      <c r="G2687" s="1">
        <v>1.0</v>
      </c>
      <c r="H2687" s="1">
        <v>0.0</v>
      </c>
      <c r="I2687" s="1" t="s">
        <v>22</v>
      </c>
      <c r="J2687" s="1">
        <v>44.35</v>
      </c>
      <c r="K2687" s="1">
        <v>927.15</v>
      </c>
      <c r="L2687" s="1" t="s">
        <v>18</v>
      </c>
      <c r="M2687" s="2">
        <f t="shared" si="1"/>
        <v>20.90529876</v>
      </c>
      <c r="N2687" s="3"/>
    </row>
    <row r="2688" ht="15.75" customHeight="1">
      <c r="A2688" s="1" t="s">
        <v>2708</v>
      </c>
      <c r="B2688" s="1" t="s">
        <v>15</v>
      </c>
      <c r="C2688" s="1">
        <v>0.0</v>
      </c>
      <c r="D2688" s="1" t="s">
        <v>16</v>
      </c>
      <c r="E2688" s="1" t="s">
        <v>16</v>
      </c>
      <c r="F2688" s="1">
        <v>2.0</v>
      </c>
      <c r="G2688" s="1">
        <v>2.0</v>
      </c>
      <c r="H2688" s="1">
        <v>2.0</v>
      </c>
      <c r="I2688" s="1" t="s">
        <v>28</v>
      </c>
      <c r="J2688" s="1">
        <v>117.6</v>
      </c>
      <c r="K2688" s="1">
        <v>8308.9</v>
      </c>
      <c r="L2688" s="1" t="s">
        <v>18</v>
      </c>
      <c r="M2688" s="2">
        <f t="shared" si="1"/>
        <v>70.65391156</v>
      </c>
      <c r="N2688" s="3"/>
    </row>
    <row r="2689" ht="15.75" customHeight="1">
      <c r="A2689" s="1" t="s">
        <v>2709</v>
      </c>
      <c r="B2689" s="1" t="s">
        <v>20</v>
      </c>
      <c r="C2689" s="1">
        <v>0.0</v>
      </c>
      <c r="D2689" s="1" t="s">
        <v>16</v>
      </c>
      <c r="E2689" s="1" t="s">
        <v>16</v>
      </c>
      <c r="F2689" s="1">
        <v>2.0</v>
      </c>
      <c r="G2689" s="1">
        <v>0.0</v>
      </c>
      <c r="H2689" s="1">
        <v>2.0</v>
      </c>
      <c r="I2689" s="1" t="s">
        <v>17</v>
      </c>
      <c r="J2689" s="1">
        <v>25.35</v>
      </c>
      <c r="K2689" s="1">
        <v>1715.15</v>
      </c>
      <c r="L2689" s="1" t="s">
        <v>18</v>
      </c>
      <c r="M2689" s="2">
        <f t="shared" si="1"/>
        <v>67.65877712</v>
      </c>
      <c r="N2689" s="3"/>
    </row>
    <row r="2690" ht="15.75" customHeight="1">
      <c r="A2690" s="1" t="s">
        <v>2710</v>
      </c>
      <c r="B2690" s="1" t="s">
        <v>20</v>
      </c>
      <c r="C2690" s="1">
        <v>0.0</v>
      </c>
      <c r="D2690" s="1" t="s">
        <v>18</v>
      </c>
      <c r="E2690" s="1" t="s">
        <v>18</v>
      </c>
      <c r="F2690" s="1">
        <v>2.0</v>
      </c>
      <c r="G2690" s="1">
        <v>2.0</v>
      </c>
      <c r="H2690" s="1">
        <v>0.0</v>
      </c>
      <c r="I2690" s="1" t="s">
        <v>22</v>
      </c>
      <c r="J2690" s="1">
        <v>99.8</v>
      </c>
      <c r="K2690" s="1">
        <v>673.25</v>
      </c>
      <c r="L2690" s="1" t="s">
        <v>16</v>
      </c>
      <c r="M2690" s="2">
        <f t="shared" si="1"/>
        <v>6.745991984</v>
      </c>
      <c r="N2690" s="3"/>
    </row>
    <row r="2691" ht="15.75" customHeight="1">
      <c r="A2691" s="1" t="s">
        <v>2711</v>
      </c>
      <c r="B2691" s="1" t="s">
        <v>15</v>
      </c>
      <c r="C2691" s="1">
        <v>0.0</v>
      </c>
      <c r="D2691" s="1" t="s">
        <v>16</v>
      </c>
      <c r="E2691" s="1" t="s">
        <v>16</v>
      </c>
      <c r="F2691" s="1">
        <v>2.0</v>
      </c>
      <c r="G2691" s="1">
        <v>0.0</v>
      </c>
      <c r="H2691" s="1">
        <v>2.0</v>
      </c>
      <c r="I2691" s="1" t="s">
        <v>22</v>
      </c>
      <c r="J2691" s="1">
        <v>24.5</v>
      </c>
      <c r="K2691" s="1">
        <v>761.95</v>
      </c>
      <c r="L2691" s="1" t="s">
        <v>18</v>
      </c>
      <c r="M2691" s="2">
        <f t="shared" si="1"/>
        <v>31.1</v>
      </c>
      <c r="N2691" s="3"/>
    </row>
    <row r="2692" ht="15.75" customHeight="1">
      <c r="A2692" s="1" t="s">
        <v>2712</v>
      </c>
      <c r="B2692" s="1" t="s">
        <v>20</v>
      </c>
      <c r="C2692" s="1">
        <v>0.0</v>
      </c>
      <c r="D2692" s="1" t="s">
        <v>16</v>
      </c>
      <c r="E2692" s="1" t="s">
        <v>18</v>
      </c>
      <c r="F2692" s="1">
        <v>0.0</v>
      </c>
      <c r="G2692" s="1">
        <v>1.0</v>
      </c>
      <c r="H2692" s="1">
        <v>2.0</v>
      </c>
      <c r="I2692" s="1" t="s">
        <v>28</v>
      </c>
      <c r="J2692" s="1">
        <v>50.95</v>
      </c>
      <c r="K2692" s="1">
        <v>3521.7</v>
      </c>
      <c r="L2692" s="1" t="s">
        <v>18</v>
      </c>
      <c r="M2692" s="2">
        <f t="shared" si="1"/>
        <v>69.12070658</v>
      </c>
      <c r="N2692" s="3"/>
    </row>
    <row r="2693" ht="15.75" customHeight="1">
      <c r="A2693" s="1" t="s">
        <v>2713</v>
      </c>
      <c r="B2693" s="1" t="s">
        <v>15</v>
      </c>
      <c r="C2693" s="1">
        <v>0.0</v>
      </c>
      <c r="D2693" s="1" t="s">
        <v>18</v>
      </c>
      <c r="E2693" s="1" t="s">
        <v>18</v>
      </c>
      <c r="F2693" s="1">
        <v>2.0</v>
      </c>
      <c r="G2693" s="1">
        <v>2.0</v>
      </c>
      <c r="H2693" s="1">
        <v>0.0</v>
      </c>
      <c r="I2693" s="1" t="s">
        <v>26</v>
      </c>
      <c r="J2693" s="1">
        <v>79.85</v>
      </c>
      <c r="K2693" s="1">
        <v>2404.15</v>
      </c>
      <c r="L2693" s="1" t="s">
        <v>16</v>
      </c>
      <c r="M2693" s="2">
        <f t="shared" si="1"/>
        <v>30.10832812</v>
      </c>
      <c r="N2693" s="3"/>
    </row>
    <row r="2694" ht="15.75" customHeight="1">
      <c r="A2694" s="1" t="s">
        <v>2714</v>
      </c>
      <c r="B2694" s="1" t="s">
        <v>15</v>
      </c>
      <c r="C2694" s="1">
        <v>0.0</v>
      </c>
      <c r="D2694" s="1" t="s">
        <v>18</v>
      </c>
      <c r="E2694" s="1" t="s">
        <v>18</v>
      </c>
      <c r="F2694" s="1">
        <v>0.0</v>
      </c>
      <c r="G2694" s="1">
        <v>1.0</v>
      </c>
      <c r="H2694" s="1">
        <v>0.0</v>
      </c>
      <c r="I2694" s="1" t="s">
        <v>17</v>
      </c>
      <c r="J2694" s="1">
        <v>34.25</v>
      </c>
      <c r="K2694" s="1">
        <v>139.35</v>
      </c>
      <c r="L2694" s="1" t="s">
        <v>16</v>
      </c>
      <c r="M2694" s="2">
        <f t="shared" si="1"/>
        <v>4.068613139</v>
      </c>
      <c r="N2694" s="3"/>
    </row>
    <row r="2695" ht="15.75" customHeight="1">
      <c r="A2695" s="1" t="s">
        <v>2715</v>
      </c>
      <c r="B2695" s="1" t="s">
        <v>20</v>
      </c>
      <c r="C2695" s="1">
        <v>0.0</v>
      </c>
      <c r="D2695" s="1" t="s">
        <v>18</v>
      </c>
      <c r="E2695" s="1" t="s">
        <v>18</v>
      </c>
      <c r="F2695" s="1">
        <v>2.0</v>
      </c>
      <c r="G2695" s="1">
        <v>0.0</v>
      </c>
      <c r="H2695" s="1">
        <v>1.0</v>
      </c>
      <c r="I2695" s="1" t="s">
        <v>26</v>
      </c>
      <c r="J2695" s="1">
        <v>24.95</v>
      </c>
      <c r="K2695" s="1">
        <v>280.4</v>
      </c>
      <c r="L2695" s="1" t="s">
        <v>18</v>
      </c>
      <c r="M2695" s="2">
        <f t="shared" si="1"/>
        <v>11.23847695</v>
      </c>
      <c r="N2695" s="3"/>
    </row>
    <row r="2696" ht="15.75" customHeight="1">
      <c r="A2696" s="1" t="s">
        <v>2716</v>
      </c>
      <c r="B2696" s="1" t="s">
        <v>15</v>
      </c>
      <c r="C2696" s="1">
        <v>0.0</v>
      </c>
      <c r="D2696" s="1" t="s">
        <v>18</v>
      </c>
      <c r="E2696" s="1" t="s">
        <v>18</v>
      </c>
      <c r="F2696" s="1">
        <v>1.0</v>
      </c>
      <c r="G2696" s="1">
        <v>0.0</v>
      </c>
      <c r="H2696" s="1">
        <v>0.0</v>
      </c>
      <c r="I2696" s="1" t="s">
        <v>26</v>
      </c>
      <c r="J2696" s="1">
        <v>19.7</v>
      </c>
      <c r="K2696" s="1">
        <v>340.35</v>
      </c>
      <c r="L2696" s="1" t="s">
        <v>18</v>
      </c>
      <c r="M2696" s="2">
        <f t="shared" si="1"/>
        <v>17.27664975</v>
      </c>
      <c r="N2696" s="3"/>
    </row>
    <row r="2697" ht="15.75" customHeight="1">
      <c r="A2697" s="1" t="s">
        <v>2717</v>
      </c>
      <c r="B2697" s="1" t="s">
        <v>15</v>
      </c>
      <c r="C2697" s="1">
        <v>0.0</v>
      </c>
      <c r="D2697" s="1" t="s">
        <v>16</v>
      </c>
      <c r="E2697" s="1" t="s">
        <v>16</v>
      </c>
      <c r="F2697" s="1">
        <v>1.0</v>
      </c>
      <c r="G2697" s="1">
        <v>2.0</v>
      </c>
      <c r="H2697" s="1">
        <v>2.0</v>
      </c>
      <c r="I2697" s="1" t="s">
        <v>26</v>
      </c>
      <c r="J2697" s="1">
        <v>109.5</v>
      </c>
      <c r="K2697" s="1">
        <v>7854.9</v>
      </c>
      <c r="L2697" s="1" t="s">
        <v>18</v>
      </c>
      <c r="M2697" s="2">
        <f t="shared" si="1"/>
        <v>71.73424658</v>
      </c>
      <c r="N2697" s="3"/>
    </row>
    <row r="2698" ht="15.75" customHeight="1">
      <c r="A2698" s="1" t="s">
        <v>2718</v>
      </c>
      <c r="B2698" s="1" t="s">
        <v>20</v>
      </c>
      <c r="C2698" s="1">
        <v>0.0</v>
      </c>
      <c r="D2698" s="1" t="s">
        <v>18</v>
      </c>
      <c r="E2698" s="1" t="s">
        <v>18</v>
      </c>
      <c r="F2698" s="1">
        <v>2.0</v>
      </c>
      <c r="G2698" s="1">
        <v>2.0</v>
      </c>
      <c r="H2698" s="1">
        <v>0.0</v>
      </c>
      <c r="I2698" s="1" t="s">
        <v>17</v>
      </c>
      <c r="J2698" s="1">
        <v>85.2</v>
      </c>
      <c r="K2698" s="1">
        <v>602.55</v>
      </c>
      <c r="L2698" s="1" t="s">
        <v>16</v>
      </c>
      <c r="M2698" s="2">
        <f t="shared" si="1"/>
        <v>7.072183099</v>
      </c>
      <c r="N2698" s="3"/>
    </row>
    <row r="2699" ht="15.75" customHeight="1">
      <c r="A2699" s="1" t="s">
        <v>2719</v>
      </c>
      <c r="B2699" s="1" t="s">
        <v>20</v>
      </c>
      <c r="C2699" s="1">
        <v>1.0</v>
      </c>
      <c r="D2699" s="1" t="s">
        <v>16</v>
      </c>
      <c r="E2699" s="1" t="s">
        <v>18</v>
      </c>
      <c r="F2699" s="1">
        <v>2.0</v>
      </c>
      <c r="G2699" s="1">
        <v>0.0</v>
      </c>
      <c r="H2699" s="1">
        <v>2.0</v>
      </c>
      <c r="I2699" s="1" t="s">
        <v>28</v>
      </c>
      <c r="J2699" s="1">
        <v>24.85</v>
      </c>
      <c r="K2699" s="1">
        <v>1901.0</v>
      </c>
      <c r="L2699" s="1" t="s">
        <v>18</v>
      </c>
      <c r="M2699" s="2">
        <f t="shared" si="1"/>
        <v>76.49899396</v>
      </c>
      <c r="N2699" s="3"/>
    </row>
    <row r="2700" ht="15.75" customHeight="1">
      <c r="A2700" s="1" t="s">
        <v>2720</v>
      </c>
      <c r="B2700" s="1" t="s">
        <v>20</v>
      </c>
      <c r="C2700" s="1">
        <v>0.0</v>
      </c>
      <c r="D2700" s="1" t="s">
        <v>16</v>
      </c>
      <c r="E2700" s="1" t="s">
        <v>18</v>
      </c>
      <c r="F2700" s="1">
        <v>2.0</v>
      </c>
      <c r="G2700" s="1">
        <v>2.0</v>
      </c>
      <c r="H2700" s="1">
        <v>0.0</v>
      </c>
      <c r="I2700" s="1" t="s">
        <v>26</v>
      </c>
      <c r="J2700" s="1">
        <v>105.0</v>
      </c>
      <c r="K2700" s="1">
        <v>7133.25</v>
      </c>
      <c r="L2700" s="1" t="s">
        <v>16</v>
      </c>
      <c r="M2700" s="2">
        <f t="shared" si="1"/>
        <v>67.93571429</v>
      </c>
      <c r="N2700" s="3"/>
    </row>
    <row r="2701" ht="15.75" customHeight="1">
      <c r="A2701" s="1" t="s">
        <v>2721</v>
      </c>
      <c r="B2701" s="1" t="s">
        <v>15</v>
      </c>
      <c r="C2701" s="1">
        <v>0.0</v>
      </c>
      <c r="D2701" s="1" t="s">
        <v>16</v>
      </c>
      <c r="E2701" s="1" t="s">
        <v>18</v>
      </c>
      <c r="F2701" s="1">
        <v>0.0</v>
      </c>
      <c r="G2701" s="1">
        <v>1.0</v>
      </c>
      <c r="H2701" s="1">
        <v>0.0</v>
      </c>
      <c r="I2701" s="1" t="s">
        <v>22</v>
      </c>
      <c r="J2701" s="1">
        <v>35.0</v>
      </c>
      <c r="K2701" s="1">
        <v>35.0</v>
      </c>
      <c r="L2701" s="1" t="s">
        <v>18</v>
      </c>
      <c r="M2701" s="2">
        <f t="shared" si="1"/>
        <v>1</v>
      </c>
      <c r="N2701" s="3"/>
    </row>
    <row r="2702" ht="15.75" customHeight="1">
      <c r="A2702" s="1" t="s">
        <v>2722</v>
      </c>
      <c r="B2702" s="1" t="s">
        <v>15</v>
      </c>
      <c r="C2702" s="1">
        <v>1.0</v>
      </c>
      <c r="D2702" s="1" t="s">
        <v>16</v>
      </c>
      <c r="E2702" s="1" t="s">
        <v>18</v>
      </c>
      <c r="F2702" s="1">
        <v>2.0</v>
      </c>
      <c r="G2702" s="1">
        <v>2.0</v>
      </c>
      <c r="H2702" s="1">
        <v>2.0</v>
      </c>
      <c r="I2702" s="1" t="s">
        <v>26</v>
      </c>
      <c r="J2702" s="1">
        <v>96.35</v>
      </c>
      <c r="K2702" s="1">
        <v>6766.95</v>
      </c>
      <c r="L2702" s="1" t="s">
        <v>18</v>
      </c>
      <c r="M2702" s="2">
        <f t="shared" si="1"/>
        <v>70.23300467</v>
      </c>
      <c r="N2702" s="3"/>
    </row>
    <row r="2703" ht="15.75" customHeight="1">
      <c r="A2703" s="1" t="s">
        <v>2723</v>
      </c>
      <c r="B2703" s="1" t="s">
        <v>15</v>
      </c>
      <c r="C2703" s="1">
        <v>0.0</v>
      </c>
      <c r="D2703" s="1" t="s">
        <v>18</v>
      </c>
      <c r="E2703" s="1" t="s">
        <v>18</v>
      </c>
      <c r="F2703" s="1">
        <v>2.0</v>
      </c>
      <c r="G2703" s="1">
        <v>2.0</v>
      </c>
      <c r="H2703" s="1">
        <v>0.0</v>
      </c>
      <c r="I2703" s="1" t="s">
        <v>26</v>
      </c>
      <c r="J2703" s="1">
        <v>85.3</v>
      </c>
      <c r="K2703" s="1">
        <v>2917.5</v>
      </c>
      <c r="L2703" s="1" t="s">
        <v>16</v>
      </c>
      <c r="M2703" s="2">
        <f t="shared" si="1"/>
        <v>34.2028136</v>
      </c>
      <c r="N2703" s="3"/>
    </row>
    <row r="2704" ht="15.75" customHeight="1">
      <c r="A2704" s="1" t="s">
        <v>2724</v>
      </c>
      <c r="B2704" s="1" t="s">
        <v>20</v>
      </c>
      <c r="C2704" s="1">
        <v>0.0</v>
      </c>
      <c r="D2704" s="1" t="s">
        <v>16</v>
      </c>
      <c r="E2704" s="1" t="s">
        <v>18</v>
      </c>
      <c r="F2704" s="1">
        <v>1.0</v>
      </c>
      <c r="G2704" s="1">
        <v>2.0</v>
      </c>
      <c r="H2704" s="1">
        <v>0.0</v>
      </c>
      <c r="I2704" s="1" t="s">
        <v>28</v>
      </c>
      <c r="J2704" s="1">
        <v>80.75</v>
      </c>
      <c r="K2704" s="1">
        <v>1321.3</v>
      </c>
      <c r="L2704" s="1" t="s">
        <v>18</v>
      </c>
      <c r="M2704" s="2">
        <f t="shared" si="1"/>
        <v>16.3628483</v>
      </c>
      <c r="N2704" s="3"/>
    </row>
    <row r="2705" ht="15.75" customHeight="1">
      <c r="A2705" s="1" t="s">
        <v>2725</v>
      </c>
      <c r="B2705" s="1" t="s">
        <v>20</v>
      </c>
      <c r="C2705" s="1">
        <v>0.0</v>
      </c>
      <c r="D2705" s="1" t="s">
        <v>18</v>
      </c>
      <c r="E2705" s="1" t="s">
        <v>18</v>
      </c>
      <c r="F2705" s="1">
        <v>1.0</v>
      </c>
      <c r="G2705" s="1">
        <v>0.0</v>
      </c>
      <c r="H2705" s="1">
        <v>0.0</v>
      </c>
      <c r="I2705" s="1" t="s">
        <v>22</v>
      </c>
      <c r="J2705" s="1">
        <v>19.65</v>
      </c>
      <c r="K2705" s="1">
        <v>31.2</v>
      </c>
      <c r="L2705" s="1" t="s">
        <v>18</v>
      </c>
      <c r="M2705" s="2">
        <f t="shared" si="1"/>
        <v>1.58778626</v>
      </c>
      <c r="N2705" s="3"/>
    </row>
    <row r="2706" ht="15.75" customHeight="1">
      <c r="A2706" s="1" t="s">
        <v>2726</v>
      </c>
      <c r="B2706" s="1" t="s">
        <v>15</v>
      </c>
      <c r="C2706" s="1">
        <v>0.0</v>
      </c>
      <c r="D2706" s="1" t="s">
        <v>16</v>
      </c>
      <c r="E2706" s="1" t="s">
        <v>16</v>
      </c>
      <c r="F2706" s="1">
        <v>0.0</v>
      </c>
      <c r="G2706" s="1">
        <v>1.0</v>
      </c>
      <c r="H2706" s="1">
        <v>0.0</v>
      </c>
      <c r="I2706" s="1" t="s">
        <v>26</v>
      </c>
      <c r="J2706" s="1">
        <v>35.5</v>
      </c>
      <c r="K2706" s="1">
        <v>552.7</v>
      </c>
      <c r="L2706" s="1" t="s">
        <v>18</v>
      </c>
      <c r="M2706" s="2">
        <f t="shared" si="1"/>
        <v>15.56901408</v>
      </c>
      <c r="N2706" s="3"/>
    </row>
    <row r="2707" ht="15.75" customHeight="1">
      <c r="A2707" s="1" t="s">
        <v>2727</v>
      </c>
      <c r="B2707" s="1" t="s">
        <v>15</v>
      </c>
      <c r="C2707" s="1">
        <v>0.0</v>
      </c>
      <c r="D2707" s="1" t="s">
        <v>18</v>
      </c>
      <c r="E2707" s="1" t="s">
        <v>18</v>
      </c>
      <c r="F2707" s="1">
        <v>1.0</v>
      </c>
      <c r="G2707" s="1">
        <v>0.0</v>
      </c>
      <c r="H2707" s="1">
        <v>0.0</v>
      </c>
      <c r="I2707" s="1" t="s">
        <v>17</v>
      </c>
      <c r="J2707" s="1">
        <v>20.9</v>
      </c>
      <c r="K2707" s="1">
        <v>247.0</v>
      </c>
      <c r="L2707" s="1" t="s">
        <v>18</v>
      </c>
      <c r="M2707" s="2">
        <f t="shared" si="1"/>
        <v>11.81818182</v>
      </c>
      <c r="N2707" s="3"/>
    </row>
    <row r="2708" ht="15.75" customHeight="1">
      <c r="A2708" s="1" t="s">
        <v>2728</v>
      </c>
      <c r="B2708" s="1" t="s">
        <v>20</v>
      </c>
      <c r="C2708" s="1">
        <v>0.0</v>
      </c>
      <c r="D2708" s="1" t="s">
        <v>16</v>
      </c>
      <c r="E2708" s="1" t="s">
        <v>16</v>
      </c>
      <c r="F2708" s="1">
        <v>2.0</v>
      </c>
      <c r="G2708" s="1">
        <v>1.0</v>
      </c>
      <c r="H2708" s="1">
        <v>1.0</v>
      </c>
      <c r="I2708" s="1" t="s">
        <v>22</v>
      </c>
      <c r="J2708" s="1">
        <v>66.2</v>
      </c>
      <c r="K2708" s="1">
        <v>4692.55</v>
      </c>
      <c r="L2708" s="1" t="s">
        <v>18</v>
      </c>
      <c r="M2708" s="2">
        <f t="shared" si="1"/>
        <v>70.88444109</v>
      </c>
      <c r="N2708" s="3"/>
    </row>
    <row r="2709" ht="15.75" customHeight="1">
      <c r="A2709" s="1" t="s">
        <v>2729</v>
      </c>
      <c r="B2709" s="1" t="s">
        <v>20</v>
      </c>
      <c r="C2709" s="1">
        <v>0.0</v>
      </c>
      <c r="D2709" s="1" t="s">
        <v>18</v>
      </c>
      <c r="E2709" s="1" t="s">
        <v>18</v>
      </c>
      <c r="F2709" s="1">
        <v>2.0</v>
      </c>
      <c r="G2709" s="1">
        <v>2.0</v>
      </c>
      <c r="H2709" s="1">
        <v>0.0</v>
      </c>
      <c r="I2709" s="1" t="s">
        <v>28</v>
      </c>
      <c r="J2709" s="1">
        <v>95.65</v>
      </c>
      <c r="K2709" s="1">
        <v>1640.0</v>
      </c>
      <c r="L2709" s="1" t="s">
        <v>18</v>
      </c>
      <c r="M2709" s="2">
        <f t="shared" si="1"/>
        <v>17.14584422</v>
      </c>
      <c r="N2709" s="3"/>
    </row>
    <row r="2710" ht="15.75" customHeight="1">
      <c r="A2710" s="1" t="s">
        <v>2730</v>
      </c>
      <c r="B2710" s="1" t="s">
        <v>15</v>
      </c>
      <c r="C2710" s="1">
        <v>0.0</v>
      </c>
      <c r="D2710" s="1" t="s">
        <v>16</v>
      </c>
      <c r="E2710" s="1" t="s">
        <v>16</v>
      </c>
      <c r="F2710" s="1">
        <v>1.0</v>
      </c>
      <c r="G2710" s="1">
        <v>2.0</v>
      </c>
      <c r="H2710" s="1">
        <v>0.0</v>
      </c>
      <c r="I2710" s="1" t="s">
        <v>17</v>
      </c>
      <c r="J2710" s="1">
        <v>78.9</v>
      </c>
      <c r="K2710" s="1">
        <v>299.75</v>
      </c>
      <c r="L2710" s="1" t="s">
        <v>18</v>
      </c>
      <c r="M2710" s="2">
        <f t="shared" si="1"/>
        <v>3.799112801</v>
      </c>
      <c r="N2710" s="3"/>
    </row>
    <row r="2711" ht="15.75" customHeight="1">
      <c r="A2711" s="1" t="s">
        <v>2731</v>
      </c>
      <c r="B2711" s="1" t="s">
        <v>20</v>
      </c>
      <c r="C2711" s="1">
        <v>0.0</v>
      </c>
      <c r="D2711" s="1" t="s">
        <v>18</v>
      </c>
      <c r="E2711" s="1" t="s">
        <v>18</v>
      </c>
      <c r="F2711" s="1">
        <v>2.0</v>
      </c>
      <c r="G2711" s="1">
        <v>2.0</v>
      </c>
      <c r="H2711" s="1">
        <v>0.0</v>
      </c>
      <c r="I2711" s="1" t="s">
        <v>22</v>
      </c>
      <c r="J2711" s="1">
        <v>74.95</v>
      </c>
      <c r="K2711" s="1">
        <v>1710.45</v>
      </c>
      <c r="L2711" s="1" t="s">
        <v>16</v>
      </c>
      <c r="M2711" s="2">
        <f t="shared" si="1"/>
        <v>22.82121414</v>
      </c>
      <c r="N2711" s="3"/>
    </row>
    <row r="2712" ht="15.75" customHeight="1">
      <c r="A2712" s="1" t="s">
        <v>2732</v>
      </c>
      <c r="B2712" s="1" t="s">
        <v>15</v>
      </c>
      <c r="C2712" s="1">
        <v>0.0</v>
      </c>
      <c r="D2712" s="1" t="s">
        <v>16</v>
      </c>
      <c r="E2712" s="1" t="s">
        <v>18</v>
      </c>
      <c r="F2712" s="1">
        <v>2.0</v>
      </c>
      <c r="G2712" s="1">
        <v>2.0</v>
      </c>
      <c r="H2712" s="1">
        <v>1.0</v>
      </c>
      <c r="I2712" s="1" t="s">
        <v>28</v>
      </c>
      <c r="J2712" s="1">
        <v>105.75</v>
      </c>
      <c r="K2712" s="1">
        <v>4228.55</v>
      </c>
      <c r="L2712" s="1" t="s">
        <v>18</v>
      </c>
      <c r="M2712" s="2">
        <f t="shared" si="1"/>
        <v>39.98628842</v>
      </c>
      <c r="N2712" s="3"/>
    </row>
    <row r="2713" ht="15.75" customHeight="1">
      <c r="A2713" s="1" t="s">
        <v>2733</v>
      </c>
      <c r="B2713" s="1" t="s">
        <v>15</v>
      </c>
      <c r="C2713" s="1">
        <v>0.0</v>
      </c>
      <c r="D2713" s="1" t="s">
        <v>18</v>
      </c>
      <c r="E2713" s="1" t="s">
        <v>18</v>
      </c>
      <c r="F2713" s="1">
        <v>1.0</v>
      </c>
      <c r="G2713" s="1">
        <v>1.0</v>
      </c>
      <c r="H2713" s="1">
        <v>0.0</v>
      </c>
      <c r="I2713" s="1" t="s">
        <v>17</v>
      </c>
      <c r="J2713" s="1">
        <v>45.65</v>
      </c>
      <c r="K2713" s="1">
        <v>191.05</v>
      </c>
      <c r="L2713" s="1" t="s">
        <v>16</v>
      </c>
      <c r="M2713" s="2">
        <f t="shared" si="1"/>
        <v>4.185104053</v>
      </c>
      <c r="N2713" s="3"/>
    </row>
    <row r="2714" ht="15.75" customHeight="1">
      <c r="A2714" s="1" t="s">
        <v>2734</v>
      </c>
      <c r="B2714" s="1" t="s">
        <v>20</v>
      </c>
      <c r="C2714" s="1">
        <v>0.0</v>
      </c>
      <c r="D2714" s="1" t="s">
        <v>16</v>
      </c>
      <c r="E2714" s="1" t="s">
        <v>16</v>
      </c>
      <c r="F2714" s="1">
        <v>1.0</v>
      </c>
      <c r="G2714" s="1">
        <v>1.0</v>
      </c>
      <c r="H2714" s="1">
        <v>1.0</v>
      </c>
      <c r="I2714" s="1" t="s">
        <v>26</v>
      </c>
      <c r="J2714" s="1">
        <v>53.65</v>
      </c>
      <c r="K2714" s="1">
        <v>696.35</v>
      </c>
      <c r="L2714" s="1" t="s">
        <v>16</v>
      </c>
      <c r="M2714" s="2">
        <f t="shared" si="1"/>
        <v>12.97949674</v>
      </c>
      <c r="N2714" s="3"/>
    </row>
    <row r="2715" ht="15.75" customHeight="1">
      <c r="A2715" s="1" t="s">
        <v>2735</v>
      </c>
      <c r="B2715" s="1" t="s">
        <v>20</v>
      </c>
      <c r="C2715" s="1">
        <v>0.0</v>
      </c>
      <c r="D2715" s="1" t="s">
        <v>18</v>
      </c>
      <c r="E2715" s="1" t="s">
        <v>18</v>
      </c>
      <c r="F2715" s="1">
        <v>1.0</v>
      </c>
      <c r="G2715" s="1">
        <v>1.0</v>
      </c>
      <c r="H2715" s="1">
        <v>0.0</v>
      </c>
      <c r="I2715" s="1" t="s">
        <v>22</v>
      </c>
      <c r="J2715" s="1">
        <v>64.65</v>
      </c>
      <c r="K2715" s="1">
        <v>3735.45</v>
      </c>
      <c r="L2715" s="1" t="s">
        <v>18</v>
      </c>
      <c r="M2715" s="2">
        <f t="shared" si="1"/>
        <v>57.77958237</v>
      </c>
      <c r="N2715" s="3"/>
    </row>
    <row r="2716" ht="15.75" customHeight="1">
      <c r="A2716" s="1" t="s">
        <v>2736</v>
      </c>
      <c r="B2716" s="1" t="s">
        <v>20</v>
      </c>
      <c r="C2716" s="1">
        <v>1.0</v>
      </c>
      <c r="D2716" s="1" t="s">
        <v>18</v>
      </c>
      <c r="E2716" s="1" t="s">
        <v>16</v>
      </c>
      <c r="F2716" s="1">
        <v>2.0</v>
      </c>
      <c r="G2716" s="1">
        <v>2.0</v>
      </c>
      <c r="H2716" s="1">
        <v>0.0</v>
      </c>
      <c r="I2716" s="1" t="s">
        <v>17</v>
      </c>
      <c r="J2716" s="1">
        <v>80.45</v>
      </c>
      <c r="K2716" s="1">
        <v>3162.65</v>
      </c>
      <c r="L2716" s="1" t="s">
        <v>18</v>
      </c>
      <c r="M2716" s="2">
        <f t="shared" si="1"/>
        <v>39.31199503</v>
      </c>
      <c r="N2716" s="3"/>
    </row>
    <row r="2717" ht="15.75" customHeight="1">
      <c r="A2717" s="1" t="s">
        <v>2737</v>
      </c>
      <c r="B2717" s="1" t="s">
        <v>20</v>
      </c>
      <c r="C2717" s="1">
        <v>0.0</v>
      </c>
      <c r="D2717" s="1" t="s">
        <v>16</v>
      </c>
      <c r="E2717" s="1" t="s">
        <v>16</v>
      </c>
      <c r="F2717" s="1">
        <v>2.0</v>
      </c>
      <c r="G2717" s="1">
        <v>2.0</v>
      </c>
      <c r="H2717" s="1">
        <v>1.0</v>
      </c>
      <c r="I2717" s="1" t="s">
        <v>28</v>
      </c>
      <c r="J2717" s="1">
        <v>106.1</v>
      </c>
      <c r="K2717" s="1">
        <v>7848.5</v>
      </c>
      <c r="L2717" s="1" t="s">
        <v>18</v>
      </c>
      <c r="M2717" s="2">
        <f t="shared" si="1"/>
        <v>73.9726673</v>
      </c>
      <c r="N2717" s="3"/>
    </row>
    <row r="2718" ht="15.75" customHeight="1">
      <c r="A2718" s="1" t="s">
        <v>2738</v>
      </c>
      <c r="B2718" s="1" t="s">
        <v>20</v>
      </c>
      <c r="C2718" s="1">
        <v>0.0</v>
      </c>
      <c r="D2718" s="1" t="s">
        <v>18</v>
      </c>
      <c r="E2718" s="1" t="s">
        <v>18</v>
      </c>
      <c r="F2718" s="1">
        <v>1.0</v>
      </c>
      <c r="G2718" s="1">
        <v>0.0</v>
      </c>
      <c r="H2718" s="1">
        <v>2.0</v>
      </c>
      <c r="I2718" s="1" t="s">
        <v>17</v>
      </c>
      <c r="J2718" s="1">
        <v>19.65</v>
      </c>
      <c r="K2718" s="1">
        <v>358.15</v>
      </c>
      <c r="L2718" s="1" t="s">
        <v>18</v>
      </c>
      <c r="M2718" s="2">
        <f t="shared" si="1"/>
        <v>18.2264631</v>
      </c>
      <c r="N2718" s="3"/>
    </row>
    <row r="2719" ht="15.75" customHeight="1">
      <c r="A2719" s="1" t="s">
        <v>2739</v>
      </c>
      <c r="B2719" s="1" t="s">
        <v>20</v>
      </c>
      <c r="C2719" s="1">
        <v>1.0</v>
      </c>
      <c r="D2719" s="1" t="s">
        <v>16</v>
      </c>
      <c r="E2719" s="1" t="s">
        <v>18</v>
      </c>
      <c r="F2719" s="1">
        <v>2.0</v>
      </c>
      <c r="G2719" s="1">
        <v>2.0</v>
      </c>
      <c r="H2719" s="1">
        <v>0.0</v>
      </c>
      <c r="I2719" s="1" t="s">
        <v>26</v>
      </c>
      <c r="J2719" s="1">
        <v>84.9</v>
      </c>
      <c r="K2719" s="1">
        <v>5785.65</v>
      </c>
      <c r="L2719" s="1" t="s">
        <v>18</v>
      </c>
      <c r="M2719" s="2">
        <f t="shared" si="1"/>
        <v>68.14664311</v>
      </c>
      <c r="N2719" s="3"/>
    </row>
    <row r="2720" ht="15.75" customHeight="1">
      <c r="A2720" s="1" t="s">
        <v>2740</v>
      </c>
      <c r="B2720" s="1" t="s">
        <v>15</v>
      </c>
      <c r="C2720" s="1">
        <v>0.0</v>
      </c>
      <c r="D2720" s="1" t="s">
        <v>18</v>
      </c>
      <c r="E2720" s="1" t="s">
        <v>18</v>
      </c>
      <c r="F2720" s="1">
        <v>1.0</v>
      </c>
      <c r="G2720" s="1">
        <v>1.0</v>
      </c>
      <c r="H2720" s="1">
        <v>0.0</v>
      </c>
      <c r="I2720" s="1" t="s">
        <v>22</v>
      </c>
      <c r="J2720" s="1">
        <v>70.75</v>
      </c>
      <c r="K2720" s="1">
        <v>146.9</v>
      </c>
      <c r="L2720" s="1" t="s">
        <v>16</v>
      </c>
      <c r="M2720" s="2">
        <f t="shared" si="1"/>
        <v>2.076325088</v>
      </c>
      <c r="N2720" s="3"/>
    </row>
    <row r="2721" ht="15.75" customHeight="1">
      <c r="A2721" s="1" t="s">
        <v>2741</v>
      </c>
      <c r="B2721" s="1" t="s">
        <v>15</v>
      </c>
      <c r="C2721" s="1">
        <v>0.0</v>
      </c>
      <c r="D2721" s="1" t="s">
        <v>16</v>
      </c>
      <c r="E2721" s="1" t="s">
        <v>18</v>
      </c>
      <c r="F2721" s="1">
        <v>2.0</v>
      </c>
      <c r="G2721" s="1">
        <v>2.0</v>
      </c>
      <c r="H2721" s="1">
        <v>1.0</v>
      </c>
      <c r="I2721" s="1" t="s">
        <v>22</v>
      </c>
      <c r="J2721" s="1">
        <v>110.35</v>
      </c>
      <c r="K2721" s="1">
        <v>5893.15</v>
      </c>
      <c r="L2721" s="1" t="s">
        <v>16</v>
      </c>
      <c r="M2721" s="2">
        <f t="shared" si="1"/>
        <v>53.40416855</v>
      </c>
      <c r="N2721" s="3"/>
    </row>
    <row r="2722" ht="15.75" customHeight="1">
      <c r="A2722" s="1" t="s">
        <v>2742</v>
      </c>
      <c r="B2722" s="1" t="s">
        <v>15</v>
      </c>
      <c r="C2722" s="1">
        <v>0.0</v>
      </c>
      <c r="D2722" s="1" t="s">
        <v>16</v>
      </c>
      <c r="E2722" s="1" t="s">
        <v>16</v>
      </c>
      <c r="F2722" s="1">
        <v>2.0</v>
      </c>
      <c r="G2722" s="1">
        <v>2.0</v>
      </c>
      <c r="H2722" s="1">
        <v>2.0</v>
      </c>
      <c r="I2722" s="1" t="s">
        <v>26</v>
      </c>
      <c r="J2722" s="1">
        <v>113.05</v>
      </c>
      <c r="K2722" s="1">
        <v>7869.05</v>
      </c>
      <c r="L2722" s="1" t="s">
        <v>18</v>
      </c>
      <c r="M2722" s="2">
        <f t="shared" si="1"/>
        <v>69.60681115</v>
      </c>
      <c r="N2722" s="3"/>
    </row>
    <row r="2723" ht="15.75" customHeight="1">
      <c r="A2723" s="1" t="s">
        <v>2743</v>
      </c>
      <c r="B2723" s="1" t="s">
        <v>20</v>
      </c>
      <c r="C2723" s="1">
        <v>1.0</v>
      </c>
      <c r="D2723" s="1" t="s">
        <v>18</v>
      </c>
      <c r="E2723" s="1" t="s">
        <v>18</v>
      </c>
      <c r="F2723" s="1">
        <v>1.0</v>
      </c>
      <c r="G2723" s="1">
        <v>2.0</v>
      </c>
      <c r="H2723" s="1">
        <v>0.0</v>
      </c>
      <c r="I2723" s="1" t="s">
        <v>22</v>
      </c>
      <c r="J2723" s="1">
        <v>69.1</v>
      </c>
      <c r="K2723" s="1">
        <v>69.1</v>
      </c>
      <c r="L2723" s="1" t="s">
        <v>16</v>
      </c>
      <c r="M2723" s="2">
        <f t="shared" si="1"/>
        <v>1</v>
      </c>
      <c r="N2723" s="3"/>
    </row>
    <row r="2724" ht="15.75" customHeight="1">
      <c r="A2724" s="1" t="s">
        <v>2744</v>
      </c>
      <c r="B2724" s="1" t="s">
        <v>20</v>
      </c>
      <c r="C2724" s="1">
        <v>0.0</v>
      </c>
      <c r="D2724" s="1" t="s">
        <v>18</v>
      </c>
      <c r="E2724" s="1" t="s">
        <v>18</v>
      </c>
      <c r="F2724" s="1">
        <v>2.0</v>
      </c>
      <c r="G2724" s="1">
        <v>1.0</v>
      </c>
      <c r="H2724" s="1">
        <v>0.0</v>
      </c>
      <c r="I2724" s="1" t="s">
        <v>26</v>
      </c>
      <c r="J2724" s="1">
        <v>55.5</v>
      </c>
      <c r="K2724" s="1">
        <v>767.55</v>
      </c>
      <c r="L2724" s="1" t="s">
        <v>18</v>
      </c>
      <c r="M2724" s="2">
        <f t="shared" si="1"/>
        <v>13.82972973</v>
      </c>
      <c r="N2724" s="3"/>
    </row>
    <row r="2725" ht="15.75" customHeight="1">
      <c r="A2725" s="1" t="s">
        <v>2745</v>
      </c>
      <c r="B2725" s="1" t="s">
        <v>20</v>
      </c>
      <c r="C2725" s="1">
        <v>0.0</v>
      </c>
      <c r="D2725" s="1" t="s">
        <v>16</v>
      </c>
      <c r="E2725" s="1" t="s">
        <v>18</v>
      </c>
      <c r="F2725" s="1">
        <v>2.0</v>
      </c>
      <c r="G2725" s="1">
        <v>0.0</v>
      </c>
      <c r="H2725" s="1">
        <v>2.0</v>
      </c>
      <c r="I2725" s="1" t="s">
        <v>26</v>
      </c>
      <c r="J2725" s="1">
        <v>25.6</v>
      </c>
      <c r="K2725" s="1">
        <v>1784.9</v>
      </c>
      <c r="L2725" s="1" t="s">
        <v>18</v>
      </c>
      <c r="M2725" s="2">
        <f t="shared" si="1"/>
        <v>69.72265625</v>
      </c>
      <c r="N2725" s="3"/>
    </row>
    <row r="2726" ht="15.75" customHeight="1">
      <c r="A2726" s="1" t="s">
        <v>2746</v>
      </c>
      <c r="B2726" s="1" t="s">
        <v>20</v>
      </c>
      <c r="C2726" s="1">
        <v>0.0</v>
      </c>
      <c r="D2726" s="1" t="s">
        <v>18</v>
      </c>
      <c r="E2726" s="1" t="s">
        <v>18</v>
      </c>
      <c r="F2726" s="1">
        <v>2.0</v>
      </c>
      <c r="G2726" s="1">
        <v>2.0</v>
      </c>
      <c r="H2726" s="1">
        <v>0.0</v>
      </c>
      <c r="I2726" s="1" t="s">
        <v>17</v>
      </c>
      <c r="J2726" s="1">
        <v>95.0</v>
      </c>
      <c r="K2726" s="1">
        <v>655.5</v>
      </c>
      <c r="L2726" s="1" t="s">
        <v>16</v>
      </c>
      <c r="M2726" s="2">
        <f t="shared" si="1"/>
        <v>6.9</v>
      </c>
      <c r="N2726" s="3"/>
    </row>
    <row r="2727" ht="15.75" customHeight="1">
      <c r="A2727" s="1" t="s">
        <v>2747</v>
      </c>
      <c r="B2727" s="1" t="s">
        <v>20</v>
      </c>
      <c r="C2727" s="1">
        <v>0.0</v>
      </c>
      <c r="D2727" s="1" t="s">
        <v>18</v>
      </c>
      <c r="E2727" s="1" t="s">
        <v>18</v>
      </c>
      <c r="F2727" s="1">
        <v>2.0</v>
      </c>
      <c r="G2727" s="1">
        <v>1.0</v>
      </c>
      <c r="H2727" s="1">
        <v>0.0</v>
      </c>
      <c r="I2727" s="1" t="s">
        <v>22</v>
      </c>
      <c r="J2727" s="1">
        <v>59.85</v>
      </c>
      <c r="K2727" s="1">
        <v>59.85</v>
      </c>
      <c r="L2727" s="1" t="s">
        <v>16</v>
      </c>
      <c r="M2727" s="2">
        <f t="shared" si="1"/>
        <v>1</v>
      </c>
      <c r="N2727" s="3"/>
    </row>
    <row r="2728" ht="15.75" customHeight="1">
      <c r="A2728" s="1" t="s">
        <v>2748</v>
      </c>
      <c r="B2728" s="1" t="s">
        <v>15</v>
      </c>
      <c r="C2728" s="1">
        <v>1.0</v>
      </c>
      <c r="D2728" s="1" t="s">
        <v>18</v>
      </c>
      <c r="E2728" s="1" t="s">
        <v>18</v>
      </c>
      <c r="F2728" s="1">
        <v>1.0</v>
      </c>
      <c r="G2728" s="1">
        <v>2.0</v>
      </c>
      <c r="H2728" s="1">
        <v>0.0</v>
      </c>
      <c r="I2728" s="1" t="s">
        <v>22</v>
      </c>
      <c r="J2728" s="1">
        <v>71.25</v>
      </c>
      <c r="K2728" s="1">
        <v>71.25</v>
      </c>
      <c r="L2728" s="1" t="s">
        <v>18</v>
      </c>
      <c r="M2728" s="2">
        <f t="shared" si="1"/>
        <v>1</v>
      </c>
      <c r="N2728" s="3"/>
    </row>
    <row r="2729" ht="15.75" customHeight="1">
      <c r="A2729" s="1" t="s">
        <v>2749</v>
      </c>
      <c r="B2729" s="1" t="s">
        <v>15</v>
      </c>
      <c r="C2729" s="1">
        <v>0.0</v>
      </c>
      <c r="D2729" s="1" t="s">
        <v>16</v>
      </c>
      <c r="E2729" s="1" t="s">
        <v>16</v>
      </c>
      <c r="F2729" s="1">
        <v>2.0</v>
      </c>
      <c r="G2729" s="1">
        <v>2.0</v>
      </c>
      <c r="H2729" s="1">
        <v>2.0</v>
      </c>
      <c r="I2729" s="1" t="s">
        <v>26</v>
      </c>
      <c r="J2729" s="1">
        <v>115.25</v>
      </c>
      <c r="K2729" s="1">
        <v>6758.45</v>
      </c>
      <c r="L2729" s="1" t="s">
        <v>18</v>
      </c>
      <c r="M2729" s="2">
        <f t="shared" si="1"/>
        <v>58.64164859</v>
      </c>
      <c r="N2729" s="3"/>
    </row>
    <row r="2730" ht="15.75" customHeight="1">
      <c r="A2730" s="1" t="s">
        <v>2750</v>
      </c>
      <c r="B2730" s="1" t="s">
        <v>15</v>
      </c>
      <c r="C2730" s="1">
        <v>0.0</v>
      </c>
      <c r="D2730" s="1" t="s">
        <v>18</v>
      </c>
      <c r="E2730" s="1" t="s">
        <v>18</v>
      </c>
      <c r="F2730" s="1">
        <v>1.0</v>
      </c>
      <c r="G2730" s="1">
        <v>2.0</v>
      </c>
      <c r="H2730" s="1">
        <v>0.0</v>
      </c>
      <c r="I2730" s="1" t="s">
        <v>22</v>
      </c>
      <c r="J2730" s="1">
        <v>70.0</v>
      </c>
      <c r="K2730" s="1">
        <v>1144.5</v>
      </c>
      <c r="L2730" s="1" t="s">
        <v>16</v>
      </c>
      <c r="M2730" s="2">
        <f t="shared" si="1"/>
        <v>16.35</v>
      </c>
      <c r="N2730" s="3"/>
    </row>
    <row r="2731" ht="15.75" customHeight="1">
      <c r="A2731" s="1" t="s">
        <v>2751</v>
      </c>
      <c r="B2731" s="1" t="s">
        <v>15</v>
      </c>
      <c r="C2731" s="1">
        <v>0.0</v>
      </c>
      <c r="D2731" s="1" t="s">
        <v>16</v>
      </c>
      <c r="E2731" s="1" t="s">
        <v>16</v>
      </c>
      <c r="F2731" s="1">
        <v>0.0</v>
      </c>
      <c r="G2731" s="1">
        <v>1.0</v>
      </c>
      <c r="H2731" s="1">
        <v>2.0</v>
      </c>
      <c r="I2731" s="1" t="s">
        <v>28</v>
      </c>
      <c r="J2731" s="1">
        <v>36.15</v>
      </c>
      <c r="K2731" s="1">
        <v>2434.45</v>
      </c>
      <c r="L2731" s="1" t="s">
        <v>18</v>
      </c>
      <c r="M2731" s="2">
        <f t="shared" si="1"/>
        <v>67.34301521</v>
      </c>
      <c r="N2731" s="3"/>
    </row>
    <row r="2732" ht="15.75" customHeight="1">
      <c r="A2732" s="1" t="s">
        <v>2752</v>
      </c>
      <c r="B2732" s="1" t="s">
        <v>15</v>
      </c>
      <c r="C2732" s="1">
        <v>0.0</v>
      </c>
      <c r="D2732" s="1" t="s">
        <v>16</v>
      </c>
      <c r="E2732" s="1" t="s">
        <v>18</v>
      </c>
      <c r="F2732" s="1">
        <v>2.0</v>
      </c>
      <c r="G2732" s="1">
        <v>2.0</v>
      </c>
      <c r="H2732" s="1">
        <v>1.0</v>
      </c>
      <c r="I2732" s="1" t="s">
        <v>22</v>
      </c>
      <c r="J2732" s="1">
        <v>109.25</v>
      </c>
      <c r="K2732" s="1">
        <v>8109.8</v>
      </c>
      <c r="L2732" s="1" t="s">
        <v>16</v>
      </c>
      <c r="M2732" s="2">
        <f t="shared" si="1"/>
        <v>74.23157895</v>
      </c>
      <c r="N2732" s="3"/>
    </row>
    <row r="2733" ht="15.75" customHeight="1">
      <c r="A2733" s="1" t="s">
        <v>2753</v>
      </c>
      <c r="B2733" s="1" t="s">
        <v>15</v>
      </c>
      <c r="C2733" s="1">
        <v>0.0</v>
      </c>
      <c r="D2733" s="1" t="s">
        <v>16</v>
      </c>
      <c r="E2733" s="1" t="s">
        <v>16</v>
      </c>
      <c r="F2733" s="1">
        <v>2.0</v>
      </c>
      <c r="G2733" s="1">
        <v>0.0</v>
      </c>
      <c r="H2733" s="1">
        <v>1.0</v>
      </c>
      <c r="I2733" s="1" t="s">
        <v>26</v>
      </c>
      <c r="J2733" s="1">
        <v>25.9</v>
      </c>
      <c r="K2733" s="1">
        <v>1216.6</v>
      </c>
      <c r="L2733" s="1" t="s">
        <v>18</v>
      </c>
      <c r="M2733" s="2">
        <f t="shared" si="1"/>
        <v>46.97297297</v>
      </c>
      <c r="N2733" s="3"/>
    </row>
    <row r="2734" ht="15.75" customHeight="1">
      <c r="A2734" s="1" t="s">
        <v>2754</v>
      </c>
      <c r="B2734" s="1" t="s">
        <v>20</v>
      </c>
      <c r="C2734" s="1">
        <v>0.0</v>
      </c>
      <c r="D2734" s="1" t="s">
        <v>16</v>
      </c>
      <c r="E2734" s="1" t="s">
        <v>16</v>
      </c>
      <c r="F2734" s="1">
        <v>1.0</v>
      </c>
      <c r="G2734" s="1">
        <v>1.0</v>
      </c>
      <c r="H2734" s="1">
        <v>2.0</v>
      </c>
      <c r="I2734" s="1" t="s">
        <v>28</v>
      </c>
      <c r="J2734" s="1">
        <v>82.85</v>
      </c>
      <c r="K2734" s="1">
        <v>5776.45</v>
      </c>
      <c r="L2734" s="1" t="s">
        <v>18</v>
      </c>
      <c r="M2734" s="2">
        <f t="shared" si="1"/>
        <v>69.72178636</v>
      </c>
      <c r="N2734" s="3"/>
    </row>
    <row r="2735" ht="15.75" customHeight="1">
      <c r="A2735" s="1" t="s">
        <v>2755</v>
      </c>
      <c r="B2735" s="1" t="s">
        <v>20</v>
      </c>
      <c r="C2735" s="1">
        <v>0.0</v>
      </c>
      <c r="D2735" s="1" t="s">
        <v>18</v>
      </c>
      <c r="E2735" s="1" t="s">
        <v>18</v>
      </c>
      <c r="F2735" s="1">
        <v>1.0</v>
      </c>
      <c r="G2735" s="1">
        <v>1.0</v>
      </c>
      <c r="H2735" s="1">
        <v>0.0</v>
      </c>
      <c r="I2735" s="1" t="s">
        <v>17</v>
      </c>
      <c r="J2735" s="1">
        <v>49.45</v>
      </c>
      <c r="K2735" s="1">
        <v>799.0</v>
      </c>
      <c r="L2735" s="1" t="s">
        <v>18</v>
      </c>
      <c r="M2735" s="2">
        <f t="shared" si="1"/>
        <v>16.15773509</v>
      </c>
      <c r="N2735" s="3"/>
    </row>
    <row r="2736" ht="15.75" customHeight="1">
      <c r="A2736" s="1" t="s">
        <v>2756</v>
      </c>
      <c r="B2736" s="1" t="s">
        <v>20</v>
      </c>
      <c r="C2736" s="1">
        <v>0.0</v>
      </c>
      <c r="D2736" s="1" t="s">
        <v>18</v>
      </c>
      <c r="E2736" s="1" t="s">
        <v>18</v>
      </c>
      <c r="F2736" s="1">
        <v>0.0</v>
      </c>
      <c r="G2736" s="1">
        <v>1.0</v>
      </c>
      <c r="H2736" s="1">
        <v>2.0</v>
      </c>
      <c r="I2736" s="1" t="s">
        <v>17</v>
      </c>
      <c r="J2736" s="1">
        <v>40.55</v>
      </c>
      <c r="K2736" s="1">
        <v>1390.85</v>
      </c>
      <c r="L2736" s="1" t="s">
        <v>18</v>
      </c>
      <c r="M2736" s="2">
        <f t="shared" si="1"/>
        <v>34.29963009</v>
      </c>
      <c r="N2736" s="3"/>
    </row>
    <row r="2737" ht="15.75" customHeight="1">
      <c r="A2737" s="1" t="s">
        <v>2757</v>
      </c>
      <c r="B2737" s="1" t="s">
        <v>15</v>
      </c>
      <c r="C2737" s="1">
        <v>0.0</v>
      </c>
      <c r="D2737" s="1" t="s">
        <v>18</v>
      </c>
      <c r="E2737" s="1" t="s">
        <v>16</v>
      </c>
      <c r="F2737" s="1">
        <v>1.0</v>
      </c>
      <c r="G2737" s="1">
        <v>1.0</v>
      </c>
      <c r="H2737" s="1">
        <v>0.0</v>
      </c>
      <c r="I2737" s="1" t="s">
        <v>22</v>
      </c>
      <c r="J2737" s="1">
        <v>59.2</v>
      </c>
      <c r="K2737" s="1">
        <v>59.2</v>
      </c>
      <c r="L2737" s="1" t="s">
        <v>16</v>
      </c>
      <c r="M2737" s="2">
        <f t="shared" si="1"/>
        <v>1</v>
      </c>
      <c r="N2737" s="3"/>
    </row>
    <row r="2738" ht="15.75" customHeight="1">
      <c r="A2738" s="1" t="s">
        <v>2758</v>
      </c>
      <c r="B2738" s="1" t="s">
        <v>20</v>
      </c>
      <c r="C2738" s="1">
        <v>0.0</v>
      </c>
      <c r="D2738" s="1" t="s">
        <v>16</v>
      </c>
      <c r="E2738" s="1" t="s">
        <v>16</v>
      </c>
      <c r="F2738" s="1">
        <v>2.0</v>
      </c>
      <c r="G2738" s="1">
        <v>2.0</v>
      </c>
      <c r="H2738" s="1">
        <v>2.0</v>
      </c>
      <c r="I2738" s="1" t="s">
        <v>26</v>
      </c>
      <c r="J2738" s="1">
        <v>114.05</v>
      </c>
      <c r="K2738" s="1">
        <v>8289.2</v>
      </c>
      <c r="L2738" s="1" t="s">
        <v>18</v>
      </c>
      <c r="M2738" s="2">
        <f t="shared" si="1"/>
        <v>72.68040333</v>
      </c>
      <c r="N2738" s="3"/>
    </row>
    <row r="2739" ht="15.75" customHeight="1">
      <c r="A2739" s="1" t="s">
        <v>2759</v>
      </c>
      <c r="B2739" s="1" t="s">
        <v>20</v>
      </c>
      <c r="C2739" s="1">
        <v>0.0</v>
      </c>
      <c r="D2739" s="1" t="s">
        <v>18</v>
      </c>
      <c r="E2739" s="1" t="s">
        <v>18</v>
      </c>
      <c r="F2739" s="1">
        <v>0.0</v>
      </c>
      <c r="G2739" s="1">
        <v>1.0</v>
      </c>
      <c r="H2739" s="1">
        <v>0.0</v>
      </c>
      <c r="I2739" s="1" t="s">
        <v>28</v>
      </c>
      <c r="J2739" s="1">
        <v>39.9</v>
      </c>
      <c r="K2739" s="1">
        <v>2796.35</v>
      </c>
      <c r="L2739" s="1" t="s">
        <v>18</v>
      </c>
      <c r="M2739" s="2">
        <f t="shared" si="1"/>
        <v>70.0839599</v>
      </c>
      <c r="N2739" s="3"/>
    </row>
    <row r="2740" ht="15.75" customHeight="1">
      <c r="A2740" s="1" t="s">
        <v>2760</v>
      </c>
      <c r="B2740" s="1" t="s">
        <v>15</v>
      </c>
      <c r="C2740" s="1">
        <v>0.0</v>
      </c>
      <c r="D2740" s="1" t="s">
        <v>18</v>
      </c>
      <c r="E2740" s="1" t="s">
        <v>18</v>
      </c>
      <c r="F2740" s="1">
        <v>0.0</v>
      </c>
      <c r="G2740" s="1">
        <v>1.0</v>
      </c>
      <c r="H2740" s="1">
        <v>0.0</v>
      </c>
      <c r="I2740" s="1" t="s">
        <v>26</v>
      </c>
      <c r="J2740" s="1">
        <v>53.4</v>
      </c>
      <c r="K2740" s="1">
        <v>3579.15</v>
      </c>
      <c r="L2740" s="1" t="s">
        <v>18</v>
      </c>
      <c r="M2740" s="2">
        <f t="shared" si="1"/>
        <v>67.0252809</v>
      </c>
      <c r="N2740" s="3"/>
    </row>
    <row r="2741" ht="15.75" customHeight="1">
      <c r="A2741" s="1" t="s">
        <v>2761</v>
      </c>
      <c r="B2741" s="1" t="s">
        <v>15</v>
      </c>
      <c r="C2741" s="1">
        <v>0.0</v>
      </c>
      <c r="D2741" s="1" t="s">
        <v>16</v>
      </c>
      <c r="E2741" s="1" t="s">
        <v>16</v>
      </c>
      <c r="F2741" s="1">
        <v>2.0</v>
      </c>
      <c r="G2741" s="1">
        <v>0.0</v>
      </c>
      <c r="H2741" s="1">
        <v>2.0</v>
      </c>
      <c r="I2741" s="1" t="s">
        <v>17</v>
      </c>
      <c r="J2741" s="1">
        <v>24.7</v>
      </c>
      <c r="K2741" s="1">
        <v>571.75</v>
      </c>
      <c r="L2741" s="1" t="s">
        <v>18</v>
      </c>
      <c r="M2741" s="2">
        <f t="shared" si="1"/>
        <v>23.14777328</v>
      </c>
      <c r="N2741" s="3"/>
    </row>
    <row r="2742" ht="15.75" customHeight="1">
      <c r="A2742" s="1" t="s">
        <v>2762</v>
      </c>
      <c r="B2742" s="1" t="s">
        <v>15</v>
      </c>
      <c r="C2742" s="1">
        <v>0.0</v>
      </c>
      <c r="D2742" s="1" t="s">
        <v>18</v>
      </c>
      <c r="E2742" s="1" t="s">
        <v>16</v>
      </c>
      <c r="F2742" s="1">
        <v>2.0</v>
      </c>
      <c r="G2742" s="1">
        <v>1.0</v>
      </c>
      <c r="H2742" s="1">
        <v>1.0</v>
      </c>
      <c r="I2742" s="1" t="s">
        <v>26</v>
      </c>
      <c r="J2742" s="1">
        <v>73.55</v>
      </c>
      <c r="K2742" s="1">
        <v>693.3</v>
      </c>
      <c r="L2742" s="1" t="s">
        <v>18</v>
      </c>
      <c r="M2742" s="2">
        <f t="shared" si="1"/>
        <v>9.426240653</v>
      </c>
      <c r="N2742" s="3"/>
    </row>
    <row r="2743" ht="15.75" customHeight="1">
      <c r="A2743" s="1" t="s">
        <v>2763</v>
      </c>
      <c r="B2743" s="1" t="s">
        <v>15</v>
      </c>
      <c r="C2743" s="1">
        <v>1.0</v>
      </c>
      <c r="D2743" s="1" t="s">
        <v>18</v>
      </c>
      <c r="E2743" s="1" t="s">
        <v>18</v>
      </c>
      <c r="F2743" s="1">
        <v>2.0</v>
      </c>
      <c r="G2743" s="1">
        <v>2.0</v>
      </c>
      <c r="H2743" s="1">
        <v>0.0</v>
      </c>
      <c r="I2743" s="1" t="s">
        <v>22</v>
      </c>
      <c r="J2743" s="1">
        <v>97.05</v>
      </c>
      <c r="K2743" s="1">
        <v>4385.05</v>
      </c>
      <c r="L2743" s="1" t="s">
        <v>18</v>
      </c>
      <c r="M2743" s="2">
        <f t="shared" si="1"/>
        <v>45.18341061</v>
      </c>
      <c r="N2743" s="3"/>
    </row>
    <row r="2744" ht="15.75" customHeight="1">
      <c r="A2744" s="1" t="s">
        <v>2764</v>
      </c>
      <c r="B2744" s="1" t="s">
        <v>15</v>
      </c>
      <c r="C2744" s="1">
        <v>0.0</v>
      </c>
      <c r="D2744" s="1" t="s">
        <v>18</v>
      </c>
      <c r="E2744" s="1" t="s">
        <v>18</v>
      </c>
      <c r="F2744" s="1">
        <v>1.0</v>
      </c>
      <c r="G2744" s="1">
        <v>0.0</v>
      </c>
      <c r="H2744" s="1">
        <v>0.0</v>
      </c>
      <c r="I2744" s="1" t="s">
        <v>17</v>
      </c>
      <c r="J2744" s="1">
        <v>19.9</v>
      </c>
      <c r="K2744" s="1">
        <v>19.9</v>
      </c>
      <c r="L2744" s="1" t="s">
        <v>16</v>
      </c>
      <c r="M2744" s="2">
        <f t="shared" si="1"/>
        <v>1</v>
      </c>
      <c r="N2744" s="3"/>
    </row>
    <row r="2745" ht="15.75" customHeight="1">
      <c r="A2745" s="1" t="s">
        <v>2765</v>
      </c>
      <c r="B2745" s="1" t="s">
        <v>20</v>
      </c>
      <c r="C2745" s="1">
        <v>1.0</v>
      </c>
      <c r="D2745" s="1" t="s">
        <v>16</v>
      </c>
      <c r="E2745" s="1" t="s">
        <v>18</v>
      </c>
      <c r="F2745" s="1">
        <v>2.0</v>
      </c>
      <c r="G2745" s="1">
        <v>2.0</v>
      </c>
      <c r="H2745" s="1">
        <v>0.0</v>
      </c>
      <c r="I2745" s="1" t="s">
        <v>22</v>
      </c>
      <c r="J2745" s="1">
        <v>101.35</v>
      </c>
      <c r="K2745" s="1">
        <v>1218.55</v>
      </c>
      <c r="L2745" s="1" t="s">
        <v>16</v>
      </c>
      <c r="M2745" s="2">
        <f t="shared" si="1"/>
        <v>12.02318698</v>
      </c>
      <c r="N2745" s="3"/>
    </row>
    <row r="2746" ht="15.75" customHeight="1">
      <c r="A2746" s="1" t="s">
        <v>2766</v>
      </c>
      <c r="B2746" s="1" t="s">
        <v>20</v>
      </c>
      <c r="C2746" s="1">
        <v>0.0</v>
      </c>
      <c r="D2746" s="1" t="s">
        <v>16</v>
      </c>
      <c r="E2746" s="1" t="s">
        <v>16</v>
      </c>
      <c r="F2746" s="1">
        <v>2.0</v>
      </c>
      <c r="G2746" s="1">
        <v>1.0</v>
      </c>
      <c r="H2746" s="1">
        <v>2.0</v>
      </c>
      <c r="I2746" s="1" t="s">
        <v>17</v>
      </c>
      <c r="J2746" s="1">
        <v>75.7</v>
      </c>
      <c r="K2746" s="1">
        <v>4676.7</v>
      </c>
      <c r="L2746" s="1" t="s">
        <v>18</v>
      </c>
      <c r="M2746" s="2">
        <f t="shared" si="1"/>
        <v>61.77939234</v>
      </c>
      <c r="N2746" s="3"/>
    </row>
    <row r="2747" ht="15.75" customHeight="1">
      <c r="A2747" s="1" t="s">
        <v>2767</v>
      </c>
      <c r="B2747" s="1" t="s">
        <v>20</v>
      </c>
      <c r="C2747" s="1">
        <v>0.0</v>
      </c>
      <c r="D2747" s="1" t="s">
        <v>18</v>
      </c>
      <c r="E2747" s="1" t="s">
        <v>18</v>
      </c>
      <c r="F2747" s="1">
        <v>2.0</v>
      </c>
      <c r="G2747" s="1">
        <v>2.0</v>
      </c>
      <c r="H2747" s="1">
        <v>0.0</v>
      </c>
      <c r="I2747" s="1" t="s">
        <v>22</v>
      </c>
      <c r="J2747" s="1">
        <v>80.1</v>
      </c>
      <c r="K2747" s="1">
        <v>336.15</v>
      </c>
      <c r="L2747" s="1" t="s">
        <v>18</v>
      </c>
      <c r="M2747" s="2">
        <f t="shared" si="1"/>
        <v>4.196629213</v>
      </c>
      <c r="N2747" s="3"/>
    </row>
    <row r="2748" ht="15.75" customHeight="1">
      <c r="A2748" s="1" t="s">
        <v>2768</v>
      </c>
      <c r="B2748" s="1" t="s">
        <v>15</v>
      </c>
      <c r="C2748" s="1">
        <v>0.0</v>
      </c>
      <c r="D2748" s="1" t="s">
        <v>18</v>
      </c>
      <c r="E2748" s="1" t="s">
        <v>18</v>
      </c>
      <c r="F2748" s="1">
        <v>1.0</v>
      </c>
      <c r="G2748" s="1">
        <v>2.0</v>
      </c>
      <c r="H2748" s="1">
        <v>0.0</v>
      </c>
      <c r="I2748" s="1" t="s">
        <v>22</v>
      </c>
      <c r="J2748" s="1">
        <v>83.9</v>
      </c>
      <c r="K2748" s="1">
        <v>497.55</v>
      </c>
      <c r="L2748" s="1" t="s">
        <v>16</v>
      </c>
      <c r="M2748" s="2">
        <f t="shared" si="1"/>
        <v>5.930274136</v>
      </c>
      <c r="N2748" s="3"/>
    </row>
    <row r="2749" ht="15.75" customHeight="1">
      <c r="A2749" s="1" t="s">
        <v>2769</v>
      </c>
      <c r="B2749" s="1" t="s">
        <v>20</v>
      </c>
      <c r="C2749" s="1">
        <v>1.0</v>
      </c>
      <c r="D2749" s="1" t="s">
        <v>16</v>
      </c>
      <c r="E2749" s="1" t="s">
        <v>18</v>
      </c>
      <c r="F2749" s="1">
        <v>0.0</v>
      </c>
      <c r="G2749" s="1">
        <v>1.0</v>
      </c>
      <c r="H2749" s="1">
        <v>2.0</v>
      </c>
      <c r="I2749" s="1" t="s">
        <v>22</v>
      </c>
      <c r="J2749" s="1">
        <v>41.95</v>
      </c>
      <c r="K2749" s="1">
        <v>2965.75</v>
      </c>
      <c r="L2749" s="1" t="s">
        <v>18</v>
      </c>
      <c r="M2749" s="2">
        <f t="shared" si="1"/>
        <v>70.69725864</v>
      </c>
      <c r="N2749" s="3"/>
    </row>
    <row r="2750" ht="15.75" customHeight="1">
      <c r="A2750" s="1" t="s">
        <v>2770</v>
      </c>
      <c r="B2750" s="1" t="s">
        <v>15</v>
      </c>
      <c r="C2750" s="1">
        <v>0.0</v>
      </c>
      <c r="D2750" s="1" t="s">
        <v>16</v>
      </c>
      <c r="E2750" s="1" t="s">
        <v>18</v>
      </c>
      <c r="F2750" s="1">
        <v>1.0</v>
      </c>
      <c r="G2750" s="1">
        <v>0.0</v>
      </c>
      <c r="H2750" s="1">
        <v>2.0</v>
      </c>
      <c r="I2750" s="1" t="s">
        <v>28</v>
      </c>
      <c r="J2750" s="1">
        <v>19.4</v>
      </c>
      <c r="K2750" s="1">
        <v>1496.45</v>
      </c>
      <c r="L2750" s="1" t="s">
        <v>18</v>
      </c>
      <c r="M2750" s="2">
        <f t="shared" si="1"/>
        <v>77.13659794</v>
      </c>
      <c r="N2750" s="3"/>
    </row>
    <row r="2751" ht="15.75" customHeight="1">
      <c r="A2751" s="1" t="s">
        <v>2771</v>
      </c>
      <c r="B2751" s="1" t="s">
        <v>15</v>
      </c>
      <c r="C2751" s="1">
        <v>0.0</v>
      </c>
      <c r="D2751" s="1" t="s">
        <v>16</v>
      </c>
      <c r="E2751" s="1" t="s">
        <v>18</v>
      </c>
      <c r="F2751" s="1">
        <v>0.0</v>
      </c>
      <c r="G2751" s="1">
        <v>1.0</v>
      </c>
      <c r="H2751" s="1">
        <v>2.0</v>
      </c>
      <c r="I2751" s="1" t="s">
        <v>26</v>
      </c>
      <c r="J2751" s="1">
        <v>61.4</v>
      </c>
      <c r="K2751" s="1">
        <v>4310.35</v>
      </c>
      <c r="L2751" s="1" t="s">
        <v>18</v>
      </c>
      <c r="M2751" s="2">
        <f t="shared" si="1"/>
        <v>70.20114007</v>
      </c>
      <c r="N2751" s="3"/>
    </row>
    <row r="2752" ht="15.75" customHeight="1">
      <c r="A2752" s="1" t="s">
        <v>2772</v>
      </c>
      <c r="B2752" s="1" t="s">
        <v>15</v>
      </c>
      <c r="C2752" s="1">
        <v>0.0</v>
      </c>
      <c r="D2752" s="1" t="s">
        <v>16</v>
      </c>
      <c r="E2752" s="1" t="s">
        <v>16</v>
      </c>
      <c r="F2752" s="1">
        <v>2.0</v>
      </c>
      <c r="G2752" s="1">
        <v>1.0</v>
      </c>
      <c r="H2752" s="1">
        <v>2.0</v>
      </c>
      <c r="I2752" s="1" t="s">
        <v>28</v>
      </c>
      <c r="J2752" s="1">
        <v>70.45</v>
      </c>
      <c r="K2752" s="1">
        <v>5165.7</v>
      </c>
      <c r="L2752" s="1" t="s">
        <v>18</v>
      </c>
      <c r="M2752" s="2">
        <f t="shared" si="1"/>
        <v>73.32434351</v>
      </c>
      <c r="N2752" s="3"/>
    </row>
    <row r="2753" ht="15.75" customHeight="1">
      <c r="A2753" s="1" t="s">
        <v>2773</v>
      </c>
      <c r="B2753" s="1" t="s">
        <v>15</v>
      </c>
      <c r="C2753" s="1">
        <v>0.0</v>
      </c>
      <c r="D2753" s="1" t="s">
        <v>16</v>
      </c>
      <c r="E2753" s="1" t="s">
        <v>18</v>
      </c>
      <c r="F2753" s="1">
        <v>2.0</v>
      </c>
      <c r="G2753" s="1">
        <v>0.0</v>
      </c>
      <c r="H2753" s="1">
        <v>2.0</v>
      </c>
      <c r="I2753" s="1" t="s">
        <v>17</v>
      </c>
      <c r="J2753" s="1">
        <v>25.55</v>
      </c>
      <c r="K2753" s="1">
        <v>1714.95</v>
      </c>
      <c r="L2753" s="1" t="s">
        <v>18</v>
      </c>
      <c r="M2753" s="2">
        <f t="shared" si="1"/>
        <v>67.12133072</v>
      </c>
      <c r="N2753" s="3"/>
    </row>
    <row r="2754" ht="15.75" customHeight="1">
      <c r="A2754" s="1" t="s">
        <v>2774</v>
      </c>
      <c r="B2754" s="1" t="s">
        <v>20</v>
      </c>
      <c r="C2754" s="1">
        <v>0.0</v>
      </c>
      <c r="D2754" s="1" t="s">
        <v>18</v>
      </c>
      <c r="E2754" s="1" t="s">
        <v>18</v>
      </c>
      <c r="F2754" s="1">
        <v>1.0</v>
      </c>
      <c r="G2754" s="1">
        <v>2.0</v>
      </c>
      <c r="H2754" s="1">
        <v>0.0</v>
      </c>
      <c r="I2754" s="1" t="s">
        <v>22</v>
      </c>
      <c r="J2754" s="1">
        <v>86.25</v>
      </c>
      <c r="K2754" s="1">
        <v>770.5</v>
      </c>
      <c r="L2754" s="1" t="s">
        <v>18</v>
      </c>
      <c r="M2754" s="2">
        <f t="shared" si="1"/>
        <v>8.933333333</v>
      </c>
      <c r="N2754" s="3"/>
    </row>
    <row r="2755" ht="15.75" customHeight="1">
      <c r="A2755" s="1" t="s">
        <v>2775</v>
      </c>
      <c r="B2755" s="1" t="s">
        <v>20</v>
      </c>
      <c r="C2755" s="1">
        <v>1.0</v>
      </c>
      <c r="D2755" s="1" t="s">
        <v>18</v>
      </c>
      <c r="E2755" s="1" t="s">
        <v>18</v>
      </c>
      <c r="F2755" s="1">
        <v>2.0</v>
      </c>
      <c r="G2755" s="1">
        <v>1.0</v>
      </c>
      <c r="H2755" s="1">
        <v>1.0</v>
      </c>
      <c r="I2755" s="1" t="s">
        <v>22</v>
      </c>
      <c r="J2755" s="1">
        <v>71.75</v>
      </c>
      <c r="K2755" s="1">
        <v>4374.55</v>
      </c>
      <c r="L2755" s="1" t="s">
        <v>18</v>
      </c>
      <c r="M2755" s="2">
        <f t="shared" si="1"/>
        <v>60.96933798</v>
      </c>
      <c r="N2755" s="3"/>
    </row>
    <row r="2756" ht="15.75" customHeight="1">
      <c r="A2756" s="1" t="s">
        <v>2776</v>
      </c>
      <c r="B2756" s="1" t="s">
        <v>20</v>
      </c>
      <c r="C2756" s="1">
        <v>0.0</v>
      </c>
      <c r="D2756" s="1" t="s">
        <v>18</v>
      </c>
      <c r="E2756" s="1" t="s">
        <v>18</v>
      </c>
      <c r="F2756" s="1">
        <v>1.0</v>
      </c>
      <c r="G2756" s="1">
        <v>2.0</v>
      </c>
      <c r="H2756" s="1">
        <v>0.0</v>
      </c>
      <c r="I2756" s="1" t="s">
        <v>26</v>
      </c>
      <c r="J2756" s="1">
        <v>85.7</v>
      </c>
      <c r="K2756" s="1">
        <v>256.75</v>
      </c>
      <c r="L2756" s="1" t="s">
        <v>18</v>
      </c>
      <c r="M2756" s="2">
        <f t="shared" si="1"/>
        <v>2.995915986</v>
      </c>
      <c r="N2756" s="3"/>
    </row>
    <row r="2757" ht="15.75" customHeight="1">
      <c r="A2757" s="1" t="s">
        <v>2777</v>
      </c>
      <c r="B2757" s="1" t="s">
        <v>15</v>
      </c>
      <c r="C2757" s="1">
        <v>0.0</v>
      </c>
      <c r="D2757" s="1" t="s">
        <v>18</v>
      </c>
      <c r="E2757" s="1" t="s">
        <v>16</v>
      </c>
      <c r="F2757" s="1">
        <v>2.0</v>
      </c>
      <c r="G2757" s="1">
        <v>1.0</v>
      </c>
      <c r="H2757" s="1">
        <v>0.0</v>
      </c>
      <c r="I2757" s="1" t="s">
        <v>17</v>
      </c>
      <c r="J2757" s="1">
        <v>49.5</v>
      </c>
      <c r="K2757" s="1">
        <v>1265.65</v>
      </c>
      <c r="L2757" s="1" t="s">
        <v>18</v>
      </c>
      <c r="M2757" s="2">
        <f t="shared" si="1"/>
        <v>25.56868687</v>
      </c>
      <c r="N2757" s="3"/>
    </row>
    <row r="2758" ht="15.75" customHeight="1">
      <c r="A2758" s="1" t="s">
        <v>2778</v>
      </c>
      <c r="B2758" s="1" t="s">
        <v>15</v>
      </c>
      <c r="C2758" s="1">
        <v>1.0</v>
      </c>
      <c r="D2758" s="1" t="s">
        <v>16</v>
      </c>
      <c r="E2758" s="1" t="s">
        <v>18</v>
      </c>
      <c r="F2758" s="1">
        <v>1.0</v>
      </c>
      <c r="G2758" s="1">
        <v>2.0</v>
      </c>
      <c r="H2758" s="1">
        <v>0.0</v>
      </c>
      <c r="I2758" s="1" t="s">
        <v>22</v>
      </c>
      <c r="J2758" s="1">
        <v>71.05</v>
      </c>
      <c r="K2758" s="1">
        <v>3444.85</v>
      </c>
      <c r="L2758" s="1" t="s">
        <v>16</v>
      </c>
      <c r="M2758" s="2">
        <f t="shared" si="1"/>
        <v>48.48486981</v>
      </c>
      <c r="N2758" s="3"/>
    </row>
    <row r="2759" ht="15.75" customHeight="1">
      <c r="A2759" s="1" t="s">
        <v>2779</v>
      </c>
      <c r="B2759" s="1" t="s">
        <v>20</v>
      </c>
      <c r="C2759" s="1">
        <v>0.0</v>
      </c>
      <c r="D2759" s="1" t="s">
        <v>18</v>
      </c>
      <c r="E2759" s="1" t="s">
        <v>18</v>
      </c>
      <c r="F2759" s="1">
        <v>1.0</v>
      </c>
      <c r="G2759" s="1">
        <v>1.0</v>
      </c>
      <c r="H2759" s="1">
        <v>0.0</v>
      </c>
      <c r="I2759" s="1" t="s">
        <v>28</v>
      </c>
      <c r="J2759" s="1">
        <v>45.1</v>
      </c>
      <c r="K2759" s="1">
        <v>45.1</v>
      </c>
      <c r="L2759" s="1" t="s">
        <v>16</v>
      </c>
      <c r="M2759" s="2">
        <f t="shared" si="1"/>
        <v>1</v>
      </c>
      <c r="N2759" s="3"/>
    </row>
    <row r="2760" ht="15.75" customHeight="1">
      <c r="A2760" s="1" t="s">
        <v>2780</v>
      </c>
      <c r="B2760" s="1" t="s">
        <v>15</v>
      </c>
      <c r="C2760" s="1">
        <v>0.0</v>
      </c>
      <c r="D2760" s="1" t="s">
        <v>18</v>
      </c>
      <c r="E2760" s="1" t="s">
        <v>18</v>
      </c>
      <c r="F2760" s="1">
        <v>1.0</v>
      </c>
      <c r="G2760" s="1">
        <v>1.0</v>
      </c>
      <c r="H2760" s="1">
        <v>1.0</v>
      </c>
      <c r="I2760" s="1" t="s">
        <v>28</v>
      </c>
      <c r="J2760" s="1">
        <v>50.05</v>
      </c>
      <c r="K2760" s="1">
        <v>2029.05</v>
      </c>
      <c r="L2760" s="1" t="s">
        <v>18</v>
      </c>
      <c r="M2760" s="2">
        <f t="shared" si="1"/>
        <v>40.54045954</v>
      </c>
      <c r="N2760" s="3"/>
    </row>
    <row r="2761" ht="15.75" customHeight="1">
      <c r="A2761" s="1" t="s">
        <v>2781</v>
      </c>
      <c r="B2761" s="1" t="s">
        <v>20</v>
      </c>
      <c r="C2761" s="1">
        <v>0.0</v>
      </c>
      <c r="D2761" s="1" t="s">
        <v>16</v>
      </c>
      <c r="E2761" s="1" t="s">
        <v>18</v>
      </c>
      <c r="F2761" s="1">
        <v>1.0</v>
      </c>
      <c r="G2761" s="1">
        <v>2.0</v>
      </c>
      <c r="H2761" s="1">
        <v>1.0</v>
      </c>
      <c r="I2761" s="1" t="s">
        <v>28</v>
      </c>
      <c r="J2761" s="1">
        <v>94.25</v>
      </c>
      <c r="K2761" s="1">
        <v>4867.95</v>
      </c>
      <c r="L2761" s="1" t="s">
        <v>16</v>
      </c>
      <c r="M2761" s="2">
        <f t="shared" si="1"/>
        <v>51.64933687</v>
      </c>
      <c r="N2761" s="3"/>
    </row>
    <row r="2762" ht="15.75" customHeight="1">
      <c r="A2762" s="1" t="s">
        <v>2782</v>
      </c>
      <c r="B2762" s="1" t="s">
        <v>20</v>
      </c>
      <c r="C2762" s="1">
        <v>0.0</v>
      </c>
      <c r="D2762" s="1" t="s">
        <v>18</v>
      </c>
      <c r="E2762" s="1" t="s">
        <v>18</v>
      </c>
      <c r="F2762" s="1">
        <v>1.0</v>
      </c>
      <c r="G2762" s="1">
        <v>0.0</v>
      </c>
      <c r="H2762" s="1">
        <v>0.0</v>
      </c>
      <c r="I2762" s="1" t="s">
        <v>17</v>
      </c>
      <c r="J2762" s="1">
        <v>19.75</v>
      </c>
      <c r="K2762" s="1">
        <v>19.75</v>
      </c>
      <c r="L2762" s="1" t="s">
        <v>18</v>
      </c>
      <c r="M2762" s="2">
        <f t="shared" si="1"/>
        <v>1</v>
      </c>
      <c r="N2762" s="3"/>
    </row>
    <row r="2763" ht="15.75" customHeight="1">
      <c r="A2763" s="1" t="s">
        <v>2783</v>
      </c>
      <c r="B2763" s="1" t="s">
        <v>15</v>
      </c>
      <c r="C2763" s="1">
        <v>0.0</v>
      </c>
      <c r="D2763" s="1" t="s">
        <v>18</v>
      </c>
      <c r="E2763" s="1" t="s">
        <v>18</v>
      </c>
      <c r="F2763" s="1">
        <v>1.0</v>
      </c>
      <c r="G2763" s="1">
        <v>2.0</v>
      </c>
      <c r="H2763" s="1">
        <v>1.0</v>
      </c>
      <c r="I2763" s="1" t="s">
        <v>22</v>
      </c>
      <c r="J2763" s="1">
        <v>105.65</v>
      </c>
      <c r="K2763" s="1">
        <v>443.9</v>
      </c>
      <c r="L2763" s="1" t="s">
        <v>16</v>
      </c>
      <c r="M2763" s="2">
        <f t="shared" si="1"/>
        <v>4.201609087</v>
      </c>
      <c r="N2763" s="3"/>
    </row>
    <row r="2764" ht="15.75" customHeight="1">
      <c r="A2764" s="1" t="s">
        <v>2784</v>
      </c>
      <c r="B2764" s="1" t="s">
        <v>20</v>
      </c>
      <c r="C2764" s="1">
        <v>0.0</v>
      </c>
      <c r="D2764" s="1" t="s">
        <v>18</v>
      </c>
      <c r="E2764" s="1" t="s">
        <v>18</v>
      </c>
      <c r="F2764" s="1">
        <v>2.0</v>
      </c>
      <c r="G2764" s="1">
        <v>2.0</v>
      </c>
      <c r="H2764" s="1">
        <v>0.0</v>
      </c>
      <c r="I2764" s="1" t="s">
        <v>28</v>
      </c>
      <c r="J2764" s="1">
        <v>103.65</v>
      </c>
      <c r="K2764" s="1">
        <v>4747.85</v>
      </c>
      <c r="L2764" s="1" t="s">
        <v>18</v>
      </c>
      <c r="M2764" s="2">
        <f t="shared" si="1"/>
        <v>45.80656054</v>
      </c>
      <c r="N2764" s="3"/>
    </row>
    <row r="2765" ht="15.75" customHeight="1">
      <c r="A2765" s="1" t="s">
        <v>2785</v>
      </c>
      <c r="B2765" s="1" t="s">
        <v>15</v>
      </c>
      <c r="C2765" s="1">
        <v>0.0</v>
      </c>
      <c r="D2765" s="1" t="s">
        <v>18</v>
      </c>
      <c r="E2765" s="1" t="s">
        <v>18</v>
      </c>
      <c r="F2765" s="1">
        <v>0.0</v>
      </c>
      <c r="G2765" s="1">
        <v>1.0</v>
      </c>
      <c r="H2765" s="1">
        <v>2.0</v>
      </c>
      <c r="I2765" s="1" t="s">
        <v>26</v>
      </c>
      <c r="J2765" s="1">
        <v>39.7</v>
      </c>
      <c r="K2765" s="1">
        <v>1932.75</v>
      </c>
      <c r="L2765" s="1" t="s">
        <v>18</v>
      </c>
      <c r="M2765" s="2">
        <f t="shared" si="1"/>
        <v>48.68387909</v>
      </c>
      <c r="N2765" s="3"/>
    </row>
    <row r="2766" ht="15.75" customHeight="1">
      <c r="A2766" s="1" t="s">
        <v>2786</v>
      </c>
      <c r="B2766" s="1" t="s">
        <v>20</v>
      </c>
      <c r="C2766" s="1">
        <v>0.0</v>
      </c>
      <c r="D2766" s="1" t="s">
        <v>16</v>
      </c>
      <c r="E2766" s="1" t="s">
        <v>18</v>
      </c>
      <c r="F2766" s="1">
        <v>2.0</v>
      </c>
      <c r="G2766" s="1">
        <v>2.0</v>
      </c>
      <c r="H2766" s="1">
        <v>0.0</v>
      </c>
      <c r="I2766" s="1" t="s">
        <v>22</v>
      </c>
      <c r="J2766" s="1">
        <v>99.25</v>
      </c>
      <c r="K2766" s="1">
        <v>2186.4</v>
      </c>
      <c r="L2766" s="1" t="s">
        <v>16</v>
      </c>
      <c r="M2766" s="2">
        <f t="shared" si="1"/>
        <v>22.02921914</v>
      </c>
      <c r="N2766" s="3"/>
    </row>
    <row r="2767" ht="15.75" customHeight="1">
      <c r="A2767" s="1" t="s">
        <v>2787</v>
      </c>
      <c r="B2767" s="1" t="s">
        <v>20</v>
      </c>
      <c r="C2767" s="1">
        <v>0.0</v>
      </c>
      <c r="D2767" s="1" t="s">
        <v>16</v>
      </c>
      <c r="E2767" s="1" t="s">
        <v>16</v>
      </c>
      <c r="F2767" s="1">
        <v>2.0</v>
      </c>
      <c r="G2767" s="1">
        <v>0.0</v>
      </c>
      <c r="H2767" s="1">
        <v>1.0</v>
      </c>
      <c r="I2767" s="1" t="s">
        <v>17</v>
      </c>
      <c r="J2767" s="1">
        <v>25.7</v>
      </c>
      <c r="K2767" s="1">
        <v>1110.5</v>
      </c>
      <c r="L2767" s="1" t="s">
        <v>18</v>
      </c>
      <c r="M2767" s="2">
        <f t="shared" si="1"/>
        <v>43.21011673</v>
      </c>
      <c r="N2767" s="3"/>
    </row>
    <row r="2768" ht="15.75" customHeight="1">
      <c r="A2768" s="1" t="s">
        <v>2788</v>
      </c>
      <c r="B2768" s="1" t="s">
        <v>20</v>
      </c>
      <c r="C2768" s="1">
        <v>0.0</v>
      </c>
      <c r="D2768" s="1" t="s">
        <v>18</v>
      </c>
      <c r="E2768" s="1" t="s">
        <v>18</v>
      </c>
      <c r="F2768" s="1">
        <v>1.0</v>
      </c>
      <c r="G2768" s="1">
        <v>0.0</v>
      </c>
      <c r="H2768" s="1">
        <v>0.0</v>
      </c>
      <c r="I2768" s="1" t="s">
        <v>17</v>
      </c>
      <c r="J2768" s="1">
        <v>19.75</v>
      </c>
      <c r="K2768" s="1">
        <v>39.3</v>
      </c>
      <c r="L2768" s="1" t="s">
        <v>18</v>
      </c>
      <c r="M2768" s="2">
        <f t="shared" si="1"/>
        <v>1.989873418</v>
      </c>
      <c r="N2768" s="3"/>
    </row>
    <row r="2769" ht="15.75" customHeight="1">
      <c r="A2769" s="1" t="s">
        <v>2789</v>
      </c>
      <c r="B2769" s="1" t="s">
        <v>20</v>
      </c>
      <c r="C2769" s="1">
        <v>0.0</v>
      </c>
      <c r="D2769" s="1" t="s">
        <v>18</v>
      </c>
      <c r="E2769" s="1" t="s">
        <v>18</v>
      </c>
      <c r="F2769" s="1">
        <v>2.0</v>
      </c>
      <c r="G2769" s="1">
        <v>1.0</v>
      </c>
      <c r="H2769" s="1">
        <v>2.0</v>
      </c>
      <c r="I2769" s="1" t="s">
        <v>26</v>
      </c>
      <c r="J2769" s="1">
        <v>84.3</v>
      </c>
      <c r="K2769" s="1">
        <v>5997.1</v>
      </c>
      <c r="L2769" s="1" t="s">
        <v>18</v>
      </c>
      <c r="M2769" s="2">
        <f t="shared" si="1"/>
        <v>71.13997628</v>
      </c>
      <c r="N2769" s="3"/>
    </row>
    <row r="2770" ht="15.75" customHeight="1">
      <c r="A2770" s="1" t="s">
        <v>2790</v>
      </c>
      <c r="B2770" s="1" t="s">
        <v>20</v>
      </c>
      <c r="C2770" s="1">
        <v>0.0</v>
      </c>
      <c r="D2770" s="1" t="s">
        <v>16</v>
      </c>
      <c r="E2770" s="1" t="s">
        <v>16</v>
      </c>
      <c r="F2770" s="1">
        <v>0.0</v>
      </c>
      <c r="G2770" s="1">
        <v>1.0</v>
      </c>
      <c r="H2770" s="1">
        <v>1.0</v>
      </c>
      <c r="I2770" s="1" t="s">
        <v>26</v>
      </c>
      <c r="J2770" s="1">
        <v>45.1</v>
      </c>
      <c r="K2770" s="1">
        <v>2049.05</v>
      </c>
      <c r="L2770" s="1" t="s">
        <v>18</v>
      </c>
      <c r="M2770" s="2">
        <f t="shared" si="1"/>
        <v>45.43348115</v>
      </c>
      <c r="N2770" s="3"/>
    </row>
    <row r="2771" ht="15.75" customHeight="1">
      <c r="A2771" s="1" t="s">
        <v>2791</v>
      </c>
      <c r="B2771" s="1" t="s">
        <v>15</v>
      </c>
      <c r="C2771" s="1">
        <v>0.0</v>
      </c>
      <c r="D2771" s="1" t="s">
        <v>18</v>
      </c>
      <c r="E2771" s="1" t="s">
        <v>18</v>
      </c>
      <c r="F2771" s="1">
        <v>2.0</v>
      </c>
      <c r="G2771" s="1">
        <v>2.0</v>
      </c>
      <c r="H2771" s="1">
        <v>0.0</v>
      </c>
      <c r="I2771" s="1" t="s">
        <v>28</v>
      </c>
      <c r="J2771" s="1">
        <v>74.95</v>
      </c>
      <c r="K2771" s="1">
        <v>1834.95</v>
      </c>
      <c r="L2771" s="1" t="s">
        <v>16</v>
      </c>
      <c r="M2771" s="2">
        <f t="shared" si="1"/>
        <v>24.48232155</v>
      </c>
      <c r="N2771" s="3"/>
    </row>
    <row r="2772" ht="15.75" customHeight="1">
      <c r="A2772" s="1" t="s">
        <v>2792</v>
      </c>
      <c r="B2772" s="1" t="s">
        <v>15</v>
      </c>
      <c r="C2772" s="1">
        <v>0.0</v>
      </c>
      <c r="D2772" s="1" t="s">
        <v>18</v>
      </c>
      <c r="E2772" s="1" t="s">
        <v>16</v>
      </c>
      <c r="F2772" s="1">
        <v>1.0</v>
      </c>
      <c r="G2772" s="1">
        <v>1.0</v>
      </c>
      <c r="H2772" s="1">
        <v>0.0</v>
      </c>
      <c r="I2772" s="1" t="s">
        <v>22</v>
      </c>
      <c r="J2772" s="1">
        <v>44.55</v>
      </c>
      <c r="K2772" s="1">
        <v>480.6</v>
      </c>
      <c r="L2772" s="1" t="s">
        <v>16</v>
      </c>
      <c r="M2772" s="2">
        <f t="shared" si="1"/>
        <v>10.78787879</v>
      </c>
      <c r="N2772" s="3"/>
    </row>
    <row r="2773" ht="15.75" customHeight="1">
      <c r="A2773" s="1" t="s">
        <v>2793</v>
      </c>
      <c r="B2773" s="1" t="s">
        <v>20</v>
      </c>
      <c r="C2773" s="1">
        <v>0.0</v>
      </c>
      <c r="D2773" s="1" t="s">
        <v>16</v>
      </c>
      <c r="E2773" s="1" t="s">
        <v>18</v>
      </c>
      <c r="F2773" s="1">
        <v>2.0</v>
      </c>
      <c r="G2773" s="1">
        <v>2.0</v>
      </c>
      <c r="H2773" s="1">
        <v>1.0</v>
      </c>
      <c r="I2773" s="1" t="s">
        <v>26</v>
      </c>
      <c r="J2773" s="1">
        <v>95.2</v>
      </c>
      <c r="K2773" s="1">
        <v>4563.0</v>
      </c>
      <c r="L2773" s="1" t="s">
        <v>18</v>
      </c>
      <c r="M2773" s="2">
        <f t="shared" si="1"/>
        <v>47.93067227</v>
      </c>
      <c r="N2773" s="3"/>
    </row>
    <row r="2774" ht="15.75" customHeight="1">
      <c r="A2774" s="1" t="s">
        <v>2794</v>
      </c>
      <c r="B2774" s="1" t="s">
        <v>20</v>
      </c>
      <c r="C2774" s="1">
        <v>0.0</v>
      </c>
      <c r="D2774" s="1" t="s">
        <v>18</v>
      </c>
      <c r="E2774" s="1" t="s">
        <v>18</v>
      </c>
      <c r="F2774" s="1">
        <v>1.0</v>
      </c>
      <c r="G2774" s="1">
        <v>1.0</v>
      </c>
      <c r="H2774" s="1">
        <v>0.0</v>
      </c>
      <c r="I2774" s="1" t="s">
        <v>17</v>
      </c>
      <c r="J2774" s="1">
        <v>50.9</v>
      </c>
      <c r="K2774" s="1">
        <v>50.9</v>
      </c>
      <c r="L2774" s="1" t="s">
        <v>16</v>
      </c>
      <c r="M2774" s="2">
        <f t="shared" si="1"/>
        <v>1</v>
      </c>
      <c r="N2774" s="3"/>
    </row>
    <row r="2775" ht="15.75" customHeight="1">
      <c r="A2775" s="1" t="s">
        <v>2795</v>
      </c>
      <c r="B2775" s="1" t="s">
        <v>20</v>
      </c>
      <c r="C2775" s="1">
        <v>0.0</v>
      </c>
      <c r="D2775" s="1" t="s">
        <v>16</v>
      </c>
      <c r="E2775" s="1" t="s">
        <v>16</v>
      </c>
      <c r="F2775" s="1">
        <v>1.0</v>
      </c>
      <c r="G2775" s="1">
        <v>1.0</v>
      </c>
      <c r="H2775" s="1">
        <v>0.0</v>
      </c>
      <c r="I2775" s="1" t="s">
        <v>17</v>
      </c>
      <c r="J2775" s="1">
        <v>54.8</v>
      </c>
      <c r="K2775" s="1">
        <v>452.8</v>
      </c>
      <c r="L2775" s="1" t="s">
        <v>18</v>
      </c>
      <c r="M2775" s="2">
        <f t="shared" si="1"/>
        <v>8.262773723</v>
      </c>
      <c r="N2775" s="3"/>
    </row>
    <row r="2776" ht="15.75" customHeight="1">
      <c r="A2776" s="1" t="s">
        <v>2796</v>
      </c>
      <c r="B2776" s="1" t="s">
        <v>20</v>
      </c>
      <c r="C2776" s="1">
        <v>0.0</v>
      </c>
      <c r="D2776" s="1" t="s">
        <v>18</v>
      </c>
      <c r="E2776" s="1" t="s">
        <v>18</v>
      </c>
      <c r="F2776" s="1">
        <v>2.0</v>
      </c>
      <c r="G2776" s="1">
        <v>1.0</v>
      </c>
      <c r="H2776" s="1">
        <v>2.0</v>
      </c>
      <c r="I2776" s="1" t="s">
        <v>28</v>
      </c>
      <c r="J2776" s="1">
        <v>68.75</v>
      </c>
      <c r="K2776" s="1">
        <v>4447.55</v>
      </c>
      <c r="L2776" s="1" t="s">
        <v>18</v>
      </c>
      <c r="M2776" s="2">
        <f t="shared" si="1"/>
        <v>64.69163636</v>
      </c>
      <c r="N2776" s="3"/>
    </row>
    <row r="2777" ht="15.75" customHeight="1">
      <c r="A2777" s="1" t="s">
        <v>2797</v>
      </c>
      <c r="B2777" s="1" t="s">
        <v>20</v>
      </c>
      <c r="C2777" s="1">
        <v>0.0</v>
      </c>
      <c r="D2777" s="1" t="s">
        <v>18</v>
      </c>
      <c r="E2777" s="1" t="s">
        <v>18</v>
      </c>
      <c r="F2777" s="1">
        <v>1.0</v>
      </c>
      <c r="G2777" s="1">
        <v>1.0</v>
      </c>
      <c r="H2777" s="1">
        <v>0.0</v>
      </c>
      <c r="I2777" s="1" t="s">
        <v>28</v>
      </c>
      <c r="J2777" s="1">
        <v>49.55</v>
      </c>
      <c r="K2777" s="1">
        <v>1210.4</v>
      </c>
      <c r="L2777" s="1" t="s">
        <v>16</v>
      </c>
      <c r="M2777" s="2">
        <f t="shared" si="1"/>
        <v>24.42785066</v>
      </c>
      <c r="N2777" s="3"/>
    </row>
    <row r="2778" ht="15.75" customHeight="1">
      <c r="A2778" s="1" t="s">
        <v>2798</v>
      </c>
      <c r="B2778" s="1" t="s">
        <v>20</v>
      </c>
      <c r="C2778" s="1">
        <v>0.0</v>
      </c>
      <c r="D2778" s="1" t="s">
        <v>16</v>
      </c>
      <c r="E2778" s="1" t="s">
        <v>16</v>
      </c>
      <c r="F2778" s="1">
        <v>1.0</v>
      </c>
      <c r="G2778" s="1">
        <v>1.0</v>
      </c>
      <c r="H2778" s="1">
        <v>1.0</v>
      </c>
      <c r="I2778" s="1" t="s">
        <v>17</v>
      </c>
      <c r="J2778" s="1">
        <v>59.6</v>
      </c>
      <c r="K2778" s="1">
        <v>3509.4</v>
      </c>
      <c r="L2778" s="1" t="s">
        <v>18</v>
      </c>
      <c r="M2778" s="2">
        <f t="shared" si="1"/>
        <v>58.88255034</v>
      </c>
      <c r="N2778" s="3"/>
    </row>
    <row r="2779" ht="15.75" customHeight="1">
      <c r="A2779" s="1" t="s">
        <v>2799</v>
      </c>
      <c r="B2779" s="1" t="s">
        <v>15</v>
      </c>
      <c r="C2779" s="1">
        <v>1.0</v>
      </c>
      <c r="D2779" s="1" t="s">
        <v>16</v>
      </c>
      <c r="E2779" s="1" t="s">
        <v>18</v>
      </c>
      <c r="F2779" s="1">
        <v>2.0</v>
      </c>
      <c r="G2779" s="1">
        <v>2.0</v>
      </c>
      <c r="H2779" s="1">
        <v>0.0</v>
      </c>
      <c r="I2779" s="1" t="s">
        <v>22</v>
      </c>
      <c r="J2779" s="1">
        <v>95.05</v>
      </c>
      <c r="K2779" s="1">
        <v>3944.5</v>
      </c>
      <c r="L2779" s="1" t="s">
        <v>18</v>
      </c>
      <c r="M2779" s="2">
        <f t="shared" si="1"/>
        <v>41.49921094</v>
      </c>
      <c r="N2779" s="3"/>
    </row>
    <row r="2780" ht="15.75" customHeight="1">
      <c r="A2780" s="1" t="s">
        <v>2800</v>
      </c>
      <c r="B2780" s="1" t="s">
        <v>20</v>
      </c>
      <c r="C2780" s="1">
        <v>0.0</v>
      </c>
      <c r="D2780" s="1" t="s">
        <v>18</v>
      </c>
      <c r="E2780" s="1" t="s">
        <v>18</v>
      </c>
      <c r="F2780" s="1">
        <v>1.0</v>
      </c>
      <c r="G2780" s="1">
        <v>2.0</v>
      </c>
      <c r="H2780" s="1">
        <v>0.0</v>
      </c>
      <c r="I2780" s="1" t="s">
        <v>22</v>
      </c>
      <c r="J2780" s="1">
        <v>78.8</v>
      </c>
      <c r="K2780" s="1">
        <v>1641.3</v>
      </c>
      <c r="L2780" s="1" t="s">
        <v>18</v>
      </c>
      <c r="M2780" s="2">
        <f t="shared" si="1"/>
        <v>20.8286802</v>
      </c>
      <c r="N2780" s="3"/>
    </row>
    <row r="2781" ht="15.75" customHeight="1">
      <c r="A2781" s="1" t="s">
        <v>2801</v>
      </c>
      <c r="B2781" s="1" t="s">
        <v>15</v>
      </c>
      <c r="C2781" s="1">
        <v>1.0</v>
      </c>
      <c r="D2781" s="1" t="s">
        <v>18</v>
      </c>
      <c r="E2781" s="1" t="s">
        <v>18</v>
      </c>
      <c r="F2781" s="1">
        <v>1.0</v>
      </c>
      <c r="G2781" s="1">
        <v>2.0</v>
      </c>
      <c r="H2781" s="1">
        <v>0.0</v>
      </c>
      <c r="I2781" s="1" t="s">
        <v>28</v>
      </c>
      <c r="J2781" s="1">
        <v>75.4</v>
      </c>
      <c r="K2781" s="1">
        <v>1643.55</v>
      </c>
      <c r="L2781" s="1" t="s">
        <v>18</v>
      </c>
      <c r="M2781" s="2">
        <f t="shared" si="1"/>
        <v>21.79774536</v>
      </c>
      <c r="N2781" s="3"/>
    </row>
    <row r="2782" ht="15.75" customHeight="1">
      <c r="A2782" s="1" t="s">
        <v>2802</v>
      </c>
      <c r="B2782" s="1" t="s">
        <v>15</v>
      </c>
      <c r="C2782" s="1">
        <v>0.0</v>
      </c>
      <c r="D2782" s="1" t="s">
        <v>18</v>
      </c>
      <c r="E2782" s="1" t="s">
        <v>18</v>
      </c>
      <c r="F2782" s="1">
        <v>1.0</v>
      </c>
      <c r="G2782" s="1">
        <v>2.0</v>
      </c>
      <c r="H2782" s="1">
        <v>0.0</v>
      </c>
      <c r="I2782" s="1" t="s">
        <v>22</v>
      </c>
      <c r="J2782" s="1">
        <v>80.6</v>
      </c>
      <c r="K2782" s="1">
        <v>2244.95</v>
      </c>
      <c r="L2782" s="1" t="s">
        <v>18</v>
      </c>
      <c r="M2782" s="2">
        <f t="shared" si="1"/>
        <v>27.85297767</v>
      </c>
      <c r="N2782" s="3"/>
    </row>
    <row r="2783" ht="15.75" customHeight="1">
      <c r="A2783" s="1" t="s">
        <v>2803</v>
      </c>
      <c r="B2783" s="1" t="s">
        <v>15</v>
      </c>
      <c r="C2783" s="1">
        <v>0.0</v>
      </c>
      <c r="D2783" s="1" t="s">
        <v>16</v>
      </c>
      <c r="E2783" s="1" t="s">
        <v>16</v>
      </c>
      <c r="F2783" s="1">
        <v>2.0</v>
      </c>
      <c r="G2783" s="1">
        <v>1.0</v>
      </c>
      <c r="H2783" s="1">
        <v>1.0</v>
      </c>
      <c r="I2783" s="1" t="s">
        <v>28</v>
      </c>
      <c r="J2783" s="1">
        <v>65.2</v>
      </c>
      <c r="K2783" s="1">
        <v>4543.15</v>
      </c>
      <c r="L2783" s="1" t="s">
        <v>18</v>
      </c>
      <c r="M2783" s="2">
        <f t="shared" si="1"/>
        <v>69.68021472</v>
      </c>
      <c r="N2783" s="3"/>
    </row>
    <row r="2784" ht="15.75" customHeight="1">
      <c r="A2784" s="1" t="s">
        <v>2804</v>
      </c>
      <c r="B2784" s="1" t="s">
        <v>15</v>
      </c>
      <c r="C2784" s="1">
        <v>1.0</v>
      </c>
      <c r="D2784" s="1" t="s">
        <v>18</v>
      </c>
      <c r="E2784" s="1" t="s">
        <v>18</v>
      </c>
      <c r="F2784" s="1">
        <v>2.0</v>
      </c>
      <c r="G2784" s="1">
        <v>2.0</v>
      </c>
      <c r="H2784" s="1">
        <v>0.0</v>
      </c>
      <c r="I2784" s="1" t="s">
        <v>22</v>
      </c>
      <c r="J2784" s="1">
        <v>106.15</v>
      </c>
      <c r="K2784" s="1">
        <v>3152.5</v>
      </c>
      <c r="L2784" s="1" t="s">
        <v>16</v>
      </c>
      <c r="M2784" s="2">
        <f t="shared" si="1"/>
        <v>29.6985398</v>
      </c>
      <c r="N2784" s="3"/>
    </row>
    <row r="2785" ht="15.75" customHeight="1">
      <c r="A2785" s="1" t="s">
        <v>2805</v>
      </c>
      <c r="B2785" s="1" t="s">
        <v>15</v>
      </c>
      <c r="C2785" s="1">
        <v>0.0</v>
      </c>
      <c r="D2785" s="1" t="s">
        <v>16</v>
      </c>
      <c r="E2785" s="1" t="s">
        <v>16</v>
      </c>
      <c r="F2785" s="1">
        <v>2.0</v>
      </c>
      <c r="G2785" s="1">
        <v>0.0</v>
      </c>
      <c r="H2785" s="1">
        <v>2.0</v>
      </c>
      <c r="I2785" s="1" t="s">
        <v>26</v>
      </c>
      <c r="J2785" s="1">
        <v>24.95</v>
      </c>
      <c r="K2785" s="1">
        <v>894.3</v>
      </c>
      <c r="L2785" s="1" t="s">
        <v>18</v>
      </c>
      <c r="M2785" s="2">
        <f t="shared" si="1"/>
        <v>35.84368737</v>
      </c>
      <c r="N2785" s="3"/>
    </row>
    <row r="2786" ht="15.75" customHeight="1">
      <c r="A2786" s="1" t="s">
        <v>2806</v>
      </c>
      <c r="B2786" s="1" t="s">
        <v>20</v>
      </c>
      <c r="C2786" s="1">
        <v>0.0</v>
      </c>
      <c r="D2786" s="1" t="s">
        <v>18</v>
      </c>
      <c r="E2786" s="1" t="s">
        <v>18</v>
      </c>
      <c r="F2786" s="1">
        <v>1.0</v>
      </c>
      <c r="G2786" s="1">
        <v>1.0</v>
      </c>
      <c r="H2786" s="1">
        <v>0.0</v>
      </c>
      <c r="I2786" s="1" t="s">
        <v>28</v>
      </c>
      <c r="J2786" s="1">
        <v>44.05</v>
      </c>
      <c r="K2786" s="1">
        <v>44.05</v>
      </c>
      <c r="L2786" s="1" t="s">
        <v>18</v>
      </c>
      <c r="M2786" s="2">
        <f t="shared" si="1"/>
        <v>1</v>
      </c>
      <c r="N2786" s="3"/>
    </row>
    <row r="2787" ht="15.75" customHeight="1">
      <c r="A2787" s="1" t="s">
        <v>2807</v>
      </c>
      <c r="B2787" s="1" t="s">
        <v>15</v>
      </c>
      <c r="C2787" s="1">
        <v>0.0</v>
      </c>
      <c r="D2787" s="1" t="s">
        <v>18</v>
      </c>
      <c r="E2787" s="1" t="s">
        <v>18</v>
      </c>
      <c r="F2787" s="1">
        <v>2.0</v>
      </c>
      <c r="G2787" s="1">
        <v>2.0</v>
      </c>
      <c r="H2787" s="1">
        <v>2.0</v>
      </c>
      <c r="I2787" s="1" t="s">
        <v>28</v>
      </c>
      <c r="J2787" s="1">
        <v>116.45</v>
      </c>
      <c r="K2787" s="1">
        <v>8013.55</v>
      </c>
      <c r="L2787" s="1" t="s">
        <v>18</v>
      </c>
      <c r="M2787" s="2">
        <f t="shared" si="1"/>
        <v>68.8153714</v>
      </c>
      <c r="N2787" s="3"/>
    </row>
    <row r="2788" ht="15.75" customHeight="1">
      <c r="A2788" s="1" t="s">
        <v>2808</v>
      </c>
      <c r="B2788" s="1" t="s">
        <v>15</v>
      </c>
      <c r="C2788" s="1">
        <v>1.0</v>
      </c>
      <c r="D2788" s="1" t="s">
        <v>18</v>
      </c>
      <c r="E2788" s="1" t="s">
        <v>18</v>
      </c>
      <c r="F2788" s="1">
        <v>1.0</v>
      </c>
      <c r="G2788" s="1">
        <v>2.0</v>
      </c>
      <c r="H2788" s="1">
        <v>0.0</v>
      </c>
      <c r="I2788" s="1" t="s">
        <v>17</v>
      </c>
      <c r="J2788" s="1">
        <v>75.05</v>
      </c>
      <c r="K2788" s="1">
        <v>202.9</v>
      </c>
      <c r="L2788" s="1" t="s">
        <v>18</v>
      </c>
      <c r="M2788" s="2">
        <f t="shared" si="1"/>
        <v>2.703530979</v>
      </c>
      <c r="N2788" s="3"/>
    </row>
    <row r="2789" ht="15.75" customHeight="1">
      <c r="A2789" s="1" t="s">
        <v>2809</v>
      </c>
      <c r="B2789" s="1" t="s">
        <v>20</v>
      </c>
      <c r="C2789" s="1">
        <v>0.0</v>
      </c>
      <c r="D2789" s="1" t="s">
        <v>16</v>
      </c>
      <c r="E2789" s="1" t="s">
        <v>18</v>
      </c>
      <c r="F2789" s="1">
        <v>2.0</v>
      </c>
      <c r="G2789" s="1">
        <v>1.0</v>
      </c>
      <c r="H2789" s="1">
        <v>2.0</v>
      </c>
      <c r="I2789" s="1" t="s">
        <v>26</v>
      </c>
      <c r="J2789" s="1">
        <v>92.3</v>
      </c>
      <c r="K2789" s="1">
        <v>6719.9</v>
      </c>
      <c r="L2789" s="1" t="s">
        <v>18</v>
      </c>
      <c r="M2789" s="2">
        <f t="shared" si="1"/>
        <v>72.80498375</v>
      </c>
      <c r="N2789" s="3"/>
    </row>
    <row r="2790" ht="15.75" customHeight="1">
      <c r="A2790" s="1" t="s">
        <v>2810</v>
      </c>
      <c r="B2790" s="1" t="s">
        <v>15</v>
      </c>
      <c r="C2790" s="1">
        <v>0.0</v>
      </c>
      <c r="D2790" s="1" t="s">
        <v>16</v>
      </c>
      <c r="E2790" s="1" t="s">
        <v>16</v>
      </c>
      <c r="F2790" s="1">
        <v>2.0</v>
      </c>
      <c r="G2790" s="1">
        <v>0.0</v>
      </c>
      <c r="H2790" s="1">
        <v>2.0</v>
      </c>
      <c r="I2790" s="1" t="s">
        <v>17</v>
      </c>
      <c r="J2790" s="1">
        <v>24.9</v>
      </c>
      <c r="K2790" s="1">
        <v>1680.25</v>
      </c>
      <c r="L2790" s="1" t="s">
        <v>18</v>
      </c>
      <c r="M2790" s="2">
        <f t="shared" si="1"/>
        <v>67.47991968</v>
      </c>
      <c r="N2790" s="3"/>
    </row>
    <row r="2791" ht="15.75" customHeight="1">
      <c r="A2791" s="1" t="s">
        <v>2811</v>
      </c>
      <c r="B2791" s="1" t="s">
        <v>15</v>
      </c>
      <c r="C2791" s="1">
        <v>0.0</v>
      </c>
      <c r="D2791" s="1" t="s">
        <v>18</v>
      </c>
      <c r="E2791" s="1" t="s">
        <v>18</v>
      </c>
      <c r="F2791" s="1">
        <v>1.0</v>
      </c>
      <c r="G2791" s="1">
        <v>2.0</v>
      </c>
      <c r="H2791" s="1">
        <v>0.0</v>
      </c>
      <c r="I2791" s="1" t="s">
        <v>22</v>
      </c>
      <c r="J2791" s="1">
        <v>76.4</v>
      </c>
      <c r="K2791" s="1">
        <v>838.7</v>
      </c>
      <c r="L2791" s="1" t="s">
        <v>18</v>
      </c>
      <c r="M2791" s="2">
        <f t="shared" si="1"/>
        <v>10.97774869</v>
      </c>
      <c r="N2791" s="3"/>
    </row>
    <row r="2792" ht="15.75" customHeight="1">
      <c r="A2792" s="1" t="s">
        <v>2812</v>
      </c>
      <c r="B2792" s="1" t="s">
        <v>15</v>
      </c>
      <c r="C2792" s="1">
        <v>0.0</v>
      </c>
      <c r="D2792" s="1" t="s">
        <v>16</v>
      </c>
      <c r="E2792" s="1" t="s">
        <v>18</v>
      </c>
      <c r="F2792" s="1">
        <v>1.0</v>
      </c>
      <c r="G2792" s="1">
        <v>1.0</v>
      </c>
      <c r="H2792" s="1">
        <v>0.0</v>
      </c>
      <c r="I2792" s="1" t="s">
        <v>26</v>
      </c>
      <c r="J2792" s="1">
        <v>65.25</v>
      </c>
      <c r="K2792" s="1">
        <v>3791.6</v>
      </c>
      <c r="L2792" s="1" t="s">
        <v>18</v>
      </c>
      <c r="M2792" s="2">
        <f t="shared" si="1"/>
        <v>58.10881226</v>
      </c>
      <c r="N2792" s="3"/>
    </row>
    <row r="2793" ht="15.75" customHeight="1">
      <c r="A2793" s="1" t="s">
        <v>2813</v>
      </c>
      <c r="B2793" s="1" t="s">
        <v>15</v>
      </c>
      <c r="C2793" s="1">
        <v>0.0</v>
      </c>
      <c r="D2793" s="1" t="s">
        <v>18</v>
      </c>
      <c r="E2793" s="1" t="s">
        <v>18</v>
      </c>
      <c r="F2793" s="1">
        <v>1.0</v>
      </c>
      <c r="G2793" s="1">
        <v>0.0</v>
      </c>
      <c r="H2793" s="1">
        <v>2.0</v>
      </c>
      <c r="I2793" s="1" t="s">
        <v>26</v>
      </c>
      <c r="J2793" s="1">
        <v>19.2</v>
      </c>
      <c r="K2793" s="1">
        <v>1123.65</v>
      </c>
      <c r="L2793" s="1" t="s">
        <v>18</v>
      </c>
      <c r="M2793" s="2">
        <f t="shared" si="1"/>
        <v>58.5234375</v>
      </c>
      <c r="N2793" s="3"/>
    </row>
    <row r="2794" ht="15.75" customHeight="1">
      <c r="A2794" s="1" t="s">
        <v>2814</v>
      </c>
      <c r="B2794" s="1" t="s">
        <v>20</v>
      </c>
      <c r="C2794" s="1">
        <v>0.0</v>
      </c>
      <c r="D2794" s="1" t="s">
        <v>18</v>
      </c>
      <c r="E2794" s="1" t="s">
        <v>18</v>
      </c>
      <c r="F2794" s="1">
        <v>1.0</v>
      </c>
      <c r="G2794" s="1">
        <v>0.0</v>
      </c>
      <c r="H2794" s="1">
        <v>2.0</v>
      </c>
      <c r="I2794" s="1" t="s">
        <v>26</v>
      </c>
      <c r="J2794" s="1">
        <v>19.9</v>
      </c>
      <c r="K2794" s="1">
        <v>1355.1</v>
      </c>
      <c r="L2794" s="1" t="s">
        <v>18</v>
      </c>
      <c r="M2794" s="2">
        <f t="shared" si="1"/>
        <v>68.09547739</v>
      </c>
      <c r="N2794" s="3"/>
    </row>
    <row r="2795" ht="15.75" customHeight="1">
      <c r="A2795" s="1" t="s">
        <v>2815</v>
      </c>
      <c r="B2795" s="1" t="s">
        <v>15</v>
      </c>
      <c r="C2795" s="1">
        <v>0.0</v>
      </c>
      <c r="D2795" s="1" t="s">
        <v>16</v>
      </c>
      <c r="E2795" s="1" t="s">
        <v>18</v>
      </c>
      <c r="F2795" s="1">
        <v>2.0</v>
      </c>
      <c r="G2795" s="1">
        <v>2.0</v>
      </c>
      <c r="H2795" s="1">
        <v>0.0</v>
      </c>
      <c r="I2795" s="1" t="s">
        <v>26</v>
      </c>
      <c r="J2795" s="1">
        <v>94.1</v>
      </c>
      <c r="K2795" s="1">
        <v>2804.45</v>
      </c>
      <c r="L2795" s="1" t="s">
        <v>16</v>
      </c>
      <c r="M2795" s="2">
        <f t="shared" si="1"/>
        <v>29.80286929</v>
      </c>
      <c r="N2795" s="3"/>
    </row>
    <row r="2796" ht="15.75" customHeight="1">
      <c r="A2796" s="1" t="s">
        <v>2816</v>
      </c>
      <c r="B2796" s="1" t="s">
        <v>20</v>
      </c>
      <c r="C2796" s="1">
        <v>0.0</v>
      </c>
      <c r="D2796" s="1" t="s">
        <v>18</v>
      </c>
      <c r="E2796" s="1" t="s">
        <v>18</v>
      </c>
      <c r="F2796" s="1">
        <v>1.0</v>
      </c>
      <c r="G2796" s="1">
        <v>0.0</v>
      </c>
      <c r="H2796" s="1">
        <v>2.0</v>
      </c>
      <c r="I2796" s="1" t="s">
        <v>28</v>
      </c>
      <c r="J2796" s="1">
        <v>19.3</v>
      </c>
      <c r="K2796" s="1">
        <v>1414.8</v>
      </c>
      <c r="L2796" s="1" t="s">
        <v>18</v>
      </c>
      <c r="M2796" s="2">
        <f t="shared" si="1"/>
        <v>73.30569948</v>
      </c>
      <c r="N2796" s="3"/>
    </row>
    <row r="2797" ht="15.75" customHeight="1">
      <c r="A2797" s="1" t="s">
        <v>2817</v>
      </c>
      <c r="B2797" s="1" t="s">
        <v>20</v>
      </c>
      <c r="C2797" s="1">
        <v>0.0</v>
      </c>
      <c r="D2797" s="1" t="s">
        <v>18</v>
      </c>
      <c r="E2797" s="1" t="s">
        <v>18</v>
      </c>
      <c r="F2797" s="1">
        <v>1.0</v>
      </c>
      <c r="G2797" s="1">
        <v>0.0</v>
      </c>
      <c r="H2797" s="1">
        <v>0.0</v>
      </c>
      <c r="I2797" s="1" t="s">
        <v>17</v>
      </c>
      <c r="J2797" s="1">
        <v>20.6</v>
      </c>
      <c r="K2797" s="1">
        <v>20.6</v>
      </c>
      <c r="L2797" s="1" t="s">
        <v>18</v>
      </c>
      <c r="M2797" s="2">
        <f t="shared" si="1"/>
        <v>1</v>
      </c>
      <c r="N2797" s="3"/>
    </row>
    <row r="2798" ht="15.75" customHeight="1">
      <c r="A2798" s="1" t="s">
        <v>2818</v>
      </c>
      <c r="B2798" s="1" t="s">
        <v>15</v>
      </c>
      <c r="C2798" s="1">
        <v>0.0</v>
      </c>
      <c r="D2798" s="1" t="s">
        <v>18</v>
      </c>
      <c r="E2798" s="1" t="s">
        <v>18</v>
      </c>
      <c r="F2798" s="1">
        <v>1.0</v>
      </c>
      <c r="G2798" s="1">
        <v>0.0</v>
      </c>
      <c r="H2798" s="1">
        <v>0.0</v>
      </c>
      <c r="I2798" s="1" t="s">
        <v>17</v>
      </c>
      <c r="J2798" s="1">
        <v>20.15</v>
      </c>
      <c r="K2798" s="1">
        <v>117.95</v>
      </c>
      <c r="L2798" s="1" t="s">
        <v>18</v>
      </c>
      <c r="M2798" s="2">
        <f t="shared" si="1"/>
        <v>5.853598015</v>
      </c>
      <c r="N2798" s="3"/>
    </row>
    <row r="2799" ht="15.75" customHeight="1">
      <c r="A2799" s="1" t="s">
        <v>2819</v>
      </c>
      <c r="B2799" s="1" t="s">
        <v>20</v>
      </c>
      <c r="C2799" s="1">
        <v>0.0</v>
      </c>
      <c r="D2799" s="1" t="s">
        <v>18</v>
      </c>
      <c r="E2799" s="1" t="s">
        <v>16</v>
      </c>
      <c r="F2799" s="1">
        <v>1.0</v>
      </c>
      <c r="G2799" s="1">
        <v>0.0</v>
      </c>
      <c r="H2799" s="1">
        <v>2.0</v>
      </c>
      <c r="I2799" s="1" t="s">
        <v>26</v>
      </c>
      <c r="J2799" s="1">
        <v>20.85</v>
      </c>
      <c r="K2799" s="1">
        <v>467.5</v>
      </c>
      <c r="L2799" s="1" t="s">
        <v>18</v>
      </c>
      <c r="M2799" s="2">
        <f t="shared" si="1"/>
        <v>22.42206235</v>
      </c>
      <c r="N2799" s="3"/>
    </row>
    <row r="2800" ht="15.75" customHeight="1">
      <c r="A2800" s="1" t="s">
        <v>2820</v>
      </c>
      <c r="B2800" s="1" t="s">
        <v>20</v>
      </c>
      <c r="C2800" s="1">
        <v>0.0</v>
      </c>
      <c r="D2800" s="1" t="s">
        <v>18</v>
      </c>
      <c r="E2800" s="1" t="s">
        <v>18</v>
      </c>
      <c r="F2800" s="1">
        <v>1.0</v>
      </c>
      <c r="G2800" s="1">
        <v>0.0</v>
      </c>
      <c r="H2800" s="1">
        <v>0.0</v>
      </c>
      <c r="I2800" s="1" t="s">
        <v>28</v>
      </c>
      <c r="J2800" s="1">
        <v>19.7</v>
      </c>
      <c r="K2800" s="1">
        <v>168.9</v>
      </c>
      <c r="L2800" s="1" t="s">
        <v>18</v>
      </c>
      <c r="M2800" s="2">
        <f t="shared" si="1"/>
        <v>8.573604061</v>
      </c>
      <c r="N2800" s="3"/>
    </row>
    <row r="2801" ht="15.75" customHeight="1">
      <c r="A2801" s="1" t="s">
        <v>2821</v>
      </c>
      <c r="B2801" s="1" t="s">
        <v>20</v>
      </c>
      <c r="C2801" s="1">
        <v>1.0</v>
      </c>
      <c r="D2801" s="1" t="s">
        <v>16</v>
      </c>
      <c r="E2801" s="1" t="s">
        <v>16</v>
      </c>
      <c r="F2801" s="1">
        <v>2.0</v>
      </c>
      <c r="G2801" s="1">
        <v>2.0</v>
      </c>
      <c r="H2801" s="1">
        <v>0.0</v>
      </c>
      <c r="I2801" s="1" t="s">
        <v>22</v>
      </c>
      <c r="J2801" s="1">
        <v>85.75</v>
      </c>
      <c r="K2801" s="1">
        <v>5688.45</v>
      </c>
      <c r="L2801" s="1" t="s">
        <v>18</v>
      </c>
      <c r="M2801" s="2">
        <f t="shared" si="1"/>
        <v>66.33760933</v>
      </c>
      <c r="N2801" s="3"/>
    </row>
    <row r="2802" ht="15.75" customHeight="1">
      <c r="A2802" s="1" t="s">
        <v>2822</v>
      </c>
      <c r="B2802" s="1" t="s">
        <v>20</v>
      </c>
      <c r="C2802" s="1">
        <v>0.0</v>
      </c>
      <c r="D2802" s="1" t="s">
        <v>18</v>
      </c>
      <c r="E2802" s="1" t="s">
        <v>18</v>
      </c>
      <c r="F2802" s="1">
        <v>1.0</v>
      </c>
      <c r="G2802" s="1">
        <v>0.0</v>
      </c>
      <c r="H2802" s="1">
        <v>1.0</v>
      </c>
      <c r="I2802" s="1" t="s">
        <v>26</v>
      </c>
      <c r="J2802" s="1">
        <v>20.35</v>
      </c>
      <c r="K2802" s="1">
        <v>695.85</v>
      </c>
      <c r="L2802" s="1" t="s">
        <v>18</v>
      </c>
      <c r="M2802" s="2">
        <f t="shared" si="1"/>
        <v>34.19410319</v>
      </c>
      <c r="N2802" s="3"/>
    </row>
    <row r="2803" ht="15.75" customHeight="1">
      <c r="A2803" s="1" t="s">
        <v>2823</v>
      </c>
      <c r="B2803" s="1" t="s">
        <v>15</v>
      </c>
      <c r="C2803" s="1">
        <v>0.0</v>
      </c>
      <c r="D2803" s="1" t="s">
        <v>16</v>
      </c>
      <c r="E2803" s="1" t="s">
        <v>18</v>
      </c>
      <c r="F2803" s="1">
        <v>2.0</v>
      </c>
      <c r="G2803" s="1">
        <v>1.0</v>
      </c>
      <c r="H2803" s="1">
        <v>0.0</v>
      </c>
      <c r="I2803" s="1" t="s">
        <v>22</v>
      </c>
      <c r="J2803" s="1">
        <v>50.25</v>
      </c>
      <c r="K2803" s="1">
        <v>2203.65</v>
      </c>
      <c r="L2803" s="1" t="s">
        <v>16</v>
      </c>
      <c r="M2803" s="2">
        <f t="shared" si="1"/>
        <v>43.85373134</v>
      </c>
      <c r="N2803" s="3"/>
    </row>
    <row r="2804" ht="15.75" customHeight="1">
      <c r="A2804" s="1" t="s">
        <v>2824</v>
      </c>
      <c r="B2804" s="1" t="s">
        <v>20</v>
      </c>
      <c r="C2804" s="1">
        <v>0.0</v>
      </c>
      <c r="D2804" s="1" t="s">
        <v>18</v>
      </c>
      <c r="E2804" s="1" t="s">
        <v>18</v>
      </c>
      <c r="F2804" s="1">
        <v>1.0</v>
      </c>
      <c r="G2804" s="1">
        <v>0.0</v>
      </c>
      <c r="H2804" s="1">
        <v>1.0</v>
      </c>
      <c r="I2804" s="1" t="s">
        <v>17</v>
      </c>
      <c r="J2804" s="1">
        <v>19.4</v>
      </c>
      <c r="K2804" s="1">
        <v>525.55</v>
      </c>
      <c r="L2804" s="1" t="s">
        <v>18</v>
      </c>
      <c r="M2804" s="2">
        <f t="shared" si="1"/>
        <v>27.09020619</v>
      </c>
      <c r="N2804" s="3"/>
    </row>
    <row r="2805" ht="15.75" customHeight="1">
      <c r="A2805" s="1" t="s">
        <v>2825</v>
      </c>
      <c r="B2805" s="1" t="s">
        <v>20</v>
      </c>
      <c r="C2805" s="1">
        <v>0.0</v>
      </c>
      <c r="D2805" s="1" t="s">
        <v>18</v>
      </c>
      <c r="E2805" s="1" t="s">
        <v>18</v>
      </c>
      <c r="F2805" s="1">
        <v>1.0</v>
      </c>
      <c r="G2805" s="1">
        <v>2.0</v>
      </c>
      <c r="H2805" s="1">
        <v>0.0</v>
      </c>
      <c r="I2805" s="1" t="s">
        <v>22</v>
      </c>
      <c r="J2805" s="1">
        <v>75.6</v>
      </c>
      <c r="K2805" s="1">
        <v>661.55</v>
      </c>
      <c r="L2805" s="1" t="s">
        <v>18</v>
      </c>
      <c r="M2805" s="2">
        <f t="shared" si="1"/>
        <v>8.750661376</v>
      </c>
      <c r="N2805" s="3"/>
    </row>
    <row r="2806" ht="15.75" customHeight="1">
      <c r="A2806" s="1" t="s">
        <v>2826</v>
      </c>
      <c r="B2806" s="1" t="s">
        <v>15</v>
      </c>
      <c r="C2806" s="1">
        <v>1.0</v>
      </c>
      <c r="D2806" s="1" t="s">
        <v>18</v>
      </c>
      <c r="E2806" s="1" t="s">
        <v>18</v>
      </c>
      <c r="F2806" s="1">
        <v>1.0</v>
      </c>
      <c r="G2806" s="1">
        <v>2.0</v>
      </c>
      <c r="H2806" s="1">
        <v>0.0</v>
      </c>
      <c r="I2806" s="1" t="s">
        <v>22</v>
      </c>
      <c r="J2806" s="1">
        <v>91.3</v>
      </c>
      <c r="K2806" s="1">
        <v>91.3</v>
      </c>
      <c r="L2806" s="1" t="s">
        <v>16</v>
      </c>
      <c r="M2806" s="2">
        <f t="shared" si="1"/>
        <v>1</v>
      </c>
      <c r="N2806" s="3"/>
    </row>
    <row r="2807" ht="15.75" customHeight="1">
      <c r="A2807" s="1" t="s">
        <v>2827</v>
      </c>
      <c r="B2807" s="1" t="s">
        <v>20</v>
      </c>
      <c r="C2807" s="1">
        <v>1.0</v>
      </c>
      <c r="D2807" s="1" t="s">
        <v>16</v>
      </c>
      <c r="E2807" s="1" t="s">
        <v>18</v>
      </c>
      <c r="F2807" s="1">
        <v>2.0</v>
      </c>
      <c r="G2807" s="1">
        <v>2.0</v>
      </c>
      <c r="H2807" s="1">
        <v>0.0</v>
      </c>
      <c r="I2807" s="1" t="s">
        <v>22</v>
      </c>
      <c r="J2807" s="1">
        <v>92.5</v>
      </c>
      <c r="K2807" s="1">
        <v>3473.4</v>
      </c>
      <c r="L2807" s="1" t="s">
        <v>16</v>
      </c>
      <c r="M2807" s="2">
        <f t="shared" si="1"/>
        <v>37.55027027</v>
      </c>
      <c r="N2807" s="3"/>
    </row>
    <row r="2808" ht="15.75" customHeight="1">
      <c r="A2808" s="1" t="s">
        <v>2828</v>
      </c>
      <c r="B2808" s="1" t="s">
        <v>15</v>
      </c>
      <c r="C2808" s="1">
        <v>0.0</v>
      </c>
      <c r="D2808" s="1" t="s">
        <v>18</v>
      </c>
      <c r="E2808" s="1" t="s">
        <v>18</v>
      </c>
      <c r="F2808" s="1">
        <v>2.0</v>
      </c>
      <c r="G2808" s="1">
        <v>2.0</v>
      </c>
      <c r="H2808" s="1">
        <v>0.0</v>
      </c>
      <c r="I2808" s="1" t="s">
        <v>26</v>
      </c>
      <c r="J2808" s="1">
        <v>109.9</v>
      </c>
      <c r="K2808" s="1">
        <v>669.45</v>
      </c>
      <c r="L2808" s="1" t="s">
        <v>16</v>
      </c>
      <c r="M2808" s="2">
        <f t="shared" si="1"/>
        <v>6.09144677</v>
      </c>
      <c r="N2808" s="3"/>
    </row>
    <row r="2809" ht="15.75" customHeight="1">
      <c r="A2809" s="1" t="s">
        <v>2829</v>
      </c>
      <c r="B2809" s="1" t="s">
        <v>15</v>
      </c>
      <c r="C2809" s="1">
        <v>0.0</v>
      </c>
      <c r="D2809" s="1" t="s">
        <v>18</v>
      </c>
      <c r="E2809" s="1" t="s">
        <v>18</v>
      </c>
      <c r="F2809" s="1">
        <v>1.0</v>
      </c>
      <c r="G2809" s="1">
        <v>1.0</v>
      </c>
      <c r="H2809" s="1">
        <v>0.0</v>
      </c>
      <c r="I2809" s="1" t="s">
        <v>22</v>
      </c>
      <c r="J2809" s="1">
        <v>60.85</v>
      </c>
      <c r="K2809" s="1">
        <v>111.4</v>
      </c>
      <c r="L2809" s="1" t="s">
        <v>18</v>
      </c>
      <c r="M2809" s="2">
        <f t="shared" si="1"/>
        <v>1.830731306</v>
      </c>
      <c r="N2809" s="3"/>
    </row>
    <row r="2810" ht="15.75" customHeight="1">
      <c r="A2810" s="1" t="s">
        <v>2830</v>
      </c>
      <c r="B2810" s="1" t="s">
        <v>20</v>
      </c>
      <c r="C2810" s="1">
        <v>1.0</v>
      </c>
      <c r="D2810" s="1" t="s">
        <v>16</v>
      </c>
      <c r="E2810" s="1" t="s">
        <v>16</v>
      </c>
      <c r="F2810" s="1">
        <v>1.0</v>
      </c>
      <c r="G2810" s="1">
        <v>0.0</v>
      </c>
      <c r="H2810" s="1">
        <v>2.0</v>
      </c>
      <c r="I2810" s="1" t="s">
        <v>26</v>
      </c>
      <c r="J2810" s="1">
        <v>19.8</v>
      </c>
      <c r="K2810" s="1">
        <v>1388.45</v>
      </c>
      <c r="L2810" s="1" t="s">
        <v>18</v>
      </c>
      <c r="M2810" s="2">
        <f t="shared" si="1"/>
        <v>70.12373737</v>
      </c>
      <c r="N2810" s="3"/>
    </row>
    <row r="2811" ht="15.75" customHeight="1">
      <c r="A2811" s="1" t="s">
        <v>2831</v>
      </c>
      <c r="B2811" s="1" t="s">
        <v>20</v>
      </c>
      <c r="C2811" s="1">
        <v>1.0</v>
      </c>
      <c r="D2811" s="1" t="s">
        <v>18</v>
      </c>
      <c r="E2811" s="1" t="s">
        <v>18</v>
      </c>
      <c r="F2811" s="1">
        <v>1.0</v>
      </c>
      <c r="G2811" s="1">
        <v>2.0</v>
      </c>
      <c r="H2811" s="1">
        <v>0.0</v>
      </c>
      <c r="I2811" s="1" t="s">
        <v>22</v>
      </c>
      <c r="J2811" s="1">
        <v>69.7</v>
      </c>
      <c r="K2811" s="1">
        <v>560.85</v>
      </c>
      <c r="L2811" s="1" t="s">
        <v>16</v>
      </c>
      <c r="M2811" s="2">
        <f t="shared" si="1"/>
        <v>8.046628407</v>
      </c>
      <c r="N2811" s="3"/>
    </row>
    <row r="2812" ht="15.75" customHeight="1">
      <c r="A2812" s="1" t="s">
        <v>2832</v>
      </c>
      <c r="B2812" s="1" t="s">
        <v>15</v>
      </c>
      <c r="C2812" s="1">
        <v>0.0</v>
      </c>
      <c r="D2812" s="1" t="s">
        <v>16</v>
      </c>
      <c r="E2812" s="1" t="s">
        <v>16</v>
      </c>
      <c r="F2812" s="1">
        <v>0.0</v>
      </c>
      <c r="G2812" s="1">
        <v>1.0</v>
      </c>
      <c r="H2812" s="1">
        <v>0.0</v>
      </c>
      <c r="I2812" s="1" t="s">
        <v>22</v>
      </c>
      <c r="J2812" s="1">
        <v>49.75</v>
      </c>
      <c r="K2812" s="1">
        <v>3069.45</v>
      </c>
      <c r="L2812" s="1" t="s">
        <v>18</v>
      </c>
      <c r="M2812" s="2">
        <f t="shared" si="1"/>
        <v>61.69748744</v>
      </c>
      <c r="N2812" s="3"/>
    </row>
    <row r="2813" ht="15.75" customHeight="1">
      <c r="A2813" s="1" t="s">
        <v>2833</v>
      </c>
      <c r="B2813" s="1" t="s">
        <v>20</v>
      </c>
      <c r="C2813" s="1">
        <v>0.0</v>
      </c>
      <c r="D2813" s="1" t="s">
        <v>16</v>
      </c>
      <c r="E2813" s="1" t="s">
        <v>16</v>
      </c>
      <c r="F2813" s="1">
        <v>2.0</v>
      </c>
      <c r="G2813" s="1">
        <v>1.0</v>
      </c>
      <c r="H2813" s="1">
        <v>1.0</v>
      </c>
      <c r="I2813" s="1" t="s">
        <v>26</v>
      </c>
      <c r="J2813" s="1">
        <v>78.95</v>
      </c>
      <c r="K2813" s="1">
        <v>2862.55</v>
      </c>
      <c r="L2813" s="1" t="s">
        <v>18</v>
      </c>
      <c r="M2813" s="2">
        <f t="shared" si="1"/>
        <v>36.25775807</v>
      </c>
      <c r="N2813" s="3"/>
    </row>
    <row r="2814" ht="15.75" customHeight="1">
      <c r="A2814" s="1" t="s">
        <v>2834</v>
      </c>
      <c r="B2814" s="1" t="s">
        <v>15</v>
      </c>
      <c r="C2814" s="1">
        <v>0.0</v>
      </c>
      <c r="D2814" s="1" t="s">
        <v>16</v>
      </c>
      <c r="E2814" s="1" t="s">
        <v>16</v>
      </c>
      <c r="F2814" s="1">
        <v>1.0</v>
      </c>
      <c r="G2814" s="1">
        <v>2.0</v>
      </c>
      <c r="H2814" s="1">
        <v>0.0</v>
      </c>
      <c r="I2814" s="1" t="s">
        <v>22</v>
      </c>
      <c r="J2814" s="1">
        <v>91.55</v>
      </c>
      <c r="K2814" s="1">
        <v>5511.65</v>
      </c>
      <c r="L2814" s="1" t="s">
        <v>18</v>
      </c>
      <c r="M2814" s="2">
        <f t="shared" si="1"/>
        <v>60.20371382</v>
      </c>
      <c r="N2814" s="3"/>
    </row>
    <row r="2815" ht="15.75" customHeight="1">
      <c r="A2815" s="1" t="s">
        <v>2835</v>
      </c>
      <c r="B2815" s="1" t="s">
        <v>20</v>
      </c>
      <c r="C2815" s="1">
        <v>0.0</v>
      </c>
      <c r="D2815" s="1" t="s">
        <v>18</v>
      </c>
      <c r="E2815" s="1" t="s">
        <v>18</v>
      </c>
      <c r="F2815" s="1">
        <v>2.0</v>
      </c>
      <c r="G2815" s="1">
        <v>1.0</v>
      </c>
      <c r="H2815" s="1">
        <v>0.0</v>
      </c>
      <c r="I2815" s="1" t="s">
        <v>28</v>
      </c>
      <c r="J2815" s="1">
        <v>81.75</v>
      </c>
      <c r="K2815" s="1">
        <v>2028.8</v>
      </c>
      <c r="L2815" s="1" t="s">
        <v>18</v>
      </c>
      <c r="M2815" s="2">
        <f t="shared" si="1"/>
        <v>24.81712538</v>
      </c>
      <c r="N2815" s="3"/>
    </row>
    <row r="2816" ht="15.75" customHeight="1">
      <c r="A2816" s="1" t="s">
        <v>2836</v>
      </c>
      <c r="B2816" s="1" t="s">
        <v>20</v>
      </c>
      <c r="C2816" s="1">
        <v>0.0</v>
      </c>
      <c r="D2816" s="1" t="s">
        <v>18</v>
      </c>
      <c r="E2816" s="1" t="s">
        <v>18</v>
      </c>
      <c r="F2816" s="1">
        <v>1.0</v>
      </c>
      <c r="G2816" s="1">
        <v>1.0</v>
      </c>
      <c r="H2816" s="1">
        <v>0.0</v>
      </c>
      <c r="I2816" s="1" t="s">
        <v>26</v>
      </c>
      <c r="J2816" s="1">
        <v>61.55</v>
      </c>
      <c r="K2816" s="1">
        <v>1093.2</v>
      </c>
      <c r="L2816" s="1" t="s">
        <v>18</v>
      </c>
      <c r="M2816" s="2">
        <f t="shared" si="1"/>
        <v>17.76116978</v>
      </c>
      <c r="N2816" s="3"/>
    </row>
    <row r="2817" ht="15.75" customHeight="1">
      <c r="A2817" s="1" t="s">
        <v>2837</v>
      </c>
      <c r="B2817" s="1" t="s">
        <v>15</v>
      </c>
      <c r="C2817" s="1">
        <v>0.0</v>
      </c>
      <c r="D2817" s="1" t="s">
        <v>16</v>
      </c>
      <c r="E2817" s="1" t="s">
        <v>18</v>
      </c>
      <c r="F2817" s="1">
        <v>1.0</v>
      </c>
      <c r="G2817" s="1">
        <v>1.0</v>
      </c>
      <c r="H2817" s="1">
        <v>1.0</v>
      </c>
      <c r="I2817" s="1" t="s">
        <v>22</v>
      </c>
      <c r="J2817" s="1">
        <v>64.0</v>
      </c>
      <c r="K2817" s="1">
        <v>1910.75</v>
      </c>
      <c r="L2817" s="1" t="s">
        <v>18</v>
      </c>
      <c r="M2817" s="2">
        <f t="shared" si="1"/>
        <v>29.85546875</v>
      </c>
      <c r="N2817" s="3"/>
    </row>
    <row r="2818" ht="15.75" customHeight="1">
      <c r="A2818" s="1" t="s">
        <v>2838</v>
      </c>
      <c r="B2818" s="1" t="s">
        <v>20</v>
      </c>
      <c r="C2818" s="1">
        <v>0.0</v>
      </c>
      <c r="D2818" s="1" t="s">
        <v>18</v>
      </c>
      <c r="E2818" s="1" t="s">
        <v>18</v>
      </c>
      <c r="F2818" s="1">
        <v>1.0</v>
      </c>
      <c r="G2818" s="1">
        <v>1.0</v>
      </c>
      <c r="H2818" s="1">
        <v>2.0</v>
      </c>
      <c r="I2818" s="1" t="s">
        <v>28</v>
      </c>
      <c r="J2818" s="1">
        <v>86.7</v>
      </c>
      <c r="K2818" s="1">
        <v>5309.5</v>
      </c>
      <c r="L2818" s="1" t="s">
        <v>18</v>
      </c>
      <c r="M2818" s="2">
        <f t="shared" si="1"/>
        <v>61.23990773</v>
      </c>
      <c r="N2818" s="3"/>
    </row>
    <row r="2819" ht="15.75" customHeight="1">
      <c r="A2819" s="1" t="s">
        <v>2839</v>
      </c>
      <c r="B2819" s="1" t="s">
        <v>15</v>
      </c>
      <c r="C2819" s="1">
        <v>1.0</v>
      </c>
      <c r="D2819" s="1" t="s">
        <v>18</v>
      </c>
      <c r="E2819" s="1" t="s">
        <v>18</v>
      </c>
      <c r="F2819" s="1">
        <v>2.0</v>
      </c>
      <c r="G2819" s="1">
        <v>2.0</v>
      </c>
      <c r="H2819" s="1">
        <v>0.0</v>
      </c>
      <c r="I2819" s="1" t="s">
        <v>22</v>
      </c>
      <c r="J2819" s="1">
        <v>96.85</v>
      </c>
      <c r="K2819" s="1">
        <v>5219.65</v>
      </c>
      <c r="L2819" s="1" t="s">
        <v>18</v>
      </c>
      <c r="M2819" s="2">
        <f t="shared" si="1"/>
        <v>53.89416624</v>
      </c>
      <c r="N2819" s="3"/>
    </row>
    <row r="2820" ht="15.75" customHeight="1">
      <c r="A2820" s="1" t="s">
        <v>2840</v>
      </c>
      <c r="B2820" s="1" t="s">
        <v>15</v>
      </c>
      <c r="C2820" s="1">
        <v>0.0</v>
      </c>
      <c r="D2820" s="1" t="s">
        <v>18</v>
      </c>
      <c r="E2820" s="1" t="s">
        <v>18</v>
      </c>
      <c r="F2820" s="1">
        <v>1.0</v>
      </c>
      <c r="G2820" s="1">
        <v>2.0</v>
      </c>
      <c r="H2820" s="1">
        <v>0.0</v>
      </c>
      <c r="I2820" s="1" t="s">
        <v>22</v>
      </c>
      <c r="J2820" s="1">
        <v>99.5</v>
      </c>
      <c r="K2820" s="1">
        <v>2369.05</v>
      </c>
      <c r="L2820" s="1" t="s">
        <v>16</v>
      </c>
      <c r="M2820" s="2">
        <f t="shared" si="1"/>
        <v>23.80954774</v>
      </c>
      <c r="N2820" s="3"/>
    </row>
    <row r="2821" ht="15.75" customHeight="1">
      <c r="A2821" s="1" t="s">
        <v>2841</v>
      </c>
      <c r="B2821" s="1" t="s">
        <v>15</v>
      </c>
      <c r="C2821" s="1">
        <v>0.0</v>
      </c>
      <c r="D2821" s="1" t="s">
        <v>18</v>
      </c>
      <c r="E2821" s="1" t="s">
        <v>18</v>
      </c>
      <c r="F2821" s="1">
        <v>2.0</v>
      </c>
      <c r="G2821" s="1">
        <v>2.0</v>
      </c>
      <c r="H2821" s="1">
        <v>0.0</v>
      </c>
      <c r="I2821" s="1" t="s">
        <v>26</v>
      </c>
      <c r="J2821" s="1">
        <v>106.6</v>
      </c>
      <c r="K2821" s="1">
        <v>5893.95</v>
      </c>
      <c r="L2821" s="1" t="s">
        <v>18</v>
      </c>
      <c r="M2821" s="2">
        <f t="shared" si="1"/>
        <v>55.29033771</v>
      </c>
      <c r="N2821" s="3"/>
    </row>
    <row r="2822" ht="15.75" customHeight="1">
      <c r="A2822" s="1" t="s">
        <v>2842</v>
      </c>
      <c r="B2822" s="1" t="s">
        <v>20</v>
      </c>
      <c r="C2822" s="1">
        <v>0.0</v>
      </c>
      <c r="D2822" s="1" t="s">
        <v>18</v>
      </c>
      <c r="E2822" s="1" t="s">
        <v>18</v>
      </c>
      <c r="F2822" s="1">
        <v>1.0</v>
      </c>
      <c r="G2822" s="1">
        <v>1.0</v>
      </c>
      <c r="H2822" s="1">
        <v>0.0</v>
      </c>
      <c r="I2822" s="1" t="s">
        <v>17</v>
      </c>
      <c r="J2822" s="1">
        <v>50.35</v>
      </c>
      <c r="K2822" s="1">
        <v>1411.35</v>
      </c>
      <c r="L2822" s="1" t="s">
        <v>18</v>
      </c>
      <c r="M2822" s="2">
        <f t="shared" si="1"/>
        <v>28.03078451</v>
      </c>
      <c r="N2822" s="3"/>
    </row>
    <row r="2823" ht="15.75" customHeight="1">
      <c r="A2823" s="1" t="s">
        <v>2843</v>
      </c>
      <c r="B2823" s="1" t="s">
        <v>20</v>
      </c>
      <c r="C2823" s="1">
        <v>0.0</v>
      </c>
      <c r="D2823" s="1" t="s">
        <v>16</v>
      </c>
      <c r="E2823" s="1" t="s">
        <v>18</v>
      </c>
      <c r="F2823" s="1">
        <v>1.0</v>
      </c>
      <c r="G2823" s="1">
        <v>1.0</v>
      </c>
      <c r="H2823" s="1">
        <v>2.0</v>
      </c>
      <c r="I2823" s="1" t="s">
        <v>17</v>
      </c>
      <c r="J2823" s="1">
        <v>61.35</v>
      </c>
      <c r="K2823" s="1">
        <v>3766.2</v>
      </c>
      <c r="L2823" s="1" t="s">
        <v>18</v>
      </c>
      <c r="M2823" s="2">
        <f t="shared" si="1"/>
        <v>61.38875306</v>
      </c>
      <c r="N2823" s="3"/>
    </row>
    <row r="2824" ht="15.75" customHeight="1">
      <c r="A2824" s="1" t="s">
        <v>2844</v>
      </c>
      <c r="B2824" s="1" t="s">
        <v>15</v>
      </c>
      <c r="C2824" s="1">
        <v>0.0</v>
      </c>
      <c r="D2824" s="1" t="s">
        <v>16</v>
      </c>
      <c r="E2824" s="1" t="s">
        <v>16</v>
      </c>
      <c r="F2824" s="1">
        <v>1.0</v>
      </c>
      <c r="G2824" s="1">
        <v>1.0</v>
      </c>
      <c r="H2824" s="1">
        <v>0.0</v>
      </c>
      <c r="I2824" s="1" t="s">
        <v>22</v>
      </c>
      <c r="J2824" s="1">
        <v>44.95</v>
      </c>
      <c r="K2824" s="1">
        <v>926.25</v>
      </c>
      <c r="L2824" s="1" t="s">
        <v>18</v>
      </c>
      <c r="M2824" s="2">
        <f t="shared" si="1"/>
        <v>20.60622914</v>
      </c>
      <c r="N2824" s="3"/>
    </row>
    <row r="2825" ht="15.75" customHeight="1">
      <c r="A2825" s="1" t="s">
        <v>2845</v>
      </c>
      <c r="B2825" s="1" t="s">
        <v>20</v>
      </c>
      <c r="C2825" s="1">
        <v>0.0</v>
      </c>
      <c r="D2825" s="1" t="s">
        <v>18</v>
      </c>
      <c r="E2825" s="1" t="s">
        <v>18</v>
      </c>
      <c r="F2825" s="1">
        <v>1.0</v>
      </c>
      <c r="G2825" s="1">
        <v>0.0</v>
      </c>
      <c r="H2825" s="1">
        <v>0.0</v>
      </c>
      <c r="I2825" s="1" t="s">
        <v>17</v>
      </c>
      <c r="J2825" s="1">
        <v>20.8</v>
      </c>
      <c r="K2825" s="1">
        <v>20.8</v>
      </c>
      <c r="L2825" s="1" t="s">
        <v>18</v>
      </c>
      <c r="M2825" s="2">
        <f t="shared" si="1"/>
        <v>1</v>
      </c>
      <c r="N2825" s="3"/>
    </row>
    <row r="2826" ht="15.75" customHeight="1">
      <c r="A2826" s="1" t="s">
        <v>2846</v>
      </c>
      <c r="B2826" s="1" t="s">
        <v>20</v>
      </c>
      <c r="C2826" s="1">
        <v>0.0</v>
      </c>
      <c r="D2826" s="1" t="s">
        <v>18</v>
      </c>
      <c r="E2826" s="1" t="s">
        <v>18</v>
      </c>
      <c r="F2826" s="1">
        <v>1.0</v>
      </c>
      <c r="G2826" s="1">
        <v>2.0</v>
      </c>
      <c r="H2826" s="1">
        <v>0.0</v>
      </c>
      <c r="I2826" s="1" t="s">
        <v>22</v>
      </c>
      <c r="J2826" s="1">
        <v>78.25</v>
      </c>
      <c r="K2826" s="1">
        <v>1490.95</v>
      </c>
      <c r="L2826" s="1" t="s">
        <v>16</v>
      </c>
      <c r="M2826" s="2">
        <f t="shared" si="1"/>
        <v>19.05367412</v>
      </c>
      <c r="N2826" s="3"/>
    </row>
    <row r="2827" ht="15.75" customHeight="1">
      <c r="A2827" s="1" t="s">
        <v>2847</v>
      </c>
      <c r="B2827" s="1" t="s">
        <v>15</v>
      </c>
      <c r="C2827" s="1">
        <v>0.0</v>
      </c>
      <c r="D2827" s="1" t="s">
        <v>18</v>
      </c>
      <c r="E2827" s="1" t="s">
        <v>18</v>
      </c>
      <c r="F2827" s="1">
        <v>2.0</v>
      </c>
      <c r="G2827" s="1">
        <v>1.0</v>
      </c>
      <c r="H2827" s="1">
        <v>0.0</v>
      </c>
      <c r="I2827" s="1" t="s">
        <v>22</v>
      </c>
      <c r="J2827" s="1">
        <v>74.65</v>
      </c>
      <c r="K2827" s="1">
        <v>521.1</v>
      </c>
      <c r="L2827" s="1" t="s">
        <v>16</v>
      </c>
      <c r="M2827" s="2">
        <f t="shared" si="1"/>
        <v>6.980576021</v>
      </c>
      <c r="N2827" s="3"/>
    </row>
    <row r="2828" ht="15.75" customHeight="1">
      <c r="A2828" s="1" t="s">
        <v>2848</v>
      </c>
      <c r="B2828" s="1" t="s">
        <v>15</v>
      </c>
      <c r="C2828" s="1">
        <v>0.0</v>
      </c>
      <c r="D2828" s="1" t="s">
        <v>18</v>
      </c>
      <c r="E2828" s="1" t="s">
        <v>18</v>
      </c>
      <c r="F2828" s="1">
        <v>2.0</v>
      </c>
      <c r="G2828" s="1">
        <v>2.0</v>
      </c>
      <c r="H2828" s="1">
        <v>2.0</v>
      </c>
      <c r="I2828" s="1" t="s">
        <v>22</v>
      </c>
      <c r="J2828" s="1">
        <v>108.9</v>
      </c>
      <c r="K2828" s="1">
        <v>2809.05</v>
      </c>
      <c r="L2828" s="1" t="s">
        <v>18</v>
      </c>
      <c r="M2828" s="2">
        <f t="shared" si="1"/>
        <v>25.79476584</v>
      </c>
      <c r="N2828" s="3"/>
    </row>
    <row r="2829" ht="15.75" customHeight="1">
      <c r="A2829" s="1" t="s">
        <v>2849</v>
      </c>
      <c r="B2829" s="1" t="s">
        <v>20</v>
      </c>
      <c r="C2829" s="1">
        <v>0.0</v>
      </c>
      <c r="D2829" s="1" t="s">
        <v>18</v>
      </c>
      <c r="E2829" s="1" t="s">
        <v>16</v>
      </c>
      <c r="F2829" s="1">
        <v>1.0</v>
      </c>
      <c r="G2829" s="1">
        <v>0.0</v>
      </c>
      <c r="H2829" s="1">
        <v>0.0</v>
      </c>
      <c r="I2829" s="1" t="s">
        <v>26</v>
      </c>
      <c r="J2829" s="1">
        <v>20.15</v>
      </c>
      <c r="K2829" s="1">
        <v>432.5</v>
      </c>
      <c r="L2829" s="1" t="s">
        <v>18</v>
      </c>
      <c r="M2829" s="2">
        <f t="shared" si="1"/>
        <v>21.46401985</v>
      </c>
      <c r="N2829" s="3"/>
    </row>
    <row r="2830" ht="15.75" customHeight="1">
      <c r="A2830" s="1" t="s">
        <v>2850</v>
      </c>
      <c r="B2830" s="1" t="s">
        <v>15</v>
      </c>
      <c r="C2830" s="1">
        <v>0.0</v>
      </c>
      <c r="D2830" s="1" t="s">
        <v>16</v>
      </c>
      <c r="E2830" s="1" t="s">
        <v>16</v>
      </c>
      <c r="F2830" s="1">
        <v>2.0</v>
      </c>
      <c r="G2830" s="1">
        <v>0.0</v>
      </c>
      <c r="H2830" s="1">
        <v>2.0</v>
      </c>
      <c r="I2830" s="1" t="s">
        <v>17</v>
      </c>
      <c r="J2830" s="1">
        <v>24.1</v>
      </c>
      <c r="K2830" s="1">
        <v>1551.6</v>
      </c>
      <c r="L2830" s="1" t="s">
        <v>18</v>
      </c>
      <c r="M2830" s="2">
        <f t="shared" si="1"/>
        <v>64.38174274</v>
      </c>
      <c r="N2830" s="3"/>
    </row>
    <row r="2831" ht="15.75" customHeight="1">
      <c r="A2831" s="1" t="s">
        <v>2851</v>
      </c>
      <c r="B2831" s="1" t="s">
        <v>20</v>
      </c>
      <c r="C2831" s="1">
        <v>0.0</v>
      </c>
      <c r="D2831" s="1" t="s">
        <v>16</v>
      </c>
      <c r="E2831" s="1" t="s">
        <v>16</v>
      </c>
      <c r="F2831" s="1">
        <v>1.0</v>
      </c>
      <c r="G2831" s="1">
        <v>0.0</v>
      </c>
      <c r="H2831" s="1">
        <v>0.0</v>
      </c>
      <c r="I2831" s="1" t="s">
        <v>26</v>
      </c>
      <c r="J2831" s="1">
        <v>19.85</v>
      </c>
      <c r="K2831" s="1">
        <v>138.85</v>
      </c>
      <c r="L2831" s="1" t="s">
        <v>18</v>
      </c>
      <c r="M2831" s="2">
        <f t="shared" si="1"/>
        <v>6.994962217</v>
      </c>
      <c r="N2831" s="3"/>
    </row>
    <row r="2832" ht="15.75" customHeight="1">
      <c r="A2832" s="1" t="s">
        <v>2852</v>
      </c>
      <c r="B2832" s="1" t="s">
        <v>20</v>
      </c>
      <c r="C2832" s="1">
        <v>1.0</v>
      </c>
      <c r="D2832" s="1" t="s">
        <v>16</v>
      </c>
      <c r="E2832" s="1" t="s">
        <v>18</v>
      </c>
      <c r="F2832" s="1">
        <v>2.0</v>
      </c>
      <c r="G2832" s="1">
        <v>2.0</v>
      </c>
      <c r="H2832" s="1">
        <v>0.0</v>
      </c>
      <c r="I2832" s="1" t="s">
        <v>22</v>
      </c>
      <c r="J2832" s="1">
        <v>98.5</v>
      </c>
      <c r="K2832" s="1">
        <v>3004.15</v>
      </c>
      <c r="L2832" s="1" t="s">
        <v>16</v>
      </c>
      <c r="M2832" s="2">
        <f t="shared" si="1"/>
        <v>30.49898477</v>
      </c>
      <c r="N2832" s="3"/>
    </row>
    <row r="2833" ht="15.75" customHeight="1">
      <c r="A2833" s="1" t="s">
        <v>2853</v>
      </c>
      <c r="B2833" s="1" t="s">
        <v>15</v>
      </c>
      <c r="C2833" s="1">
        <v>1.0</v>
      </c>
      <c r="D2833" s="1" t="s">
        <v>16</v>
      </c>
      <c r="E2833" s="1" t="s">
        <v>18</v>
      </c>
      <c r="F2833" s="1">
        <v>0.0</v>
      </c>
      <c r="G2833" s="1">
        <v>1.0</v>
      </c>
      <c r="H2833" s="1">
        <v>1.0</v>
      </c>
      <c r="I2833" s="1" t="s">
        <v>26</v>
      </c>
      <c r="J2833" s="1">
        <v>50.4</v>
      </c>
      <c r="K2833" s="1">
        <v>1580.1</v>
      </c>
      <c r="L2833" s="1" t="s">
        <v>18</v>
      </c>
      <c r="M2833" s="2">
        <f t="shared" si="1"/>
        <v>31.35119048</v>
      </c>
      <c r="N2833" s="3"/>
    </row>
    <row r="2834" ht="15.75" customHeight="1">
      <c r="A2834" s="1" t="s">
        <v>2854</v>
      </c>
      <c r="B2834" s="1" t="s">
        <v>15</v>
      </c>
      <c r="C2834" s="1">
        <v>0.0</v>
      </c>
      <c r="D2834" s="1" t="s">
        <v>16</v>
      </c>
      <c r="E2834" s="1" t="s">
        <v>18</v>
      </c>
      <c r="F2834" s="1">
        <v>2.0</v>
      </c>
      <c r="G2834" s="1">
        <v>2.0</v>
      </c>
      <c r="H2834" s="1">
        <v>2.0</v>
      </c>
      <c r="I2834" s="1" t="s">
        <v>28</v>
      </c>
      <c r="J2834" s="1">
        <v>94.25</v>
      </c>
      <c r="K2834" s="1">
        <v>6849.75</v>
      </c>
      <c r="L2834" s="1" t="s">
        <v>18</v>
      </c>
      <c r="M2834" s="2">
        <f t="shared" si="1"/>
        <v>72.67639257</v>
      </c>
      <c r="N2834" s="3"/>
    </row>
    <row r="2835" ht="15.75" customHeight="1">
      <c r="A2835" s="1" t="s">
        <v>2855</v>
      </c>
      <c r="B2835" s="1" t="s">
        <v>20</v>
      </c>
      <c r="C2835" s="1">
        <v>0.0</v>
      </c>
      <c r="D2835" s="1" t="s">
        <v>18</v>
      </c>
      <c r="E2835" s="1" t="s">
        <v>18</v>
      </c>
      <c r="F2835" s="1">
        <v>1.0</v>
      </c>
      <c r="G2835" s="1">
        <v>1.0</v>
      </c>
      <c r="H2835" s="1">
        <v>0.0</v>
      </c>
      <c r="I2835" s="1" t="s">
        <v>17</v>
      </c>
      <c r="J2835" s="1">
        <v>50.25</v>
      </c>
      <c r="K2835" s="1">
        <v>152.3</v>
      </c>
      <c r="L2835" s="1" t="s">
        <v>18</v>
      </c>
      <c r="M2835" s="2">
        <f t="shared" si="1"/>
        <v>3.030845771</v>
      </c>
      <c r="N2835" s="3"/>
    </row>
    <row r="2836" ht="15.75" customHeight="1">
      <c r="A2836" s="1" t="s">
        <v>2856</v>
      </c>
      <c r="B2836" s="1" t="s">
        <v>20</v>
      </c>
      <c r="C2836" s="1">
        <v>0.0</v>
      </c>
      <c r="D2836" s="1" t="s">
        <v>18</v>
      </c>
      <c r="E2836" s="1" t="s">
        <v>18</v>
      </c>
      <c r="F2836" s="1">
        <v>1.0</v>
      </c>
      <c r="G2836" s="1">
        <v>2.0</v>
      </c>
      <c r="H2836" s="1">
        <v>0.0</v>
      </c>
      <c r="I2836" s="1" t="s">
        <v>17</v>
      </c>
      <c r="J2836" s="1">
        <v>70.3</v>
      </c>
      <c r="K2836" s="1">
        <v>220.4</v>
      </c>
      <c r="L2836" s="1" t="s">
        <v>18</v>
      </c>
      <c r="M2836" s="2">
        <f t="shared" si="1"/>
        <v>3.135135135</v>
      </c>
      <c r="N2836" s="3"/>
    </row>
    <row r="2837" ht="15.75" customHeight="1">
      <c r="A2837" s="1" t="s">
        <v>2857</v>
      </c>
      <c r="B2837" s="1" t="s">
        <v>15</v>
      </c>
      <c r="C2837" s="1">
        <v>0.0</v>
      </c>
      <c r="D2837" s="1" t="s">
        <v>18</v>
      </c>
      <c r="E2837" s="1" t="s">
        <v>18</v>
      </c>
      <c r="F2837" s="1">
        <v>0.0</v>
      </c>
      <c r="G2837" s="1">
        <v>1.0</v>
      </c>
      <c r="H2837" s="1">
        <v>0.0</v>
      </c>
      <c r="I2837" s="1" t="s">
        <v>22</v>
      </c>
      <c r="J2837" s="1">
        <v>30.9</v>
      </c>
      <c r="K2837" s="1">
        <v>59.05</v>
      </c>
      <c r="L2837" s="1" t="s">
        <v>16</v>
      </c>
      <c r="M2837" s="2">
        <f t="shared" si="1"/>
        <v>1.911003236</v>
      </c>
      <c r="N2837" s="3"/>
    </row>
    <row r="2838" ht="15.75" customHeight="1">
      <c r="A2838" s="1" t="s">
        <v>2858</v>
      </c>
      <c r="B2838" s="1" t="s">
        <v>15</v>
      </c>
      <c r="C2838" s="1">
        <v>0.0</v>
      </c>
      <c r="D2838" s="1" t="s">
        <v>16</v>
      </c>
      <c r="E2838" s="1" t="s">
        <v>16</v>
      </c>
      <c r="F2838" s="1">
        <v>0.0</v>
      </c>
      <c r="G2838" s="1">
        <v>1.0</v>
      </c>
      <c r="H2838" s="1">
        <v>1.0</v>
      </c>
      <c r="I2838" s="1" t="s">
        <v>26</v>
      </c>
      <c r="J2838" s="1">
        <v>35.4</v>
      </c>
      <c r="K2838" s="1">
        <v>1412.4</v>
      </c>
      <c r="L2838" s="1" t="s">
        <v>18</v>
      </c>
      <c r="M2838" s="2">
        <f t="shared" si="1"/>
        <v>39.89830508</v>
      </c>
      <c r="N2838" s="3"/>
    </row>
    <row r="2839" ht="15.75" customHeight="1">
      <c r="A2839" s="1" t="s">
        <v>2859</v>
      </c>
      <c r="B2839" s="1" t="s">
        <v>20</v>
      </c>
      <c r="C2839" s="1">
        <v>1.0</v>
      </c>
      <c r="D2839" s="1" t="s">
        <v>16</v>
      </c>
      <c r="E2839" s="1" t="s">
        <v>18</v>
      </c>
      <c r="F2839" s="1">
        <v>2.0</v>
      </c>
      <c r="G2839" s="1">
        <v>2.0</v>
      </c>
      <c r="H2839" s="1">
        <v>0.0</v>
      </c>
      <c r="I2839" s="1" t="s">
        <v>22</v>
      </c>
      <c r="J2839" s="1">
        <v>96.5</v>
      </c>
      <c r="K2839" s="1">
        <v>3436.1</v>
      </c>
      <c r="L2839" s="1" t="s">
        <v>16</v>
      </c>
      <c r="M2839" s="2">
        <f t="shared" si="1"/>
        <v>35.60725389</v>
      </c>
      <c r="N2839" s="3"/>
    </row>
    <row r="2840" ht="15.75" customHeight="1">
      <c r="A2840" s="1" t="s">
        <v>2860</v>
      </c>
      <c r="B2840" s="1" t="s">
        <v>20</v>
      </c>
      <c r="C2840" s="1">
        <v>1.0</v>
      </c>
      <c r="D2840" s="1" t="s">
        <v>16</v>
      </c>
      <c r="E2840" s="1" t="s">
        <v>18</v>
      </c>
      <c r="F2840" s="1">
        <v>1.0</v>
      </c>
      <c r="G2840" s="1">
        <v>1.0</v>
      </c>
      <c r="H2840" s="1">
        <v>2.0</v>
      </c>
      <c r="I2840" s="1" t="s">
        <v>17</v>
      </c>
      <c r="J2840" s="1">
        <v>49.8</v>
      </c>
      <c r="K2840" s="1">
        <v>2398.4</v>
      </c>
      <c r="L2840" s="1" t="s">
        <v>18</v>
      </c>
      <c r="M2840" s="2">
        <f t="shared" si="1"/>
        <v>48.16064257</v>
      </c>
      <c r="N2840" s="3"/>
    </row>
    <row r="2841" ht="15.75" customHeight="1">
      <c r="A2841" s="1" t="s">
        <v>2861</v>
      </c>
      <c r="B2841" s="1" t="s">
        <v>20</v>
      </c>
      <c r="C2841" s="1">
        <v>0.0</v>
      </c>
      <c r="D2841" s="1" t="s">
        <v>16</v>
      </c>
      <c r="E2841" s="1" t="s">
        <v>18</v>
      </c>
      <c r="F2841" s="1">
        <v>1.0</v>
      </c>
      <c r="G2841" s="1">
        <v>2.0</v>
      </c>
      <c r="H2841" s="1">
        <v>2.0</v>
      </c>
      <c r="I2841" s="1" t="s">
        <v>22</v>
      </c>
      <c r="J2841" s="1">
        <v>105.25</v>
      </c>
      <c r="K2841" s="1">
        <v>7291.75</v>
      </c>
      <c r="L2841" s="1" t="s">
        <v>18</v>
      </c>
      <c r="M2841" s="2">
        <f t="shared" si="1"/>
        <v>69.28028504</v>
      </c>
      <c r="N2841" s="3"/>
    </row>
    <row r="2842" ht="15.75" customHeight="1">
      <c r="A2842" s="1" t="s">
        <v>2862</v>
      </c>
      <c r="B2842" s="1" t="s">
        <v>15</v>
      </c>
      <c r="C2842" s="1">
        <v>0.0</v>
      </c>
      <c r="D2842" s="1" t="s">
        <v>16</v>
      </c>
      <c r="E2842" s="1" t="s">
        <v>18</v>
      </c>
      <c r="F2842" s="1">
        <v>1.0</v>
      </c>
      <c r="G2842" s="1">
        <v>2.0</v>
      </c>
      <c r="H2842" s="1">
        <v>2.0</v>
      </c>
      <c r="I2842" s="1" t="s">
        <v>28</v>
      </c>
      <c r="J2842" s="1">
        <v>99.0</v>
      </c>
      <c r="K2842" s="1">
        <v>6375.8</v>
      </c>
      <c r="L2842" s="1" t="s">
        <v>18</v>
      </c>
      <c r="M2842" s="2">
        <f t="shared" si="1"/>
        <v>64.4020202</v>
      </c>
      <c r="N2842" s="3"/>
    </row>
    <row r="2843" ht="15.75" customHeight="1">
      <c r="A2843" s="1" t="s">
        <v>2863</v>
      </c>
      <c r="B2843" s="1" t="s">
        <v>15</v>
      </c>
      <c r="C2843" s="1">
        <v>0.0</v>
      </c>
      <c r="D2843" s="1" t="s">
        <v>16</v>
      </c>
      <c r="E2843" s="1" t="s">
        <v>16</v>
      </c>
      <c r="F2843" s="1">
        <v>1.0</v>
      </c>
      <c r="G2843" s="1">
        <v>0.0</v>
      </c>
      <c r="H2843" s="1">
        <v>0.0</v>
      </c>
      <c r="I2843" s="1" t="s">
        <v>17</v>
      </c>
      <c r="J2843" s="1">
        <v>20.25</v>
      </c>
      <c r="K2843" s="1">
        <v>401.95</v>
      </c>
      <c r="L2843" s="1" t="s">
        <v>18</v>
      </c>
      <c r="M2843" s="2">
        <f t="shared" si="1"/>
        <v>19.84938272</v>
      </c>
      <c r="N2843" s="3"/>
    </row>
    <row r="2844" ht="15.75" customHeight="1">
      <c r="A2844" s="1" t="s">
        <v>2864</v>
      </c>
      <c r="B2844" s="1" t="s">
        <v>15</v>
      </c>
      <c r="C2844" s="1">
        <v>0.0</v>
      </c>
      <c r="D2844" s="1" t="s">
        <v>16</v>
      </c>
      <c r="E2844" s="1" t="s">
        <v>16</v>
      </c>
      <c r="F2844" s="1">
        <v>2.0</v>
      </c>
      <c r="G2844" s="1">
        <v>2.0</v>
      </c>
      <c r="H2844" s="1">
        <v>2.0</v>
      </c>
      <c r="I2844" s="1" t="s">
        <v>17</v>
      </c>
      <c r="J2844" s="1">
        <v>107.45</v>
      </c>
      <c r="K2844" s="1">
        <v>7576.7</v>
      </c>
      <c r="L2844" s="1" t="s">
        <v>18</v>
      </c>
      <c r="M2844" s="2">
        <f t="shared" si="1"/>
        <v>70.51372732</v>
      </c>
      <c r="N2844" s="3"/>
    </row>
    <row r="2845" ht="15.75" customHeight="1">
      <c r="A2845" s="1" t="s">
        <v>2865</v>
      </c>
      <c r="B2845" s="1" t="s">
        <v>20</v>
      </c>
      <c r="C2845" s="1">
        <v>0.0</v>
      </c>
      <c r="D2845" s="1" t="s">
        <v>16</v>
      </c>
      <c r="E2845" s="1" t="s">
        <v>16</v>
      </c>
      <c r="F2845" s="1">
        <v>2.0</v>
      </c>
      <c r="G2845" s="1">
        <v>2.0</v>
      </c>
      <c r="H2845" s="1">
        <v>2.0</v>
      </c>
      <c r="I2845" s="1" t="s">
        <v>28</v>
      </c>
      <c r="J2845" s="1">
        <v>82.5</v>
      </c>
      <c r="K2845" s="1">
        <v>4828.05</v>
      </c>
      <c r="L2845" s="1" t="s">
        <v>18</v>
      </c>
      <c r="M2845" s="2">
        <f t="shared" si="1"/>
        <v>58.52181818</v>
      </c>
      <c r="N2845" s="3"/>
    </row>
    <row r="2846" ht="15.75" customHeight="1">
      <c r="A2846" s="1" t="s">
        <v>2866</v>
      </c>
      <c r="B2846" s="1" t="s">
        <v>15</v>
      </c>
      <c r="C2846" s="1">
        <v>0.0</v>
      </c>
      <c r="D2846" s="1" t="s">
        <v>18</v>
      </c>
      <c r="E2846" s="1" t="s">
        <v>18</v>
      </c>
      <c r="F2846" s="1">
        <v>2.0</v>
      </c>
      <c r="G2846" s="1">
        <v>2.0</v>
      </c>
      <c r="H2846" s="1">
        <v>0.0</v>
      </c>
      <c r="I2846" s="1" t="s">
        <v>28</v>
      </c>
      <c r="J2846" s="1">
        <v>78.55</v>
      </c>
      <c r="K2846" s="1">
        <v>522.95</v>
      </c>
      <c r="L2846" s="1" t="s">
        <v>18</v>
      </c>
      <c r="M2846" s="2">
        <f t="shared" si="1"/>
        <v>6.657542966</v>
      </c>
      <c r="N2846" s="3"/>
    </row>
    <row r="2847" ht="15.75" customHeight="1">
      <c r="A2847" s="1" t="s">
        <v>2867</v>
      </c>
      <c r="B2847" s="1" t="s">
        <v>20</v>
      </c>
      <c r="C2847" s="1">
        <v>0.0</v>
      </c>
      <c r="D2847" s="1" t="s">
        <v>18</v>
      </c>
      <c r="E2847" s="1" t="s">
        <v>18</v>
      </c>
      <c r="F2847" s="1">
        <v>2.0</v>
      </c>
      <c r="G2847" s="1">
        <v>2.0</v>
      </c>
      <c r="H2847" s="1">
        <v>0.0</v>
      </c>
      <c r="I2847" s="1" t="s">
        <v>22</v>
      </c>
      <c r="J2847" s="1">
        <v>96.2</v>
      </c>
      <c r="K2847" s="1">
        <v>639.7</v>
      </c>
      <c r="L2847" s="1" t="s">
        <v>18</v>
      </c>
      <c r="M2847" s="2">
        <f t="shared" si="1"/>
        <v>6.64968815</v>
      </c>
      <c r="N2847" s="3"/>
    </row>
    <row r="2848" ht="15.75" customHeight="1">
      <c r="A2848" s="1" t="s">
        <v>2868</v>
      </c>
      <c r="B2848" s="1" t="s">
        <v>20</v>
      </c>
      <c r="C2848" s="1">
        <v>0.0</v>
      </c>
      <c r="D2848" s="1" t="s">
        <v>18</v>
      </c>
      <c r="E2848" s="1" t="s">
        <v>18</v>
      </c>
      <c r="F2848" s="1">
        <v>1.0</v>
      </c>
      <c r="G2848" s="1">
        <v>1.0</v>
      </c>
      <c r="H2848" s="1">
        <v>0.0</v>
      </c>
      <c r="I2848" s="1" t="s">
        <v>17</v>
      </c>
      <c r="J2848" s="1">
        <v>45.45</v>
      </c>
      <c r="K2848" s="1">
        <v>141.7</v>
      </c>
      <c r="L2848" s="1" t="s">
        <v>18</v>
      </c>
      <c r="M2848" s="2">
        <f t="shared" si="1"/>
        <v>3.117711771</v>
      </c>
      <c r="N2848" s="3"/>
    </row>
    <row r="2849" ht="15.75" customHeight="1">
      <c r="A2849" s="1" t="s">
        <v>2869</v>
      </c>
      <c r="B2849" s="1" t="s">
        <v>20</v>
      </c>
      <c r="C2849" s="1">
        <v>0.0</v>
      </c>
      <c r="D2849" s="1" t="s">
        <v>18</v>
      </c>
      <c r="E2849" s="1" t="s">
        <v>18</v>
      </c>
      <c r="F2849" s="1">
        <v>2.0</v>
      </c>
      <c r="G2849" s="1">
        <v>2.0</v>
      </c>
      <c r="H2849" s="1">
        <v>0.0</v>
      </c>
      <c r="I2849" s="1" t="s">
        <v>22</v>
      </c>
      <c r="J2849" s="1">
        <v>103.05</v>
      </c>
      <c r="K2849" s="1">
        <v>5364.8</v>
      </c>
      <c r="L2849" s="1" t="s">
        <v>18</v>
      </c>
      <c r="M2849" s="2">
        <f t="shared" si="1"/>
        <v>52.06016497</v>
      </c>
      <c r="N2849" s="3"/>
    </row>
    <row r="2850" ht="15.75" customHeight="1">
      <c r="A2850" s="1" t="s">
        <v>2870</v>
      </c>
      <c r="B2850" s="1" t="s">
        <v>20</v>
      </c>
      <c r="C2850" s="1">
        <v>0.0</v>
      </c>
      <c r="D2850" s="1" t="s">
        <v>16</v>
      </c>
      <c r="E2850" s="1" t="s">
        <v>16</v>
      </c>
      <c r="F2850" s="1">
        <v>1.0</v>
      </c>
      <c r="G2850" s="1">
        <v>0.0</v>
      </c>
      <c r="H2850" s="1">
        <v>0.0</v>
      </c>
      <c r="I2850" s="1" t="s">
        <v>28</v>
      </c>
      <c r="J2850" s="1">
        <v>20.95</v>
      </c>
      <c r="K2850" s="1">
        <v>267.35</v>
      </c>
      <c r="L2850" s="1" t="s">
        <v>18</v>
      </c>
      <c r="M2850" s="2">
        <f t="shared" si="1"/>
        <v>12.76133652</v>
      </c>
      <c r="N2850" s="3"/>
    </row>
    <row r="2851" ht="15.75" customHeight="1">
      <c r="A2851" s="1" t="s">
        <v>2871</v>
      </c>
      <c r="B2851" s="1" t="s">
        <v>15</v>
      </c>
      <c r="C2851" s="1">
        <v>0.0</v>
      </c>
      <c r="D2851" s="1" t="s">
        <v>18</v>
      </c>
      <c r="E2851" s="1" t="s">
        <v>18</v>
      </c>
      <c r="F2851" s="1">
        <v>1.0</v>
      </c>
      <c r="G2851" s="1">
        <v>1.0</v>
      </c>
      <c r="H2851" s="1">
        <v>0.0</v>
      </c>
      <c r="I2851" s="1" t="s">
        <v>22</v>
      </c>
      <c r="J2851" s="1">
        <v>49.5</v>
      </c>
      <c r="K2851" s="1">
        <v>49.5</v>
      </c>
      <c r="L2851" s="1" t="s">
        <v>18</v>
      </c>
      <c r="M2851" s="2">
        <f t="shared" si="1"/>
        <v>1</v>
      </c>
      <c r="N2851" s="3"/>
    </row>
    <row r="2852" ht="15.75" customHeight="1">
      <c r="A2852" s="1" t="s">
        <v>2872</v>
      </c>
      <c r="B2852" s="1" t="s">
        <v>15</v>
      </c>
      <c r="C2852" s="1">
        <v>0.0</v>
      </c>
      <c r="D2852" s="1" t="s">
        <v>18</v>
      </c>
      <c r="E2852" s="1" t="s">
        <v>18</v>
      </c>
      <c r="F2852" s="1">
        <v>1.0</v>
      </c>
      <c r="G2852" s="1">
        <v>2.0</v>
      </c>
      <c r="H2852" s="1">
        <v>0.0</v>
      </c>
      <c r="I2852" s="1" t="s">
        <v>28</v>
      </c>
      <c r="J2852" s="1">
        <v>70.4</v>
      </c>
      <c r="K2852" s="1">
        <v>2406.1</v>
      </c>
      <c r="L2852" s="1" t="s">
        <v>18</v>
      </c>
      <c r="M2852" s="2">
        <f t="shared" si="1"/>
        <v>34.17755682</v>
      </c>
      <c r="N2852" s="3"/>
    </row>
    <row r="2853" ht="15.75" customHeight="1">
      <c r="A2853" s="1" t="s">
        <v>2873</v>
      </c>
      <c r="B2853" s="1" t="s">
        <v>15</v>
      </c>
      <c r="C2853" s="1">
        <v>0.0</v>
      </c>
      <c r="D2853" s="1" t="s">
        <v>16</v>
      </c>
      <c r="E2853" s="1" t="s">
        <v>18</v>
      </c>
      <c r="F2853" s="1">
        <v>2.0</v>
      </c>
      <c r="G2853" s="1">
        <v>2.0</v>
      </c>
      <c r="H2853" s="1">
        <v>0.0</v>
      </c>
      <c r="I2853" s="1" t="s">
        <v>28</v>
      </c>
      <c r="J2853" s="1">
        <v>94.6</v>
      </c>
      <c r="K2853" s="1">
        <v>5025.8</v>
      </c>
      <c r="L2853" s="1" t="s">
        <v>18</v>
      </c>
      <c r="M2853" s="2">
        <f t="shared" si="1"/>
        <v>53.12684989</v>
      </c>
      <c r="N2853" s="3"/>
    </row>
    <row r="2854" ht="15.75" customHeight="1">
      <c r="A2854" s="1" t="s">
        <v>2874</v>
      </c>
      <c r="B2854" s="1" t="s">
        <v>15</v>
      </c>
      <c r="C2854" s="1">
        <v>0.0</v>
      </c>
      <c r="D2854" s="1" t="s">
        <v>16</v>
      </c>
      <c r="E2854" s="1" t="s">
        <v>16</v>
      </c>
      <c r="F2854" s="1">
        <v>1.0</v>
      </c>
      <c r="G2854" s="1">
        <v>1.0</v>
      </c>
      <c r="H2854" s="1">
        <v>0.0</v>
      </c>
      <c r="I2854" s="1" t="s">
        <v>26</v>
      </c>
      <c r="J2854" s="1">
        <v>51.05</v>
      </c>
      <c r="K2854" s="1">
        <v>1815.0</v>
      </c>
      <c r="L2854" s="1" t="s">
        <v>18</v>
      </c>
      <c r="M2854" s="2">
        <f t="shared" si="1"/>
        <v>35.55337904</v>
      </c>
      <c r="N2854" s="3"/>
    </row>
    <row r="2855" ht="15.75" customHeight="1">
      <c r="A2855" s="1" t="s">
        <v>2875</v>
      </c>
      <c r="B2855" s="1" t="s">
        <v>15</v>
      </c>
      <c r="C2855" s="1">
        <v>0.0</v>
      </c>
      <c r="D2855" s="1" t="s">
        <v>18</v>
      </c>
      <c r="E2855" s="1" t="s">
        <v>18</v>
      </c>
      <c r="F2855" s="1">
        <v>1.0</v>
      </c>
      <c r="G2855" s="1">
        <v>1.0</v>
      </c>
      <c r="H2855" s="1">
        <v>0.0</v>
      </c>
      <c r="I2855" s="1" t="s">
        <v>17</v>
      </c>
      <c r="J2855" s="1">
        <v>54.75</v>
      </c>
      <c r="K2855" s="1">
        <v>54.75</v>
      </c>
      <c r="L2855" s="1" t="s">
        <v>16</v>
      </c>
      <c r="M2855" s="2">
        <f t="shared" si="1"/>
        <v>1</v>
      </c>
      <c r="N2855" s="3"/>
    </row>
    <row r="2856" ht="15.75" customHeight="1">
      <c r="A2856" s="1" t="s">
        <v>2876</v>
      </c>
      <c r="B2856" s="1" t="s">
        <v>15</v>
      </c>
      <c r="C2856" s="1">
        <v>0.0</v>
      </c>
      <c r="D2856" s="1" t="s">
        <v>16</v>
      </c>
      <c r="E2856" s="1" t="s">
        <v>18</v>
      </c>
      <c r="F2856" s="1">
        <v>1.0</v>
      </c>
      <c r="G2856" s="1">
        <v>2.0</v>
      </c>
      <c r="H2856" s="1">
        <v>1.0</v>
      </c>
      <c r="I2856" s="1" t="s">
        <v>22</v>
      </c>
      <c r="J2856" s="1">
        <v>93.5</v>
      </c>
      <c r="K2856" s="1">
        <v>4619.55</v>
      </c>
      <c r="L2856" s="1" t="s">
        <v>18</v>
      </c>
      <c r="M2856" s="2">
        <f t="shared" si="1"/>
        <v>49.40695187</v>
      </c>
      <c r="N2856" s="3"/>
    </row>
    <row r="2857" ht="15.75" customHeight="1">
      <c r="A2857" s="1" t="s">
        <v>2877</v>
      </c>
      <c r="B2857" s="1" t="s">
        <v>15</v>
      </c>
      <c r="C2857" s="1">
        <v>0.0</v>
      </c>
      <c r="D2857" s="1" t="s">
        <v>16</v>
      </c>
      <c r="E2857" s="1" t="s">
        <v>16</v>
      </c>
      <c r="F2857" s="1">
        <v>2.0</v>
      </c>
      <c r="G2857" s="1">
        <v>1.0</v>
      </c>
      <c r="H2857" s="1">
        <v>2.0</v>
      </c>
      <c r="I2857" s="1" t="s">
        <v>17</v>
      </c>
      <c r="J2857" s="1">
        <v>73.35</v>
      </c>
      <c r="L2857" s="1" t="s">
        <v>18</v>
      </c>
      <c r="M2857" s="2">
        <f t="shared" si="1"/>
        <v>0</v>
      </c>
      <c r="N2857" s="3"/>
    </row>
    <row r="2858" ht="15.75" customHeight="1">
      <c r="A2858" s="1" t="s">
        <v>2878</v>
      </c>
      <c r="B2858" s="1" t="s">
        <v>15</v>
      </c>
      <c r="C2858" s="1">
        <v>0.0</v>
      </c>
      <c r="D2858" s="1" t="s">
        <v>16</v>
      </c>
      <c r="E2858" s="1" t="s">
        <v>16</v>
      </c>
      <c r="F2858" s="1">
        <v>2.0</v>
      </c>
      <c r="G2858" s="1">
        <v>2.0</v>
      </c>
      <c r="H2858" s="1">
        <v>0.0</v>
      </c>
      <c r="I2858" s="1" t="s">
        <v>22</v>
      </c>
      <c r="J2858" s="1">
        <v>104.2</v>
      </c>
      <c r="K2858" s="1">
        <v>3243.45</v>
      </c>
      <c r="L2858" s="1" t="s">
        <v>16</v>
      </c>
      <c r="M2858" s="2">
        <f t="shared" si="1"/>
        <v>31.12715931</v>
      </c>
      <c r="N2858" s="3"/>
    </row>
    <row r="2859" ht="15.75" customHeight="1">
      <c r="A2859" s="1" t="s">
        <v>2879</v>
      </c>
      <c r="B2859" s="1" t="s">
        <v>20</v>
      </c>
      <c r="C2859" s="1">
        <v>0.0</v>
      </c>
      <c r="D2859" s="1" t="s">
        <v>16</v>
      </c>
      <c r="E2859" s="1" t="s">
        <v>16</v>
      </c>
      <c r="F2859" s="1">
        <v>2.0</v>
      </c>
      <c r="G2859" s="1">
        <v>1.0</v>
      </c>
      <c r="H2859" s="1">
        <v>2.0</v>
      </c>
      <c r="I2859" s="1" t="s">
        <v>28</v>
      </c>
      <c r="J2859" s="1">
        <v>87.55</v>
      </c>
      <c r="K2859" s="1">
        <v>6463.15</v>
      </c>
      <c r="L2859" s="1" t="s">
        <v>18</v>
      </c>
      <c r="M2859" s="2">
        <f t="shared" si="1"/>
        <v>73.82238721</v>
      </c>
      <c r="N2859" s="3"/>
    </row>
    <row r="2860" ht="15.75" customHeight="1">
      <c r="A2860" s="1" t="s">
        <v>2880</v>
      </c>
      <c r="B2860" s="1" t="s">
        <v>15</v>
      </c>
      <c r="C2860" s="1">
        <v>0.0</v>
      </c>
      <c r="D2860" s="1" t="s">
        <v>18</v>
      </c>
      <c r="E2860" s="1" t="s">
        <v>18</v>
      </c>
      <c r="F2860" s="1">
        <v>2.0</v>
      </c>
      <c r="G2860" s="1">
        <v>2.0</v>
      </c>
      <c r="H2860" s="1">
        <v>0.0</v>
      </c>
      <c r="I2860" s="1" t="s">
        <v>22</v>
      </c>
      <c r="J2860" s="1">
        <v>100.75</v>
      </c>
      <c r="K2860" s="1">
        <v>1129.75</v>
      </c>
      <c r="L2860" s="1" t="s">
        <v>16</v>
      </c>
      <c r="M2860" s="2">
        <f t="shared" si="1"/>
        <v>11.2133995</v>
      </c>
      <c r="N2860" s="3"/>
    </row>
    <row r="2861" ht="15.75" customHeight="1">
      <c r="A2861" s="1" t="s">
        <v>2881</v>
      </c>
      <c r="B2861" s="1" t="s">
        <v>20</v>
      </c>
      <c r="C2861" s="1">
        <v>0.0</v>
      </c>
      <c r="D2861" s="1" t="s">
        <v>18</v>
      </c>
      <c r="E2861" s="1" t="s">
        <v>18</v>
      </c>
      <c r="F2861" s="1">
        <v>1.0</v>
      </c>
      <c r="G2861" s="1">
        <v>0.0</v>
      </c>
      <c r="H2861" s="1">
        <v>0.0</v>
      </c>
      <c r="I2861" s="1" t="s">
        <v>17</v>
      </c>
      <c r="J2861" s="1">
        <v>20.0</v>
      </c>
      <c r="K2861" s="1">
        <v>275.7</v>
      </c>
      <c r="L2861" s="1" t="s">
        <v>18</v>
      </c>
      <c r="M2861" s="2">
        <f t="shared" si="1"/>
        <v>13.785</v>
      </c>
      <c r="N2861" s="3"/>
    </row>
    <row r="2862" ht="15.75" customHeight="1">
      <c r="A2862" s="1" t="s">
        <v>2882</v>
      </c>
      <c r="B2862" s="1" t="s">
        <v>20</v>
      </c>
      <c r="C2862" s="1">
        <v>1.0</v>
      </c>
      <c r="D2862" s="1" t="s">
        <v>16</v>
      </c>
      <c r="E2862" s="1" t="s">
        <v>18</v>
      </c>
      <c r="F2862" s="1">
        <v>2.0</v>
      </c>
      <c r="G2862" s="1">
        <v>1.0</v>
      </c>
      <c r="H2862" s="1">
        <v>2.0</v>
      </c>
      <c r="I2862" s="1" t="s">
        <v>22</v>
      </c>
      <c r="J2862" s="1">
        <v>74.85</v>
      </c>
      <c r="K2862" s="1">
        <v>2181.75</v>
      </c>
      <c r="L2862" s="1" t="s">
        <v>18</v>
      </c>
      <c r="M2862" s="2">
        <f t="shared" si="1"/>
        <v>29.14829659</v>
      </c>
      <c r="N2862" s="3"/>
    </row>
    <row r="2863" ht="15.75" customHeight="1">
      <c r="A2863" s="1" t="s">
        <v>2883</v>
      </c>
      <c r="B2863" s="1" t="s">
        <v>20</v>
      </c>
      <c r="C2863" s="1">
        <v>0.0</v>
      </c>
      <c r="D2863" s="1" t="s">
        <v>18</v>
      </c>
      <c r="E2863" s="1" t="s">
        <v>18</v>
      </c>
      <c r="F2863" s="1">
        <v>0.0</v>
      </c>
      <c r="G2863" s="1">
        <v>1.0</v>
      </c>
      <c r="H2863" s="1">
        <v>2.0</v>
      </c>
      <c r="I2863" s="1" t="s">
        <v>28</v>
      </c>
      <c r="J2863" s="1">
        <v>65.55</v>
      </c>
      <c r="K2863" s="1">
        <v>4807.45</v>
      </c>
      <c r="L2863" s="1" t="s">
        <v>18</v>
      </c>
      <c r="M2863" s="2">
        <f t="shared" si="1"/>
        <v>73.34019832</v>
      </c>
      <c r="N2863" s="3"/>
    </row>
    <row r="2864" ht="15.75" customHeight="1">
      <c r="A2864" s="1" t="s">
        <v>2884</v>
      </c>
      <c r="B2864" s="1" t="s">
        <v>15</v>
      </c>
      <c r="C2864" s="1">
        <v>0.0</v>
      </c>
      <c r="D2864" s="1" t="s">
        <v>16</v>
      </c>
      <c r="E2864" s="1" t="s">
        <v>18</v>
      </c>
      <c r="F2864" s="1">
        <v>2.0</v>
      </c>
      <c r="G2864" s="1">
        <v>1.0</v>
      </c>
      <c r="H2864" s="1">
        <v>0.0</v>
      </c>
      <c r="I2864" s="1" t="s">
        <v>22</v>
      </c>
      <c r="J2864" s="1">
        <v>76.2</v>
      </c>
      <c r="K2864" s="1">
        <v>981.45</v>
      </c>
      <c r="L2864" s="1" t="s">
        <v>18</v>
      </c>
      <c r="M2864" s="2">
        <f t="shared" si="1"/>
        <v>12.87992126</v>
      </c>
      <c r="N2864" s="3"/>
    </row>
    <row r="2865" ht="15.75" customHeight="1">
      <c r="A2865" s="1" t="s">
        <v>2885</v>
      </c>
      <c r="B2865" s="1" t="s">
        <v>15</v>
      </c>
      <c r="C2865" s="1">
        <v>0.0</v>
      </c>
      <c r="D2865" s="1" t="s">
        <v>18</v>
      </c>
      <c r="E2865" s="1" t="s">
        <v>18</v>
      </c>
      <c r="F2865" s="1">
        <v>2.0</v>
      </c>
      <c r="G2865" s="1">
        <v>1.0</v>
      </c>
      <c r="H2865" s="1">
        <v>0.0</v>
      </c>
      <c r="I2865" s="1" t="s">
        <v>22</v>
      </c>
      <c r="J2865" s="1">
        <v>71.15</v>
      </c>
      <c r="K2865" s="1">
        <v>563.65</v>
      </c>
      <c r="L2865" s="1" t="s">
        <v>16</v>
      </c>
      <c r="M2865" s="2">
        <f t="shared" si="1"/>
        <v>7.921995784</v>
      </c>
      <c r="N2865" s="3"/>
    </row>
    <row r="2866" ht="15.75" customHeight="1">
      <c r="A2866" s="1" t="s">
        <v>2886</v>
      </c>
      <c r="B2866" s="1" t="s">
        <v>15</v>
      </c>
      <c r="C2866" s="1">
        <v>0.0</v>
      </c>
      <c r="D2866" s="1" t="s">
        <v>18</v>
      </c>
      <c r="E2866" s="1" t="s">
        <v>18</v>
      </c>
      <c r="F2866" s="1">
        <v>0.0</v>
      </c>
      <c r="G2866" s="1">
        <v>1.0</v>
      </c>
      <c r="H2866" s="1">
        <v>1.0</v>
      </c>
      <c r="I2866" s="1" t="s">
        <v>26</v>
      </c>
      <c r="J2866" s="1">
        <v>44.85</v>
      </c>
      <c r="K2866" s="1">
        <v>893.55</v>
      </c>
      <c r="L2866" s="1" t="s">
        <v>16</v>
      </c>
      <c r="M2866" s="2">
        <f t="shared" si="1"/>
        <v>19.92307692</v>
      </c>
      <c r="N2866" s="3"/>
    </row>
    <row r="2867" ht="15.75" customHeight="1">
      <c r="A2867" s="1" t="s">
        <v>2887</v>
      </c>
      <c r="B2867" s="1" t="s">
        <v>15</v>
      </c>
      <c r="C2867" s="1">
        <v>1.0</v>
      </c>
      <c r="D2867" s="1" t="s">
        <v>16</v>
      </c>
      <c r="E2867" s="1" t="s">
        <v>18</v>
      </c>
      <c r="F2867" s="1">
        <v>2.0</v>
      </c>
      <c r="G2867" s="1">
        <v>2.0</v>
      </c>
      <c r="H2867" s="1">
        <v>1.0</v>
      </c>
      <c r="I2867" s="1" t="s">
        <v>26</v>
      </c>
      <c r="J2867" s="1">
        <v>95.0</v>
      </c>
      <c r="K2867" s="1">
        <v>3591.25</v>
      </c>
      <c r="L2867" s="1" t="s">
        <v>18</v>
      </c>
      <c r="M2867" s="2">
        <f t="shared" si="1"/>
        <v>37.80263158</v>
      </c>
      <c r="N2867" s="3"/>
    </row>
    <row r="2868" ht="15.75" customHeight="1">
      <c r="A2868" s="1" t="s">
        <v>2888</v>
      </c>
      <c r="B2868" s="1" t="s">
        <v>20</v>
      </c>
      <c r="C2868" s="1">
        <v>0.0</v>
      </c>
      <c r="D2868" s="1" t="s">
        <v>18</v>
      </c>
      <c r="E2868" s="1" t="s">
        <v>18</v>
      </c>
      <c r="F2868" s="1">
        <v>1.0</v>
      </c>
      <c r="G2868" s="1">
        <v>0.0</v>
      </c>
      <c r="H2868" s="1">
        <v>0.0</v>
      </c>
      <c r="I2868" s="1" t="s">
        <v>17</v>
      </c>
      <c r="J2868" s="1">
        <v>20.25</v>
      </c>
      <c r="K2868" s="1">
        <v>178.5</v>
      </c>
      <c r="L2868" s="1" t="s">
        <v>16</v>
      </c>
      <c r="M2868" s="2">
        <f t="shared" si="1"/>
        <v>8.814814815</v>
      </c>
      <c r="N2868" s="3"/>
    </row>
    <row r="2869" ht="15.75" customHeight="1">
      <c r="A2869" s="1" t="s">
        <v>2889</v>
      </c>
      <c r="B2869" s="1" t="s">
        <v>15</v>
      </c>
      <c r="C2869" s="1">
        <v>0.0</v>
      </c>
      <c r="D2869" s="1" t="s">
        <v>16</v>
      </c>
      <c r="E2869" s="1" t="s">
        <v>16</v>
      </c>
      <c r="F2869" s="1">
        <v>1.0</v>
      </c>
      <c r="G2869" s="1">
        <v>1.0</v>
      </c>
      <c r="H2869" s="1">
        <v>1.0</v>
      </c>
      <c r="I2869" s="1" t="s">
        <v>17</v>
      </c>
      <c r="J2869" s="1">
        <v>60.8</v>
      </c>
      <c r="K2869" s="1">
        <v>2042.05</v>
      </c>
      <c r="L2869" s="1" t="s">
        <v>18</v>
      </c>
      <c r="M2869" s="2">
        <f t="shared" si="1"/>
        <v>33.58634868</v>
      </c>
      <c r="N2869" s="3"/>
    </row>
    <row r="2870" ht="15.75" customHeight="1">
      <c r="A2870" s="1" t="s">
        <v>2890</v>
      </c>
      <c r="B2870" s="1" t="s">
        <v>20</v>
      </c>
      <c r="C2870" s="1">
        <v>0.0</v>
      </c>
      <c r="D2870" s="1" t="s">
        <v>16</v>
      </c>
      <c r="E2870" s="1" t="s">
        <v>16</v>
      </c>
      <c r="F2870" s="1">
        <v>1.0</v>
      </c>
      <c r="G2870" s="1">
        <v>0.0</v>
      </c>
      <c r="H2870" s="1">
        <v>2.0</v>
      </c>
      <c r="I2870" s="1" t="s">
        <v>26</v>
      </c>
      <c r="J2870" s="1">
        <v>19.7</v>
      </c>
      <c r="K2870" s="1">
        <v>1301.1</v>
      </c>
      <c r="L2870" s="1" t="s">
        <v>18</v>
      </c>
      <c r="M2870" s="2">
        <f t="shared" si="1"/>
        <v>66.04568528</v>
      </c>
      <c r="N2870" s="3"/>
    </row>
    <row r="2871" ht="15.75" customHeight="1">
      <c r="A2871" s="1" t="s">
        <v>2891</v>
      </c>
      <c r="B2871" s="1" t="s">
        <v>15</v>
      </c>
      <c r="C2871" s="1">
        <v>1.0</v>
      </c>
      <c r="D2871" s="1" t="s">
        <v>16</v>
      </c>
      <c r="E2871" s="1" t="s">
        <v>18</v>
      </c>
      <c r="F2871" s="1">
        <v>1.0</v>
      </c>
      <c r="G2871" s="1">
        <v>2.0</v>
      </c>
      <c r="H2871" s="1">
        <v>0.0</v>
      </c>
      <c r="I2871" s="1" t="s">
        <v>22</v>
      </c>
      <c r="J2871" s="1">
        <v>80.4</v>
      </c>
      <c r="K2871" s="1">
        <v>224.05</v>
      </c>
      <c r="L2871" s="1" t="s">
        <v>16</v>
      </c>
      <c r="M2871" s="2">
        <f t="shared" si="1"/>
        <v>2.786691542</v>
      </c>
      <c r="N2871" s="3"/>
    </row>
    <row r="2872" ht="15.75" customHeight="1">
      <c r="A2872" s="1" t="s">
        <v>2892</v>
      </c>
      <c r="B2872" s="1" t="s">
        <v>20</v>
      </c>
      <c r="C2872" s="1">
        <v>0.0</v>
      </c>
      <c r="D2872" s="1" t="s">
        <v>16</v>
      </c>
      <c r="E2872" s="1" t="s">
        <v>18</v>
      </c>
      <c r="F2872" s="1">
        <v>2.0</v>
      </c>
      <c r="G2872" s="1">
        <v>2.0</v>
      </c>
      <c r="H2872" s="1">
        <v>1.0</v>
      </c>
      <c r="I2872" s="1" t="s">
        <v>22</v>
      </c>
      <c r="J2872" s="1">
        <v>104.15</v>
      </c>
      <c r="K2872" s="1">
        <v>5743.05</v>
      </c>
      <c r="L2872" s="1" t="s">
        <v>16</v>
      </c>
      <c r="M2872" s="2">
        <f t="shared" si="1"/>
        <v>55.14210274</v>
      </c>
      <c r="N2872" s="3"/>
    </row>
    <row r="2873" ht="15.75" customHeight="1">
      <c r="A2873" s="1" t="s">
        <v>2893</v>
      </c>
      <c r="B2873" s="1" t="s">
        <v>15</v>
      </c>
      <c r="C2873" s="1">
        <v>0.0</v>
      </c>
      <c r="D2873" s="1" t="s">
        <v>18</v>
      </c>
      <c r="E2873" s="1" t="s">
        <v>18</v>
      </c>
      <c r="F2873" s="1">
        <v>2.0</v>
      </c>
      <c r="G2873" s="1">
        <v>2.0</v>
      </c>
      <c r="H2873" s="1">
        <v>0.0</v>
      </c>
      <c r="I2873" s="1" t="s">
        <v>22</v>
      </c>
      <c r="J2873" s="1">
        <v>74.95</v>
      </c>
      <c r="K2873" s="1">
        <v>212.4</v>
      </c>
      <c r="L2873" s="1" t="s">
        <v>18</v>
      </c>
      <c r="M2873" s="2">
        <f t="shared" si="1"/>
        <v>2.83388926</v>
      </c>
      <c r="N2873" s="3"/>
    </row>
    <row r="2874" ht="15.75" customHeight="1">
      <c r="A2874" s="1" t="s">
        <v>2894</v>
      </c>
      <c r="B2874" s="1" t="s">
        <v>20</v>
      </c>
      <c r="C2874" s="1">
        <v>0.0</v>
      </c>
      <c r="D2874" s="1" t="s">
        <v>18</v>
      </c>
      <c r="E2874" s="1" t="s">
        <v>16</v>
      </c>
      <c r="F2874" s="1">
        <v>2.0</v>
      </c>
      <c r="G2874" s="1">
        <v>1.0</v>
      </c>
      <c r="H2874" s="1">
        <v>1.0</v>
      </c>
      <c r="I2874" s="1" t="s">
        <v>26</v>
      </c>
      <c r="J2874" s="1">
        <v>78.75</v>
      </c>
      <c r="K2874" s="1">
        <v>3682.45</v>
      </c>
      <c r="L2874" s="1" t="s">
        <v>18</v>
      </c>
      <c r="M2874" s="2">
        <f t="shared" si="1"/>
        <v>46.76126984</v>
      </c>
      <c r="N2874" s="3"/>
    </row>
    <row r="2875" ht="15.75" customHeight="1">
      <c r="A2875" s="1" t="s">
        <v>2895</v>
      </c>
      <c r="B2875" s="1" t="s">
        <v>20</v>
      </c>
      <c r="C2875" s="1">
        <v>0.0</v>
      </c>
      <c r="D2875" s="1" t="s">
        <v>16</v>
      </c>
      <c r="E2875" s="1" t="s">
        <v>18</v>
      </c>
      <c r="F2875" s="1">
        <v>1.0</v>
      </c>
      <c r="G2875" s="1">
        <v>0.0</v>
      </c>
      <c r="H2875" s="1">
        <v>1.0</v>
      </c>
      <c r="I2875" s="1" t="s">
        <v>17</v>
      </c>
      <c r="J2875" s="1">
        <v>20.65</v>
      </c>
      <c r="K2875" s="1">
        <v>417.5</v>
      </c>
      <c r="L2875" s="1" t="s">
        <v>18</v>
      </c>
      <c r="M2875" s="2">
        <f t="shared" si="1"/>
        <v>20.21791768</v>
      </c>
      <c r="N2875" s="3"/>
    </row>
    <row r="2876" ht="15.75" customHeight="1">
      <c r="A2876" s="1" t="s">
        <v>2896</v>
      </c>
      <c r="B2876" s="1" t="s">
        <v>15</v>
      </c>
      <c r="C2876" s="1">
        <v>1.0</v>
      </c>
      <c r="D2876" s="1" t="s">
        <v>18</v>
      </c>
      <c r="E2876" s="1" t="s">
        <v>18</v>
      </c>
      <c r="F2876" s="1">
        <v>2.0</v>
      </c>
      <c r="G2876" s="1">
        <v>2.0</v>
      </c>
      <c r="H2876" s="1">
        <v>0.0</v>
      </c>
      <c r="I2876" s="1" t="s">
        <v>22</v>
      </c>
      <c r="J2876" s="1">
        <v>94.25</v>
      </c>
      <c r="K2876" s="1">
        <v>1973.75</v>
      </c>
      <c r="L2876" s="1" t="s">
        <v>16</v>
      </c>
      <c r="M2876" s="2">
        <f t="shared" si="1"/>
        <v>20.94164456</v>
      </c>
      <c r="N2876" s="3"/>
    </row>
    <row r="2877" ht="15.75" customHeight="1">
      <c r="A2877" s="1" t="s">
        <v>2897</v>
      </c>
      <c r="B2877" s="1" t="s">
        <v>20</v>
      </c>
      <c r="C2877" s="1">
        <v>0.0</v>
      </c>
      <c r="D2877" s="1" t="s">
        <v>18</v>
      </c>
      <c r="E2877" s="1" t="s">
        <v>16</v>
      </c>
      <c r="F2877" s="1">
        <v>2.0</v>
      </c>
      <c r="G2877" s="1">
        <v>2.0</v>
      </c>
      <c r="H2877" s="1">
        <v>1.0</v>
      </c>
      <c r="I2877" s="1" t="s">
        <v>22</v>
      </c>
      <c r="J2877" s="1">
        <v>103.8</v>
      </c>
      <c r="K2877" s="1">
        <v>3470.8</v>
      </c>
      <c r="L2877" s="1" t="s">
        <v>18</v>
      </c>
      <c r="M2877" s="2">
        <f t="shared" si="1"/>
        <v>33.43737958</v>
      </c>
      <c r="N2877" s="3"/>
    </row>
    <row r="2878" ht="15.75" customHeight="1">
      <c r="A2878" s="1" t="s">
        <v>2898</v>
      </c>
      <c r="B2878" s="1" t="s">
        <v>20</v>
      </c>
      <c r="C2878" s="1">
        <v>1.0</v>
      </c>
      <c r="D2878" s="1" t="s">
        <v>16</v>
      </c>
      <c r="E2878" s="1" t="s">
        <v>16</v>
      </c>
      <c r="F2878" s="1">
        <v>2.0</v>
      </c>
      <c r="G2878" s="1">
        <v>2.0</v>
      </c>
      <c r="H2878" s="1">
        <v>0.0</v>
      </c>
      <c r="I2878" s="1" t="s">
        <v>22</v>
      </c>
      <c r="J2878" s="1">
        <v>84.65</v>
      </c>
      <c r="K2878" s="1">
        <v>5683.6</v>
      </c>
      <c r="L2878" s="1" t="s">
        <v>18</v>
      </c>
      <c r="M2878" s="2">
        <f t="shared" si="1"/>
        <v>67.14235086</v>
      </c>
      <c r="N2878" s="3"/>
    </row>
    <row r="2879" ht="15.75" customHeight="1">
      <c r="A2879" s="1" t="s">
        <v>2899</v>
      </c>
      <c r="B2879" s="1" t="s">
        <v>15</v>
      </c>
      <c r="C2879" s="1">
        <v>0.0</v>
      </c>
      <c r="D2879" s="1" t="s">
        <v>16</v>
      </c>
      <c r="E2879" s="1" t="s">
        <v>18</v>
      </c>
      <c r="F2879" s="1">
        <v>2.0</v>
      </c>
      <c r="G2879" s="1">
        <v>1.0</v>
      </c>
      <c r="H2879" s="1">
        <v>2.0</v>
      </c>
      <c r="I2879" s="1" t="s">
        <v>17</v>
      </c>
      <c r="J2879" s="1">
        <v>65.65</v>
      </c>
      <c r="K2879" s="1">
        <v>4322.85</v>
      </c>
      <c r="L2879" s="1" t="s">
        <v>18</v>
      </c>
      <c r="M2879" s="2">
        <f t="shared" si="1"/>
        <v>65.84691546</v>
      </c>
      <c r="N2879" s="3"/>
    </row>
    <row r="2880" ht="15.75" customHeight="1">
      <c r="A2880" s="1" t="s">
        <v>2900</v>
      </c>
      <c r="B2880" s="1" t="s">
        <v>20</v>
      </c>
      <c r="C2880" s="1">
        <v>1.0</v>
      </c>
      <c r="D2880" s="1" t="s">
        <v>16</v>
      </c>
      <c r="E2880" s="1" t="s">
        <v>18</v>
      </c>
      <c r="F2880" s="1">
        <v>2.0</v>
      </c>
      <c r="G2880" s="1">
        <v>2.0</v>
      </c>
      <c r="H2880" s="1">
        <v>0.0</v>
      </c>
      <c r="I2880" s="1" t="s">
        <v>22</v>
      </c>
      <c r="J2880" s="1">
        <v>74.4</v>
      </c>
      <c r="K2880" s="1">
        <v>74.4</v>
      </c>
      <c r="L2880" s="1" t="s">
        <v>16</v>
      </c>
      <c r="M2880" s="2">
        <f t="shared" si="1"/>
        <v>1</v>
      </c>
      <c r="N2880" s="3"/>
    </row>
    <row r="2881" ht="15.75" customHeight="1">
      <c r="A2881" s="1" t="s">
        <v>2901</v>
      </c>
      <c r="B2881" s="1" t="s">
        <v>20</v>
      </c>
      <c r="C2881" s="1">
        <v>0.0</v>
      </c>
      <c r="D2881" s="1" t="s">
        <v>16</v>
      </c>
      <c r="E2881" s="1" t="s">
        <v>18</v>
      </c>
      <c r="F2881" s="1">
        <v>1.0</v>
      </c>
      <c r="G2881" s="1">
        <v>1.0</v>
      </c>
      <c r="H2881" s="1">
        <v>0.0</v>
      </c>
      <c r="I2881" s="1" t="s">
        <v>17</v>
      </c>
      <c r="J2881" s="1">
        <v>53.6</v>
      </c>
      <c r="K2881" s="1">
        <v>1315.35</v>
      </c>
      <c r="L2881" s="1" t="s">
        <v>18</v>
      </c>
      <c r="M2881" s="2">
        <f t="shared" si="1"/>
        <v>24.54011194</v>
      </c>
      <c r="N2881" s="3"/>
    </row>
    <row r="2882" ht="15.75" customHeight="1">
      <c r="A2882" s="1" t="s">
        <v>2902</v>
      </c>
      <c r="B2882" s="1" t="s">
        <v>20</v>
      </c>
      <c r="C2882" s="1">
        <v>0.0</v>
      </c>
      <c r="D2882" s="1" t="s">
        <v>16</v>
      </c>
      <c r="E2882" s="1" t="s">
        <v>16</v>
      </c>
      <c r="F2882" s="1">
        <v>1.0</v>
      </c>
      <c r="G2882" s="1">
        <v>1.0</v>
      </c>
      <c r="H2882" s="1">
        <v>1.0</v>
      </c>
      <c r="I2882" s="1" t="s">
        <v>26</v>
      </c>
      <c r="J2882" s="1">
        <v>80.0</v>
      </c>
      <c r="K2882" s="1">
        <v>3182.95</v>
      </c>
      <c r="L2882" s="1" t="s">
        <v>16</v>
      </c>
      <c r="M2882" s="2">
        <f t="shared" si="1"/>
        <v>39.786875</v>
      </c>
      <c r="N2882" s="3"/>
    </row>
    <row r="2883" ht="15.75" customHeight="1">
      <c r="A2883" s="1" t="s">
        <v>2903</v>
      </c>
      <c r="B2883" s="1" t="s">
        <v>20</v>
      </c>
      <c r="C2883" s="1">
        <v>1.0</v>
      </c>
      <c r="D2883" s="1" t="s">
        <v>16</v>
      </c>
      <c r="E2883" s="1" t="s">
        <v>18</v>
      </c>
      <c r="F2883" s="1">
        <v>2.0</v>
      </c>
      <c r="G2883" s="1">
        <v>1.0</v>
      </c>
      <c r="H2883" s="1">
        <v>0.0</v>
      </c>
      <c r="I2883" s="1" t="s">
        <v>22</v>
      </c>
      <c r="J2883" s="1">
        <v>51.6</v>
      </c>
      <c r="K2883" s="1">
        <v>1442.0</v>
      </c>
      <c r="L2883" s="1" t="s">
        <v>18</v>
      </c>
      <c r="M2883" s="2">
        <f t="shared" si="1"/>
        <v>27.94573643</v>
      </c>
      <c r="N2883" s="3"/>
    </row>
    <row r="2884" ht="15.75" customHeight="1">
      <c r="A2884" s="1" t="s">
        <v>2904</v>
      </c>
      <c r="B2884" s="1" t="s">
        <v>15</v>
      </c>
      <c r="C2884" s="1">
        <v>0.0</v>
      </c>
      <c r="D2884" s="1" t="s">
        <v>18</v>
      </c>
      <c r="E2884" s="1" t="s">
        <v>18</v>
      </c>
      <c r="F2884" s="1">
        <v>1.0</v>
      </c>
      <c r="G2884" s="1">
        <v>2.0</v>
      </c>
      <c r="H2884" s="1">
        <v>0.0</v>
      </c>
      <c r="I2884" s="1" t="s">
        <v>17</v>
      </c>
      <c r="J2884" s="1">
        <v>69.55</v>
      </c>
      <c r="K2884" s="1">
        <v>69.55</v>
      </c>
      <c r="L2884" s="1" t="s">
        <v>16</v>
      </c>
      <c r="M2884" s="2">
        <f t="shared" si="1"/>
        <v>1</v>
      </c>
      <c r="N2884" s="3"/>
    </row>
    <row r="2885" ht="15.75" customHeight="1">
      <c r="A2885" s="1" t="s">
        <v>2905</v>
      </c>
      <c r="B2885" s="1" t="s">
        <v>15</v>
      </c>
      <c r="C2885" s="1">
        <v>0.0</v>
      </c>
      <c r="D2885" s="1" t="s">
        <v>16</v>
      </c>
      <c r="E2885" s="1" t="s">
        <v>16</v>
      </c>
      <c r="F2885" s="1">
        <v>0.0</v>
      </c>
      <c r="G2885" s="1">
        <v>1.0</v>
      </c>
      <c r="H2885" s="1">
        <v>2.0</v>
      </c>
      <c r="I2885" s="1" t="s">
        <v>22</v>
      </c>
      <c r="J2885" s="1">
        <v>59.55</v>
      </c>
      <c r="K2885" s="1">
        <v>4103.9</v>
      </c>
      <c r="L2885" s="1" t="s">
        <v>18</v>
      </c>
      <c r="M2885" s="2">
        <f t="shared" si="1"/>
        <v>68.91519731</v>
      </c>
      <c r="N2885" s="3"/>
    </row>
    <row r="2886" ht="15.75" customHeight="1">
      <c r="A2886" s="1" t="s">
        <v>2906</v>
      </c>
      <c r="B2886" s="1" t="s">
        <v>20</v>
      </c>
      <c r="C2886" s="1">
        <v>0.0</v>
      </c>
      <c r="D2886" s="1" t="s">
        <v>18</v>
      </c>
      <c r="E2886" s="1" t="s">
        <v>18</v>
      </c>
      <c r="F2886" s="1">
        <v>1.0</v>
      </c>
      <c r="G2886" s="1">
        <v>2.0</v>
      </c>
      <c r="H2886" s="1">
        <v>0.0</v>
      </c>
      <c r="I2886" s="1" t="s">
        <v>22</v>
      </c>
      <c r="J2886" s="1">
        <v>89.5</v>
      </c>
      <c r="K2886" s="1">
        <v>863.1</v>
      </c>
      <c r="L2886" s="1" t="s">
        <v>16</v>
      </c>
      <c r="M2886" s="2">
        <f t="shared" si="1"/>
        <v>9.643575419</v>
      </c>
      <c r="N2886" s="3"/>
    </row>
    <row r="2887" ht="15.75" customHeight="1">
      <c r="A2887" s="1" t="s">
        <v>2907</v>
      </c>
      <c r="B2887" s="1" t="s">
        <v>15</v>
      </c>
      <c r="C2887" s="1">
        <v>0.0</v>
      </c>
      <c r="D2887" s="1" t="s">
        <v>16</v>
      </c>
      <c r="E2887" s="1" t="s">
        <v>16</v>
      </c>
      <c r="F2887" s="1">
        <v>2.0</v>
      </c>
      <c r="G2887" s="1">
        <v>1.0</v>
      </c>
      <c r="H2887" s="1">
        <v>1.0</v>
      </c>
      <c r="I2887" s="1" t="s">
        <v>28</v>
      </c>
      <c r="J2887" s="1">
        <v>68.75</v>
      </c>
      <c r="K2887" s="1">
        <v>3815.4</v>
      </c>
      <c r="L2887" s="1" t="s">
        <v>18</v>
      </c>
      <c r="M2887" s="2">
        <f t="shared" si="1"/>
        <v>55.49672727</v>
      </c>
      <c r="N2887" s="3"/>
    </row>
    <row r="2888" ht="15.75" customHeight="1">
      <c r="A2888" s="1" t="s">
        <v>2908</v>
      </c>
      <c r="B2888" s="1" t="s">
        <v>20</v>
      </c>
      <c r="C2888" s="1">
        <v>0.0</v>
      </c>
      <c r="D2888" s="1" t="s">
        <v>16</v>
      </c>
      <c r="E2888" s="1" t="s">
        <v>16</v>
      </c>
      <c r="F2888" s="1">
        <v>1.0</v>
      </c>
      <c r="G2888" s="1">
        <v>1.0</v>
      </c>
      <c r="H2888" s="1">
        <v>2.0</v>
      </c>
      <c r="I2888" s="1" t="s">
        <v>17</v>
      </c>
      <c r="J2888" s="1">
        <v>75.55</v>
      </c>
      <c r="K2888" s="1">
        <v>2054.4</v>
      </c>
      <c r="L2888" s="1" t="s">
        <v>18</v>
      </c>
      <c r="M2888" s="2">
        <f t="shared" si="1"/>
        <v>27.19258769</v>
      </c>
      <c r="N2888" s="3"/>
    </row>
    <row r="2889" ht="15.75" customHeight="1">
      <c r="A2889" s="1" t="s">
        <v>2909</v>
      </c>
      <c r="B2889" s="1" t="s">
        <v>15</v>
      </c>
      <c r="C2889" s="1">
        <v>1.0</v>
      </c>
      <c r="D2889" s="1" t="s">
        <v>18</v>
      </c>
      <c r="E2889" s="1" t="s">
        <v>18</v>
      </c>
      <c r="F2889" s="1">
        <v>1.0</v>
      </c>
      <c r="G2889" s="1">
        <v>2.0</v>
      </c>
      <c r="H2889" s="1">
        <v>0.0</v>
      </c>
      <c r="I2889" s="1" t="s">
        <v>22</v>
      </c>
      <c r="J2889" s="1">
        <v>89.15</v>
      </c>
      <c r="K2889" s="1">
        <v>574.35</v>
      </c>
      <c r="L2889" s="1" t="s">
        <v>18</v>
      </c>
      <c r="M2889" s="2">
        <f t="shared" si="1"/>
        <v>6.442512619</v>
      </c>
      <c r="N2889" s="3"/>
    </row>
    <row r="2890" ht="15.75" customHeight="1">
      <c r="A2890" s="1" t="s">
        <v>2910</v>
      </c>
      <c r="B2890" s="1" t="s">
        <v>20</v>
      </c>
      <c r="C2890" s="1">
        <v>0.0</v>
      </c>
      <c r="D2890" s="1" t="s">
        <v>18</v>
      </c>
      <c r="E2890" s="1" t="s">
        <v>18</v>
      </c>
      <c r="F2890" s="1">
        <v>0.0</v>
      </c>
      <c r="G2890" s="1">
        <v>1.0</v>
      </c>
      <c r="H2890" s="1">
        <v>1.0</v>
      </c>
      <c r="I2890" s="1" t="s">
        <v>28</v>
      </c>
      <c r="J2890" s="1">
        <v>35.75</v>
      </c>
      <c r="K2890" s="1">
        <v>2492.25</v>
      </c>
      <c r="L2890" s="1" t="s">
        <v>18</v>
      </c>
      <c r="M2890" s="2">
        <f t="shared" si="1"/>
        <v>69.71328671</v>
      </c>
      <c r="N2890" s="3"/>
    </row>
    <row r="2891" ht="15.75" customHeight="1">
      <c r="A2891" s="1" t="s">
        <v>2911</v>
      </c>
      <c r="B2891" s="1" t="s">
        <v>20</v>
      </c>
      <c r="C2891" s="1">
        <v>0.0</v>
      </c>
      <c r="D2891" s="1" t="s">
        <v>16</v>
      </c>
      <c r="E2891" s="1" t="s">
        <v>16</v>
      </c>
      <c r="F2891" s="1">
        <v>2.0</v>
      </c>
      <c r="G2891" s="1">
        <v>0.0</v>
      </c>
      <c r="H2891" s="1">
        <v>1.0</v>
      </c>
      <c r="I2891" s="1" t="s">
        <v>26</v>
      </c>
      <c r="J2891" s="1">
        <v>24.1</v>
      </c>
      <c r="K2891" s="1">
        <v>73.1</v>
      </c>
      <c r="L2891" s="1" t="s">
        <v>18</v>
      </c>
      <c r="M2891" s="2">
        <f t="shared" si="1"/>
        <v>3.033195021</v>
      </c>
      <c r="N2891" s="3"/>
    </row>
    <row r="2892" ht="15.75" customHeight="1">
      <c r="A2892" s="1" t="s">
        <v>2912</v>
      </c>
      <c r="B2892" s="1" t="s">
        <v>15</v>
      </c>
      <c r="C2892" s="1">
        <v>0.0</v>
      </c>
      <c r="D2892" s="1" t="s">
        <v>18</v>
      </c>
      <c r="E2892" s="1" t="s">
        <v>18</v>
      </c>
      <c r="F2892" s="1">
        <v>1.0</v>
      </c>
      <c r="G2892" s="1">
        <v>2.0</v>
      </c>
      <c r="H2892" s="1">
        <v>0.0</v>
      </c>
      <c r="I2892" s="1" t="s">
        <v>26</v>
      </c>
      <c r="J2892" s="1">
        <v>74.25</v>
      </c>
      <c r="K2892" s="1">
        <v>639.65</v>
      </c>
      <c r="L2892" s="1" t="s">
        <v>16</v>
      </c>
      <c r="M2892" s="2">
        <f t="shared" si="1"/>
        <v>8.614814815</v>
      </c>
      <c r="N2892" s="3"/>
    </row>
    <row r="2893" ht="15.75" customHeight="1">
      <c r="A2893" s="1" t="s">
        <v>2913</v>
      </c>
      <c r="B2893" s="1" t="s">
        <v>15</v>
      </c>
      <c r="C2893" s="1">
        <v>1.0</v>
      </c>
      <c r="D2893" s="1" t="s">
        <v>18</v>
      </c>
      <c r="E2893" s="1" t="s">
        <v>18</v>
      </c>
      <c r="F2893" s="1">
        <v>2.0</v>
      </c>
      <c r="G2893" s="1">
        <v>2.0</v>
      </c>
      <c r="H2893" s="1">
        <v>1.0</v>
      </c>
      <c r="I2893" s="1" t="s">
        <v>28</v>
      </c>
      <c r="J2893" s="1">
        <v>110.8</v>
      </c>
      <c r="K2893" s="1">
        <v>3836.3</v>
      </c>
      <c r="L2893" s="1" t="s">
        <v>18</v>
      </c>
      <c r="M2893" s="2">
        <f t="shared" si="1"/>
        <v>34.62364621</v>
      </c>
      <c r="N2893" s="3"/>
    </row>
    <row r="2894" ht="15.75" customHeight="1">
      <c r="A2894" s="1" t="s">
        <v>2914</v>
      </c>
      <c r="B2894" s="1" t="s">
        <v>20</v>
      </c>
      <c r="C2894" s="1">
        <v>1.0</v>
      </c>
      <c r="D2894" s="1" t="s">
        <v>18</v>
      </c>
      <c r="E2894" s="1" t="s">
        <v>18</v>
      </c>
      <c r="F2894" s="1">
        <v>2.0</v>
      </c>
      <c r="G2894" s="1">
        <v>2.0</v>
      </c>
      <c r="H2894" s="1">
        <v>2.0</v>
      </c>
      <c r="I2894" s="1" t="s">
        <v>22</v>
      </c>
      <c r="J2894" s="1">
        <v>106.8</v>
      </c>
      <c r="K2894" s="1">
        <v>7623.2</v>
      </c>
      <c r="L2894" s="1" t="s">
        <v>18</v>
      </c>
      <c r="M2894" s="2">
        <f t="shared" si="1"/>
        <v>71.37827715</v>
      </c>
      <c r="N2894" s="3"/>
    </row>
    <row r="2895" ht="15.75" customHeight="1">
      <c r="A2895" s="1" t="s">
        <v>2915</v>
      </c>
      <c r="B2895" s="1" t="s">
        <v>15</v>
      </c>
      <c r="C2895" s="1">
        <v>0.0</v>
      </c>
      <c r="D2895" s="1" t="s">
        <v>16</v>
      </c>
      <c r="E2895" s="1" t="s">
        <v>16</v>
      </c>
      <c r="F2895" s="1">
        <v>2.0</v>
      </c>
      <c r="G2895" s="1">
        <v>0.0</v>
      </c>
      <c r="H2895" s="1">
        <v>1.0</v>
      </c>
      <c r="I2895" s="1" t="s">
        <v>26</v>
      </c>
      <c r="J2895" s="1">
        <v>24.5</v>
      </c>
      <c r="K2895" s="1">
        <v>1497.9</v>
      </c>
      <c r="L2895" s="1" t="s">
        <v>18</v>
      </c>
      <c r="M2895" s="2">
        <f t="shared" si="1"/>
        <v>61.13877551</v>
      </c>
      <c r="N2895" s="3"/>
    </row>
    <row r="2896" ht="15.75" customHeight="1">
      <c r="A2896" s="1" t="s">
        <v>2916</v>
      </c>
      <c r="B2896" s="1" t="s">
        <v>20</v>
      </c>
      <c r="C2896" s="1">
        <v>0.0</v>
      </c>
      <c r="D2896" s="1" t="s">
        <v>16</v>
      </c>
      <c r="E2896" s="1" t="s">
        <v>18</v>
      </c>
      <c r="F2896" s="1">
        <v>2.0</v>
      </c>
      <c r="G2896" s="1">
        <v>2.0</v>
      </c>
      <c r="H2896" s="1">
        <v>0.0</v>
      </c>
      <c r="I2896" s="1" t="s">
        <v>22</v>
      </c>
      <c r="J2896" s="1">
        <v>88.05</v>
      </c>
      <c r="K2896" s="1">
        <v>801.3</v>
      </c>
      <c r="L2896" s="1" t="s">
        <v>18</v>
      </c>
      <c r="M2896" s="2">
        <f t="shared" si="1"/>
        <v>9.100511073</v>
      </c>
      <c r="N2896" s="3"/>
    </row>
    <row r="2897" ht="15.75" customHeight="1">
      <c r="A2897" s="1" t="s">
        <v>2917</v>
      </c>
      <c r="B2897" s="1" t="s">
        <v>15</v>
      </c>
      <c r="C2897" s="1">
        <v>0.0</v>
      </c>
      <c r="D2897" s="1" t="s">
        <v>18</v>
      </c>
      <c r="E2897" s="1" t="s">
        <v>18</v>
      </c>
      <c r="F2897" s="1">
        <v>2.0</v>
      </c>
      <c r="G2897" s="1">
        <v>1.0</v>
      </c>
      <c r="H2897" s="1">
        <v>1.0</v>
      </c>
      <c r="I2897" s="1" t="s">
        <v>17</v>
      </c>
      <c r="J2897" s="1">
        <v>75.85</v>
      </c>
      <c r="K2897" s="1">
        <v>854.45</v>
      </c>
      <c r="L2897" s="1" t="s">
        <v>18</v>
      </c>
      <c r="M2897" s="2">
        <f t="shared" si="1"/>
        <v>11.2649967</v>
      </c>
      <c r="N2897" s="3"/>
    </row>
    <row r="2898" ht="15.75" customHeight="1">
      <c r="A2898" s="1" t="s">
        <v>2918</v>
      </c>
      <c r="B2898" s="1" t="s">
        <v>20</v>
      </c>
      <c r="C2898" s="1">
        <v>0.0</v>
      </c>
      <c r="D2898" s="1" t="s">
        <v>18</v>
      </c>
      <c r="E2898" s="1" t="s">
        <v>18</v>
      </c>
      <c r="F2898" s="1">
        <v>2.0</v>
      </c>
      <c r="G2898" s="1">
        <v>2.0</v>
      </c>
      <c r="H2898" s="1">
        <v>0.0</v>
      </c>
      <c r="I2898" s="1" t="s">
        <v>26</v>
      </c>
      <c r="J2898" s="1">
        <v>94.65</v>
      </c>
      <c r="K2898" s="1">
        <v>2104.55</v>
      </c>
      <c r="L2898" s="1" t="s">
        <v>16</v>
      </c>
      <c r="M2898" s="2">
        <f t="shared" si="1"/>
        <v>22.2350766</v>
      </c>
      <c r="N2898" s="3"/>
    </row>
    <row r="2899" ht="15.75" customHeight="1">
      <c r="A2899" s="1" t="s">
        <v>2919</v>
      </c>
      <c r="B2899" s="1" t="s">
        <v>15</v>
      </c>
      <c r="C2899" s="1">
        <v>1.0</v>
      </c>
      <c r="D2899" s="1" t="s">
        <v>16</v>
      </c>
      <c r="E2899" s="1" t="s">
        <v>18</v>
      </c>
      <c r="F2899" s="1">
        <v>2.0</v>
      </c>
      <c r="G2899" s="1">
        <v>2.0</v>
      </c>
      <c r="H2899" s="1">
        <v>0.0</v>
      </c>
      <c r="I2899" s="1" t="s">
        <v>22</v>
      </c>
      <c r="J2899" s="1">
        <v>99.7</v>
      </c>
      <c r="K2899" s="1">
        <v>4747.2</v>
      </c>
      <c r="L2899" s="1" t="s">
        <v>18</v>
      </c>
      <c r="M2899" s="2">
        <f t="shared" si="1"/>
        <v>47.61484453</v>
      </c>
      <c r="N2899" s="3"/>
    </row>
    <row r="2900" ht="15.75" customHeight="1">
      <c r="A2900" s="1" t="s">
        <v>2920</v>
      </c>
      <c r="B2900" s="1" t="s">
        <v>15</v>
      </c>
      <c r="C2900" s="1">
        <v>0.0</v>
      </c>
      <c r="D2900" s="1" t="s">
        <v>18</v>
      </c>
      <c r="E2900" s="1" t="s">
        <v>16</v>
      </c>
      <c r="F2900" s="1">
        <v>2.0</v>
      </c>
      <c r="G2900" s="1">
        <v>2.0</v>
      </c>
      <c r="H2900" s="1">
        <v>2.0</v>
      </c>
      <c r="I2900" s="1" t="s">
        <v>22</v>
      </c>
      <c r="J2900" s="1">
        <v>104.0</v>
      </c>
      <c r="K2900" s="1">
        <v>7039.05</v>
      </c>
      <c r="L2900" s="1" t="s">
        <v>18</v>
      </c>
      <c r="M2900" s="2">
        <f t="shared" si="1"/>
        <v>67.68317308</v>
      </c>
      <c r="N2900" s="3"/>
    </row>
    <row r="2901" ht="15.75" customHeight="1">
      <c r="A2901" s="1" t="s">
        <v>2921</v>
      </c>
      <c r="B2901" s="1" t="s">
        <v>15</v>
      </c>
      <c r="C2901" s="1">
        <v>0.0</v>
      </c>
      <c r="D2901" s="1" t="s">
        <v>18</v>
      </c>
      <c r="E2901" s="1" t="s">
        <v>18</v>
      </c>
      <c r="F2901" s="1">
        <v>1.0</v>
      </c>
      <c r="G2901" s="1">
        <v>1.0</v>
      </c>
      <c r="H2901" s="1">
        <v>0.0</v>
      </c>
      <c r="I2901" s="1" t="s">
        <v>28</v>
      </c>
      <c r="J2901" s="1">
        <v>50.55</v>
      </c>
      <c r="K2901" s="1">
        <v>244.75</v>
      </c>
      <c r="L2901" s="1" t="s">
        <v>18</v>
      </c>
      <c r="M2901" s="2">
        <f t="shared" si="1"/>
        <v>4.841740851</v>
      </c>
      <c r="N2901" s="3"/>
    </row>
    <row r="2902" ht="15.75" customHeight="1">
      <c r="A2902" s="1" t="s">
        <v>2922</v>
      </c>
      <c r="B2902" s="1" t="s">
        <v>15</v>
      </c>
      <c r="C2902" s="1">
        <v>0.0</v>
      </c>
      <c r="D2902" s="1" t="s">
        <v>18</v>
      </c>
      <c r="E2902" s="1" t="s">
        <v>18</v>
      </c>
      <c r="F2902" s="1">
        <v>2.0</v>
      </c>
      <c r="G2902" s="1">
        <v>2.0</v>
      </c>
      <c r="H2902" s="1">
        <v>0.0</v>
      </c>
      <c r="I2902" s="1" t="s">
        <v>17</v>
      </c>
      <c r="J2902" s="1">
        <v>100.85</v>
      </c>
      <c r="K2902" s="1">
        <v>399.25</v>
      </c>
      <c r="L2902" s="1" t="s">
        <v>18</v>
      </c>
      <c r="M2902" s="2">
        <f t="shared" si="1"/>
        <v>3.958849777</v>
      </c>
      <c r="N2902" s="3"/>
    </row>
    <row r="2903" ht="15.75" customHeight="1">
      <c r="A2903" s="1" t="s">
        <v>2923</v>
      </c>
      <c r="B2903" s="1" t="s">
        <v>20</v>
      </c>
      <c r="C2903" s="1">
        <v>0.0</v>
      </c>
      <c r="D2903" s="1" t="s">
        <v>16</v>
      </c>
      <c r="E2903" s="1" t="s">
        <v>18</v>
      </c>
      <c r="F2903" s="1">
        <v>0.0</v>
      </c>
      <c r="G2903" s="1">
        <v>1.0</v>
      </c>
      <c r="H2903" s="1">
        <v>0.0</v>
      </c>
      <c r="I2903" s="1" t="s">
        <v>22</v>
      </c>
      <c r="J2903" s="1">
        <v>39.9</v>
      </c>
      <c r="K2903" s="1">
        <v>2020.9</v>
      </c>
      <c r="L2903" s="1" t="s">
        <v>18</v>
      </c>
      <c r="M2903" s="2">
        <f t="shared" si="1"/>
        <v>50.64912281</v>
      </c>
      <c r="N2903" s="3"/>
    </row>
    <row r="2904" ht="15.75" customHeight="1">
      <c r="A2904" s="1" t="s">
        <v>2924</v>
      </c>
      <c r="B2904" s="1" t="s">
        <v>20</v>
      </c>
      <c r="C2904" s="1">
        <v>0.0</v>
      </c>
      <c r="D2904" s="1" t="s">
        <v>16</v>
      </c>
      <c r="E2904" s="1" t="s">
        <v>18</v>
      </c>
      <c r="F2904" s="1">
        <v>1.0</v>
      </c>
      <c r="G2904" s="1">
        <v>1.0</v>
      </c>
      <c r="H2904" s="1">
        <v>0.0</v>
      </c>
      <c r="I2904" s="1" t="s">
        <v>17</v>
      </c>
      <c r="J2904" s="1">
        <v>60.9</v>
      </c>
      <c r="K2904" s="1">
        <v>1785.65</v>
      </c>
      <c r="L2904" s="1" t="s">
        <v>18</v>
      </c>
      <c r="M2904" s="2">
        <f t="shared" si="1"/>
        <v>29.32101806</v>
      </c>
      <c r="N2904" s="3"/>
    </row>
    <row r="2905" ht="15.75" customHeight="1">
      <c r="A2905" s="1" t="s">
        <v>2925</v>
      </c>
      <c r="B2905" s="1" t="s">
        <v>15</v>
      </c>
      <c r="C2905" s="1">
        <v>1.0</v>
      </c>
      <c r="D2905" s="1" t="s">
        <v>16</v>
      </c>
      <c r="E2905" s="1" t="s">
        <v>16</v>
      </c>
      <c r="F2905" s="1">
        <v>2.0</v>
      </c>
      <c r="G2905" s="1">
        <v>1.0</v>
      </c>
      <c r="H2905" s="1">
        <v>1.0</v>
      </c>
      <c r="I2905" s="1" t="s">
        <v>22</v>
      </c>
      <c r="J2905" s="1">
        <v>76.25</v>
      </c>
      <c r="K2905" s="1">
        <v>4154.55</v>
      </c>
      <c r="L2905" s="1" t="s">
        <v>18</v>
      </c>
      <c r="M2905" s="2">
        <f t="shared" si="1"/>
        <v>54.48590164</v>
      </c>
      <c r="N2905" s="3"/>
    </row>
    <row r="2906" ht="15.75" customHeight="1">
      <c r="A2906" s="1" t="s">
        <v>2926</v>
      </c>
      <c r="B2906" s="1" t="s">
        <v>20</v>
      </c>
      <c r="C2906" s="1">
        <v>0.0</v>
      </c>
      <c r="D2906" s="1" t="s">
        <v>18</v>
      </c>
      <c r="E2906" s="1" t="s">
        <v>18</v>
      </c>
      <c r="F2906" s="1">
        <v>2.0</v>
      </c>
      <c r="G2906" s="1">
        <v>2.0</v>
      </c>
      <c r="H2906" s="1">
        <v>0.0</v>
      </c>
      <c r="I2906" s="1" t="s">
        <v>17</v>
      </c>
      <c r="J2906" s="1">
        <v>90.75</v>
      </c>
      <c r="K2906" s="1">
        <v>174.75</v>
      </c>
      <c r="L2906" s="1" t="s">
        <v>18</v>
      </c>
      <c r="M2906" s="2">
        <f t="shared" si="1"/>
        <v>1.925619835</v>
      </c>
      <c r="N2906" s="3"/>
    </row>
    <row r="2907" ht="15.75" customHeight="1">
      <c r="A2907" s="1" t="s">
        <v>2927</v>
      </c>
      <c r="B2907" s="1" t="s">
        <v>15</v>
      </c>
      <c r="C2907" s="1">
        <v>0.0</v>
      </c>
      <c r="D2907" s="1" t="s">
        <v>18</v>
      </c>
      <c r="E2907" s="1" t="s">
        <v>18</v>
      </c>
      <c r="F2907" s="1">
        <v>1.0</v>
      </c>
      <c r="G2907" s="1">
        <v>2.0</v>
      </c>
      <c r="H2907" s="1">
        <v>2.0</v>
      </c>
      <c r="I2907" s="1" t="s">
        <v>28</v>
      </c>
      <c r="J2907" s="1">
        <v>89.7</v>
      </c>
      <c r="K2907" s="1">
        <v>4304.5</v>
      </c>
      <c r="L2907" s="1" t="s">
        <v>18</v>
      </c>
      <c r="M2907" s="2">
        <f t="shared" si="1"/>
        <v>47.9877369</v>
      </c>
      <c r="N2907" s="3"/>
    </row>
    <row r="2908" ht="15.75" customHeight="1">
      <c r="A2908" s="1" t="s">
        <v>2928</v>
      </c>
      <c r="B2908" s="1" t="s">
        <v>20</v>
      </c>
      <c r="C2908" s="1">
        <v>0.0</v>
      </c>
      <c r="D2908" s="1" t="s">
        <v>18</v>
      </c>
      <c r="E2908" s="1" t="s">
        <v>18</v>
      </c>
      <c r="F2908" s="1">
        <v>2.0</v>
      </c>
      <c r="G2908" s="1">
        <v>2.0</v>
      </c>
      <c r="H2908" s="1">
        <v>0.0</v>
      </c>
      <c r="I2908" s="1" t="s">
        <v>28</v>
      </c>
      <c r="J2908" s="1">
        <v>81.0</v>
      </c>
      <c r="K2908" s="1">
        <v>4085.75</v>
      </c>
      <c r="L2908" s="1" t="s">
        <v>18</v>
      </c>
      <c r="M2908" s="2">
        <f t="shared" si="1"/>
        <v>50.44135802</v>
      </c>
      <c r="N2908" s="3"/>
    </row>
    <row r="2909" ht="15.75" customHeight="1">
      <c r="A2909" s="1" t="s">
        <v>2929</v>
      </c>
      <c r="B2909" s="1" t="s">
        <v>15</v>
      </c>
      <c r="C2909" s="1">
        <v>0.0</v>
      </c>
      <c r="D2909" s="1" t="s">
        <v>16</v>
      </c>
      <c r="E2909" s="1" t="s">
        <v>16</v>
      </c>
      <c r="F2909" s="1">
        <v>0.0</v>
      </c>
      <c r="G2909" s="1">
        <v>1.0</v>
      </c>
      <c r="H2909" s="1">
        <v>2.0</v>
      </c>
      <c r="I2909" s="1" t="s">
        <v>28</v>
      </c>
      <c r="J2909" s="1">
        <v>64.45</v>
      </c>
      <c r="K2909" s="1">
        <v>4528.0</v>
      </c>
      <c r="L2909" s="1" t="s">
        <v>18</v>
      </c>
      <c r="M2909" s="2">
        <f t="shared" si="1"/>
        <v>70.25601241</v>
      </c>
      <c r="N2909" s="3"/>
    </row>
    <row r="2910" ht="15.75" customHeight="1">
      <c r="A2910" s="1" t="s">
        <v>2930</v>
      </c>
      <c r="B2910" s="1" t="s">
        <v>20</v>
      </c>
      <c r="C2910" s="1">
        <v>0.0</v>
      </c>
      <c r="D2910" s="1" t="s">
        <v>18</v>
      </c>
      <c r="E2910" s="1" t="s">
        <v>18</v>
      </c>
      <c r="F2910" s="1">
        <v>0.0</v>
      </c>
      <c r="G2910" s="1">
        <v>1.0</v>
      </c>
      <c r="H2910" s="1">
        <v>0.0</v>
      </c>
      <c r="I2910" s="1" t="s">
        <v>26</v>
      </c>
      <c r="J2910" s="1">
        <v>44.45</v>
      </c>
      <c r="K2910" s="1">
        <v>2181.55</v>
      </c>
      <c r="L2910" s="1" t="s">
        <v>18</v>
      </c>
      <c r="M2910" s="2">
        <f t="shared" si="1"/>
        <v>49.07874016</v>
      </c>
      <c r="N2910" s="3"/>
    </row>
    <row r="2911" ht="15.75" customHeight="1">
      <c r="A2911" s="1" t="s">
        <v>2931</v>
      </c>
      <c r="B2911" s="1" t="s">
        <v>20</v>
      </c>
      <c r="C2911" s="1">
        <v>0.0</v>
      </c>
      <c r="D2911" s="1" t="s">
        <v>16</v>
      </c>
      <c r="E2911" s="1" t="s">
        <v>16</v>
      </c>
      <c r="F2911" s="1">
        <v>0.0</v>
      </c>
      <c r="G2911" s="1">
        <v>1.0</v>
      </c>
      <c r="H2911" s="1">
        <v>0.0</v>
      </c>
      <c r="I2911" s="1" t="s">
        <v>28</v>
      </c>
      <c r="J2911" s="1">
        <v>35.4</v>
      </c>
      <c r="K2911" s="1">
        <v>1077.5</v>
      </c>
      <c r="L2911" s="1" t="s">
        <v>16</v>
      </c>
      <c r="M2911" s="2">
        <f t="shared" si="1"/>
        <v>30.43785311</v>
      </c>
      <c r="N2911" s="3"/>
    </row>
    <row r="2912" ht="15.75" customHeight="1">
      <c r="A2912" s="1" t="s">
        <v>2932</v>
      </c>
      <c r="B2912" s="1" t="s">
        <v>15</v>
      </c>
      <c r="C2912" s="1">
        <v>1.0</v>
      </c>
      <c r="D2912" s="1" t="s">
        <v>18</v>
      </c>
      <c r="E2912" s="1" t="s">
        <v>18</v>
      </c>
      <c r="F2912" s="1">
        <v>1.0</v>
      </c>
      <c r="G2912" s="1">
        <v>2.0</v>
      </c>
      <c r="H2912" s="1">
        <v>0.0</v>
      </c>
      <c r="I2912" s="1" t="s">
        <v>22</v>
      </c>
      <c r="J2912" s="1">
        <v>86.85</v>
      </c>
      <c r="K2912" s="1">
        <v>220.95</v>
      </c>
      <c r="L2912" s="1" t="s">
        <v>16</v>
      </c>
      <c r="M2912" s="2">
        <f t="shared" si="1"/>
        <v>2.544041451</v>
      </c>
      <c r="N2912" s="3"/>
    </row>
    <row r="2913" ht="15.75" customHeight="1">
      <c r="A2913" s="1" t="s">
        <v>2933</v>
      </c>
      <c r="B2913" s="1" t="s">
        <v>15</v>
      </c>
      <c r="C2913" s="1">
        <v>0.0</v>
      </c>
      <c r="D2913" s="1" t="s">
        <v>18</v>
      </c>
      <c r="E2913" s="1" t="s">
        <v>18</v>
      </c>
      <c r="F2913" s="1">
        <v>1.0</v>
      </c>
      <c r="G2913" s="1">
        <v>0.0</v>
      </c>
      <c r="H2913" s="1">
        <v>0.0</v>
      </c>
      <c r="I2913" s="1" t="s">
        <v>26</v>
      </c>
      <c r="J2913" s="1">
        <v>19.85</v>
      </c>
      <c r="K2913" s="1">
        <v>108.05</v>
      </c>
      <c r="L2913" s="1" t="s">
        <v>16</v>
      </c>
      <c r="M2913" s="2">
        <f t="shared" si="1"/>
        <v>5.443324937</v>
      </c>
      <c r="N2913" s="3"/>
    </row>
    <row r="2914" ht="15.75" customHeight="1">
      <c r="A2914" s="1" t="s">
        <v>2934</v>
      </c>
      <c r="B2914" s="1" t="s">
        <v>20</v>
      </c>
      <c r="C2914" s="1">
        <v>0.0</v>
      </c>
      <c r="D2914" s="1" t="s">
        <v>18</v>
      </c>
      <c r="E2914" s="1" t="s">
        <v>18</v>
      </c>
      <c r="F2914" s="1">
        <v>1.0</v>
      </c>
      <c r="G2914" s="1">
        <v>2.0</v>
      </c>
      <c r="H2914" s="1">
        <v>0.0</v>
      </c>
      <c r="I2914" s="1" t="s">
        <v>22</v>
      </c>
      <c r="J2914" s="1">
        <v>85.35</v>
      </c>
      <c r="K2914" s="1">
        <v>4338.6</v>
      </c>
      <c r="L2914" s="1" t="s">
        <v>16</v>
      </c>
      <c r="M2914" s="2">
        <f t="shared" si="1"/>
        <v>50.83304042</v>
      </c>
      <c r="N2914" s="3"/>
    </row>
    <row r="2915" ht="15.75" customHeight="1">
      <c r="A2915" s="1" t="s">
        <v>2935</v>
      </c>
      <c r="B2915" s="1" t="s">
        <v>20</v>
      </c>
      <c r="C2915" s="1">
        <v>0.0</v>
      </c>
      <c r="D2915" s="1" t="s">
        <v>16</v>
      </c>
      <c r="E2915" s="1" t="s">
        <v>18</v>
      </c>
      <c r="F2915" s="1">
        <v>2.0</v>
      </c>
      <c r="G2915" s="1">
        <v>2.0</v>
      </c>
      <c r="H2915" s="1">
        <v>0.0</v>
      </c>
      <c r="I2915" s="1" t="s">
        <v>22</v>
      </c>
      <c r="J2915" s="1">
        <v>81.3</v>
      </c>
      <c r="K2915" s="1">
        <v>416.3</v>
      </c>
      <c r="L2915" s="1" t="s">
        <v>16</v>
      </c>
      <c r="M2915" s="2">
        <f t="shared" si="1"/>
        <v>5.120541205</v>
      </c>
      <c r="N2915" s="3"/>
    </row>
    <row r="2916" ht="15.75" customHeight="1">
      <c r="A2916" s="1" t="s">
        <v>2936</v>
      </c>
      <c r="B2916" s="1" t="s">
        <v>15</v>
      </c>
      <c r="C2916" s="1">
        <v>1.0</v>
      </c>
      <c r="D2916" s="1" t="s">
        <v>18</v>
      </c>
      <c r="E2916" s="1" t="s">
        <v>18</v>
      </c>
      <c r="F2916" s="1">
        <v>1.0</v>
      </c>
      <c r="G2916" s="1">
        <v>2.0</v>
      </c>
      <c r="H2916" s="1">
        <v>0.0</v>
      </c>
      <c r="I2916" s="1" t="s">
        <v>22</v>
      </c>
      <c r="J2916" s="1">
        <v>92.1</v>
      </c>
      <c r="K2916" s="1">
        <v>729.95</v>
      </c>
      <c r="L2916" s="1" t="s">
        <v>16</v>
      </c>
      <c r="M2916" s="2">
        <f t="shared" si="1"/>
        <v>7.925624321</v>
      </c>
      <c r="N2916" s="3"/>
    </row>
    <row r="2917" ht="15.75" customHeight="1">
      <c r="A2917" s="1" t="s">
        <v>2937</v>
      </c>
      <c r="B2917" s="1" t="s">
        <v>20</v>
      </c>
      <c r="C2917" s="1">
        <v>0.0</v>
      </c>
      <c r="D2917" s="1" t="s">
        <v>18</v>
      </c>
      <c r="E2917" s="1" t="s">
        <v>18</v>
      </c>
      <c r="F2917" s="1">
        <v>1.0</v>
      </c>
      <c r="G2917" s="1">
        <v>1.0</v>
      </c>
      <c r="H2917" s="1">
        <v>0.0</v>
      </c>
      <c r="I2917" s="1" t="s">
        <v>17</v>
      </c>
      <c r="J2917" s="1">
        <v>44.6</v>
      </c>
      <c r="K2917" s="1">
        <v>44.6</v>
      </c>
      <c r="L2917" s="1" t="s">
        <v>18</v>
      </c>
      <c r="M2917" s="2">
        <f t="shared" si="1"/>
        <v>1</v>
      </c>
      <c r="N2917" s="3"/>
    </row>
    <row r="2918" ht="15.75" customHeight="1">
      <c r="A2918" s="1" t="s">
        <v>2938</v>
      </c>
      <c r="B2918" s="1" t="s">
        <v>20</v>
      </c>
      <c r="C2918" s="1">
        <v>1.0</v>
      </c>
      <c r="D2918" s="1" t="s">
        <v>16</v>
      </c>
      <c r="E2918" s="1" t="s">
        <v>18</v>
      </c>
      <c r="F2918" s="1">
        <v>1.0</v>
      </c>
      <c r="G2918" s="1">
        <v>2.0</v>
      </c>
      <c r="H2918" s="1">
        <v>0.0</v>
      </c>
      <c r="I2918" s="1" t="s">
        <v>28</v>
      </c>
      <c r="J2918" s="1">
        <v>89.05</v>
      </c>
      <c r="K2918" s="1">
        <v>1169.35</v>
      </c>
      <c r="L2918" s="1" t="s">
        <v>16</v>
      </c>
      <c r="M2918" s="2">
        <f t="shared" si="1"/>
        <v>13.13138686</v>
      </c>
      <c r="N2918" s="3"/>
    </row>
    <row r="2919" ht="15.75" customHeight="1">
      <c r="A2919" s="1" t="s">
        <v>2939</v>
      </c>
      <c r="B2919" s="1" t="s">
        <v>15</v>
      </c>
      <c r="C2919" s="1">
        <v>0.0</v>
      </c>
      <c r="D2919" s="1" t="s">
        <v>18</v>
      </c>
      <c r="E2919" s="1" t="s">
        <v>18</v>
      </c>
      <c r="F2919" s="1">
        <v>2.0</v>
      </c>
      <c r="G2919" s="1">
        <v>2.0</v>
      </c>
      <c r="H2919" s="1">
        <v>2.0</v>
      </c>
      <c r="I2919" s="1" t="s">
        <v>28</v>
      </c>
      <c r="J2919" s="1">
        <v>97.45</v>
      </c>
      <c r="K2919" s="1">
        <v>6253.0</v>
      </c>
      <c r="L2919" s="1" t="s">
        <v>18</v>
      </c>
      <c r="M2919" s="2">
        <f t="shared" si="1"/>
        <v>64.1662391</v>
      </c>
      <c r="N2919" s="3"/>
    </row>
    <row r="2920" ht="15.75" customHeight="1">
      <c r="A2920" s="1" t="s">
        <v>2940</v>
      </c>
      <c r="B2920" s="1" t="s">
        <v>15</v>
      </c>
      <c r="C2920" s="1">
        <v>1.0</v>
      </c>
      <c r="D2920" s="1" t="s">
        <v>18</v>
      </c>
      <c r="E2920" s="1" t="s">
        <v>18</v>
      </c>
      <c r="F2920" s="1">
        <v>1.0</v>
      </c>
      <c r="G2920" s="1">
        <v>0.0</v>
      </c>
      <c r="H2920" s="1">
        <v>0.0</v>
      </c>
      <c r="I2920" s="1" t="s">
        <v>22</v>
      </c>
      <c r="J2920" s="1">
        <v>19.65</v>
      </c>
      <c r="K2920" s="1">
        <v>164.3</v>
      </c>
      <c r="L2920" s="1" t="s">
        <v>16</v>
      </c>
      <c r="M2920" s="2">
        <f t="shared" si="1"/>
        <v>8.361323155</v>
      </c>
      <c r="N2920" s="3"/>
    </row>
    <row r="2921" ht="15.75" customHeight="1">
      <c r="A2921" s="1" t="s">
        <v>2941</v>
      </c>
      <c r="B2921" s="1" t="s">
        <v>20</v>
      </c>
      <c r="C2921" s="1">
        <v>0.0</v>
      </c>
      <c r="D2921" s="1" t="s">
        <v>18</v>
      </c>
      <c r="E2921" s="1" t="s">
        <v>18</v>
      </c>
      <c r="F2921" s="1">
        <v>1.0</v>
      </c>
      <c r="G2921" s="1">
        <v>0.0</v>
      </c>
      <c r="H2921" s="1">
        <v>1.0</v>
      </c>
      <c r="I2921" s="1" t="s">
        <v>22</v>
      </c>
      <c r="J2921" s="1">
        <v>19.1</v>
      </c>
      <c r="K2921" s="1">
        <v>1007.8</v>
      </c>
      <c r="L2921" s="1" t="s">
        <v>18</v>
      </c>
      <c r="M2921" s="2">
        <f t="shared" si="1"/>
        <v>52.76439791</v>
      </c>
      <c r="N2921" s="3"/>
    </row>
    <row r="2922" ht="15.75" customHeight="1">
      <c r="A2922" s="1" t="s">
        <v>2942</v>
      </c>
      <c r="B2922" s="1" t="s">
        <v>20</v>
      </c>
      <c r="C2922" s="1">
        <v>0.0</v>
      </c>
      <c r="D2922" s="1" t="s">
        <v>18</v>
      </c>
      <c r="E2922" s="1" t="s">
        <v>18</v>
      </c>
      <c r="F2922" s="1">
        <v>2.0</v>
      </c>
      <c r="G2922" s="1">
        <v>0.0</v>
      </c>
      <c r="H2922" s="1">
        <v>0.0</v>
      </c>
      <c r="I2922" s="1" t="s">
        <v>22</v>
      </c>
      <c r="J2922" s="1">
        <v>25.6</v>
      </c>
      <c r="K2922" s="1">
        <v>901.25</v>
      </c>
      <c r="L2922" s="1" t="s">
        <v>18</v>
      </c>
      <c r="M2922" s="2">
        <f t="shared" si="1"/>
        <v>35.20507813</v>
      </c>
      <c r="N2922" s="3"/>
    </row>
    <row r="2923" ht="15.75" customHeight="1">
      <c r="A2923" s="1" t="s">
        <v>2943</v>
      </c>
      <c r="B2923" s="1" t="s">
        <v>15</v>
      </c>
      <c r="C2923" s="1">
        <v>0.0</v>
      </c>
      <c r="D2923" s="1" t="s">
        <v>16</v>
      </c>
      <c r="E2923" s="1" t="s">
        <v>18</v>
      </c>
      <c r="F2923" s="1">
        <v>2.0</v>
      </c>
      <c r="G2923" s="1">
        <v>0.0</v>
      </c>
      <c r="H2923" s="1">
        <v>1.0</v>
      </c>
      <c r="I2923" s="1" t="s">
        <v>28</v>
      </c>
      <c r="J2923" s="1">
        <v>24.45</v>
      </c>
      <c r="K2923" s="1">
        <v>1066.15</v>
      </c>
      <c r="L2923" s="1" t="s">
        <v>18</v>
      </c>
      <c r="M2923" s="2">
        <f t="shared" si="1"/>
        <v>43.60531697</v>
      </c>
      <c r="N2923" s="3"/>
    </row>
    <row r="2924" ht="15.75" customHeight="1">
      <c r="A2924" s="1" t="s">
        <v>2944</v>
      </c>
      <c r="B2924" s="1" t="s">
        <v>15</v>
      </c>
      <c r="C2924" s="1">
        <v>0.0</v>
      </c>
      <c r="D2924" s="1" t="s">
        <v>16</v>
      </c>
      <c r="E2924" s="1" t="s">
        <v>16</v>
      </c>
      <c r="F2924" s="1">
        <v>1.0</v>
      </c>
      <c r="G2924" s="1">
        <v>1.0</v>
      </c>
      <c r="H2924" s="1">
        <v>1.0</v>
      </c>
      <c r="I2924" s="1" t="s">
        <v>28</v>
      </c>
      <c r="J2924" s="1">
        <v>66.5</v>
      </c>
      <c r="K2924" s="1">
        <v>2728.6</v>
      </c>
      <c r="L2924" s="1" t="s">
        <v>16</v>
      </c>
      <c r="M2924" s="2">
        <f t="shared" si="1"/>
        <v>41.03157895</v>
      </c>
      <c r="N2924" s="3"/>
    </row>
    <row r="2925" ht="15.75" customHeight="1">
      <c r="A2925" s="1" t="s">
        <v>2945</v>
      </c>
      <c r="B2925" s="1" t="s">
        <v>20</v>
      </c>
      <c r="C2925" s="1">
        <v>0.0</v>
      </c>
      <c r="D2925" s="1" t="s">
        <v>16</v>
      </c>
      <c r="E2925" s="1" t="s">
        <v>18</v>
      </c>
      <c r="F2925" s="1">
        <v>2.0</v>
      </c>
      <c r="G2925" s="1">
        <v>2.0</v>
      </c>
      <c r="H2925" s="1">
        <v>0.0</v>
      </c>
      <c r="I2925" s="1" t="s">
        <v>22</v>
      </c>
      <c r="J2925" s="1">
        <v>109.55</v>
      </c>
      <c r="K2925" s="1">
        <v>6118.95</v>
      </c>
      <c r="L2925" s="1" t="s">
        <v>18</v>
      </c>
      <c r="M2925" s="2">
        <f t="shared" si="1"/>
        <v>55.85531721</v>
      </c>
      <c r="N2925" s="3"/>
    </row>
    <row r="2926" ht="15.75" customHeight="1">
      <c r="A2926" s="1" t="s">
        <v>2946</v>
      </c>
      <c r="B2926" s="1" t="s">
        <v>20</v>
      </c>
      <c r="C2926" s="1">
        <v>1.0</v>
      </c>
      <c r="D2926" s="1" t="s">
        <v>18</v>
      </c>
      <c r="E2926" s="1" t="s">
        <v>18</v>
      </c>
      <c r="F2926" s="1">
        <v>2.0</v>
      </c>
      <c r="G2926" s="1">
        <v>0.0</v>
      </c>
      <c r="H2926" s="1">
        <v>2.0</v>
      </c>
      <c r="I2926" s="1" t="s">
        <v>26</v>
      </c>
      <c r="J2926" s="1">
        <v>25.1</v>
      </c>
      <c r="K2926" s="1">
        <v>1672.15</v>
      </c>
      <c r="L2926" s="1" t="s">
        <v>18</v>
      </c>
      <c r="M2926" s="2">
        <f t="shared" si="1"/>
        <v>66.61952191</v>
      </c>
      <c r="N2926" s="3"/>
    </row>
    <row r="2927" ht="15.75" customHeight="1">
      <c r="A2927" s="1" t="s">
        <v>2947</v>
      </c>
      <c r="B2927" s="1" t="s">
        <v>20</v>
      </c>
      <c r="C2927" s="1">
        <v>0.0</v>
      </c>
      <c r="D2927" s="1" t="s">
        <v>18</v>
      </c>
      <c r="E2927" s="1" t="s">
        <v>18</v>
      </c>
      <c r="F2927" s="1">
        <v>0.0</v>
      </c>
      <c r="G2927" s="1">
        <v>1.0</v>
      </c>
      <c r="H2927" s="1">
        <v>0.0</v>
      </c>
      <c r="I2927" s="1" t="s">
        <v>17</v>
      </c>
      <c r="J2927" s="1">
        <v>34.0</v>
      </c>
      <c r="K2927" s="1">
        <v>442.45</v>
      </c>
      <c r="L2927" s="1" t="s">
        <v>18</v>
      </c>
      <c r="M2927" s="2">
        <f t="shared" si="1"/>
        <v>13.01323529</v>
      </c>
      <c r="N2927" s="3"/>
    </row>
    <row r="2928" ht="15.75" customHeight="1">
      <c r="A2928" s="1" t="s">
        <v>2948</v>
      </c>
      <c r="B2928" s="1" t="s">
        <v>20</v>
      </c>
      <c r="C2928" s="1">
        <v>0.0</v>
      </c>
      <c r="D2928" s="1" t="s">
        <v>16</v>
      </c>
      <c r="E2928" s="1" t="s">
        <v>18</v>
      </c>
      <c r="F2928" s="1">
        <v>2.0</v>
      </c>
      <c r="G2928" s="1">
        <v>2.0</v>
      </c>
      <c r="H2928" s="1">
        <v>2.0</v>
      </c>
      <c r="I2928" s="1" t="s">
        <v>26</v>
      </c>
      <c r="J2928" s="1">
        <v>88.0</v>
      </c>
      <c r="K2928" s="1">
        <v>5986.45</v>
      </c>
      <c r="L2928" s="1" t="s">
        <v>18</v>
      </c>
      <c r="M2928" s="2">
        <f t="shared" si="1"/>
        <v>68.02784091</v>
      </c>
      <c r="N2928" s="3"/>
    </row>
    <row r="2929" ht="15.75" customHeight="1">
      <c r="A2929" s="1" t="s">
        <v>2949</v>
      </c>
      <c r="B2929" s="1" t="s">
        <v>15</v>
      </c>
      <c r="C2929" s="1">
        <v>0.0</v>
      </c>
      <c r="D2929" s="1" t="s">
        <v>16</v>
      </c>
      <c r="E2929" s="1" t="s">
        <v>16</v>
      </c>
      <c r="F2929" s="1">
        <v>1.0</v>
      </c>
      <c r="G2929" s="1">
        <v>0.0</v>
      </c>
      <c r="H2929" s="1">
        <v>0.0</v>
      </c>
      <c r="I2929" s="1" t="s">
        <v>28</v>
      </c>
      <c r="J2929" s="1">
        <v>19.8</v>
      </c>
      <c r="K2929" s="1">
        <v>196.75</v>
      </c>
      <c r="L2929" s="1" t="s">
        <v>18</v>
      </c>
      <c r="M2929" s="2">
        <f t="shared" si="1"/>
        <v>9.936868687</v>
      </c>
      <c r="N2929" s="3"/>
    </row>
    <row r="2930" ht="15.75" customHeight="1">
      <c r="A2930" s="1" t="s">
        <v>2950</v>
      </c>
      <c r="B2930" s="1" t="s">
        <v>15</v>
      </c>
      <c r="C2930" s="1">
        <v>0.0</v>
      </c>
      <c r="D2930" s="1" t="s">
        <v>18</v>
      </c>
      <c r="E2930" s="1" t="s">
        <v>18</v>
      </c>
      <c r="F2930" s="1">
        <v>1.0</v>
      </c>
      <c r="G2930" s="1">
        <v>2.0</v>
      </c>
      <c r="H2930" s="1">
        <v>0.0</v>
      </c>
      <c r="I2930" s="1" t="s">
        <v>22</v>
      </c>
      <c r="J2930" s="1">
        <v>90.05</v>
      </c>
      <c r="K2930" s="1">
        <v>1862.9</v>
      </c>
      <c r="L2930" s="1" t="s">
        <v>18</v>
      </c>
      <c r="M2930" s="2">
        <f t="shared" si="1"/>
        <v>20.68739589</v>
      </c>
      <c r="N2930" s="3"/>
    </row>
    <row r="2931" ht="15.75" customHeight="1">
      <c r="A2931" s="1" t="s">
        <v>2951</v>
      </c>
      <c r="B2931" s="1" t="s">
        <v>20</v>
      </c>
      <c r="C2931" s="1">
        <v>0.0</v>
      </c>
      <c r="D2931" s="1" t="s">
        <v>18</v>
      </c>
      <c r="E2931" s="1" t="s">
        <v>18</v>
      </c>
      <c r="F2931" s="1">
        <v>1.0</v>
      </c>
      <c r="G2931" s="1">
        <v>2.0</v>
      </c>
      <c r="H2931" s="1">
        <v>0.0</v>
      </c>
      <c r="I2931" s="1" t="s">
        <v>22</v>
      </c>
      <c r="J2931" s="1">
        <v>78.45</v>
      </c>
      <c r="K2931" s="1">
        <v>2435.15</v>
      </c>
      <c r="L2931" s="1" t="s">
        <v>16</v>
      </c>
      <c r="M2931" s="2">
        <f t="shared" si="1"/>
        <v>31.04079031</v>
      </c>
      <c r="N2931" s="3"/>
    </row>
    <row r="2932" ht="15.75" customHeight="1">
      <c r="A2932" s="1" t="s">
        <v>2952</v>
      </c>
      <c r="B2932" s="1" t="s">
        <v>15</v>
      </c>
      <c r="C2932" s="1">
        <v>1.0</v>
      </c>
      <c r="D2932" s="1" t="s">
        <v>16</v>
      </c>
      <c r="E2932" s="1" t="s">
        <v>16</v>
      </c>
      <c r="F2932" s="1">
        <v>1.0</v>
      </c>
      <c r="G2932" s="1">
        <v>2.0</v>
      </c>
      <c r="H2932" s="1">
        <v>0.0</v>
      </c>
      <c r="I2932" s="1" t="s">
        <v>17</v>
      </c>
      <c r="J2932" s="1">
        <v>88.3</v>
      </c>
      <c r="K2932" s="1">
        <v>273.75</v>
      </c>
      <c r="L2932" s="1" t="s">
        <v>16</v>
      </c>
      <c r="M2932" s="2">
        <f t="shared" si="1"/>
        <v>3.100226501</v>
      </c>
      <c r="N2932" s="3"/>
    </row>
    <row r="2933" ht="15.75" customHeight="1">
      <c r="A2933" s="1" t="s">
        <v>2953</v>
      </c>
      <c r="B2933" s="1" t="s">
        <v>20</v>
      </c>
      <c r="C2933" s="1">
        <v>0.0</v>
      </c>
      <c r="D2933" s="1" t="s">
        <v>16</v>
      </c>
      <c r="E2933" s="1" t="s">
        <v>16</v>
      </c>
      <c r="F2933" s="1">
        <v>2.0</v>
      </c>
      <c r="G2933" s="1">
        <v>2.0</v>
      </c>
      <c r="H2933" s="1">
        <v>1.0</v>
      </c>
      <c r="I2933" s="1" t="s">
        <v>22</v>
      </c>
      <c r="J2933" s="1">
        <v>91.35</v>
      </c>
      <c r="K2933" s="1">
        <v>5764.7</v>
      </c>
      <c r="L2933" s="1" t="s">
        <v>18</v>
      </c>
      <c r="M2933" s="2">
        <f t="shared" si="1"/>
        <v>63.10563766</v>
      </c>
      <c r="N2933" s="3"/>
    </row>
    <row r="2934" ht="15.75" customHeight="1">
      <c r="A2934" s="1" t="s">
        <v>2954</v>
      </c>
      <c r="B2934" s="1" t="s">
        <v>15</v>
      </c>
      <c r="C2934" s="1">
        <v>0.0</v>
      </c>
      <c r="D2934" s="1" t="s">
        <v>18</v>
      </c>
      <c r="E2934" s="1" t="s">
        <v>18</v>
      </c>
      <c r="F2934" s="1">
        <v>2.0</v>
      </c>
      <c r="G2934" s="1">
        <v>1.0</v>
      </c>
      <c r="H2934" s="1">
        <v>1.0</v>
      </c>
      <c r="I2934" s="1" t="s">
        <v>17</v>
      </c>
      <c r="J2934" s="1">
        <v>70.7</v>
      </c>
      <c r="K2934" s="1">
        <v>2511.95</v>
      </c>
      <c r="L2934" s="1" t="s">
        <v>18</v>
      </c>
      <c r="M2934" s="2">
        <f t="shared" si="1"/>
        <v>35.52970297</v>
      </c>
      <c r="N2934" s="3"/>
    </row>
    <row r="2935" ht="15.75" customHeight="1">
      <c r="A2935" s="1" t="s">
        <v>2955</v>
      </c>
      <c r="B2935" s="1" t="s">
        <v>15</v>
      </c>
      <c r="C2935" s="1">
        <v>1.0</v>
      </c>
      <c r="D2935" s="1" t="s">
        <v>18</v>
      </c>
      <c r="E2935" s="1" t="s">
        <v>18</v>
      </c>
      <c r="F2935" s="1">
        <v>1.0</v>
      </c>
      <c r="G2935" s="1">
        <v>2.0</v>
      </c>
      <c r="H2935" s="1">
        <v>1.0</v>
      </c>
      <c r="I2935" s="1" t="s">
        <v>26</v>
      </c>
      <c r="J2935" s="1">
        <v>95.25</v>
      </c>
      <c r="K2935" s="1">
        <v>4424.2</v>
      </c>
      <c r="L2935" s="1" t="s">
        <v>16</v>
      </c>
      <c r="M2935" s="2">
        <f t="shared" si="1"/>
        <v>46.44829396</v>
      </c>
      <c r="N2935" s="3"/>
    </row>
    <row r="2936" ht="15.75" customHeight="1">
      <c r="A2936" s="1" t="s">
        <v>2956</v>
      </c>
      <c r="B2936" s="1" t="s">
        <v>20</v>
      </c>
      <c r="C2936" s="1">
        <v>0.0</v>
      </c>
      <c r="D2936" s="1" t="s">
        <v>16</v>
      </c>
      <c r="E2936" s="1" t="s">
        <v>18</v>
      </c>
      <c r="F2936" s="1">
        <v>2.0</v>
      </c>
      <c r="G2936" s="1">
        <v>2.0</v>
      </c>
      <c r="H2936" s="1">
        <v>0.0</v>
      </c>
      <c r="I2936" s="1" t="s">
        <v>22</v>
      </c>
      <c r="J2936" s="1">
        <v>103.05</v>
      </c>
      <c r="K2936" s="1">
        <v>5925.75</v>
      </c>
      <c r="L2936" s="1" t="s">
        <v>18</v>
      </c>
      <c r="M2936" s="2">
        <f t="shared" si="1"/>
        <v>57.50363901</v>
      </c>
      <c r="N2936" s="3"/>
    </row>
    <row r="2937" ht="15.75" customHeight="1">
      <c r="A2937" s="1" t="s">
        <v>2957</v>
      </c>
      <c r="B2937" s="1" t="s">
        <v>15</v>
      </c>
      <c r="C2937" s="1">
        <v>0.0</v>
      </c>
      <c r="D2937" s="1" t="s">
        <v>16</v>
      </c>
      <c r="E2937" s="1" t="s">
        <v>18</v>
      </c>
      <c r="F2937" s="1">
        <v>1.0</v>
      </c>
      <c r="G2937" s="1">
        <v>1.0</v>
      </c>
      <c r="H2937" s="1">
        <v>2.0</v>
      </c>
      <c r="I2937" s="1" t="s">
        <v>26</v>
      </c>
      <c r="J2937" s="1">
        <v>70.35</v>
      </c>
      <c r="K2937" s="1">
        <v>4124.65</v>
      </c>
      <c r="L2937" s="1" t="s">
        <v>18</v>
      </c>
      <c r="M2937" s="2">
        <f t="shared" si="1"/>
        <v>58.63041933</v>
      </c>
      <c r="N2937" s="3"/>
    </row>
    <row r="2938" ht="15.75" customHeight="1">
      <c r="A2938" s="1" t="s">
        <v>2958</v>
      </c>
      <c r="B2938" s="1" t="s">
        <v>20</v>
      </c>
      <c r="C2938" s="1">
        <v>0.0</v>
      </c>
      <c r="D2938" s="1" t="s">
        <v>18</v>
      </c>
      <c r="E2938" s="1" t="s">
        <v>18</v>
      </c>
      <c r="F2938" s="1">
        <v>2.0</v>
      </c>
      <c r="G2938" s="1">
        <v>1.0</v>
      </c>
      <c r="H2938" s="1">
        <v>1.0</v>
      </c>
      <c r="I2938" s="1" t="s">
        <v>26</v>
      </c>
      <c r="J2938" s="1">
        <v>51.55</v>
      </c>
      <c r="K2938" s="1">
        <v>1295.4</v>
      </c>
      <c r="L2938" s="1" t="s">
        <v>18</v>
      </c>
      <c r="M2938" s="2">
        <f t="shared" si="1"/>
        <v>25.12900097</v>
      </c>
      <c r="N2938" s="3"/>
    </row>
    <row r="2939" ht="15.75" customHeight="1">
      <c r="A2939" s="1" t="s">
        <v>2959</v>
      </c>
      <c r="B2939" s="1" t="s">
        <v>15</v>
      </c>
      <c r="C2939" s="1">
        <v>0.0</v>
      </c>
      <c r="D2939" s="1" t="s">
        <v>16</v>
      </c>
      <c r="E2939" s="1" t="s">
        <v>16</v>
      </c>
      <c r="F2939" s="1">
        <v>1.0</v>
      </c>
      <c r="G2939" s="1">
        <v>1.0</v>
      </c>
      <c r="H2939" s="1">
        <v>0.0</v>
      </c>
      <c r="I2939" s="1" t="s">
        <v>26</v>
      </c>
      <c r="J2939" s="1">
        <v>55.2</v>
      </c>
      <c r="K2939" s="1">
        <v>528.35</v>
      </c>
      <c r="L2939" s="1" t="s">
        <v>16</v>
      </c>
      <c r="M2939" s="2">
        <f t="shared" si="1"/>
        <v>9.571557971</v>
      </c>
      <c r="N2939" s="3"/>
    </row>
    <row r="2940" ht="15.75" customHeight="1">
      <c r="A2940" s="1" t="s">
        <v>2960</v>
      </c>
      <c r="B2940" s="1" t="s">
        <v>20</v>
      </c>
      <c r="C2940" s="1">
        <v>0.0</v>
      </c>
      <c r="D2940" s="1" t="s">
        <v>18</v>
      </c>
      <c r="E2940" s="1" t="s">
        <v>18</v>
      </c>
      <c r="F2940" s="1">
        <v>2.0</v>
      </c>
      <c r="G2940" s="1">
        <v>2.0</v>
      </c>
      <c r="H2940" s="1">
        <v>0.0</v>
      </c>
      <c r="I2940" s="1" t="s">
        <v>22</v>
      </c>
      <c r="J2940" s="1">
        <v>105.4</v>
      </c>
      <c r="K2940" s="1">
        <v>6713.2</v>
      </c>
      <c r="L2940" s="1" t="s">
        <v>18</v>
      </c>
      <c r="M2940" s="2">
        <f t="shared" si="1"/>
        <v>63.69259962</v>
      </c>
      <c r="N2940" s="3"/>
    </row>
    <row r="2941" ht="15.75" customHeight="1">
      <c r="A2941" s="1" t="s">
        <v>2961</v>
      </c>
      <c r="B2941" s="1" t="s">
        <v>20</v>
      </c>
      <c r="C2941" s="1">
        <v>0.0</v>
      </c>
      <c r="D2941" s="1" t="s">
        <v>16</v>
      </c>
      <c r="E2941" s="1" t="s">
        <v>18</v>
      </c>
      <c r="F2941" s="1">
        <v>1.0</v>
      </c>
      <c r="G2941" s="1">
        <v>2.0</v>
      </c>
      <c r="H2941" s="1">
        <v>0.0</v>
      </c>
      <c r="I2941" s="1" t="s">
        <v>22</v>
      </c>
      <c r="J2941" s="1">
        <v>94.45</v>
      </c>
      <c r="K2941" s="1">
        <v>498.1</v>
      </c>
      <c r="L2941" s="1" t="s">
        <v>16</v>
      </c>
      <c r="M2941" s="2">
        <f t="shared" si="1"/>
        <v>5.273689783</v>
      </c>
      <c r="N2941" s="3"/>
    </row>
    <row r="2942" ht="15.75" customHeight="1">
      <c r="A2942" s="1" t="s">
        <v>2962</v>
      </c>
      <c r="B2942" s="1" t="s">
        <v>20</v>
      </c>
      <c r="C2942" s="1">
        <v>0.0</v>
      </c>
      <c r="D2942" s="1" t="s">
        <v>16</v>
      </c>
      <c r="E2942" s="1" t="s">
        <v>16</v>
      </c>
      <c r="F2942" s="1">
        <v>2.0</v>
      </c>
      <c r="G2942" s="1">
        <v>0.0</v>
      </c>
      <c r="H2942" s="1">
        <v>2.0</v>
      </c>
      <c r="I2942" s="1" t="s">
        <v>28</v>
      </c>
      <c r="J2942" s="1">
        <v>24.75</v>
      </c>
      <c r="K2942" s="1">
        <v>1769.6</v>
      </c>
      <c r="L2942" s="1" t="s">
        <v>18</v>
      </c>
      <c r="M2942" s="2">
        <f t="shared" si="1"/>
        <v>71.4989899</v>
      </c>
      <c r="N2942" s="3"/>
    </row>
    <row r="2943" ht="15.75" customHeight="1">
      <c r="A2943" s="1" t="s">
        <v>2963</v>
      </c>
      <c r="B2943" s="1" t="s">
        <v>15</v>
      </c>
      <c r="C2943" s="1">
        <v>1.0</v>
      </c>
      <c r="D2943" s="1" t="s">
        <v>18</v>
      </c>
      <c r="E2943" s="1" t="s">
        <v>18</v>
      </c>
      <c r="F2943" s="1">
        <v>1.0</v>
      </c>
      <c r="G2943" s="1">
        <v>1.0</v>
      </c>
      <c r="H2943" s="1">
        <v>0.0</v>
      </c>
      <c r="I2943" s="1" t="s">
        <v>17</v>
      </c>
      <c r="J2943" s="1">
        <v>45.1</v>
      </c>
      <c r="K2943" s="1">
        <v>45.1</v>
      </c>
      <c r="L2943" s="1" t="s">
        <v>16</v>
      </c>
      <c r="M2943" s="2">
        <f t="shared" si="1"/>
        <v>1</v>
      </c>
      <c r="N2943" s="3"/>
    </row>
    <row r="2944" ht="15.75" customHeight="1">
      <c r="A2944" s="1" t="s">
        <v>2964</v>
      </c>
      <c r="B2944" s="1" t="s">
        <v>15</v>
      </c>
      <c r="C2944" s="1">
        <v>0.0</v>
      </c>
      <c r="D2944" s="1" t="s">
        <v>16</v>
      </c>
      <c r="E2944" s="1" t="s">
        <v>16</v>
      </c>
      <c r="F2944" s="1">
        <v>2.0</v>
      </c>
      <c r="G2944" s="1">
        <v>1.0</v>
      </c>
      <c r="H2944" s="1">
        <v>2.0</v>
      </c>
      <c r="I2944" s="1" t="s">
        <v>28</v>
      </c>
      <c r="J2944" s="1">
        <v>60.0</v>
      </c>
      <c r="K2944" s="1">
        <v>3273.95</v>
      </c>
      <c r="L2944" s="1" t="s">
        <v>18</v>
      </c>
      <c r="M2944" s="2">
        <f t="shared" si="1"/>
        <v>54.56583333</v>
      </c>
      <c r="N2944" s="3"/>
    </row>
    <row r="2945" ht="15.75" customHeight="1">
      <c r="A2945" s="1" t="s">
        <v>2965</v>
      </c>
      <c r="B2945" s="1" t="s">
        <v>15</v>
      </c>
      <c r="C2945" s="1">
        <v>0.0</v>
      </c>
      <c r="D2945" s="1" t="s">
        <v>16</v>
      </c>
      <c r="E2945" s="1" t="s">
        <v>16</v>
      </c>
      <c r="F2945" s="1">
        <v>2.0</v>
      </c>
      <c r="G2945" s="1">
        <v>2.0</v>
      </c>
      <c r="H2945" s="1">
        <v>0.0</v>
      </c>
      <c r="I2945" s="1" t="s">
        <v>28</v>
      </c>
      <c r="J2945" s="1">
        <v>96.65</v>
      </c>
      <c r="K2945" s="1">
        <v>5580.8</v>
      </c>
      <c r="L2945" s="1" t="s">
        <v>18</v>
      </c>
      <c r="M2945" s="2">
        <f t="shared" si="1"/>
        <v>57.74236937</v>
      </c>
      <c r="N2945" s="3"/>
    </row>
    <row r="2946" ht="15.75" customHeight="1">
      <c r="A2946" s="1" t="s">
        <v>2966</v>
      </c>
      <c r="B2946" s="1" t="s">
        <v>15</v>
      </c>
      <c r="C2946" s="1">
        <v>0.0</v>
      </c>
      <c r="D2946" s="1" t="s">
        <v>18</v>
      </c>
      <c r="E2946" s="1" t="s">
        <v>18</v>
      </c>
      <c r="F2946" s="1">
        <v>0.0</v>
      </c>
      <c r="G2946" s="1">
        <v>1.0</v>
      </c>
      <c r="H2946" s="1">
        <v>0.0</v>
      </c>
      <c r="I2946" s="1" t="s">
        <v>22</v>
      </c>
      <c r="J2946" s="1">
        <v>25.25</v>
      </c>
      <c r="K2946" s="1">
        <v>25.25</v>
      </c>
      <c r="L2946" s="1" t="s">
        <v>18</v>
      </c>
      <c r="M2946" s="2">
        <f t="shared" si="1"/>
        <v>1</v>
      </c>
      <c r="N2946" s="3"/>
    </row>
    <row r="2947" ht="15.75" customHeight="1">
      <c r="A2947" s="1" t="s">
        <v>2967</v>
      </c>
      <c r="B2947" s="1" t="s">
        <v>20</v>
      </c>
      <c r="C2947" s="1">
        <v>0.0</v>
      </c>
      <c r="D2947" s="1" t="s">
        <v>16</v>
      </c>
      <c r="E2947" s="1" t="s">
        <v>16</v>
      </c>
      <c r="F2947" s="1">
        <v>2.0</v>
      </c>
      <c r="G2947" s="1">
        <v>0.0</v>
      </c>
      <c r="H2947" s="1">
        <v>2.0</v>
      </c>
      <c r="I2947" s="1" t="s">
        <v>28</v>
      </c>
      <c r="J2947" s="1">
        <v>24.45</v>
      </c>
      <c r="K2947" s="1">
        <v>1718.2</v>
      </c>
      <c r="L2947" s="1" t="s">
        <v>18</v>
      </c>
      <c r="M2947" s="2">
        <f t="shared" si="1"/>
        <v>70.27402863</v>
      </c>
      <c r="N2947" s="3"/>
    </row>
    <row r="2948" ht="15.75" customHeight="1">
      <c r="A2948" s="1" t="s">
        <v>2968</v>
      </c>
      <c r="B2948" s="1" t="s">
        <v>20</v>
      </c>
      <c r="C2948" s="1">
        <v>0.0</v>
      </c>
      <c r="D2948" s="1" t="s">
        <v>18</v>
      </c>
      <c r="E2948" s="1" t="s">
        <v>18</v>
      </c>
      <c r="F2948" s="1">
        <v>1.0</v>
      </c>
      <c r="G2948" s="1">
        <v>0.0</v>
      </c>
      <c r="H2948" s="1">
        <v>0.0</v>
      </c>
      <c r="I2948" s="1" t="s">
        <v>17</v>
      </c>
      <c r="J2948" s="1">
        <v>20.35</v>
      </c>
      <c r="K2948" s="1">
        <v>33.2</v>
      </c>
      <c r="L2948" s="1" t="s">
        <v>16</v>
      </c>
      <c r="M2948" s="2">
        <f t="shared" si="1"/>
        <v>1.631449631</v>
      </c>
      <c r="N2948" s="3"/>
    </row>
    <row r="2949" ht="15.75" customHeight="1">
      <c r="A2949" s="1" t="s">
        <v>2969</v>
      </c>
      <c r="B2949" s="1" t="s">
        <v>15</v>
      </c>
      <c r="C2949" s="1">
        <v>0.0</v>
      </c>
      <c r="D2949" s="1" t="s">
        <v>18</v>
      </c>
      <c r="E2949" s="1" t="s">
        <v>18</v>
      </c>
      <c r="F2949" s="1">
        <v>0.0</v>
      </c>
      <c r="G2949" s="1">
        <v>1.0</v>
      </c>
      <c r="H2949" s="1">
        <v>1.0</v>
      </c>
      <c r="I2949" s="1" t="s">
        <v>17</v>
      </c>
      <c r="J2949" s="1">
        <v>33.6</v>
      </c>
      <c r="K2949" s="1">
        <v>435.45</v>
      </c>
      <c r="L2949" s="1" t="s">
        <v>18</v>
      </c>
      <c r="M2949" s="2">
        <f t="shared" si="1"/>
        <v>12.95982143</v>
      </c>
      <c r="N2949" s="3"/>
    </row>
    <row r="2950" ht="15.75" customHeight="1">
      <c r="A2950" s="1" t="s">
        <v>2970</v>
      </c>
      <c r="B2950" s="1" t="s">
        <v>20</v>
      </c>
      <c r="C2950" s="1">
        <v>1.0</v>
      </c>
      <c r="D2950" s="1" t="s">
        <v>16</v>
      </c>
      <c r="E2950" s="1" t="s">
        <v>18</v>
      </c>
      <c r="F2950" s="1">
        <v>2.0</v>
      </c>
      <c r="G2950" s="1">
        <v>2.0</v>
      </c>
      <c r="H2950" s="1">
        <v>2.0</v>
      </c>
      <c r="I2950" s="1" t="s">
        <v>28</v>
      </c>
      <c r="J2950" s="1">
        <v>102.9</v>
      </c>
      <c r="K2950" s="1">
        <v>6989.7</v>
      </c>
      <c r="L2950" s="1" t="s">
        <v>18</v>
      </c>
      <c r="M2950" s="2">
        <f t="shared" si="1"/>
        <v>67.9271137</v>
      </c>
      <c r="N2950" s="3"/>
    </row>
    <row r="2951" ht="15.75" customHeight="1">
      <c r="A2951" s="1" t="s">
        <v>2971</v>
      </c>
      <c r="B2951" s="1" t="s">
        <v>15</v>
      </c>
      <c r="C2951" s="1">
        <v>1.0</v>
      </c>
      <c r="D2951" s="1" t="s">
        <v>18</v>
      </c>
      <c r="E2951" s="1" t="s">
        <v>18</v>
      </c>
      <c r="F2951" s="1">
        <v>1.0</v>
      </c>
      <c r="G2951" s="1">
        <v>1.0</v>
      </c>
      <c r="H2951" s="1">
        <v>0.0</v>
      </c>
      <c r="I2951" s="1" t="s">
        <v>22</v>
      </c>
      <c r="J2951" s="1">
        <v>55.8</v>
      </c>
      <c r="K2951" s="1">
        <v>55.8</v>
      </c>
      <c r="L2951" s="1" t="s">
        <v>16</v>
      </c>
      <c r="M2951" s="2">
        <f t="shared" si="1"/>
        <v>1</v>
      </c>
      <c r="N2951" s="3"/>
    </row>
    <row r="2952" ht="15.75" customHeight="1">
      <c r="A2952" s="1" t="s">
        <v>2972</v>
      </c>
      <c r="B2952" s="1" t="s">
        <v>15</v>
      </c>
      <c r="C2952" s="1">
        <v>0.0</v>
      </c>
      <c r="D2952" s="1" t="s">
        <v>18</v>
      </c>
      <c r="E2952" s="1" t="s">
        <v>16</v>
      </c>
      <c r="F2952" s="1">
        <v>1.0</v>
      </c>
      <c r="G2952" s="1">
        <v>0.0</v>
      </c>
      <c r="H2952" s="1">
        <v>0.0</v>
      </c>
      <c r="I2952" s="1" t="s">
        <v>17</v>
      </c>
      <c r="J2952" s="1">
        <v>20.25</v>
      </c>
      <c r="K2952" s="1">
        <v>535.35</v>
      </c>
      <c r="L2952" s="1" t="s">
        <v>18</v>
      </c>
      <c r="M2952" s="2">
        <f t="shared" si="1"/>
        <v>26.43703704</v>
      </c>
      <c r="N2952" s="3"/>
    </row>
    <row r="2953" ht="15.75" customHeight="1">
      <c r="A2953" s="1" t="s">
        <v>2973</v>
      </c>
      <c r="B2953" s="1" t="s">
        <v>20</v>
      </c>
      <c r="C2953" s="1">
        <v>1.0</v>
      </c>
      <c r="D2953" s="1" t="s">
        <v>18</v>
      </c>
      <c r="E2953" s="1" t="s">
        <v>18</v>
      </c>
      <c r="F2953" s="1">
        <v>1.0</v>
      </c>
      <c r="G2953" s="1">
        <v>1.0</v>
      </c>
      <c r="H2953" s="1">
        <v>0.0</v>
      </c>
      <c r="I2953" s="1" t="s">
        <v>17</v>
      </c>
      <c r="J2953" s="1">
        <v>44.95</v>
      </c>
      <c r="K2953" s="1">
        <v>85.15</v>
      </c>
      <c r="L2953" s="1" t="s">
        <v>16</v>
      </c>
      <c r="M2953" s="2">
        <f t="shared" si="1"/>
        <v>1.89432703</v>
      </c>
      <c r="N2953" s="3"/>
    </row>
    <row r="2954" ht="15.75" customHeight="1">
      <c r="A2954" s="1" t="s">
        <v>2974</v>
      </c>
      <c r="B2954" s="1" t="s">
        <v>15</v>
      </c>
      <c r="C2954" s="1">
        <v>0.0</v>
      </c>
      <c r="D2954" s="1" t="s">
        <v>18</v>
      </c>
      <c r="E2954" s="1" t="s">
        <v>18</v>
      </c>
      <c r="F2954" s="1">
        <v>1.0</v>
      </c>
      <c r="G2954" s="1">
        <v>2.0</v>
      </c>
      <c r="H2954" s="1">
        <v>0.0</v>
      </c>
      <c r="I2954" s="1" t="s">
        <v>22</v>
      </c>
      <c r="J2954" s="1">
        <v>79.15</v>
      </c>
      <c r="K2954" s="1">
        <v>317.25</v>
      </c>
      <c r="L2954" s="1" t="s">
        <v>16</v>
      </c>
      <c r="M2954" s="2">
        <f t="shared" si="1"/>
        <v>4.008212255</v>
      </c>
      <c r="N2954" s="3"/>
    </row>
    <row r="2955" ht="15.75" customHeight="1">
      <c r="A2955" s="1" t="s">
        <v>2975</v>
      </c>
      <c r="B2955" s="1" t="s">
        <v>20</v>
      </c>
      <c r="C2955" s="1">
        <v>0.0</v>
      </c>
      <c r="D2955" s="1" t="s">
        <v>18</v>
      </c>
      <c r="E2955" s="1" t="s">
        <v>18</v>
      </c>
      <c r="F2955" s="1">
        <v>1.0</v>
      </c>
      <c r="G2955" s="1">
        <v>0.0</v>
      </c>
      <c r="H2955" s="1">
        <v>0.0</v>
      </c>
      <c r="I2955" s="1" t="s">
        <v>17</v>
      </c>
      <c r="J2955" s="1">
        <v>20.25</v>
      </c>
      <c r="K2955" s="1">
        <v>20.25</v>
      </c>
      <c r="L2955" s="1" t="s">
        <v>16</v>
      </c>
      <c r="M2955" s="2">
        <f t="shared" si="1"/>
        <v>1</v>
      </c>
      <c r="N2955" s="3"/>
    </row>
    <row r="2956" ht="15.75" customHeight="1">
      <c r="A2956" s="1" t="s">
        <v>2976</v>
      </c>
      <c r="B2956" s="1" t="s">
        <v>15</v>
      </c>
      <c r="C2956" s="1">
        <v>0.0</v>
      </c>
      <c r="D2956" s="1" t="s">
        <v>18</v>
      </c>
      <c r="E2956" s="1" t="s">
        <v>18</v>
      </c>
      <c r="F2956" s="1">
        <v>2.0</v>
      </c>
      <c r="G2956" s="1">
        <v>0.0</v>
      </c>
      <c r="H2956" s="1">
        <v>2.0</v>
      </c>
      <c r="I2956" s="1" t="s">
        <v>26</v>
      </c>
      <c r="J2956" s="1">
        <v>25.7</v>
      </c>
      <c r="K2956" s="1">
        <v>826.1</v>
      </c>
      <c r="L2956" s="1" t="s">
        <v>18</v>
      </c>
      <c r="M2956" s="2">
        <f t="shared" si="1"/>
        <v>32.14396887</v>
      </c>
      <c r="N2956" s="3"/>
    </row>
    <row r="2957" ht="15.75" customHeight="1">
      <c r="A2957" s="1" t="s">
        <v>2977</v>
      </c>
      <c r="B2957" s="1" t="s">
        <v>15</v>
      </c>
      <c r="C2957" s="1">
        <v>0.0</v>
      </c>
      <c r="D2957" s="1" t="s">
        <v>16</v>
      </c>
      <c r="E2957" s="1" t="s">
        <v>18</v>
      </c>
      <c r="F2957" s="1">
        <v>2.0</v>
      </c>
      <c r="G2957" s="1">
        <v>2.0</v>
      </c>
      <c r="H2957" s="1">
        <v>0.0</v>
      </c>
      <c r="I2957" s="1" t="s">
        <v>22</v>
      </c>
      <c r="J2957" s="1">
        <v>106.35</v>
      </c>
      <c r="K2957" s="1">
        <v>6751.35</v>
      </c>
      <c r="L2957" s="1" t="s">
        <v>18</v>
      </c>
      <c r="M2957" s="2">
        <f t="shared" si="1"/>
        <v>63.48236953</v>
      </c>
      <c r="N2957" s="3"/>
    </row>
    <row r="2958" ht="15.75" customHeight="1">
      <c r="A2958" s="1" t="s">
        <v>2978</v>
      </c>
      <c r="B2958" s="1" t="s">
        <v>15</v>
      </c>
      <c r="C2958" s="1">
        <v>0.0</v>
      </c>
      <c r="D2958" s="1" t="s">
        <v>18</v>
      </c>
      <c r="E2958" s="1" t="s">
        <v>16</v>
      </c>
      <c r="F2958" s="1">
        <v>1.0</v>
      </c>
      <c r="G2958" s="1">
        <v>1.0</v>
      </c>
      <c r="H2958" s="1">
        <v>1.0</v>
      </c>
      <c r="I2958" s="1" t="s">
        <v>17</v>
      </c>
      <c r="J2958" s="1">
        <v>64.85</v>
      </c>
      <c r="K2958" s="1">
        <v>1336.8</v>
      </c>
      <c r="L2958" s="1" t="s">
        <v>18</v>
      </c>
      <c r="M2958" s="2">
        <f t="shared" si="1"/>
        <v>20.61372398</v>
      </c>
      <c r="N2958" s="3"/>
    </row>
    <row r="2959" ht="15.75" customHeight="1">
      <c r="A2959" s="1" t="s">
        <v>2979</v>
      </c>
      <c r="B2959" s="1" t="s">
        <v>20</v>
      </c>
      <c r="C2959" s="1">
        <v>1.0</v>
      </c>
      <c r="D2959" s="1" t="s">
        <v>18</v>
      </c>
      <c r="E2959" s="1" t="s">
        <v>18</v>
      </c>
      <c r="F2959" s="1">
        <v>1.0</v>
      </c>
      <c r="G2959" s="1">
        <v>1.0</v>
      </c>
      <c r="H2959" s="1">
        <v>0.0</v>
      </c>
      <c r="I2959" s="1" t="s">
        <v>17</v>
      </c>
      <c r="J2959" s="1">
        <v>49.95</v>
      </c>
      <c r="K2959" s="1">
        <v>107.1</v>
      </c>
      <c r="L2959" s="1" t="s">
        <v>18</v>
      </c>
      <c r="M2959" s="2">
        <f t="shared" si="1"/>
        <v>2.144144144</v>
      </c>
      <c r="N2959" s="3"/>
    </row>
    <row r="2960" ht="15.75" customHeight="1">
      <c r="A2960" s="1" t="s">
        <v>2980</v>
      </c>
      <c r="B2960" s="1" t="s">
        <v>20</v>
      </c>
      <c r="C2960" s="1">
        <v>0.0</v>
      </c>
      <c r="D2960" s="1" t="s">
        <v>18</v>
      </c>
      <c r="E2960" s="1" t="s">
        <v>18</v>
      </c>
      <c r="F2960" s="1">
        <v>1.0</v>
      </c>
      <c r="G2960" s="1">
        <v>1.0</v>
      </c>
      <c r="H2960" s="1">
        <v>0.0</v>
      </c>
      <c r="I2960" s="1" t="s">
        <v>22</v>
      </c>
      <c r="J2960" s="1">
        <v>66.65</v>
      </c>
      <c r="K2960" s="1">
        <v>520.95</v>
      </c>
      <c r="L2960" s="1" t="s">
        <v>18</v>
      </c>
      <c r="M2960" s="2">
        <f t="shared" si="1"/>
        <v>7.816204051</v>
      </c>
      <c r="N2960" s="3"/>
    </row>
    <row r="2961" ht="15.75" customHeight="1">
      <c r="A2961" s="1" t="s">
        <v>2981</v>
      </c>
      <c r="B2961" s="1" t="s">
        <v>15</v>
      </c>
      <c r="C2961" s="1">
        <v>0.0</v>
      </c>
      <c r="D2961" s="1" t="s">
        <v>16</v>
      </c>
      <c r="E2961" s="1" t="s">
        <v>16</v>
      </c>
      <c r="F2961" s="1">
        <v>2.0</v>
      </c>
      <c r="G2961" s="1">
        <v>1.0</v>
      </c>
      <c r="H2961" s="1">
        <v>1.0</v>
      </c>
      <c r="I2961" s="1" t="s">
        <v>26</v>
      </c>
      <c r="J2961" s="1">
        <v>73.0</v>
      </c>
      <c r="K2961" s="1">
        <v>5163.0</v>
      </c>
      <c r="L2961" s="1" t="s">
        <v>18</v>
      </c>
      <c r="M2961" s="2">
        <f t="shared" si="1"/>
        <v>70.7260274</v>
      </c>
      <c r="N2961" s="3"/>
    </row>
    <row r="2962" ht="15.75" customHeight="1">
      <c r="A2962" s="1" t="s">
        <v>2982</v>
      </c>
      <c r="B2962" s="1" t="s">
        <v>20</v>
      </c>
      <c r="C2962" s="1">
        <v>0.0</v>
      </c>
      <c r="D2962" s="1" t="s">
        <v>18</v>
      </c>
      <c r="E2962" s="1" t="s">
        <v>18</v>
      </c>
      <c r="F2962" s="1">
        <v>2.0</v>
      </c>
      <c r="G2962" s="1">
        <v>2.0</v>
      </c>
      <c r="H2962" s="1">
        <v>0.0</v>
      </c>
      <c r="I2962" s="1" t="s">
        <v>22</v>
      </c>
      <c r="J2962" s="1">
        <v>90.05</v>
      </c>
      <c r="K2962" s="1">
        <v>368.1</v>
      </c>
      <c r="L2962" s="1" t="s">
        <v>16</v>
      </c>
      <c r="M2962" s="2">
        <f t="shared" si="1"/>
        <v>4.087729039</v>
      </c>
      <c r="N2962" s="3"/>
    </row>
    <row r="2963" ht="15.75" customHeight="1">
      <c r="A2963" s="1" t="s">
        <v>2983</v>
      </c>
      <c r="B2963" s="1" t="s">
        <v>20</v>
      </c>
      <c r="C2963" s="1">
        <v>0.0</v>
      </c>
      <c r="D2963" s="1" t="s">
        <v>18</v>
      </c>
      <c r="E2963" s="1" t="s">
        <v>18</v>
      </c>
      <c r="F2963" s="1">
        <v>2.0</v>
      </c>
      <c r="G2963" s="1">
        <v>2.0</v>
      </c>
      <c r="H2963" s="1">
        <v>0.0</v>
      </c>
      <c r="I2963" s="1" t="s">
        <v>22</v>
      </c>
      <c r="J2963" s="1">
        <v>74.9</v>
      </c>
      <c r="K2963" s="1">
        <v>469.8</v>
      </c>
      <c r="L2963" s="1" t="s">
        <v>16</v>
      </c>
      <c r="M2963" s="2">
        <f t="shared" si="1"/>
        <v>6.272363151</v>
      </c>
      <c r="N2963" s="3"/>
    </row>
    <row r="2964" ht="15.75" customHeight="1">
      <c r="A2964" s="1" t="s">
        <v>2984</v>
      </c>
      <c r="B2964" s="1" t="s">
        <v>15</v>
      </c>
      <c r="C2964" s="1">
        <v>0.0</v>
      </c>
      <c r="D2964" s="1" t="s">
        <v>16</v>
      </c>
      <c r="E2964" s="1" t="s">
        <v>18</v>
      </c>
      <c r="F2964" s="1">
        <v>2.0</v>
      </c>
      <c r="G2964" s="1">
        <v>0.0</v>
      </c>
      <c r="H2964" s="1">
        <v>2.0</v>
      </c>
      <c r="I2964" s="1" t="s">
        <v>28</v>
      </c>
      <c r="J2964" s="1">
        <v>25.65</v>
      </c>
      <c r="K2964" s="1">
        <v>1887.0</v>
      </c>
      <c r="L2964" s="1" t="s">
        <v>18</v>
      </c>
      <c r="M2964" s="2">
        <f t="shared" si="1"/>
        <v>73.56725146</v>
      </c>
      <c r="N2964" s="3"/>
    </row>
    <row r="2965" ht="15.75" customHeight="1">
      <c r="A2965" s="1" t="s">
        <v>2985</v>
      </c>
      <c r="B2965" s="1" t="s">
        <v>20</v>
      </c>
      <c r="C2965" s="1">
        <v>0.0</v>
      </c>
      <c r="D2965" s="1" t="s">
        <v>18</v>
      </c>
      <c r="E2965" s="1" t="s">
        <v>18</v>
      </c>
      <c r="F2965" s="1">
        <v>1.0</v>
      </c>
      <c r="G2965" s="1">
        <v>0.0</v>
      </c>
      <c r="H2965" s="1">
        <v>0.0</v>
      </c>
      <c r="I2965" s="1" t="s">
        <v>22</v>
      </c>
      <c r="J2965" s="1">
        <v>19.2</v>
      </c>
      <c r="K2965" s="1">
        <v>19.2</v>
      </c>
      <c r="L2965" s="1" t="s">
        <v>18</v>
      </c>
      <c r="M2965" s="2">
        <f t="shared" si="1"/>
        <v>1</v>
      </c>
      <c r="N2965" s="3"/>
    </row>
    <row r="2966" ht="15.75" customHeight="1">
      <c r="A2966" s="1" t="s">
        <v>2986</v>
      </c>
      <c r="B2966" s="1" t="s">
        <v>20</v>
      </c>
      <c r="C2966" s="1">
        <v>0.0</v>
      </c>
      <c r="D2966" s="1" t="s">
        <v>18</v>
      </c>
      <c r="E2966" s="1" t="s">
        <v>18</v>
      </c>
      <c r="F2966" s="1">
        <v>1.0</v>
      </c>
      <c r="G2966" s="1">
        <v>2.0</v>
      </c>
      <c r="H2966" s="1">
        <v>0.0</v>
      </c>
      <c r="I2966" s="1" t="s">
        <v>22</v>
      </c>
      <c r="J2966" s="1">
        <v>79.95</v>
      </c>
      <c r="K2966" s="1">
        <v>174.45</v>
      </c>
      <c r="L2966" s="1" t="s">
        <v>18</v>
      </c>
      <c r="M2966" s="2">
        <f t="shared" si="1"/>
        <v>2.181988743</v>
      </c>
      <c r="N2966" s="3"/>
    </row>
    <row r="2967" ht="15.75" customHeight="1">
      <c r="A2967" s="1" t="s">
        <v>2987</v>
      </c>
      <c r="B2967" s="1" t="s">
        <v>15</v>
      </c>
      <c r="C2967" s="1">
        <v>0.0</v>
      </c>
      <c r="D2967" s="1" t="s">
        <v>18</v>
      </c>
      <c r="E2967" s="1" t="s">
        <v>18</v>
      </c>
      <c r="F2967" s="1">
        <v>0.0</v>
      </c>
      <c r="G2967" s="1">
        <v>1.0</v>
      </c>
      <c r="H2967" s="1">
        <v>0.0</v>
      </c>
      <c r="I2967" s="1" t="s">
        <v>22</v>
      </c>
      <c r="J2967" s="1">
        <v>24.5</v>
      </c>
      <c r="K2967" s="1">
        <v>46.4</v>
      </c>
      <c r="L2967" s="1" t="s">
        <v>18</v>
      </c>
      <c r="M2967" s="2">
        <f t="shared" si="1"/>
        <v>1.893877551</v>
      </c>
      <c r="N2967" s="3"/>
    </row>
    <row r="2968" ht="15.75" customHeight="1">
      <c r="A2968" s="1" t="s">
        <v>2988</v>
      </c>
      <c r="B2968" s="1" t="s">
        <v>15</v>
      </c>
      <c r="C2968" s="1">
        <v>0.0</v>
      </c>
      <c r="D2968" s="1" t="s">
        <v>16</v>
      </c>
      <c r="E2968" s="1" t="s">
        <v>16</v>
      </c>
      <c r="F2968" s="1">
        <v>1.0</v>
      </c>
      <c r="G2968" s="1">
        <v>2.0</v>
      </c>
      <c r="H2968" s="1">
        <v>0.0</v>
      </c>
      <c r="I2968" s="1" t="s">
        <v>17</v>
      </c>
      <c r="J2968" s="1">
        <v>99.15</v>
      </c>
      <c r="K2968" s="1">
        <v>465.05</v>
      </c>
      <c r="L2968" s="1" t="s">
        <v>16</v>
      </c>
      <c r="M2968" s="2">
        <f t="shared" si="1"/>
        <v>4.690368129</v>
      </c>
      <c r="N2968" s="3"/>
    </row>
    <row r="2969" ht="15.75" customHeight="1">
      <c r="A2969" s="1" t="s">
        <v>2989</v>
      </c>
      <c r="B2969" s="1" t="s">
        <v>20</v>
      </c>
      <c r="C2969" s="1">
        <v>0.0</v>
      </c>
      <c r="D2969" s="1" t="s">
        <v>16</v>
      </c>
      <c r="E2969" s="1" t="s">
        <v>18</v>
      </c>
      <c r="F2969" s="1">
        <v>1.0</v>
      </c>
      <c r="G2969" s="1">
        <v>0.0</v>
      </c>
      <c r="H2969" s="1">
        <v>0.0</v>
      </c>
      <c r="I2969" s="1" t="s">
        <v>17</v>
      </c>
      <c r="J2969" s="1">
        <v>20.0</v>
      </c>
      <c r="K2969" s="1">
        <v>38.0</v>
      </c>
      <c r="L2969" s="1" t="s">
        <v>18</v>
      </c>
      <c r="M2969" s="2">
        <f t="shared" si="1"/>
        <v>1.9</v>
      </c>
      <c r="N2969" s="3"/>
    </row>
    <row r="2970" ht="15.75" customHeight="1">
      <c r="A2970" s="1" t="s">
        <v>2990</v>
      </c>
      <c r="B2970" s="1" t="s">
        <v>20</v>
      </c>
      <c r="C2970" s="1">
        <v>0.0</v>
      </c>
      <c r="D2970" s="1" t="s">
        <v>18</v>
      </c>
      <c r="E2970" s="1" t="s">
        <v>18</v>
      </c>
      <c r="F2970" s="1">
        <v>1.0</v>
      </c>
      <c r="G2970" s="1">
        <v>1.0</v>
      </c>
      <c r="H2970" s="1">
        <v>0.0</v>
      </c>
      <c r="I2970" s="1" t="s">
        <v>17</v>
      </c>
      <c r="J2970" s="1">
        <v>45.85</v>
      </c>
      <c r="K2970" s="1">
        <v>45.85</v>
      </c>
      <c r="L2970" s="1" t="s">
        <v>16</v>
      </c>
      <c r="M2970" s="2">
        <f t="shared" si="1"/>
        <v>1</v>
      </c>
      <c r="N2970" s="3"/>
    </row>
    <row r="2971" ht="15.75" customHeight="1">
      <c r="A2971" s="1" t="s">
        <v>2991</v>
      </c>
      <c r="B2971" s="1" t="s">
        <v>20</v>
      </c>
      <c r="C2971" s="1">
        <v>1.0</v>
      </c>
      <c r="D2971" s="1" t="s">
        <v>16</v>
      </c>
      <c r="E2971" s="1" t="s">
        <v>18</v>
      </c>
      <c r="F2971" s="1">
        <v>2.0</v>
      </c>
      <c r="G2971" s="1">
        <v>2.0</v>
      </c>
      <c r="H2971" s="1">
        <v>0.0</v>
      </c>
      <c r="I2971" s="1" t="s">
        <v>22</v>
      </c>
      <c r="J2971" s="1">
        <v>82.15</v>
      </c>
      <c r="K2971" s="1">
        <v>4904.85</v>
      </c>
      <c r="L2971" s="1" t="s">
        <v>18</v>
      </c>
      <c r="M2971" s="2">
        <f t="shared" si="1"/>
        <v>59.70602556</v>
      </c>
      <c r="N2971" s="3"/>
    </row>
    <row r="2972" ht="15.75" customHeight="1">
      <c r="A2972" s="1" t="s">
        <v>2992</v>
      </c>
      <c r="B2972" s="1" t="s">
        <v>15</v>
      </c>
      <c r="C2972" s="1">
        <v>1.0</v>
      </c>
      <c r="D2972" s="1" t="s">
        <v>16</v>
      </c>
      <c r="E2972" s="1" t="s">
        <v>18</v>
      </c>
      <c r="F2972" s="1">
        <v>2.0</v>
      </c>
      <c r="G2972" s="1">
        <v>2.0</v>
      </c>
      <c r="H2972" s="1">
        <v>0.0</v>
      </c>
      <c r="I2972" s="1" t="s">
        <v>28</v>
      </c>
      <c r="J2972" s="1">
        <v>102.05</v>
      </c>
      <c r="K2972" s="1">
        <v>3452.55</v>
      </c>
      <c r="L2972" s="1" t="s">
        <v>18</v>
      </c>
      <c r="M2972" s="2">
        <f t="shared" si="1"/>
        <v>33.83194512</v>
      </c>
      <c r="N2972" s="3"/>
    </row>
    <row r="2973" ht="15.75" customHeight="1">
      <c r="A2973" s="1" t="s">
        <v>2993</v>
      </c>
      <c r="B2973" s="1" t="s">
        <v>20</v>
      </c>
      <c r="C2973" s="1">
        <v>1.0</v>
      </c>
      <c r="D2973" s="1" t="s">
        <v>16</v>
      </c>
      <c r="E2973" s="1" t="s">
        <v>18</v>
      </c>
      <c r="F2973" s="1">
        <v>1.0</v>
      </c>
      <c r="G2973" s="1">
        <v>2.0</v>
      </c>
      <c r="H2973" s="1">
        <v>0.0</v>
      </c>
      <c r="I2973" s="1" t="s">
        <v>17</v>
      </c>
      <c r="J2973" s="1">
        <v>79.65</v>
      </c>
      <c r="K2973" s="1">
        <v>2365.15</v>
      </c>
      <c r="L2973" s="1" t="s">
        <v>16</v>
      </c>
      <c r="M2973" s="2">
        <f t="shared" si="1"/>
        <v>29.69428751</v>
      </c>
      <c r="N2973" s="3"/>
    </row>
    <row r="2974" ht="15.75" customHeight="1">
      <c r="A2974" s="1" t="s">
        <v>2994</v>
      </c>
      <c r="B2974" s="1" t="s">
        <v>15</v>
      </c>
      <c r="C2974" s="1">
        <v>1.0</v>
      </c>
      <c r="D2974" s="1" t="s">
        <v>16</v>
      </c>
      <c r="E2974" s="1" t="s">
        <v>18</v>
      </c>
      <c r="F2974" s="1">
        <v>2.0</v>
      </c>
      <c r="G2974" s="1">
        <v>2.0</v>
      </c>
      <c r="H2974" s="1">
        <v>0.0</v>
      </c>
      <c r="I2974" s="1" t="s">
        <v>28</v>
      </c>
      <c r="J2974" s="1">
        <v>85.35</v>
      </c>
      <c r="K2974" s="1">
        <v>1463.45</v>
      </c>
      <c r="L2974" s="1" t="s">
        <v>16</v>
      </c>
      <c r="M2974" s="2">
        <f t="shared" si="1"/>
        <v>17.14645577</v>
      </c>
      <c r="N2974" s="3"/>
    </row>
    <row r="2975" ht="15.75" customHeight="1">
      <c r="A2975" s="1" t="s">
        <v>2995</v>
      </c>
      <c r="B2975" s="1" t="s">
        <v>15</v>
      </c>
      <c r="C2975" s="1">
        <v>0.0</v>
      </c>
      <c r="D2975" s="1" t="s">
        <v>18</v>
      </c>
      <c r="E2975" s="1" t="s">
        <v>18</v>
      </c>
      <c r="F2975" s="1">
        <v>1.0</v>
      </c>
      <c r="G2975" s="1">
        <v>1.0</v>
      </c>
      <c r="H2975" s="1">
        <v>0.0</v>
      </c>
      <c r="I2975" s="1" t="s">
        <v>22</v>
      </c>
      <c r="J2975" s="1">
        <v>56.25</v>
      </c>
      <c r="K2975" s="1">
        <v>389.1</v>
      </c>
      <c r="L2975" s="1" t="s">
        <v>16</v>
      </c>
      <c r="M2975" s="2">
        <f t="shared" si="1"/>
        <v>6.917333333</v>
      </c>
      <c r="N2975" s="3"/>
    </row>
    <row r="2976" ht="15.75" customHeight="1">
      <c r="A2976" s="1" t="s">
        <v>2996</v>
      </c>
      <c r="B2976" s="1" t="s">
        <v>20</v>
      </c>
      <c r="C2976" s="1">
        <v>1.0</v>
      </c>
      <c r="D2976" s="1" t="s">
        <v>16</v>
      </c>
      <c r="E2976" s="1" t="s">
        <v>16</v>
      </c>
      <c r="F2976" s="1">
        <v>2.0</v>
      </c>
      <c r="G2976" s="1">
        <v>2.0</v>
      </c>
      <c r="H2976" s="1">
        <v>0.0</v>
      </c>
      <c r="I2976" s="1" t="s">
        <v>22</v>
      </c>
      <c r="J2976" s="1">
        <v>93.25</v>
      </c>
      <c r="K2976" s="1">
        <v>5774.55</v>
      </c>
      <c r="L2976" s="1" t="s">
        <v>18</v>
      </c>
      <c r="M2976" s="2">
        <f t="shared" si="1"/>
        <v>61.92546917</v>
      </c>
      <c r="N2976" s="3"/>
    </row>
    <row r="2977" ht="15.75" customHeight="1">
      <c r="A2977" s="1" t="s">
        <v>2997</v>
      </c>
      <c r="B2977" s="1" t="s">
        <v>20</v>
      </c>
      <c r="C2977" s="1">
        <v>0.0</v>
      </c>
      <c r="D2977" s="1" t="s">
        <v>18</v>
      </c>
      <c r="E2977" s="1" t="s">
        <v>18</v>
      </c>
      <c r="F2977" s="1">
        <v>2.0</v>
      </c>
      <c r="G2977" s="1">
        <v>2.0</v>
      </c>
      <c r="H2977" s="1">
        <v>1.0</v>
      </c>
      <c r="I2977" s="1" t="s">
        <v>22</v>
      </c>
      <c r="J2977" s="1">
        <v>108.45</v>
      </c>
      <c r="K2977" s="1">
        <v>7176.55</v>
      </c>
      <c r="L2977" s="1" t="s">
        <v>16</v>
      </c>
      <c r="M2977" s="2">
        <f t="shared" si="1"/>
        <v>66.17381282</v>
      </c>
      <c r="N2977" s="3"/>
    </row>
    <row r="2978" ht="15.75" customHeight="1">
      <c r="A2978" s="1" t="s">
        <v>2998</v>
      </c>
      <c r="B2978" s="1" t="s">
        <v>15</v>
      </c>
      <c r="C2978" s="1">
        <v>0.0</v>
      </c>
      <c r="D2978" s="1" t="s">
        <v>16</v>
      </c>
      <c r="E2978" s="1" t="s">
        <v>18</v>
      </c>
      <c r="F2978" s="1">
        <v>0.0</v>
      </c>
      <c r="G2978" s="1">
        <v>1.0</v>
      </c>
      <c r="H2978" s="1">
        <v>2.0</v>
      </c>
      <c r="I2978" s="1" t="s">
        <v>26</v>
      </c>
      <c r="J2978" s="1">
        <v>66.25</v>
      </c>
      <c r="K2978" s="1">
        <v>3330.1</v>
      </c>
      <c r="L2978" s="1" t="s">
        <v>18</v>
      </c>
      <c r="M2978" s="2">
        <f t="shared" si="1"/>
        <v>50.26566038</v>
      </c>
      <c r="N2978" s="3"/>
    </row>
    <row r="2979" ht="15.75" customHeight="1">
      <c r="A2979" s="1" t="s">
        <v>2999</v>
      </c>
      <c r="B2979" s="1" t="s">
        <v>15</v>
      </c>
      <c r="C2979" s="1">
        <v>0.0</v>
      </c>
      <c r="D2979" s="1" t="s">
        <v>16</v>
      </c>
      <c r="E2979" s="1" t="s">
        <v>16</v>
      </c>
      <c r="F2979" s="1">
        <v>1.0</v>
      </c>
      <c r="G2979" s="1">
        <v>0.0</v>
      </c>
      <c r="H2979" s="1">
        <v>0.0</v>
      </c>
      <c r="I2979" s="1" t="s">
        <v>17</v>
      </c>
      <c r="J2979" s="1">
        <v>20.5</v>
      </c>
      <c r="K2979" s="1">
        <v>20.5</v>
      </c>
      <c r="L2979" s="1" t="s">
        <v>16</v>
      </c>
      <c r="M2979" s="2">
        <f t="shared" si="1"/>
        <v>1</v>
      </c>
      <c r="N2979" s="3"/>
    </row>
    <row r="2980" ht="15.75" customHeight="1">
      <c r="A2980" s="1" t="s">
        <v>3000</v>
      </c>
      <c r="B2980" s="1" t="s">
        <v>15</v>
      </c>
      <c r="C2980" s="1">
        <v>0.0</v>
      </c>
      <c r="D2980" s="1" t="s">
        <v>18</v>
      </c>
      <c r="E2980" s="1" t="s">
        <v>16</v>
      </c>
      <c r="F2980" s="1">
        <v>1.0</v>
      </c>
      <c r="G2980" s="1">
        <v>1.0</v>
      </c>
      <c r="H2980" s="1">
        <v>0.0</v>
      </c>
      <c r="I2980" s="1" t="s">
        <v>17</v>
      </c>
      <c r="J2980" s="1">
        <v>51.0</v>
      </c>
      <c r="K2980" s="1">
        <v>286.8</v>
      </c>
      <c r="L2980" s="1" t="s">
        <v>18</v>
      </c>
      <c r="M2980" s="2">
        <f t="shared" si="1"/>
        <v>5.623529412</v>
      </c>
      <c r="N2980" s="3"/>
    </row>
    <row r="2981" ht="15.75" customHeight="1">
      <c r="A2981" s="1" t="s">
        <v>3001</v>
      </c>
      <c r="B2981" s="1" t="s">
        <v>15</v>
      </c>
      <c r="C2981" s="1">
        <v>0.0</v>
      </c>
      <c r="D2981" s="1" t="s">
        <v>18</v>
      </c>
      <c r="E2981" s="1" t="s">
        <v>18</v>
      </c>
      <c r="F2981" s="1">
        <v>0.0</v>
      </c>
      <c r="G2981" s="1">
        <v>1.0</v>
      </c>
      <c r="H2981" s="1">
        <v>0.0</v>
      </c>
      <c r="I2981" s="1" t="s">
        <v>26</v>
      </c>
      <c r="J2981" s="1">
        <v>45.0</v>
      </c>
      <c r="K2981" s="1">
        <v>298.7</v>
      </c>
      <c r="L2981" s="1" t="s">
        <v>18</v>
      </c>
      <c r="M2981" s="2">
        <f t="shared" si="1"/>
        <v>6.637777778</v>
      </c>
      <c r="N2981" s="3"/>
    </row>
    <row r="2982" ht="15.75" customHeight="1">
      <c r="A2982" s="1" t="s">
        <v>3002</v>
      </c>
      <c r="B2982" s="1" t="s">
        <v>15</v>
      </c>
      <c r="C2982" s="1">
        <v>0.0</v>
      </c>
      <c r="D2982" s="1" t="s">
        <v>18</v>
      </c>
      <c r="E2982" s="1" t="s">
        <v>16</v>
      </c>
      <c r="F2982" s="1">
        <v>1.0</v>
      </c>
      <c r="G2982" s="1">
        <v>2.0</v>
      </c>
      <c r="H2982" s="1">
        <v>0.0</v>
      </c>
      <c r="I2982" s="1" t="s">
        <v>22</v>
      </c>
      <c r="J2982" s="1">
        <v>89.35</v>
      </c>
      <c r="K2982" s="1">
        <v>89.35</v>
      </c>
      <c r="L2982" s="1" t="s">
        <v>18</v>
      </c>
      <c r="M2982" s="2">
        <f t="shared" si="1"/>
        <v>1</v>
      </c>
      <c r="N2982" s="3"/>
    </row>
    <row r="2983" ht="15.75" customHeight="1">
      <c r="A2983" s="1" t="s">
        <v>3003</v>
      </c>
      <c r="B2983" s="1" t="s">
        <v>15</v>
      </c>
      <c r="C2983" s="1">
        <v>0.0</v>
      </c>
      <c r="D2983" s="1" t="s">
        <v>18</v>
      </c>
      <c r="E2983" s="1" t="s">
        <v>18</v>
      </c>
      <c r="F2983" s="1">
        <v>2.0</v>
      </c>
      <c r="G2983" s="1">
        <v>2.0</v>
      </c>
      <c r="H2983" s="1">
        <v>1.0</v>
      </c>
      <c r="I2983" s="1" t="s">
        <v>28</v>
      </c>
      <c r="J2983" s="1">
        <v>88.9</v>
      </c>
      <c r="K2983" s="1">
        <v>6000.1</v>
      </c>
      <c r="L2983" s="1" t="s">
        <v>18</v>
      </c>
      <c r="M2983" s="2">
        <f t="shared" si="1"/>
        <v>67.49268841</v>
      </c>
      <c r="N2983" s="3"/>
    </row>
    <row r="2984" ht="15.75" customHeight="1">
      <c r="A2984" s="1" t="s">
        <v>3004</v>
      </c>
      <c r="B2984" s="1" t="s">
        <v>20</v>
      </c>
      <c r="C2984" s="1">
        <v>0.0</v>
      </c>
      <c r="D2984" s="1" t="s">
        <v>18</v>
      </c>
      <c r="E2984" s="1" t="s">
        <v>18</v>
      </c>
      <c r="F2984" s="1">
        <v>1.0</v>
      </c>
      <c r="G2984" s="1">
        <v>2.0</v>
      </c>
      <c r="H2984" s="1">
        <v>0.0</v>
      </c>
      <c r="I2984" s="1" t="s">
        <v>22</v>
      </c>
      <c r="J2984" s="1">
        <v>74.35</v>
      </c>
      <c r="K2984" s="1">
        <v>74.35</v>
      </c>
      <c r="L2984" s="1" t="s">
        <v>16</v>
      </c>
      <c r="M2984" s="2">
        <f t="shared" si="1"/>
        <v>1</v>
      </c>
      <c r="N2984" s="3"/>
    </row>
    <row r="2985" ht="15.75" customHeight="1">
      <c r="A2985" s="1" t="s">
        <v>3005</v>
      </c>
      <c r="B2985" s="1" t="s">
        <v>20</v>
      </c>
      <c r="C2985" s="1">
        <v>0.0</v>
      </c>
      <c r="D2985" s="1" t="s">
        <v>16</v>
      </c>
      <c r="E2985" s="1" t="s">
        <v>16</v>
      </c>
      <c r="F2985" s="1">
        <v>1.0</v>
      </c>
      <c r="G2985" s="1">
        <v>0.0</v>
      </c>
      <c r="H2985" s="1">
        <v>2.0</v>
      </c>
      <c r="I2985" s="1" t="s">
        <v>28</v>
      </c>
      <c r="J2985" s="1">
        <v>19.95</v>
      </c>
      <c r="K2985" s="1">
        <v>1322.85</v>
      </c>
      <c r="L2985" s="1" t="s">
        <v>18</v>
      </c>
      <c r="M2985" s="2">
        <f t="shared" si="1"/>
        <v>66.30827068</v>
      </c>
      <c r="N2985" s="3"/>
    </row>
    <row r="2986" ht="15.75" customHeight="1">
      <c r="A2986" s="1" t="s">
        <v>3006</v>
      </c>
      <c r="B2986" s="1" t="s">
        <v>15</v>
      </c>
      <c r="C2986" s="1">
        <v>0.0</v>
      </c>
      <c r="D2986" s="1" t="s">
        <v>18</v>
      </c>
      <c r="E2986" s="1" t="s">
        <v>18</v>
      </c>
      <c r="F2986" s="1">
        <v>1.0</v>
      </c>
      <c r="G2986" s="1">
        <v>2.0</v>
      </c>
      <c r="H2986" s="1">
        <v>0.0</v>
      </c>
      <c r="I2986" s="1" t="s">
        <v>28</v>
      </c>
      <c r="J2986" s="1">
        <v>80.1</v>
      </c>
      <c r="K2986" s="1">
        <v>679.3</v>
      </c>
      <c r="L2986" s="1" t="s">
        <v>16</v>
      </c>
      <c r="M2986" s="2">
        <f t="shared" si="1"/>
        <v>8.480649189</v>
      </c>
      <c r="N2986" s="3"/>
    </row>
    <row r="2987" ht="15.75" customHeight="1">
      <c r="A2987" s="1" t="s">
        <v>3007</v>
      </c>
      <c r="B2987" s="1" t="s">
        <v>20</v>
      </c>
      <c r="C2987" s="1">
        <v>0.0</v>
      </c>
      <c r="D2987" s="1" t="s">
        <v>16</v>
      </c>
      <c r="E2987" s="1" t="s">
        <v>16</v>
      </c>
      <c r="F2987" s="1">
        <v>2.0</v>
      </c>
      <c r="G2987" s="1">
        <v>1.0</v>
      </c>
      <c r="H2987" s="1">
        <v>0.0</v>
      </c>
      <c r="I2987" s="1" t="s">
        <v>28</v>
      </c>
      <c r="J2987" s="1">
        <v>81.0</v>
      </c>
      <c r="K2987" s="1">
        <v>1923.85</v>
      </c>
      <c r="L2987" s="1" t="s">
        <v>18</v>
      </c>
      <c r="M2987" s="2">
        <f t="shared" si="1"/>
        <v>23.75123457</v>
      </c>
      <c r="N2987" s="3"/>
    </row>
    <row r="2988" ht="15.75" customHeight="1">
      <c r="A2988" s="1" t="s">
        <v>3008</v>
      </c>
      <c r="B2988" s="1" t="s">
        <v>20</v>
      </c>
      <c r="C2988" s="1">
        <v>0.0</v>
      </c>
      <c r="D2988" s="1" t="s">
        <v>16</v>
      </c>
      <c r="E2988" s="1" t="s">
        <v>18</v>
      </c>
      <c r="F2988" s="1">
        <v>1.0</v>
      </c>
      <c r="G2988" s="1">
        <v>1.0</v>
      </c>
      <c r="H2988" s="1">
        <v>0.0</v>
      </c>
      <c r="I2988" s="1" t="s">
        <v>17</v>
      </c>
      <c r="J2988" s="1">
        <v>54.75</v>
      </c>
      <c r="K2988" s="1">
        <v>445.85</v>
      </c>
      <c r="L2988" s="1" t="s">
        <v>18</v>
      </c>
      <c r="M2988" s="2">
        <f t="shared" si="1"/>
        <v>8.143378995</v>
      </c>
      <c r="N2988" s="3"/>
    </row>
    <row r="2989" ht="15.75" customHeight="1">
      <c r="A2989" s="1" t="s">
        <v>3009</v>
      </c>
      <c r="B2989" s="1" t="s">
        <v>20</v>
      </c>
      <c r="C2989" s="1">
        <v>1.0</v>
      </c>
      <c r="D2989" s="1" t="s">
        <v>16</v>
      </c>
      <c r="E2989" s="1" t="s">
        <v>18</v>
      </c>
      <c r="F2989" s="1">
        <v>0.0</v>
      </c>
      <c r="G2989" s="1">
        <v>1.0</v>
      </c>
      <c r="H2989" s="1">
        <v>0.0</v>
      </c>
      <c r="I2989" s="1" t="s">
        <v>22</v>
      </c>
      <c r="J2989" s="1">
        <v>24.85</v>
      </c>
      <c r="K2989" s="1">
        <v>955.75</v>
      </c>
      <c r="L2989" s="1" t="s">
        <v>18</v>
      </c>
      <c r="M2989" s="2">
        <f t="shared" si="1"/>
        <v>38.46076459</v>
      </c>
      <c r="N2989" s="3"/>
    </row>
    <row r="2990" ht="15.75" customHeight="1">
      <c r="A2990" s="1" t="s">
        <v>3010</v>
      </c>
      <c r="B2990" s="1" t="s">
        <v>20</v>
      </c>
      <c r="C2990" s="1">
        <v>0.0</v>
      </c>
      <c r="D2990" s="1" t="s">
        <v>18</v>
      </c>
      <c r="E2990" s="1" t="s">
        <v>18</v>
      </c>
      <c r="F2990" s="1">
        <v>2.0</v>
      </c>
      <c r="G2990" s="1">
        <v>2.0</v>
      </c>
      <c r="H2990" s="1">
        <v>1.0</v>
      </c>
      <c r="I2990" s="1" t="s">
        <v>26</v>
      </c>
      <c r="J2990" s="1">
        <v>117.2</v>
      </c>
      <c r="K2990" s="1">
        <v>8035.95</v>
      </c>
      <c r="L2990" s="1" t="s">
        <v>18</v>
      </c>
      <c r="M2990" s="2">
        <f t="shared" si="1"/>
        <v>68.56612628</v>
      </c>
      <c r="N2990" s="3"/>
    </row>
    <row r="2991" ht="15.75" customHeight="1">
      <c r="A2991" s="1" t="s">
        <v>3011</v>
      </c>
      <c r="B2991" s="1" t="s">
        <v>15</v>
      </c>
      <c r="C2991" s="1">
        <v>0.0</v>
      </c>
      <c r="D2991" s="1" t="s">
        <v>18</v>
      </c>
      <c r="E2991" s="1" t="s">
        <v>18</v>
      </c>
      <c r="F2991" s="1">
        <v>2.0</v>
      </c>
      <c r="G2991" s="1">
        <v>2.0</v>
      </c>
      <c r="H2991" s="1">
        <v>0.0</v>
      </c>
      <c r="I2991" s="1" t="s">
        <v>22</v>
      </c>
      <c r="J2991" s="1">
        <v>74.75</v>
      </c>
      <c r="K2991" s="1">
        <v>706.6</v>
      </c>
      <c r="L2991" s="1" t="s">
        <v>16</v>
      </c>
      <c r="M2991" s="2">
        <f t="shared" si="1"/>
        <v>9.452842809</v>
      </c>
      <c r="N2991" s="3"/>
    </row>
    <row r="2992" ht="15.75" customHeight="1">
      <c r="A2992" s="1" t="s">
        <v>3012</v>
      </c>
      <c r="B2992" s="1" t="s">
        <v>20</v>
      </c>
      <c r="C2992" s="1">
        <v>1.0</v>
      </c>
      <c r="D2992" s="1" t="s">
        <v>18</v>
      </c>
      <c r="E2992" s="1" t="s">
        <v>18</v>
      </c>
      <c r="F2992" s="1">
        <v>2.0</v>
      </c>
      <c r="G2992" s="1">
        <v>2.0</v>
      </c>
      <c r="H2992" s="1">
        <v>0.0</v>
      </c>
      <c r="I2992" s="1" t="s">
        <v>22</v>
      </c>
      <c r="J2992" s="1">
        <v>79.85</v>
      </c>
      <c r="K2992" s="1">
        <v>1471.75</v>
      </c>
      <c r="L2992" s="1" t="s">
        <v>16</v>
      </c>
      <c r="M2992" s="2">
        <f t="shared" si="1"/>
        <v>18.43143394</v>
      </c>
      <c r="N2992" s="3"/>
    </row>
    <row r="2993" ht="15.75" customHeight="1">
      <c r="A2993" s="1" t="s">
        <v>3013</v>
      </c>
      <c r="B2993" s="1" t="s">
        <v>20</v>
      </c>
      <c r="C2993" s="1">
        <v>0.0</v>
      </c>
      <c r="D2993" s="1" t="s">
        <v>18</v>
      </c>
      <c r="E2993" s="1" t="s">
        <v>18</v>
      </c>
      <c r="F2993" s="1">
        <v>1.0</v>
      </c>
      <c r="G2993" s="1">
        <v>1.0</v>
      </c>
      <c r="H2993" s="1">
        <v>0.0</v>
      </c>
      <c r="I2993" s="1" t="s">
        <v>17</v>
      </c>
      <c r="J2993" s="1">
        <v>64.95</v>
      </c>
      <c r="K2993" s="1">
        <v>547.8</v>
      </c>
      <c r="L2993" s="1" t="s">
        <v>18</v>
      </c>
      <c r="M2993" s="2">
        <f t="shared" si="1"/>
        <v>8.434180139</v>
      </c>
      <c r="N2993" s="3"/>
    </row>
    <row r="2994" ht="15.75" customHeight="1">
      <c r="A2994" s="1" t="s">
        <v>3014</v>
      </c>
      <c r="B2994" s="1" t="s">
        <v>15</v>
      </c>
      <c r="C2994" s="1">
        <v>0.0</v>
      </c>
      <c r="D2994" s="1" t="s">
        <v>16</v>
      </c>
      <c r="E2994" s="1" t="s">
        <v>18</v>
      </c>
      <c r="F2994" s="1">
        <v>1.0</v>
      </c>
      <c r="G2994" s="1">
        <v>2.0</v>
      </c>
      <c r="H2994" s="1">
        <v>0.0</v>
      </c>
      <c r="I2994" s="1" t="s">
        <v>22</v>
      </c>
      <c r="J2994" s="1">
        <v>86.25</v>
      </c>
      <c r="K2994" s="1">
        <v>587.1</v>
      </c>
      <c r="L2994" s="1" t="s">
        <v>16</v>
      </c>
      <c r="M2994" s="2">
        <f t="shared" si="1"/>
        <v>6.806956522</v>
      </c>
      <c r="N2994" s="3"/>
    </row>
    <row r="2995" ht="15.75" customHeight="1">
      <c r="A2995" s="1" t="s">
        <v>3015</v>
      </c>
      <c r="B2995" s="1" t="s">
        <v>20</v>
      </c>
      <c r="C2995" s="1">
        <v>0.0</v>
      </c>
      <c r="D2995" s="1" t="s">
        <v>16</v>
      </c>
      <c r="E2995" s="1" t="s">
        <v>18</v>
      </c>
      <c r="F2995" s="1">
        <v>2.0</v>
      </c>
      <c r="G2995" s="1">
        <v>2.0</v>
      </c>
      <c r="H2995" s="1">
        <v>0.0</v>
      </c>
      <c r="I2995" s="1" t="s">
        <v>22</v>
      </c>
      <c r="J2995" s="1">
        <v>101.3</v>
      </c>
      <c r="K2995" s="1">
        <v>4113.1</v>
      </c>
      <c r="L2995" s="1" t="s">
        <v>16</v>
      </c>
      <c r="M2995" s="2">
        <f t="shared" si="1"/>
        <v>40.60315893</v>
      </c>
      <c r="N2995" s="3"/>
    </row>
    <row r="2996" ht="15.75" customHeight="1">
      <c r="A2996" s="1" t="s">
        <v>3016</v>
      </c>
      <c r="B2996" s="1" t="s">
        <v>20</v>
      </c>
      <c r="C2996" s="1">
        <v>0.0</v>
      </c>
      <c r="D2996" s="1" t="s">
        <v>16</v>
      </c>
      <c r="E2996" s="1" t="s">
        <v>18</v>
      </c>
      <c r="F2996" s="1">
        <v>2.0</v>
      </c>
      <c r="G2996" s="1">
        <v>2.0</v>
      </c>
      <c r="H2996" s="1">
        <v>0.0</v>
      </c>
      <c r="I2996" s="1" t="s">
        <v>28</v>
      </c>
      <c r="J2996" s="1">
        <v>79.65</v>
      </c>
      <c r="K2996" s="1">
        <v>251.75</v>
      </c>
      <c r="L2996" s="1" t="s">
        <v>16</v>
      </c>
      <c r="M2996" s="2">
        <f t="shared" si="1"/>
        <v>3.160703076</v>
      </c>
      <c r="N2996" s="3"/>
    </row>
    <row r="2997" ht="15.75" customHeight="1">
      <c r="A2997" s="1" t="s">
        <v>3017</v>
      </c>
      <c r="B2997" s="1" t="s">
        <v>20</v>
      </c>
      <c r="C2997" s="1">
        <v>0.0</v>
      </c>
      <c r="D2997" s="1" t="s">
        <v>18</v>
      </c>
      <c r="E2997" s="1" t="s">
        <v>16</v>
      </c>
      <c r="F2997" s="1">
        <v>1.0</v>
      </c>
      <c r="G2997" s="1">
        <v>0.0</v>
      </c>
      <c r="H2997" s="1">
        <v>0.0</v>
      </c>
      <c r="I2997" s="1" t="s">
        <v>17</v>
      </c>
      <c r="J2997" s="1">
        <v>19.85</v>
      </c>
      <c r="K2997" s="1">
        <v>19.85</v>
      </c>
      <c r="L2997" s="1" t="s">
        <v>18</v>
      </c>
      <c r="M2997" s="2">
        <f t="shared" si="1"/>
        <v>1</v>
      </c>
      <c r="N2997" s="3"/>
    </row>
    <row r="2998" ht="15.75" customHeight="1">
      <c r="A2998" s="1" t="s">
        <v>3018</v>
      </c>
      <c r="B2998" s="1" t="s">
        <v>15</v>
      </c>
      <c r="C2998" s="1">
        <v>1.0</v>
      </c>
      <c r="D2998" s="1" t="s">
        <v>16</v>
      </c>
      <c r="E2998" s="1" t="s">
        <v>16</v>
      </c>
      <c r="F2998" s="1">
        <v>0.0</v>
      </c>
      <c r="G2998" s="1">
        <v>1.0</v>
      </c>
      <c r="H2998" s="1">
        <v>1.0</v>
      </c>
      <c r="I2998" s="1" t="s">
        <v>22</v>
      </c>
      <c r="J2998" s="1">
        <v>39.1</v>
      </c>
      <c r="K2998" s="1">
        <v>1096.6</v>
      </c>
      <c r="L2998" s="1" t="s">
        <v>18</v>
      </c>
      <c r="M2998" s="2">
        <f t="shared" si="1"/>
        <v>28.04603581</v>
      </c>
      <c r="N2998" s="3"/>
    </row>
    <row r="2999" ht="15.75" customHeight="1">
      <c r="A2999" s="1" t="s">
        <v>3019</v>
      </c>
      <c r="B2999" s="1" t="s">
        <v>20</v>
      </c>
      <c r="C2999" s="1">
        <v>0.0</v>
      </c>
      <c r="D2999" s="1" t="s">
        <v>18</v>
      </c>
      <c r="E2999" s="1" t="s">
        <v>18</v>
      </c>
      <c r="F2999" s="1">
        <v>1.0</v>
      </c>
      <c r="G2999" s="1">
        <v>2.0</v>
      </c>
      <c r="H2999" s="1">
        <v>0.0</v>
      </c>
      <c r="I2999" s="1" t="s">
        <v>22</v>
      </c>
      <c r="J2999" s="1">
        <v>69.55</v>
      </c>
      <c r="K2999" s="1">
        <v>521.35</v>
      </c>
      <c r="L2999" s="1" t="s">
        <v>18</v>
      </c>
      <c r="M2999" s="2">
        <f t="shared" si="1"/>
        <v>7.49604601</v>
      </c>
      <c r="N2999" s="3"/>
    </row>
    <row r="3000" ht="15.75" customHeight="1">
      <c r="A3000" s="1" t="s">
        <v>3020</v>
      </c>
      <c r="B3000" s="1" t="s">
        <v>20</v>
      </c>
      <c r="C3000" s="1">
        <v>0.0</v>
      </c>
      <c r="D3000" s="1" t="s">
        <v>16</v>
      </c>
      <c r="E3000" s="1" t="s">
        <v>18</v>
      </c>
      <c r="F3000" s="1">
        <v>2.0</v>
      </c>
      <c r="G3000" s="1">
        <v>1.0</v>
      </c>
      <c r="H3000" s="1">
        <v>2.0</v>
      </c>
      <c r="I3000" s="1" t="s">
        <v>28</v>
      </c>
      <c r="J3000" s="1">
        <v>82.3</v>
      </c>
      <c r="K3000" s="1">
        <v>5980.55</v>
      </c>
      <c r="L3000" s="1" t="s">
        <v>18</v>
      </c>
      <c r="M3000" s="2">
        <f t="shared" si="1"/>
        <v>72.66767922</v>
      </c>
      <c r="N3000" s="3"/>
    </row>
    <row r="3001" ht="15.75" customHeight="1">
      <c r="A3001" s="1" t="s">
        <v>3021</v>
      </c>
      <c r="B3001" s="1" t="s">
        <v>15</v>
      </c>
      <c r="C3001" s="1">
        <v>0.0</v>
      </c>
      <c r="D3001" s="1" t="s">
        <v>18</v>
      </c>
      <c r="E3001" s="1" t="s">
        <v>16</v>
      </c>
      <c r="F3001" s="1">
        <v>1.0</v>
      </c>
      <c r="G3001" s="1">
        <v>0.0</v>
      </c>
      <c r="H3001" s="1">
        <v>1.0</v>
      </c>
      <c r="I3001" s="1" t="s">
        <v>17</v>
      </c>
      <c r="J3001" s="1">
        <v>20.05</v>
      </c>
      <c r="K3001" s="1">
        <v>96.8</v>
      </c>
      <c r="L3001" s="1" t="s">
        <v>18</v>
      </c>
      <c r="M3001" s="2">
        <f t="shared" si="1"/>
        <v>4.827930175</v>
      </c>
      <c r="N3001" s="3"/>
    </row>
    <row r="3002" ht="15.75" customHeight="1">
      <c r="A3002" s="1" t="s">
        <v>3022</v>
      </c>
      <c r="B3002" s="1" t="s">
        <v>15</v>
      </c>
      <c r="C3002" s="1">
        <v>0.0</v>
      </c>
      <c r="D3002" s="1" t="s">
        <v>16</v>
      </c>
      <c r="E3002" s="1" t="s">
        <v>16</v>
      </c>
      <c r="F3002" s="1">
        <v>2.0</v>
      </c>
      <c r="G3002" s="1">
        <v>1.0</v>
      </c>
      <c r="H3002" s="1">
        <v>2.0</v>
      </c>
      <c r="I3002" s="1" t="s">
        <v>28</v>
      </c>
      <c r="J3002" s="1">
        <v>79.4</v>
      </c>
      <c r="K3002" s="1">
        <v>5071.9</v>
      </c>
      <c r="L3002" s="1" t="s">
        <v>18</v>
      </c>
      <c r="M3002" s="2">
        <f t="shared" si="1"/>
        <v>63.87783375</v>
      </c>
      <c r="N3002" s="3"/>
    </row>
    <row r="3003" ht="15.75" customHeight="1">
      <c r="A3003" s="1" t="s">
        <v>3023</v>
      </c>
      <c r="B3003" s="1" t="s">
        <v>15</v>
      </c>
      <c r="C3003" s="1">
        <v>1.0</v>
      </c>
      <c r="D3003" s="1" t="s">
        <v>16</v>
      </c>
      <c r="E3003" s="1" t="s">
        <v>16</v>
      </c>
      <c r="F3003" s="1">
        <v>1.0</v>
      </c>
      <c r="G3003" s="1">
        <v>1.0</v>
      </c>
      <c r="H3003" s="1">
        <v>2.0</v>
      </c>
      <c r="I3003" s="1" t="s">
        <v>26</v>
      </c>
      <c r="J3003" s="1">
        <v>72.6</v>
      </c>
      <c r="K3003" s="1">
        <v>4084.35</v>
      </c>
      <c r="L3003" s="1" t="s">
        <v>18</v>
      </c>
      <c r="M3003" s="2">
        <f t="shared" si="1"/>
        <v>56.25826446</v>
      </c>
      <c r="N3003" s="3"/>
    </row>
    <row r="3004" ht="15.75" customHeight="1">
      <c r="A3004" s="1" t="s">
        <v>3024</v>
      </c>
      <c r="B3004" s="1" t="s">
        <v>20</v>
      </c>
      <c r="C3004" s="1">
        <v>0.0</v>
      </c>
      <c r="D3004" s="1" t="s">
        <v>16</v>
      </c>
      <c r="E3004" s="1" t="s">
        <v>18</v>
      </c>
      <c r="F3004" s="1">
        <v>2.0</v>
      </c>
      <c r="G3004" s="1">
        <v>2.0</v>
      </c>
      <c r="H3004" s="1">
        <v>0.0</v>
      </c>
      <c r="I3004" s="1" t="s">
        <v>22</v>
      </c>
      <c r="J3004" s="1">
        <v>103.45</v>
      </c>
      <c r="K3004" s="1">
        <v>1539.8</v>
      </c>
      <c r="L3004" s="1" t="s">
        <v>18</v>
      </c>
      <c r="M3004" s="2">
        <f t="shared" si="1"/>
        <v>14.88448526</v>
      </c>
      <c r="N3004" s="3"/>
    </row>
    <row r="3005" ht="15.75" customHeight="1">
      <c r="A3005" s="1" t="s">
        <v>3025</v>
      </c>
      <c r="B3005" s="1" t="s">
        <v>15</v>
      </c>
      <c r="C3005" s="1">
        <v>0.0</v>
      </c>
      <c r="D3005" s="1" t="s">
        <v>18</v>
      </c>
      <c r="E3005" s="1" t="s">
        <v>18</v>
      </c>
      <c r="F3005" s="1">
        <v>1.0</v>
      </c>
      <c r="G3005" s="1">
        <v>0.0</v>
      </c>
      <c r="H3005" s="1">
        <v>2.0</v>
      </c>
      <c r="I3005" s="1" t="s">
        <v>28</v>
      </c>
      <c r="J3005" s="1">
        <v>19.55</v>
      </c>
      <c r="K3005" s="1">
        <v>1080.55</v>
      </c>
      <c r="L3005" s="1" t="s">
        <v>18</v>
      </c>
      <c r="M3005" s="2">
        <f t="shared" si="1"/>
        <v>55.27109974</v>
      </c>
      <c r="N3005" s="3"/>
    </row>
    <row r="3006" ht="15.75" customHeight="1">
      <c r="A3006" s="1" t="s">
        <v>3026</v>
      </c>
      <c r="B3006" s="1" t="s">
        <v>20</v>
      </c>
      <c r="C3006" s="1">
        <v>0.0</v>
      </c>
      <c r="D3006" s="1" t="s">
        <v>18</v>
      </c>
      <c r="E3006" s="1" t="s">
        <v>18</v>
      </c>
      <c r="F3006" s="1">
        <v>2.0</v>
      </c>
      <c r="G3006" s="1">
        <v>2.0</v>
      </c>
      <c r="H3006" s="1">
        <v>0.0</v>
      </c>
      <c r="I3006" s="1" t="s">
        <v>22</v>
      </c>
      <c r="J3006" s="1">
        <v>81.15</v>
      </c>
      <c r="K3006" s="1">
        <v>784.45</v>
      </c>
      <c r="L3006" s="1" t="s">
        <v>18</v>
      </c>
      <c r="M3006" s="2">
        <f t="shared" si="1"/>
        <v>9.666666667</v>
      </c>
      <c r="N3006" s="3"/>
    </row>
    <row r="3007" ht="15.75" customHeight="1">
      <c r="A3007" s="1" t="s">
        <v>3027</v>
      </c>
      <c r="B3007" s="1" t="s">
        <v>20</v>
      </c>
      <c r="C3007" s="1">
        <v>0.0</v>
      </c>
      <c r="D3007" s="1" t="s">
        <v>16</v>
      </c>
      <c r="E3007" s="1" t="s">
        <v>18</v>
      </c>
      <c r="F3007" s="1">
        <v>2.0</v>
      </c>
      <c r="G3007" s="1">
        <v>2.0</v>
      </c>
      <c r="H3007" s="1">
        <v>0.0</v>
      </c>
      <c r="I3007" s="1" t="s">
        <v>22</v>
      </c>
      <c r="J3007" s="1">
        <v>75.4</v>
      </c>
      <c r="K3007" s="1">
        <v>1189.4</v>
      </c>
      <c r="L3007" s="1" t="s">
        <v>18</v>
      </c>
      <c r="M3007" s="2">
        <f t="shared" si="1"/>
        <v>15.77453581</v>
      </c>
      <c r="N3007" s="3"/>
    </row>
    <row r="3008" ht="15.75" customHeight="1">
      <c r="A3008" s="1" t="s">
        <v>3028</v>
      </c>
      <c r="B3008" s="1" t="s">
        <v>20</v>
      </c>
      <c r="C3008" s="1">
        <v>0.0</v>
      </c>
      <c r="D3008" s="1" t="s">
        <v>16</v>
      </c>
      <c r="E3008" s="1" t="s">
        <v>16</v>
      </c>
      <c r="F3008" s="1">
        <v>1.0</v>
      </c>
      <c r="G3008" s="1">
        <v>0.0</v>
      </c>
      <c r="H3008" s="1">
        <v>1.0</v>
      </c>
      <c r="I3008" s="1" t="s">
        <v>26</v>
      </c>
      <c r="J3008" s="1">
        <v>20.55</v>
      </c>
      <c r="K3008" s="1">
        <v>1403.1</v>
      </c>
      <c r="L3008" s="1" t="s">
        <v>18</v>
      </c>
      <c r="M3008" s="2">
        <f t="shared" si="1"/>
        <v>68.27737226</v>
      </c>
      <c r="N3008" s="3"/>
    </row>
    <row r="3009" ht="15.75" customHeight="1">
      <c r="A3009" s="1" t="s">
        <v>3029</v>
      </c>
      <c r="B3009" s="1" t="s">
        <v>15</v>
      </c>
      <c r="C3009" s="1">
        <v>0.0</v>
      </c>
      <c r="D3009" s="1" t="s">
        <v>16</v>
      </c>
      <c r="E3009" s="1" t="s">
        <v>18</v>
      </c>
      <c r="F3009" s="1">
        <v>2.0</v>
      </c>
      <c r="G3009" s="1">
        <v>2.0</v>
      </c>
      <c r="H3009" s="1">
        <v>2.0</v>
      </c>
      <c r="I3009" s="1" t="s">
        <v>28</v>
      </c>
      <c r="J3009" s="1">
        <v>114.9</v>
      </c>
      <c r="K3009" s="1">
        <v>7843.55</v>
      </c>
      <c r="L3009" s="1" t="s">
        <v>18</v>
      </c>
      <c r="M3009" s="2">
        <f t="shared" si="1"/>
        <v>68.26414273</v>
      </c>
      <c r="N3009" s="3"/>
    </row>
    <row r="3010" ht="15.75" customHeight="1">
      <c r="A3010" s="1" t="s">
        <v>3030</v>
      </c>
      <c r="B3010" s="1" t="s">
        <v>20</v>
      </c>
      <c r="C3010" s="1">
        <v>1.0</v>
      </c>
      <c r="D3010" s="1" t="s">
        <v>16</v>
      </c>
      <c r="E3010" s="1" t="s">
        <v>16</v>
      </c>
      <c r="F3010" s="1">
        <v>2.0</v>
      </c>
      <c r="G3010" s="1">
        <v>1.0</v>
      </c>
      <c r="H3010" s="1">
        <v>2.0</v>
      </c>
      <c r="I3010" s="1" t="s">
        <v>28</v>
      </c>
      <c r="J3010" s="1">
        <v>75.15</v>
      </c>
      <c r="K3010" s="1">
        <v>3822.45</v>
      </c>
      <c r="L3010" s="1" t="s">
        <v>18</v>
      </c>
      <c r="M3010" s="2">
        <f t="shared" si="1"/>
        <v>50.86427146</v>
      </c>
      <c r="N3010" s="3"/>
    </row>
    <row r="3011" ht="15.75" customHeight="1">
      <c r="A3011" s="1" t="s">
        <v>3031</v>
      </c>
      <c r="B3011" s="1" t="s">
        <v>20</v>
      </c>
      <c r="C3011" s="1">
        <v>0.0</v>
      </c>
      <c r="D3011" s="1" t="s">
        <v>16</v>
      </c>
      <c r="E3011" s="1" t="s">
        <v>18</v>
      </c>
      <c r="F3011" s="1">
        <v>2.0</v>
      </c>
      <c r="G3011" s="1">
        <v>2.0</v>
      </c>
      <c r="H3011" s="1">
        <v>0.0</v>
      </c>
      <c r="I3011" s="1" t="s">
        <v>22</v>
      </c>
      <c r="J3011" s="1">
        <v>93.9</v>
      </c>
      <c r="K3011" s="1">
        <v>5029.2</v>
      </c>
      <c r="L3011" s="1" t="s">
        <v>16</v>
      </c>
      <c r="M3011" s="2">
        <f t="shared" si="1"/>
        <v>53.55910543</v>
      </c>
      <c r="N3011" s="3"/>
    </row>
    <row r="3012" ht="15.75" customHeight="1">
      <c r="A3012" s="1" t="s">
        <v>3032</v>
      </c>
      <c r="B3012" s="1" t="s">
        <v>20</v>
      </c>
      <c r="C3012" s="1">
        <v>0.0</v>
      </c>
      <c r="D3012" s="1" t="s">
        <v>18</v>
      </c>
      <c r="E3012" s="1" t="s">
        <v>18</v>
      </c>
      <c r="F3012" s="1">
        <v>0.0</v>
      </c>
      <c r="G3012" s="1">
        <v>1.0</v>
      </c>
      <c r="H3012" s="1">
        <v>0.0</v>
      </c>
      <c r="I3012" s="1" t="s">
        <v>22</v>
      </c>
      <c r="J3012" s="1">
        <v>35.75</v>
      </c>
      <c r="K3012" s="1">
        <v>389.8</v>
      </c>
      <c r="L3012" s="1" t="s">
        <v>18</v>
      </c>
      <c r="M3012" s="2">
        <f t="shared" si="1"/>
        <v>10.9034965</v>
      </c>
      <c r="N3012" s="3"/>
    </row>
    <row r="3013" ht="15.75" customHeight="1">
      <c r="A3013" s="1" t="s">
        <v>3033</v>
      </c>
      <c r="B3013" s="1" t="s">
        <v>15</v>
      </c>
      <c r="C3013" s="1">
        <v>0.0</v>
      </c>
      <c r="D3013" s="1" t="s">
        <v>18</v>
      </c>
      <c r="E3013" s="1" t="s">
        <v>16</v>
      </c>
      <c r="F3013" s="1">
        <v>0.0</v>
      </c>
      <c r="G3013" s="1">
        <v>1.0</v>
      </c>
      <c r="H3013" s="1">
        <v>0.0</v>
      </c>
      <c r="I3013" s="1" t="s">
        <v>17</v>
      </c>
      <c r="J3013" s="1">
        <v>29.8</v>
      </c>
      <c r="K3013" s="1">
        <v>786.5</v>
      </c>
      <c r="L3013" s="1" t="s">
        <v>18</v>
      </c>
      <c r="M3013" s="2">
        <f t="shared" si="1"/>
        <v>26.39261745</v>
      </c>
      <c r="N3013" s="3"/>
    </row>
    <row r="3014" ht="15.75" customHeight="1">
      <c r="A3014" s="1" t="s">
        <v>3034</v>
      </c>
      <c r="B3014" s="1" t="s">
        <v>15</v>
      </c>
      <c r="C3014" s="1">
        <v>0.0</v>
      </c>
      <c r="D3014" s="1" t="s">
        <v>18</v>
      </c>
      <c r="E3014" s="1" t="s">
        <v>18</v>
      </c>
      <c r="F3014" s="1">
        <v>1.0</v>
      </c>
      <c r="G3014" s="1">
        <v>0.0</v>
      </c>
      <c r="H3014" s="1">
        <v>1.0</v>
      </c>
      <c r="I3014" s="1" t="s">
        <v>26</v>
      </c>
      <c r="J3014" s="1">
        <v>19.35</v>
      </c>
      <c r="K3014" s="1">
        <v>295.55</v>
      </c>
      <c r="L3014" s="1" t="s">
        <v>18</v>
      </c>
      <c r="M3014" s="2">
        <f t="shared" si="1"/>
        <v>15.27390181</v>
      </c>
      <c r="N3014" s="3"/>
    </row>
    <row r="3015" ht="15.75" customHeight="1">
      <c r="A3015" s="1" t="s">
        <v>3035</v>
      </c>
      <c r="B3015" s="1" t="s">
        <v>15</v>
      </c>
      <c r="C3015" s="1">
        <v>0.0</v>
      </c>
      <c r="D3015" s="1" t="s">
        <v>16</v>
      </c>
      <c r="E3015" s="1" t="s">
        <v>18</v>
      </c>
      <c r="F3015" s="1">
        <v>0.0</v>
      </c>
      <c r="G3015" s="1">
        <v>1.0</v>
      </c>
      <c r="H3015" s="1">
        <v>2.0</v>
      </c>
      <c r="I3015" s="1" t="s">
        <v>28</v>
      </c>
      <c r="J3015" s="1">
        <v>49.85</v>
      </c>
      <c r="K3015" s="1">
        <v>3370.2</v>
      </c>
      <c r="L3015" s="1" t="s">
        <v>18</v>
      </c>
      <c r="M3015" s="2">
        <f t="shared" si="1"/>
        <v>67.60682046</v>
      </c>
      <c r="N3015" s="3"/>
    </row>
    <row r="3016" ht="15.75" customHeight="1">
      <c r="A3016" s="1" t="s">
        <v>3036</v>
      </c>
      <c r="B3016" s="1" t="s">
        <v>20</v>
      </c>
      <c r="C3016" s="1">
        <v>0.0</v>
      </c>
      <c r="D3016" s="1" t="s">
        <v>16</v>
      </c>
      <c r="E3016" s="1" t="s">
        <v>18</v>
      </c>
      <c r="F3016" s="1">
        <v>2.0</v>
      </c>
      <c r="G3016" s="1">
        <v>0.0</v>
      </c>
      <c r="H3016" s="1">
        <v>2.0</v>
      </c>
      <c r="I3016" s="1" t="s">
        <v>17</v>
      </c>
      <c r="J3016" s="1">
        <v>25.4</v>
      </c>
      <c r="K3016" s="1">
        <v>1710.9</v>
      </c>
      <c r="L3016" s="1" t="s">
        <v>18</v>
      </c>
      <c r="M3016" s="2">
        <f t="shared" si="1"/>
        <v>67.35826772</v>
      </c>
      <c r="N3016" s="3"/>
    </row>
    <row r="3017" ht="15.75" customHeight="1">
      <c r="A3017" s="1" t="s">
        <v>3037</v>
      </c>
      <c r="B3017" s="1" t="s">
        <v>15</v>
      </c>
      <c r="C3017" s="1">
        <v>0.0</v>
      </c>
      <c r="D3017" s="1" t="s">
        <v>18</v>
      </c>
      <c r="E3017" s="1" t="s">
        <v>18</v>
      </c>
      <c r="F3017" s="1">
        <v>1.0</v>
      </c>
      <c r="G3017" s="1">
        <v>2.0</v>
      </c>
      <c r="H3017" s="1">
        <v>0.0</v>
      </c>
      <c r="I3017" s="1" t="s">
        <v>28</v>
      </c>
      <c r="J3017" s="1">
        <v>98.9</v>
      </c>
      <c r="K3017" s="1">
        <v>1120.95</v>
      </c>
      <c r="L3017" s="1" t="s">
        <v>16</v>
      </c>
      <c r="M3017" s="2">
        <f t="shared" si="1"/>
        <v>11.33417594</v>
      </c>
      <c r="N3017" s="3"/>
    </row>
    <row r="3018" ht="15.75" customHeight="1">
      <c r="A3018" s="1" t="s">
        <v>3038</v>
      </c>
      <c r="B3018" s="1" t="s">
        <v>20</v>
      </c>
      <c r="C3018" s="1">
        <v>0.0</v>
      </c>
      <c r="D3018" s="1" t="s">
        <v>18</v>
      </c>
      <c r="E3018" s="1" t="s">
        <v>16</v>
      </c>
      <c r="F3018" s="1">
        <v>1.0</v>
      </c>
      <c r="G3018" s="1">
        <v>1.0</v>
      </c>
      <c r="H3018" s="1">
        <v>0.0</v>
      </c>
      <c r="I3018" s="1" t="s">
        <v>17</v>
      </c>
      <c r="J3018" s="1">
        <v>50.3</v>
      </c>
      <c r="K3018" s="1">
        <v>846.8</v>
      </c>
      <c r="L3018" s="1" t="s">
        <v>18</v>
      </c>
      <c r="M3018" s="2">
        <f t="shared" si="1"/>
        <v>16.83499006</v>
      </c>
      <c r="N3018" s="3"/>
    </row>
    <row r="3019" ht="15.75" customHeight="1">
      <c r="A3019" s="1" t="s">
        <v>3039</v>
      </c>
      <c r="B3019" s="1" t="s">
        <v>20</v>
      </c>
      <c r="C3019" s="1">
        <v>0.0</v>
      </c>
      <c r="D3019" s="1" t="s">
        <v>18</v>
      </c>
      <c r="E3019" s="1" t="s">
        <v>18</v>
      </c>
      <c r="F3019" s="1">
        <v>1.0</v>
      </c>
      <c r="G3019" s="1">
        <v>1.0</v>
      </c>
      <c r="H3019" s="1">
        <v>0.0</v>
      </c>
      <c r="I3019" s="1" t="s">
        <v>22</v>
      </c>
      <c r="J3019" s="1">
        <v>50.75</v>
      </c>
      <c r="K3019" s="1">
        <v>50.75</v>
      </c>
      <c r="L3019" s="1" t="s">
        <v>16</v>
      </c>
      <c r="M3019" s="2">
        <f t="shared" si="1"/>
        <v>1</v>
      </c>
      <c r="N3019" s="3"/>
    </row>
    <row r="3020" ht="15.75" customHeight="1">
      <c r="A3020" s="1" t="s">
        <v>3040</v>
      </c>
      <c r="B3020" s="1" t="s">
        <v>15</v>
      </c>
      <c r="C3020" s="1">
        <v>0.0</v>
      </c>
      <c r="D3020" s="1" t="s">
        <v>18</v>
      </c>
      <c r="E3020" s="1" t="s">
        <v>18</v>
      </c>
      <c r="F3020" s="1">
        <v>1.0</v>
      </c>
      <c r="G3020" s="1">
        <v>0.0</v>
      </c>
      <c r="H3020" s="1">
        <v>1.0</v>
      </c>
      <c r="I3020" s="1" t="s">
        <v>17</v>
      </c>
      <c r="J3020" s="1">
        <v>19.8</v>
      </c>
      <c r="K3020" s="1">
        <v>198.25</v>
      </c>
      <c r="L3020" s="1" t="s">
        <v>18</v>
      </c>
      <c r="M3020" s="2">
        <f t="shared" si="1"/>
        <v>10.01262626</v>
      </c>
      <c r="N3020" s="3"/>
    </row>
    <row r="3021" ht="15.75" customHeight="1">
      <c r="A3021" s="1" t="s">
        <v>3041</v>
      </c>
      <c r="B3021" s="1" t="s">
        <v>20</v>
      </c>
      <c r="C3021" s="1">
        <v>0.0</v>
      </c>
      <c r="D3021" s="1" t="s">
        <v>18</v>
      </c>
      <c r="E3021" s="1" t="s">
        <v>18</v>
      </c>
      <c r="F3021" s="1">
        <v>1.0</v>
      </c>
      <c r="G3021" s="1">
        <v>1.0</v>
      </c>
      <c r="H3021" s="1">
        <v>0.0</v>
      </c>
      <c r="I3021" s="1" t="s">
        <v>17</v>
      </c>
      <c r="J3021" s="1">
        <v>54.85</v>
      </c>
      <c r="K3021" s="1">
        <v>370.4</v>
      </c>
      <c r="L3021" s="1" t="s">
        <v>18</v>
      </c>
      <c r="M3021" s="2">
        <f t="shared" si="1"/>
        <v>6.752962625</v>
      </c>
      <c r="N3021" s="3"/>
    </row>
    <row r="3022" ht="15.75" customHeight="1">
      <c r="A3022" s="1" t="s">
        <v>3042</v>
      </c>
      <c r="B3022" s="1" t="s">
        <v>20</v>
      </c>
      <c r="C3022" s="1">
        <v>0.0</v>
      </c>
      <c r="D3022" s="1" t="s">
        <v>16</v>
      </c>
      <c r="E3022" s="1" t="s">
        <v>16</v>
      </c>
      <c r="F3022" s="1">
        <v>2.0</v>
      </c>
      <c r="G3022" s="1">
        <v>1.0</v>
      </c>
      <c r="H3022" s="1">
        <v>1.0</v>
      </c>
      <c r="I3022" s="1" t="s">
        <v>28</v>
      </c>
      <c r="J3022" s="1">
        <v>75.8</v>
      </c>
      <c r="K3022" s="1">
        <v>5293.95</v>
      </c>
      <c r="L3022" s="1" t="s">
        <v>16</v>
      </c>
      <c r="M3022" s="2">
        <f t="shared" si="1"/>
        <v>69.84102902</v>
      </c>
      <c r="N3022" s="3"/>
    </row>
    <row r="3023" ht="15.75" customHeight="1">
      <c r="A3023" s="1" t="s">
        <v>3043</v>
      </c>
      <c r="B3023" s="1" t="s">
        <v>20</v>
      </c>
      <c r="C3023" s="1">
        <v>0.0</v>
      </c>
      <c r="D3023" s="1" t="s">
        <v>16</v>
      </c>
      <c r="E3023" s="1" t="s">
        <v>16</v>
      </c>
      <c r="F3023" s="1">
        <v>1.0</v>
      </c>
      <c r="G3023" s="1">
        <v>0.0</v>
      </c>
      <c r="H3023" s="1">
        <v>1.0</v>
      </c>
      <c r="I3023" s="1" t="s">
        <v>17</v>
      </c>
      <c r="J3023" s="1">
        <v>20.0</v>
      </c>
      <c r="K3023" s="1">
        <v>218.55</v>
      </c>
      <c r="L3023" s="1" t="s">
        <v>18</v>
      </c>
      <c r="M3023" s="2">
        <f t="shared" si="1"/>
        <v>10.9275</v>
      </c>
      <c r="N3023" s="3"/>
    </row>
    <row r="3024" ht="15.75" customHeight="1">
      <c r="A3024" s="1" t="s">
        <v>3044</v>
      </c>
      <c r="B3024" s="1" t="s">
        <v>15</v>
      </c>
      <c r="C3024" s="1">
        <v>1.0</v>
      </c>
      <c r="D3024" s="1" t="s">
        <v>16</v>
      </c>
      <c r="E3024" s="1" t="s">
        <v>18</v>
      </c>
      <c r="F3024" s="1">
        <v>2.0</v>
      </c>
      <c r="G3024" s="1">
        <v>2.0</v>
      </c>
      <c r="H3024" s="1">
        <v>1.0</v>
      </c>
      <c r="I3024" s="1" t="s">
        <v>28</v>
      </c>
      <c r="J3024" s="1">
        <v>105.55</v>
      </c>
      <c r="K3024" s="1">
        <v>7195.35</v>
      </c>
      <c r="L3024" s="1" t="s">
        <v>18</v>
      </c>
      <c r="M3024" s="2">
        <f t="shared" si="1"/>
        <v>68.17006158</v>
      </c>
      <c r="N3024" s="3"/>
    </row>
    <row r="3025" ht="15.75" customHeight="1">
      <c r="A3025" s="1" t="s">
        <v>3045</v>
      </c>
      <c r="B3025" s="1" t="s">
        <v>20</v>
      </c>
      <c r="C3025" s="1">
        <v>0.0</v>
      </c>
      <c r="D3025" s="1" t="s">
        <v>16</v>
      </c>
      <c r="E3025" s="1" t="s">
        <v>16</v>
      </c>
      <c r="F3025" s="1">
        <v>0.0</v>
      </c>
      <c r="G3025" s="1">
        <v>1.0</v>
      </c>
      <c r="H3025" s="1">
        <v>0.0</v>
      </c>
      <c r="I3025" s="1" t="s">
        <v>22</v>
      </c>
      <c r="J3025" s="1">
        <v>34.5</v>
      </c>
      <c r="K3025" s="1">
        <v>279.25</v>
      </c>
      <c r="L3025" s="1" t="s">
        <v>16</v>
      </c>
      <c r="M3025" s="2">
        <f t="shared" si="1"/>
        <v>8.094202899</v>
      </c>
      <c r="N3025" s="3"/>
    </row>
    <row r="3026" ht="15.75" customHeight="1">
      <c r="A3026" s="1" t="s">
        <v>3046</v>
      </c>
      <c r="B3026" s="1" t="s">
        <v>15</v>
      </c>
      <c r="C3026" s="1">
        <v>0.0</v>
      </c>
      <c r="D3026" s="1" t="s">
        <v>18</v>
      </c>
      <c r="E3026" s="1" t="s">
        <v>18</v>
      </c>
      <c r="F3026" s="1">
        <v>1.0</v>
      </c>
      <c r="G3026" s="1">
        <v>1.0</v>
      </c>
      <c r="H3026" s="1">
        <v>0.0</v>
      </c>
      <c r="I3026" s="1" t="s">
        <v>26</v>
      </c>
      <c r="J3026" s="1">
        <v>55.8</v>
      </c>
      <c r="K3026" s="1">
        <v>300.4</v>
      </c>
      <c r="L3026" s="1" t="s">
        <v>18</v>
      </c>
      <c r="M3026" s="2">
        <f t="shared" si="1"/>
        <v>5.383512545</v>
      </c>
      <c r="N3026" s="3"/>
    </row>
    <row r="3027" ht="15.75" customHeight="1">
      <c r="A3027" s="1" t="s">
        <v>3047</v>
      </c>
      <c r="B3027" s="1" t="s">
        <v>15</v>
      </c>
      <c r="C3027" s="1">
        <v>0.0</v>
      </c>
      <c r="D3027" s="1" t="s">
        <v>16</v>
      </c>
      <c r="E3027" s="1" t="s">
        <v>16</v>
      </c>
      <c r="F3027" s="1">
        <v>1.0</v>
      </c>
      <c r="G3027" s="1">
        <v>1.0</v>
      </c>
      <c r="H3027" s="1">
        <v>0.0</v>
      </c>
      <c r="I3027" s="1" t="s">
        <v>17</v>
      </c>
      <c r="J3027" s="1">
        <v>55.55</v>
      </c>
      <c r="K3027" s="1">
        <v>551.3</v>
      </c>
      <c r="L3027" s="1" t="s">
        <v>18</v>
      </c>
      <c r="M3027" s="2">
        <f t="shared" si="1"/>
        <v>9.924392439</v>
      </c>
      <c r="N3027" s="3"/>
    </row>
    <row r="3028" ht="15.75" customHeight="1">
      <c r="A3028" s="1" t="s">
        <v>3048</v>
      </c>
      <c r="B3028" s="1" t="s">
        <v>20</v>
      </c>
      <c r="C3028" s="1">
        <v>1.0</v>
      </c>
      <c r="D3028" s="1" t="s">
        <v>18</v>
      </c>
      <c r="E3028" s="1" t="s">
        <v>18</v>
      </c>
      <c r="F3028" s="1">
        <v>2.0</v>
      </c>
      <c r="G3028" s="1">
        <v>2.0</v>
      </c>
      <c r="H3028" s="1">
        <v>0.0</v>
      </c>
      <c r="I3028" s="1" t="s">
        <v>22</v>
      </c>
      <c r="J3028" s="1">
        <v>90.6</v>
      </c>
      <c r="K3028" s="1">
        <v>1660.0</v>
      </c>
      <c r="L3028" s="1" t="s">
        <v>16</v>
      </c>
      <c r="M3028" s="2">
        <f t="shared" si="1"/>
        <v>18.32229581</v>
      </c>
      <c r="N3028" s="3"/>
    </row>
    <row r="3029" ht="15.75" customHeight="1">
      <c r="A3029" s="1" t="s">
        <v>3049</v>
      </c>
      <c r="B3029" s="1" t="s">
        <v>15</v>
      </c>
      <c r="C3029" s="1">
        <v>0.0</v>
      </c>
      <c r="D3029" s="1" t="s">
        <v>18</v>
      </c>
      <c r="E3029" s="1" t="s">
        <v>18</v>
      </c>
      <c r="F3029" s="1">
        <v>1.0</v>
      </c>
      <c r="G3029" s="1">
        <v>1.0</v>
      </c>
      <c r="H3029" s="1">
        <v>1.0</v>
      </c>
      <c r="I3029" s="1" t="s">
        <v>22</v>
      </c>
      <c r="J3029" s="1">
        <v>59.3</v>
      </c>
      <c r="K3029" s="1">
        <v>2209.15</v>
      </c>
      <c r="L3029" s="1" t="s">
        <v>18</v>
      </c>
      <c r="M3029" s="2">
        <f t="shared" si="1"/>
        <v>37.25379427</v>
      </c>
      <c r="N3029" s="3"/>
    </row>
    <row r="3030" ht="15.75" customHeight="1">
      <c r="A3030" s="1" t="s">
        <v>3050</v>
      </c>
      <c r="B3030" s="1" t="s">
        <v>20</v>
      </c>
      <c r="C3030" s="1">
        <v>0.0</v>
      </c>
      <c r="D3030" s="1" t="s">
        <v>18</v>
      </c>
      <c r="E3030" s="1" t="s">
        <v>18</v>
      </c>
      <c r="F3030" s="1">
        <v>1.0</v>
      </c>
      <c r="G3030" s="1">
        <v>2.0</v>
      </c>
      <c r="H3030" s="1">
        <v>0.0</v>
      </c>
      <c r="I3030" s="1" t="s">
        <v>28</v>
      </c>
      <c r="J3030" s="1">
        <v>108.2</v>
      </c>
      <c r="K3030" s="1">
        <v>2203.7</v>
      </c>
      <c r="L3030" s="1" t="s">
        <v>18</v>
      </c>
      <c r="M3030" s="2">
        <f t="shared" si="1"/>
        <v>20.36691312</v>
      </c>
      <c r="N3030" s="3"/>
    </row>
    <row r="3031" ht="15.75" customHeight="1">
      <c r="A3031" s="1" t="s">
        <v>3051</v>
      </c>
      <c r="B3031" s="1" t="s">
        <v>20</v>
      </c>
      <c r="C3031" s="1">
        <v>1.0</v>
      </c>
      <c r="D3031" s="1" t="s">
        <v>16</v>
      </c>
      <c r="E3031" s="1" t="s">
        <v>16</v>
      </c>
      <c r="F3031" s="1">
        <v>1.0</v>
      </c>
      <c r="G3031" s="1">
        <v>2.0</v>
      </c>
      <c r="H3031" s="1">
        <v>1.0</v>
      </c>
      <c r="I3031" s="1" t="s">
        <v>26</v>
      </c>
      <c r="J3031" s="1">
        <v>94.3</v>
      </c>
      <c r="K3031" s="1">
        <v>1818.3</v>
      </c>
      <c r="L3031" s="1" t="s">
        <v>18</v>
      </c>
      <c r="M3031" s="2">
        <f t="shared" si="1"/>
        <v>19.28207847</v>
      </c>
      <c r="N3031" s="3"/>
    </row>
    <row r="3032" ht="15.75" customHeight="1">
      <c r="A3032" s="1" t="s">
        <v>3052</v>
      </c>
      <c r="B3032" s="1" t="s">
        <v>20</v>
      </c>
      <c r="C3032" s="1">
        <v>1.0</v>
      </c>
      <c r="D3032" s="1" t="s">
        <v>16</v>
      </c>
      <c r="E3032" s="1" t="s">
        <v>18</v>
      </c>
      <c r="F3032" s="1">
        <v>0.0</v>
      </c>
      <c r="G3032" s="1">
        <v>1.0</v>
      </c>
      <c r="H3032" s="1">
        <v>2.0</v>
      </c>
      <c r="I3032" s="1" t="s">
        <v>26</v>
      </c>
      <c r="J3032" s="1">
        <v>64.95</v>
      </c>
      <c r="K3032" s="1">
        <v>4546.0</v>
      </c>
      <c r="L3032" s="1" t="s">
        <v>18</v>
      </c>
      <c r="M3032" s="2">
        <f t="shared" si="1"/>
        <v>69.99230177</v>
      </c>
      <c r="N3032" s="3"/>
    </row>
    <row r="3033" ht="15.75" customHeight="1">
      <c r="A3033" s="1" t="s">
        <v>3053</v>
      </c>
      <c r="B3033" s="1" t="s">
        <v>15</v>
      </c>
      <c r="C3033" s="1">
        <v>0.0</v>
      </c>
      <c r="D3033" s="1" t="s">
        <v>18</v>
      </c>
      <c r="E3033" s="1" t="s">
        <v>18</v>
      </c>
      <c r="F3033" s="1">
        <v>2.0</v>
      </c>
      <c r="G3033" s="1">
        <v>0.0</v>
      </c>
      <c r="H3033" s="1">
        <v>2.0</v>
      </c>
      <c r="I3033" s="1" t="s">
        <v>26</v>
      </c>
      <c r="J3033" s="1">
        <v>25.8</v>
      </c>
      <c r="K3033" s="1">
        <v>1563.95</v>
      </c>
      <c r="L3033" s="1" t="s">
        <v>18</v>
      </c>
      <c r="M3033" s="2">
        <f t="shared" si="1"/>
        <v>60.61821705</v>
      </c>
      <c r="N3033" s="3"/>
    </row>
    <row r="3034" ht="15.75" customHeight="1">
      <c r="A3034" s="1" t="s">
        <v>3054</v>
      </c>
      <c r="B3034" s="1" t="s">
        <v>15</v>
      </c>
      <c r="C3034" s="1">
        <v>0.0</v>
      </c>
      <c r="D3034" s="1" t="s">
        <v>18</v>
      </c>
      <c r="E3034" s="1" t="s">
        <v>16</v>
      </c>
      <c r="F3034" s="1">
        <v>1.0</v>
      </c>
      <c r="G3034" s="1">
        <v>0.0</v>
      </c>
      <c r="H3034" s="1">
        <v>2.0</v>
      </c>
      <c r="I3034" s="1" t="s">
        <v>17</v>
      </c>
      <c r="J3034" s="1">
        <v>19.75</v>
      </c>
      <c r="K3034" s="1">
        <v>498.1</v>
      </c>
      <c r="L3034" s="1" t="s">
        <v>18</v>
      </c>
      <c r="M3034" s="2">
        <f t="shared" si="1"/>
        <v>25.22025316</v>
      </c>
      <c r="N3034" s="3"/>
    </row>
    <row r="3035" ht="15.75" customHeight="1">
      <c r="A3035" s="1" t="s">
        <v>3055</v>
      </c>
      <c r="B3035" s="1" t="s">
        <v>20</v>
      </c>
      <c r="C3035" s="1">
        <v>0.0</v>
      </c>
      <c r="D3035" s="1" t="s">
        <v>16</v>
      </c>
      <c r="E3035" s="1" t="s">
        <v>18</v>
      </c>
      <c r="F3035" s="1">
        <v>1.0</v>
      </c>
      <c r="G3035" s="1">
        <v>1.0</v>
      </c>
      <c r="H3035" s="1">
        <v>0.0</v>
      </c>
      <c r="I3035" s="1" t="s">
        <v>28</v>
      </c>
      <c r="J3035" s="1">
        <v>54.6</v>
      </c>
      <c r="K3035" s="1">
        <v>1125.2</v>
      </c>
      <c r="L3035" s="1" t="s">
        <v>18</v>
      </c>
      <c r="M3035" s="2">
        <f t="shared" si="1"/>
        <v>20.60805861</v>
      </c>
      <c r="N3035" s="3"/>
    </row>
    <row r="3036" ht="15.75" customHeight="1">
      <c r="A3036" s="1" t="s">
        <v>3056</v>
      </c>
      <c r="B3036" s="1" t="s">
        <v>15</v>
      </c>
      <c r="C3036" s="1">
        <v>1.0</v>
      </c>
      <c r="D3036" s="1" t="s">
        <v>18</v>
      </c>
      <c r="E3036" s="1" t="s">
        <v>18</v>
      </c>
      <c r="F3036" s="1">
        <v>1.0</v>
      </c>
      <c r="G3036" s="1">
        <v>2.0</v>
      </c>
      <c r="H3036" s="1">
        <v>0.0</v>
      </c>
      <c r="I3036" s="1" t="s">
        <v>22</v>
      </c>
      <c r="J3036" s="1">
        <v>70.65</v>
      </c>
      <c r="K3036" s="1">
        <v>142.35</v>
      </c>
      <c r="L3036" s="1" t="s">
        <v>16</v>
      </c>
      <c r="M3036" s="2">
        <f t="shared" si="1"/>
        <v>2.014861996</v>
      </c>
      <c r="N3036" s="3"/>
    </row>
    <row r="3037" ht="15.75" customHeight="1">
      <c r="A3037" s="1" t="s">
        <v>3057</v>
      </c>
      <c r="B3037" s="1" t="s">
        <v>15</v>
      </c>
      <c r="C3037" s="1">
        <v>0.0</v>
      </c>
      <c r="D3037" s="1" t="s">
        <v>16</v>
      </c>
      <c r="E3037" s="1" t="s">
        <v>16</v>
      </c>
      <c r="F3037" s="1">
        <v>1.0</v>
      </c>
      <c r="G3037" s="1">
        <v>1.0</v>
      </c>
      <c r="H3037" s="1">
        <v>1.0</v>
      </c>
      <c r="I3037" s="1" t="s">
        <v>28</v>
      </c>
      <c r="J3037" s="1">
        <v>69.7</v>
      </c>
      <c r="K3037" s="1">
        <v>3023.65</v>
      </c>
      <c r="L3037" s="1" t="s">
        <v>18</v>
      </c>
      <c r="M3037" s="2">
        <f t="shared" si="1"/>
        <v>43.38091822</v>
      </c>
      <c r="N3037" s="3"/>
    </row>
    <row r="3038" ht="15.75" customHeight="1">
      <c r="A3038" s="1" t="s">
        <v>3058</v>
      </c>
      <c r="B3038" s="1" t="s">
        <v>20</v>
      </c>
      <c r="C3038" s="1">
        <v>0.0</v>
      </c>
      <c r="D3038" s="1" t="s">
        <v>18</v>
      </c>
      <c r="E3038" s="1" t="s">
        <v>18</v>
      </c>
      <c r="F3038" s="1">
        <v>1.0</v>
      </c>
      <c r="G3038" s="1">
        <v>2.0</v>
      </c>
      <c r="H3038" s="1">
        <v>0.0</v>
      </c>
      <c r="I3038" s="1" t="s">
        <v>17</v>
      </c>
      <c r="J3038" s="1">
        <v>74.35</v>
      </c>
      <c r="K3038" s="1">
        <v>533.6</v>
      </c>
      <c r="L3038" s="1" t="s">
        <v>18</v>
      </c>
      <c r="M3038" s="2">
        <f t="shared" si="1"/>
        <v>7.176866174</v>
      </c>
      <c r="N3038" s="3"/>
    </row>
    <row r="3039" ht="15.75" customHeight="1">
      <c r="A3039" s="1" t="s">
        <v>3059</v>
      </c>
      <c r="B3039" s="1" t="s">
        <v>20</v>
      </c>
      <c r="C3039" s="1">
        <v>0.0</v>
      </c>
      <c r="D3039" s="1" t="s">
        <v>18</v>
      </c>
      <c r="E3039" s="1" t="s">
        <v>18</v>
      </c>
      <c r="F3039" s="1">
        <v>2.0</v>
      </c>
      <c r="G3039" s="1">
        <v>1.0</v>
      </c>
      <c r="H3039" s="1">
        <v>0.0</v>
      </c>
      <c r="I3039" s="1" t="s">
        <v>22</v>
      </c>
      <c r="J3039" s="1">
        <v>54.35</v>
      </c>
      <c r="K3039" s="1">
        <v>54.35</v>
      </c>
      <c r="L3039" s="1" t="s">
        <v>16</v>
      </c>
      <c r="M3039" s="2">
        <f t="shared" si="1"/>
        <v>1</v>
      </c>
      <c r="N3039" s="3"/>
    </row>
    <row r="3040" ht="15.75" customHeight="1">
      <c r="A3040" s="1" t="s">
        <v>3060</v>
      </c>
      <c r="B3040" s="1" t="s">
        <v>15</v>
      </c>
      <c r="C3040" s="1">
        <v>0.0</v>
      </c>
      <c r="D3040" s="1" t="s">
        <v>16</v>
      </c>
      <c r="E3040" s="1" t="s">
        <v>18</v>
      </c>
      <c r="F3040" s="1">
        <v>2.0</v>
      </c>
      <c r="G3040" s="1">
        <v>2.0</v>
      </c>
      <c r="H3040" s="1">
        <v>1.0</v>
      </c>
      <c r="I3040" s="1" t="s">
        <v>28</v>
      </c>
      <c r="J3040" s="1">
        <v>108.95</v>
      </c>
      <c r="K3040" s="1">
        <v>5718.2</v>
      </c>
      <c r="L3040" s="1" t="s">
        <v>18</v>
      </c>
      <c r="M3040" s="2">
        <f t="shared" si="1"/>
        <v>52.48462598</v>
      </c>
      <c r="N3040" s="3"/>
    </row>
    <row r="3041" ht="15.75" customHeight="1">
      <c r="A3041" s="1" t="s">
        <v>3061</v>
      </c>
      <c r="B3041" s="1" t="s">
        <v>15</v>
      </c>
      <c r="C3041" s="1">
        <v>0.0</v>
      </c>
      <c r="D3041" s="1" t="s">
        <v>18</v>
      </c>
      <c r="E3041" s="1" t="s">
        <v>18</v>
      </c>
      <c r="F3041" s="1">
        <v>1.0</v>
      </c>
      <c r="G3041" s="1">
        <v>1.0</v>
      </c>
      <c r="H3041" s="1">
        <v>0.0</v>
      </c>
      <c r="I3041" s="1" t="s">
        <v>26</v>
      </c>
      <c r="J3041" s="1">
        <v>55.0</v>
      </c>
      <c r="K3041" s="1">
        <v>55.0</v>
      </c>
      <c r="L3041" s="1" t="s">
        <v>16</v>
      </c>
      <c r="M3041" s="2">
        <f t="shared" si="1"/>
        <v>1</v>
      </c>
      <c r="N3041" s="3"/>
    </row>
    <row r="3042" ht="15.75" customHeight="1">
      <c r="A3042" s="1" t="s">
        <v>3062</v>
      </c>
      <c r="B3042" s="1" t="s">
        <v>15</v>
      </c>
      <c r="C3042" s="1">
        <v>0.0</v>
      </c>
      <c r="D3042" s="1" t="s">
        <v>16</v>
      </c>
      <c r="E3042" s="1" t="s">
        <v>16</v>
      </c>
      <c r="F3042" s="1">
        <v>1.0</v>
      </c>
      <c r="G3042" s="1">
        <v>1.0</v>
      </c>
      <c r="H3042" s="1">
        <v>0.0</v>
      </c>
      <c r="I3042" s="1" t="s">
        <v>17</v>
      </c>
      <c r="J3042" s="1">
        <v>49.85</v>
      </c>
      <c r="K3042" s="1">
        <v>1336.15</v>
      </c>
      <c r="L3042" s="1" t="s">
        <v>18</v>
      </c>
      <c r="M3042" s="2">
        <f t="shared" si="1"/>
        <v>26.80341023</v>
      </c>
      <c r="N3042" s="3"/>
    </row>
    <row r="3043" ht="15.75" customHeight="1">
      <c r="A3043" s="1" t="s">
        <v>3063</v>
      </c>
      <c r="B3043" s="1" t="s">
        <v>15</v>
      </c>
      <c r="C3043" s="1">
        <v>0.0</v>
      </c>
      <c r="D3043" s="1" t="s">
        <v>16</v>
      </c>
      <c r="E3043" s="1" t="s">
        <v>16</v>
      </c>
      <c r="F3043" s="1">
        <v>1.0</v>
      </c>
      <c r="G3043" s="1">
        <v>2.0</v>
      </c>
      <c r="H3043" s="1">
        <v>1.0</v>
      </c>
      <c r="I3043" s="1" t="s">
        <v>28</v>
      </c>
      <c r="J3043" s="1">
        <v>88.9</v>
      </c>
      <c r="K3043" s="1">
        <v>4968.0</v>
      </c>
      <c r="L3043" s="1" t="s">
        <v>18</v>
      </c>
      <c r="M3043" s="2">
        <f t="shared" si="1"/>
        <v>55.88301462</v>
      </c>
      <c r="N3043" s="3"/>
    </row>
    <row r="3044" ht="15.75" customHeight="1">
      <c r="A3044" s="1" t="s">
        <v>3064</v>
      </c>
      <c r="B3044" s="1" t="s">
        <v>20</v>
      </c>
      <c r="C3044" s="1">
        <v>0.0</v>
      </c>
      <c r="D3044" s="1" t="s">
        <v>16</v>
      </c>
      <c r="E3044" s="1" t="s">
        <v>16</v>
      </c>
      <c r="F3044" s="1">
        <v>2.0</v>
      </c>
      <c r="G3044" s="1">
        <v>1.0</v>
      </c>
      <c r="H3044" s="1">
        <v>2.0</v>
      </c>
      <c r="I3044" s="1" t="s">
        <v>22</v>
      </c>
      <c r="J3044" s="1">
        <v>79.7</v>
      </c>
      <c r="K3044" s="1">
        <v>5293.4</v>
      </c>
      <c r="L3044" s="1" t="s">
        <v>16</v>
      </c>
      <c r="M3044" s="2">
        <f t="shared" si="1"/>
        <v>66.41656211</v>
      </c>
      <c r="N3044" s="3"/>
    </row>
    <row r="3045" ht="15.75" customHeight="1">
      <c r="A3045" s="1" t="s">
        <v>3065</v>
      </c>
      <c r="B3045" s="1" t="s">
        <v>15</v>
      </c>
      <c r="C3045" s="1">
        <v>0.0</v>
      </c>
      <c r="D3045" s="1" t="s">
        <v>18</v>
      </c>
      <c r="E3045" s="1" t="s">
        <v>18</v>
      </c>
      <c r="F3045" s="1">
        <v>1.0</v>
      </c>
      <c r="G3045" s="1">
        <v>0.0</v>
      </c>
      <c r="H3045" s="1">
        <v>1.0</v>
      </c>
      <c r="I3045" s="1" t="s">
        <v>26</v>
      </c>
      <c r="J3045" s="1">
        <v>20.05</v>
      </c>
      <c r="K3045" s="1">
        <v>337.9</v>
      </c>
      <c r="L3045" s="1" t="s">
        <v>18</v>
      </c>
      <c r="M3045" s="2">
        <f t="shared" si="1"/>
        <v>16.85286783</v>
      </c>
      <c r="N3045" s="3"/>
    </row>
    <row r="3046" ht="15.75" customHeight="1">
      <c r="A3046" s="1" t="s">
        <v>3066</v>
      </c>
      <c r="B3046" s="1" t="s">
        <v>20</v>
      </c>
      <c r="C3046" s="1">
        <v>0.0</v>
      </c>
      <c r="D3046" s="1" t="s">
        <v>18</v>
      </c>
      <c r="E3046" s="1" t="s">
        <v>18</v>
      </c>
      <c r="F3046" s="1">
        <v>2.0</v>
      </c>
      <c r="G3046" s="1">
        <v>2.0</v>
      </c>
      <c r="H3046" s="1">
        <v>0.0</v>
      </c>
      <c r="I3046" s="1" t="s">
        <v>28</v>
      </c>
      <c r="J3046" s="1">
        <v>75.6</v>
      </c>
      <c r="K3046" s="1">
        <v>1395.05</v>
      </c>
      <c r="L3046" s="1" t="s">
        <v>18</v>
      </c>
      <c r="M3046" s="2">
        <f t="shared" si="1"/>
        <v>18.45304233</v>
      </c>
      <c r="N3046" s="3"/>
    </row>
    <row r="3047" ht="15.75" customHeight="1">
      <c r="A3047" s="1" t="s">
        <v>3067</v>
      </c>
      <c r="B3047" s="1" t="s">
        <v>20</v>
      </c>
      <c r="C3047" s="1">
        <v>1.0</v>
      </c>
      <c r="D3047" s="1" t="s">
        <v>18</v>
      </c>
      <c r="E3047" s="1" t="s">
        <v>18</v>
      </c>
      <c r="F3047" s="1">
        <v>0.0</v>
      </c>
      <c r="G3047" s="1">
        <v>1.0</v>
      </c>
      <c r="H3047" s="1">
        <v>0.0</v>
      </c>
      <c r="I3047" s="1" t="s">
        <v>22</v>
      </c>
      <c r="J3047" s="1">
        <v>36.65</v>
      </c>
      <c r="K3047" s="1">
        <v>1315.0</v>
      </c>
      <c r="L3047" s="1" t="s">
        <v>18</v>
      </c>
      <c r="M3047" s="2">
        <f t="shared" si="1"/>
        <v>35.87994543</v>
      </c>
      <c r="N3047" s="3"/>
    </row>
    <row r="3048" ht="15.75" customHeight="1">
      <c r="A3048" s="1" t="s">
        <v>3068</v>
      </c>
      <c r="B3048" s="1" t="s">
        <v>15</v>
      </c>
      <c r="C3048" s="1">
        <v>0.0</v>
      </c>
      <c r="D3048" s="1" t="s">
        <v>18</v>
      </c>
      <c r="E3048" s="1" t="s">
        <v>18</v>
      </c>
      <c r="F3048" s="1">
        <v>2.0</v>
      </c>
      <c r="G3048" s="1">
        <v>2.0</v>
      </c>
      <c r="H3048" s="1">
        <v>0.0</v>
      </c>
      <c r="I3048" s="1" t="s">
        <v>28</v>
      </c>
      <c r="J3048" s="1">
        <v>114.5</v>
      </c>
      <c r="K3048" s="1">
        <v>4527.45</v>
      </c>
      <c r="L3048" s="1" t="s">
        <v>16</v>
      </c>
      <c r="M3048" s="2">
        <f t="shared" si="1"/>
        <v>39.54104803</v>
      </c>
      <c r="N3048" s="3"/>
    </row>
    <row r="3049" ht="15.75" customHeight="1">
      <c r="A3049" s="1" t="s">
        <v>3069</v>
      </c>
      <c r="B3049" s="1" t="s">
        <v>20</v>
      </c>
      <c r="C3049" s="1">
        <v>0.0</v>
      </c>
      <c r="D3049" s="1" t="s">
        <v>18</v>
      </c>
      <c r="E3049" s="1" t="s">
        <v>18</v>
      </c>
      <c r="F3049" s="1">
        <v>1.0</v>
      </c>
      <c r="G3049" s="1">
        <v>0.0</v>
      </c>
      <c r="H3049" s="1">
        <v>2.0</v>
      </c>
      <c r="I3049" s="1" t="s">
        <v>26</v>
      </c>
      <c r="J3049" s="1">
        <v>20.15</v>
      </c>
      <c r="K3049" s="1">
        <v>982.95</v>
      </c>
      <c r="L3049" s="1" t="s">
        <v>18</v>
      </c>
      <c r="M3049" s="2">
        <f t="shared" si="1"/>
        <v>48.78163772</v>
      </c>
      <c r="N3049" s="3"/>
    </row>
    <row r="3050" ht="15.75" customHeight="1">
      <c r="A3050" s="1" t="s">
        <v>3070</v>
      </c>
      <c r="B3050" s="1" t="s">
        <v>20</v>
      </c>
      <c r="C3050" s="1">
        <v>0.0</v>
      </c>
      <c r="D3050" s="1" t="s">
        <v>18</v>
      </c>
      <c r="E3050" s="1" t="s">
        <v>16</v>
      </c>
      <c r="F3050" s="1">
        <v>1.0</v>
      </c>
      <c r="G3050" s="1">
        <v>1.0</v>
      </c>
      <c r="H3050" s="1">
        <v>0.0</v>
      </c>
      <c r="I3050" s="1" t="s">
        <v>22</v>
      </c>
      <c r="J3050" s="1">
        <v>44.4</v>
      </c>
      <c r="K3050" s="1">
        <v>44.4</v>
      </c>
      <c r="L3050" s="1" t="s">
        <v>16</v>
      </c>
      <c r="M3050" s="2">
        <f t="shared" si="1"/>
        <v>1</v>
      </c>
      <c r="N3050" s="3"/>
    </row>
    <row r="3051" ht="15.75" customHeight="1">
      <c r="A3051" s="1" t="s">
        <v>3071</v>
      </c>
      <c r="B3051" s="1" t="s">
        <v>20</v>
      </c>
      <c r="C3051" s="1">
        <v>0.0</v>
      </c>
      <c r="D3051" s="1" t="s">
        <v>16</v>
      </c>
      <c r="E3051" s="1" t="s">
        <v>18</v>
      </c>
      <c r="F3051" s="1">
        <v>1.0</v>
      </c>
      <c r="G3051" s="1">
        <v>0.0</v>
      </c>
      <c r="H3051" s="1">
        <v>0.0</v>
      </c>
      <c r="I3051" s="1" t="s">
        <v>28</v>
      </c>
      <c r="J3051" s="1">
        <v>19.55</v>
      </c>
      <c r="K3051" s="1">
        <v>161.15</v>
      </c>
      <c r="L3051" s="1" t="s">
        <v>18</v>
      </c>
      <c r="M3051" s="2">
        <f t="shared" si="1"/>
        <v>8.242966752</v>
      </c>
      <c r="N3051" s="3"/>
    </row>
    <row r="3052" ht="15.75" customHeight="1">
      <c r="A3052" s="1" t="s">
        <v>3072</v>
      </c>
      <c r="B3052" s="1" t="s">
        <v>15</v>
      </c>
      <c r="C3052" s="1">
        <v>0.0</v>
      </c>
      <c r="D3052" s="1" t="s">
        <v>18</v>
      </c>
      <c r="E3052" s="1" t="s">
        <v>18</v>
      </c>
      <c r="F3052" s="1">
        <v>1.0</v>
      </c>
      <c r="G3052" s="1">
        <v>2.0</v>
      </c>
      <c r="H3052" s="1">
        <v>2.0</v>
      </c>
      <c r="I3052" s="1" t="s">
        <v>17</v>
      </c>
      <c r="J3052" s="1">
        <v>100.2</v>
      </c>
      <c r="K3052" s="1">
        <v>5038.45</v>
      </c>
      <c r="L3052" s="1" t="s">
        <v>18</v>
      </c>
      <c r="M3052" s="2">
        <f t="shared" si="1"/>
        <v>50.28393214</v>
      </c>
      <c r="N3052" s="3"/>
    </row>
    <row r="3053" ht="15.75" customHeight="1">
      <c r="A3053" s="1" t="s">
        <v>3073</v>
      </c>
      <c r="B3053" s="1" t="s">
        <v>15</v>
      </c>
      <c r="C3053" s="1">
        <v>0.0</v>
      </c>
      <c r="D3053" s="1" t="s">
        <v>18</v>
      </c>
      <c r="E3053" s="1" t="s">
        <v>18</v>
      </c>
      <c r="F3053" s="1">
        <v>0.0</v>
      </c>
      <c r="G3053" s="1">
        <v>1.0</v>
      </c>
      <c r="H3053" s="1">
        <v>0.0</v>
      </c>
      <c r="I3053" s="1" t="s">
        <v>17</v>
      </c>
      <c r="J3053" s="1">
        <v>24.9</v>
      </c>
      <c r="K3053" s="1">
        <v>24.9</v>
      </c>
      <c r="L3053" s="1" t="s">
        <v>18</v>
      </c>
      <c r="M3053" s="2">
        <f t="shared" si="1"/>
        <v>1</v>
      </c>
      <c r="N3053" s="3"/>
    </row>
    <row r="3054" ht="15.75" customHeight="1">
      <c r="A3054" s="1" t="s">
        <v>3074</v>
      </c>
      <c r="B3054" s="1" t="s">
        <v>20</v>
      </c>
      <c r="C3054" s="1">
        <v>0.0</v>
      </c>
      <c r="D3054" s="1" t="s">
        <v>16</v>
      </c>
      <c r="E3054" s="1" t="s">
        <v>16</v>
      </c>
      <c r="F3054" s="1">
        <v>2.0</v>
      </c>
      <c r="G3054" s="1">
        <v>0.0</v>
      </c>
      <c r="H3054" s="1">
        <v>2.0</v>
      </c>
      <c r="I3054" s="1" t="s">
        <v>17</v>
      </c>
      <c r="J3054" s="1">
        <v>25.75</v>
      </c>
      <c r="L3054" s="1" t="s">
        <v>18</v>
      </c>
      <c r="M3054" s="2">
        <f t="shared" si="1"/>
        <v>0</v>
      </c>
      <c r="N3054" s="3"/>
    </row>
    <row r="3055" ht="15.75" customHeight="1">
      <c r="A3055" s="1" t="s">
        <v>3075</v>
      </c>
      <c r="B3055" s="1" t="s">
        <v>20</v>
      </c>
      <c r="C3055" s="1">
        <v>1.0</v>
      </c>
      <c r="D3055" s="1" t="s">
        <v>18</v>
      </c>
      <c r="E3055" s="1" t="s">
        <v>18</v>
      </c>
      <c r="F3055" s="1">
        <v>1.0</v>
      </c>
      <c r="G3055" s="1">
        <v>2.0</v>
      </c>
      <c r="H3055" s="1">
        <v>0.0</v>
      </c>
      <c r="I3055" s="1" t="s">
        <v>28</v>
      </c>
      <c r="J3055" s="1">
        <v>85.15</v>
      </c>
      <c r="K3055" s="1">
        <v>503.6</v>
      </c>
      <c r="L3055" s="1" t="s">
        <v>16</v>
      </c>
      <c r="M3055" s="2">
        <f t="shared" si="1"/>
        <v>5.914268937</v>
      </c>
      <c r="N3055" s="3"/>
    </row>
    <row r="3056" ht="15.75" customHeight="1">
      <c r="A3056" s="1" t="s">
        <v>3076</v>
      </c>
      <c r="B3056" s="1" t="s">
        <v>20</v>
      </c>
      <c r="C3056" s="1">
        <v>0.0</v>
      </c>
      <c r="D3056" s="1" t="s">
        <v>18</v>
      </c>
      <c r="E3056" s="1" t="s">
        <v>18</v>
      </c>
      <c r="F3056" s="1">
        <v>1.0</v>
      </c>
      <c r="G3056" s="1">
        <v>1.0</v>
      </c>
      <c r="H3056" s="1">
        <v>1.0</v>
      </c>
      <c r="I3056" s="1" t="s">
        <v>28</v>
      </c>
      <c r="J3056" s="1">
        <v>75.75</v>
      </c>
      <c r="K3056" s="1">
        <v>4284.65</v>
      </c>
      <c r="L3056" s="1" t="s">
        <v>18</v>
      </c>
      <c r="M3056" s="2">
        <f t="shared" si="1"/>
        <v>56.5630363</v>
      </c>
      <c r="N3056" s="3"/>
    </row>
    <row r="3057" ht="15.75" customHeight="1">
      <c r="A3057" s="1" t="s">
        <v>3077</v>
      </c>
      <c r="B3057" s="1" t="s">
        <v>15</v>
      </c>
      <c r="C3057" s="1">
        <v>0.0</v>
      </c>
      <c r="D3057" s="1" t="s">
        <v>16</v>
      </c>
      <c r="E3057" s="1" t="s">
        <v>16</v>
      </c>
      <c r="F3057" s="1">
        <v>2.0</v>
      </c>
      <c r="G3057" s="1">
        <v>2.0</v>
      </c>
      <c r="H3057" s="1">
        <v>0.0</v>
      </c>
      <c r="I3057" s="1" t="s">
        <v>28</v>
      </c>
      <c r="J3057" s="1">
        <v>90.9</v>
      </c>
      <c r="K3057" s="1">
        <v>1259.0</v>
      </c>
      <c r="L3057" s="1" t="s">
        <v>16</v>
      </c>
      <c r="M3057" s="2">
        <f t="shared" si="1"/>
        <v>13.85038504</v>
      </c>
      <c r="N3057" s="3"/>
    </row>
    <row r="3058" ht="15.75" customHeight="1">
      <c r="A3058" s="1" t="s">
        <v>3078</v>
      </c>
      <c r="B3058" s="1" t="s">
        <v>20</v>
      </c>
      <c r="C3058" s="1">
        <v>0.0</v>
      </c>
      <c r="D3058" s="1" t="s">
        <v>18</v>
      </c>
      <c r="E3058" s="1" t="s">
        <v>18</v>
      </c>
      <c r="F3058" s="1">
        <v>1.0</v>
      </c>
      <c r="G3058" s="1">
        <v>1.0</v>
      </c>
      <c r="H3058" s="1">
        <v>0.0</v>
      </c>
      <c r="I3058" s="1" t="s">
        <v>22</v>
      </c>
      <c r="J3058" s="1">
        <v>44.75</v>
      </c>
      <c r="K3058" s="1">
        <v>44.75</v>
      </c>
      <c r="L3058" s="1" t="s">
        <v>18</v>
      </c>
      <c r="M3058" s="2">
        <f t="shared" si="1"/>
        <v>1</v>
      </c>
      <c r="N3058" s="3"/>
    </row>
    <row r="3059" ht="15.75" customHeight="1">
      <c r="A3059" s="1" t="s">
        <v>3079</v>
      </c>
      <c r="B3059" s="1" t="s">
        <v>20</v>
      </c>
      <c r="C3059" s="1">
        <v>0.0</v>
      </c>
      <c r="D3059" s="1" t="s">
        <v>18</v>
      </c>
      <c r="E3059" s="1" t="s">
        <v>18</v>
      </c>
      <c r="F3059" s="1">
        <v>2.0</v>
      </c>
      <c r="G3059" s="1">
        <v>2.0</v>
      </c>
      <c r="H3059" s="1">
        <v>1.0</v>
      </c>
      <c r="I3059" s="1" t="s">
        <v>26</v>
      </c>
      <c r="J3059" s="1">
        <v>116.25</v>
      </c>
      <c r="K3059" s="1">
        <v>3899.05</v>
      </c>
      <c r="L3059" s="1" t="s">
        <v>18</v>
      </c>
      <c r="M3059" s="2">
        <f t="shared" si="1"/>
        <v>33.54021505</v>
      </c>
      <c r="N3059" s="3"/>
    </row>
    <row r="3060" ht="15.75" customHeight="1">
      <c r="A3060" s="1" t="s">
        <v>3080</v>
      </c>
      <c r="B3060" s="1" t="s">
        <v>20</v>
      </c>
      <c r="C3060" s="1">
        <v>0.0</v>
      </c>
      <c r="D3060" s="1" t="s">
        <v>16</v>
      </c>
      <c r="E3060" s="1" t="s">
        <v>16</v>
      </c>
      <c r="F3060" s="1">
        <v>2.0</v>
      </c>
      <c r="G3060" s="1">
        <v>2.0</v>
      </c>
      <c r="H3060" s="1">
        <v>2.0</v>
      </c>
      <c r="I3060" s="1" t="s">
        <v>26</v>
      </c>
      <c r="J3060" s="1">
        <v>114.05</v>
      </c>
      <c r="K3060" s="1">
        <v>8468.2</v>
      </c>
      <c r="L3060" s="1" t="s">
        <v>18</v>
      </c>
      <c r="M3060" s="2">
        <f t="shared" si="1"/>
        <v>74.2498904</v>
      </c>
      <c r="N3060" s="3"/>
    </row>
    <row r="3061" ht="15.75" customHeight="1">
      <c r="A3061" s="1" t="s">
        <v>3081</v>
      </c>
      <c r="B3061" s="1" t="s">
        <v>20</v>
      </c>
      <c r="C3061" s="1">
        <v>0.0</v>
      </c>
      <c r="D3061" s="1" t="s">
        <v>16</v>
      </c>
      <c r="E3061" s="1" t="s">
        <v>16</v>
      </c>
      <c r="F3061" s="1">
        <v>1.0</v>
      </c>
      <c r="G3061" s="1">
        <v>2.0</v>
      </c>
      <c r="H3061" s="1">
        <v>1.0</v>
      </c>
      <c r="I3061" s="1" t="s">
        <v>22</v>
      </c>
      <c r="J3061" s="1">
        <v>90.8</v>
      </c>
      <c r="K3061" s="1">
        <v>3023.85</v>
      </c>
      <c r="L3061" s="1" t="s">
        <v>18</v>
      </c>
      <c r="M3061" s="2">
        <f t="shared" si="1"/>
        <v>33.30231278</v>
      </c>
      <c r="N3061" s="3"/>
    </row>
    <row r="3062" ht="15.75" customHeight="1">
      <c r="A3062" s="1" t="s">
        <v>3082</v>
      </c>
      <c r="B3062" s="1" t="s">
        <v>20</v>
      </c>
      <c r="C3062" s="1">
        <v>0.0</v>
      </c>
      <c r="D3062" s="1" t="s">
        <v>18</v>
      </c>
      <c r="E3062" s="1" t="s">
        <v>18</v>
      </c>
      <c r="F3062" s="1">
        <v>1.0</v>
      </c>
      <c r="G3062" s="1">
        <v>0.0</v>
      </c>
      <c r="H3062" s="1">
        <v>1.0</v>
      </c>
      <c r="I3062" s="1" t="s">
        <v>17</v>
      </c>
      <c r="J3062" s="1">
        <v>20.5</v>
      </c>
      <c r="K3062" s="1">
        <v>365.8</v>
      </c>
      <c r="L3062" s="1" t="s">
        <v>18</v>
      </c>
      <c r="M3062" s="2">
        <f t="shared" si="1"/>
        <v>17.84390244</v>
      </c>
      <c r="N3062" s="3"/>
    </row>
    <row r="3063" ht="15.75" customHeight="1">
      <c r="A3063" s="1" t="s">
        <v>3083</v>
      </c>
      <c r="B3063" s="1" t="s">
        <v>20</v>
      </c>
      <c r="C3063" s="1">
        <v>0.0</v>
      </c>
      <c r="D3063" s="1" t="s">
        <v>16</v>
      </c>
      <c r="E3063" s="1" t="s">
        <v>16</v>
      </c>
      <c r="F3063" s="1">
        <v>1.0</v>
      </c>
      <c r="G3063" s="1">
        <v>2.0</v>
      </c>
      <c r="H3063" s="1">
        <v>2.0</v>
      </c>
      <c r="I3063" s="1" t="s">
        <v>28</v>
      </c>
      <c r="J3063" s="1">
        <v>105.25</v>
      </c>
      <c r="K3063" s="1">
        <v>7173.15</v>
      </c>
      <c r="L3063" s="1" t="s">
        <v>18</v>
      </c>
      <c r="M3063" s="2">
        <f t="shared" si="1"/>
        <v>68.15344418</v>
      </c>
      <c r="N3063" s="3"/>
    </row>
    <row r="3064" ht="15.75" customHeight="1">
      <c r="A3064" s="1" t="s">
        <v>3084</v>
      </c>
      <c r="B3064" s="1" t="s">
        <v>15</v>
      </c>
      <c r="C3064" s="1">
        <v>0.0</v>
      </c>
      <c r="D3064" s="1" t="s">
        <v>18</v>
      </c>
      <c r="E3064" s="1" t="s">
        <v>18</v>
      </c>
      <c r="F3064" s="1">
        <v>2.0</v>
      </c>
      <c r="G3064" s="1">
        <v>1.0</v>
      </c>
      <c r="H3064" s="1">
        <v>2.0</v>
      </c>
      <c r="I3064" s="1" t="s">
        <v>17</v>
      </c>
      <c r="J3064" s="1">
        <v>65.0</v>
      </c>
      <c r="K3064" s="1">
        <v>2879.9</v>
      </c>
      <c r="L3064" s="1" t="s">
        <v>18</v>
      </c>
      <c r="M3064" s="2">
        <f t="shared" si="1"/>
        <v>44.30615385</v>
      </c>
      <c r="N3064" s="3"/>
    </row>
    <row r="3065" ht="15.75" customHeight="1">
      <c r="A3065" s="1" t="s">
        <v>3085</v>
      </c>
      <c r="B3065" s="1" t="s">
        <v>15</v>
      </c>
      <c r="C3065" s="1">
        <v>1.0</v>
      </c>
      <c r="D3065" s="1" t="s">
        <v>18</v>
      </c>
      <c r="E3065" s="1" t="s">
        <v>18</v>
      </c>
      <c r="F3065" s="1">
        <v>1.0</v>
      </c>
      <c r="G3065" s="1">
        <v>2.0</v>
      </c>
      <c r="H3065" s="1">
        <v>0.0</v>
      </c>
      <c r="I3065" s="1" t="s">
        <v>22</v>
      </c>
      <c r="J3065" s="1">
        <v>94.45</v>
      </c>
      <c r="K3065" s="1">
        <v>1511.2</v>
      </c>
      <c r="L3065" s="1" t="s">
        <v>16</v>
      </c>
      <c r="M3065" s="2">
        <f t="shared" si="1"/>
        <v>16</v>
      </c>
      <c r="N3065" s="3"/>
    </row>
    <row r="3066" ht="15.75" customHeight="1">
      <c r="A3066" s="1" t="s">
        <v>3086</v>
      </c>
      <c r="B3066" s="1" t="s">
        <v>20</v>
      </c>
      <c r="C3066" s="1">
        <v>0.0</v>
      </c>
      <c r="D3066" s="1" t="s">
        <v>16</v>
      </c>
      <c r="E3066" s="1" t="s">
        <v>16</v>
      </c>
      <c r="F3066" s="1">
        <v>1.0</v>
      </c>
      <c r="G3066" s="1">
        <v>1.0</v>
      </c>
      <c r="H3066" s="1">
        <v>0.0</v>
      </c>
      <c r="I3066" s="1" t="s">
        <v>28</v>
      </c>
      <c r="J3066" s="1">
        <v>54.9</v>
      </c>
      <c r="K3066" s="1">
        <v>2549.1</v>
      </c>
      <c r="L3066" s="1" t="s">
        <v>18</v>
      </c>
      <c r="M3066" s="2">
        <f t="shared" si="1"/>
        <v>46.43169399</v>
      </c>
      <c r="N3066" s="3"/>
    </row>
    <row r="3067" ht="15.75" customHeight="1">
      <c r="A3067" s="1" t="s">
        <v>3087</v>
      </c>
      <c r="B3067" s="1" t="s">
        <v>15</v>
      </c>
      <c r="C3067" s="1">
        <v>0.0</v>
      </c>
      <c r="D3067" s="1" t="s">
        <v>16</v>
      </c>
      <c r="E3067" s="1" t="s">
        <v>18</v>
      </c>
      <c r="F3067" s="1">
        <v>2.0</v>
      </c>
      <c r="G3067" s="1">
        <v>2.0</v>
      </c>
      <c r="H3067" s="1">
        <v>2.0</v>
      </c>
      <c r="I3067" s="1" t="s">
        <v>22</v>
      </c>
      <c r="J3067" s="1">
        <v>105.5</v>
      </c>
      <c r="K3067" s="1">
        <v>7544.0</v>
      </c>
      <c r="L3067" s="1" t="s">
        <v>18</v>
      </c>
      <c r="M3067" s="2">
        <f t="shared" si="1"/>
        <v>71.507109</v>
      </c>
      <c r="N3067" s="3"/>
    </row>
    <row r="3068" ht="15.75" customHeight="1">
      <c r="A3068" s="1" t="s">
        <v>3088</v>
      </c>
      <c r="B3068" s="1" t="s">
        <v>20</v>
      </c>
      <c r="C3068" s="1">
        <v>0.0</v>
      </c>
      <c r="D3068" s="1" t="s">
        <v>16</v>
      </c>
      <c r="E3068" s="1" t="s">
        <v>18</v>
      </c>
      <c r="F3068" s="1">
        <v>1.0</v>
      </c>
      <c r="G3068" s="1">
        <v>0.0</v>
      </c>
      <c r="H3068" s="1">
        <v>0.0</v>
      </c>
      <c r="I3068" s="1" t="s">
        <v>26</v>
      </c>
      <c r="J3068" s="1">
        <v>20.55</v>
      </c>
      <c r="K3068" s="1">
        <v>51.15</v>
      </c>
      <c r="L3068" s="1" t="s">
        <v>16</v>
      </c>
      <c r="M3068" s="2">
        <f t="shared" si="1"/>
        <v>2.489051095</v>
      </c>
      <c r="N3068" s="3"/>
    </row>
    <row r="3069" ht="15.75" customHeight="1">
      <c r="A3069" s="1" t="s">
        <v>3089</v>
      </c>
      <c r="B3069" s="1" t="s">
        <v>20</v>
      </c>
      <c r="C3069" s="1">
        <v>0.0</v>
      </c>
      <c r="D3069" s="1" t="s">
        <v>18</v>
      </c>
      <c r="E3069" s="1" t="s">
        <v>18</v>
      </c>
      <c r="F3069" s="1">
        <v>1.0</v>
      </c>
      <c r="G3069" s="1">
        <v>2.0</v>
      </c>
      <c r="H3069" s="1">
        <v>0.0</v>
      </c>
      <c r="I3069" s="1" t="s">
        <v>28</v>
      </c>
      <c r="J3069" s="1">
        <v>94.95</v>
      </c>
      <c r="K3069" s="1">
        <v>2142.8</v>
      </c>
      <c r="L3069" s="1" t="s">
        <v>18</v>
      </c>
      <c r="M3069" s="2">
        <f t="shared" si="1"/>
        <v>22.56766719</v>
      </c>
      <c r="N3069" s="3"/>
    </row>
    <row r="3070" ht="15.75" customHeight="1">
      <c r="A3070" s="1" t="s">
        <v>3090</v>
      </c>
      <c r="B3070" s="1" t="s">
        <v>20</v>
      </c>
      <c r="C3070" s="1">
        <v>0.0</v>
      </c>
      <c r="D3070" s="1" t="s">
        <v>18</v>
      </c>
      <c r="E3070" s="1" t="s">
        <v>18</v>
      </c>
      <c r="F3070" s="1">
        <v>2.0</v>
      </c>
      <c r="G3070" s="1">
        <v>2.0</v>
      </c>
      <c r="H3070" s="1">
        <v>0.0</v>
      </c>
      <c r="I3070" s="1" t="s">
        <v>17</v>
      </c>
      <c r="J3070" s="1">
        <v>104.05</v>
      </c>
      <c r="K3070" s="1">
        <v>2470.1</v>
      </c>
      <c r="L3070" s="1" t="s">
        <v>16</v>
      </c>
      <c r="M3070" s="2">
        <f t="shared" si="1"/>
        <v>23.73954829</v>
      </c>
      <c r="N3070" s="3"/>
    </row>
    <row r="3071" ht="15.75" customHeight="1">
      <c r="A3071" s="1" t="s">
        <v>3091</v>
      </c>
      <c r="B3071" s="1" t="s">
        <v>20</v>
      </c>
      <c r="C3071" s="1">
        <v>0.0</v>
      </c>
      <c r="D3071" s="1" t="s">
        <v>16</v>
      </c>
      <c r="E3071" s="1" t="s">
        <v>16</v>
      </c>
      <c r="F3071" s="1">
        <v>2.0</v>
      </c>
      <c r="G3071" s="1">
        <v>2.0</v>
      </c>
      <c r="H3071" s="1">
        <v>2.0</v>
      </c>
      <c r="I3071" s="1" t="s">
        <v>26</v>
      </c>
      <c r="J3071" s="1">
        <v>114.75</v>
      </c>
      <c r="K3071" s="1">
        <v>7842.3</v>
      </c>
      <c r="L3071" s="1" t="s">
        <v>18</v>
      </c>
      <c r="M3071" s="2">
        <f t="shared" si="1"/>
        <v>68.34248366</v>
      </c>
      <c r="N3071" s="3"/>
    </row>
    <row r="3072" ht="15.75" customHeight="1">
      <c r="A3072" s="1" t="s">
        <v>3092</v>
      </c>
      <c r="B3072" s="1" t="s">
        <v>15</v>
      </c>
      <c r="C3072" s="1">
        <v>0.0</v>
      </c>
      <c r="D3072" s="1" t="s">
        <v>18</v>
      </c>
      <c r="E3072" s="1" t="s">
        <v>18</v>
      </c>
      <c r="F3072" s="1">
        <v>1.0</v>
      </c>
      <c r="G3072" s="1">
        <v>0.0</v>
      </c>
      <c r="H3072" s="1">
        <v>1.0</v>
      </c>
      <c r="I3072" s="1" t="s">
        <v>17</v>
      </c>
      <c r="J3072" s="1">
        <v>20.25</v>
      </c>
      <c r="K3072" s="1">
        <v>71.2</v>
      </c>
      <c r="L3072" s="1" t="s">
        <v>18</v>
      </c>
      <c r="M3072" s="2">
        <f t="shared" si="1"/>
        <v>3.516049383</v>
      </c>
      <c r="N3072" s="3"/>
    </row>
    <row r="3073" ht="15.75" customHeight="1">
      <c r="A3073" s="1" t="s">
        <v>3093</v>
      </c>
      <c r="B3073" s="1" t="s">
        <v>20</v>
      </c>
      <c r="C3073" s="1">
        <v>0.0</v>
      </c>
      <c r="D3073" s="1" t="s">
        <v>18</v>
      </c>
      <c r="E3073" s="1" t="s">
        <v>18</v>
      </c>
      <c r="F3073" s="1">
        <v>1.0</v>
      </c>
      <c r="G3073" s="1">
        <v>2.0</v>
      </c>
      <c r="H3073" s="1">
        <v>1.0</v>
      </c>
      <c r="I3073" s="1" t="s">
        <v>22</v>
      </c>
      <c r="J3073" s="1">
        <v>106.05</v>
      </c>
      <c r="K3073" s="1">
        <v>4510.8</v>
      </c>
      <c r="L3073" s="1" t="s">
        <v>18</v>
      </c>
      <c r="M3073" s="2">
        <f t="shared" si="1"/>
        <v>42.53465347</v>
      </c>
      <c r="N3073" s="3"/>
    </row>
    <row r="3074" ht="15.75" customHeight="1">
      <c r="A3074" s="1" t="s">
        <v>3094</v>
      </c>
      <c r="B3074" s="1" t="s">
        <v>20</v>
      </c>
      <c r="C3074" s="1">
        <v>1.0</v>
      </c>
      <c r="D3074" s="1" t="s">
        <v>18</v>
      </c>
      <c r="E3074" s="1" t="s">
        <v>18</v>
      </c>
      <c r="F3074" s="1">
        <v>1.0</v>
      </c>
      <c r="G3074" s="1">
        <v>2.0</v>
      </c>
      <c r="H3074" s="1">
        <v>0.0</v>
      </c>
      <c r="I3074" s="1" t="s">
        <v>22</v>
      </c>
      <c r="J3074" s="1">
        <v>85.55</v>
      </c>
      <c r="K3074" s="1">
        <v>408.5</v>
      </c>
      <c r="L3074" s="1" t="s">
        <v>18</v>
      </c>
      <c r="M3074" s="2">
        <f t="shared" si="1"/>
        <v>4.774985389</v>
      </c>
      <c r="N3074" s="3"/>
    </row>
    <row r="3075" ht="15.75" customHeight="1">
      <c r="A3075" s="1" t="s">
        <v>3095</v>
      </c>
      <c r="B3075" s="1" t="s">
        <v>20</v>
      </c>
      <c r="C3075" s="1">
        <v>0.0</v>
      </c>
      <c r="D3075" s="1" t="s">
        <v>18</v>
      </c>
      <c r="E3075" s="1" t="s">
        <v>18</v>
      </c>
      <c r="F3075" s="1">
        <v>1.0</v>
      </c>
      <c r="G3075" s="1">
        <v>0.0</v>
      </c>
      <c r="H3075" s="1">
        <v>0.0</v>
      </c>
      <c r="I3075" s="1" t="s">
        <v>22</v>
      </c>
      <c r="J3075" s="1">
        <v>19.85</v>
      </c>
      <c r="K3075" s="1">
        <v>63.0</v>
      </c>
      <c r="L3075" s="1" t="s">
        <v>18</v>
      </c>
      <c r="M3075" s="2">
        <f t="shared" si="1"/>
        <v>3.173803526</v>
      </c>
      <c r="N3075" s="3"/>
    </row>
    <row r="3076" ht="15.75" customHeight="1">
      <c r="A3076" s="1" t="s">
        <v>3096</v>
      </c>
      <c r="B3076" s="1" t="s">
        <v>15</v>
      </c>
      <c r="C3076" s="1">
        <v>0.0</v>
      </c>
      <c r="D3076" s="1" t="s">
        <v>18</v>
      </c>
      <c r="E3076" s="1" t="s">
        <v>18</v>
      </c>
      <c r="F3076" s="1">
        <v>1.0</v>
      </c>
      <c r="G3076" s="1">
        <v>0.0</v>
      </c>
      <c r="H3076" s="1">
        <v>0.0</v>
      </c>
      <c r="I3076" s="1" t="s">
        <v>17</v>
      </c>
      <c r="J3076" s="1">
        <v>20.15</v>
      </c>
      <c r="K3076" s="1">
        <v>84.5</v>
      </c>
      <c r="L3076" s="1" t="s">
        <v>18</v>
      </c>
      <c r="M3076" s="2">
        <f t="shared" si="1"/>
        <v>4.193548387</v>
      </c>
      <c r="N3076" s="3"/>
    </row>
    <row r="3077" ht="15.75" customHeight="1">
      <c r="A3077" s="1" t="s">
        <v>3097</v>
      </c>
      <c r="B3077" s="1" t="s">
        <v>15</v>
      </c>
      <c r="C3077" s="1">
        <v>0.0</v>
      </c>
      <c r="D3077" s="1" t="s">
        <v>18</v>
      </c>
      <c r="E3077" s="1" t="s">
        <v>18</v>
      </c>
      <c r="F3077" s="1">
        <v>2.0</v>
      </c>
      <c r="G3077" s="1">
        <v>1.0</v>
      </c>
      <c r="H3077" s="1">
        <v>0.0</v>
      </c>
      <c r="I3077" s="1" t="s">
        <v>22</v>
      </c>
      <c r="J3077" s="1">
        <v>63.6</v>
      </c>
      <c r="K3077" s="1">
        <v>155.65</v>
      </c>
      <c r="L3077" s="1" t="s">
        <v>16</v>
      </c>
      <c r="M3077" s="2">
        <f t="shared" si="1"/>
        <v>2.447327044</v>
      </c>
      <c r="N3077" s="3"/>
    </row>
    <row r="3078" ht="15.75" customHeight="1">
      <c r="A3078" s="1" t="s">
        <v>3098</v>
      </c>
      <c r="B3078" s="1" t="s">
        <v>20</v>
      </c>
      <c r="C3078" s="1">
        <v>0.0</v>
      </c>
      <c r="D3078" s="1" t="s">
        <v>18</v>
      </c>
      <c r="E3078" s="1" t="s">
        <v>18</v>
      </c>
      <c r="F3078" s="1">
        <v>1.0</v>
      </c>
      <c r="G3078" s="1">
        <v>2.0</v>
      </c>
      <c r="H3078" s="1">
        <v>0.0</v>
      </c>
      <c r="I3078" s="1" t="s">
        <v>17</v>
      </c>
      <c r="J3078" s="1">
        <v>89.8</v>
      </c>
      <c r="K3078" s="1">
        <v>4667.0</v>
      </c>
      <c r="L3078" s="1" t="s">
        <v>18</v>
      </c>
      <c r="M3078" s="2">
        <f t="shared" si="1"/>
        <v>51.97104677</v>
      </c>
      <c r="N3078" s="3"/>
    </row>
    <row r="3079" ht="15.75" customHeight="1">
      <c r="A3079" s="1" t="s">
        <v>3099</v>
      </c>
      <c r="B3079" s="1" t="s">
        <v>20</v>
      </c>
      <c r="C3079" s="1">
        <v>0.0</v>
      </c>
      <c r="D3079" s="1" t="s">
        <v>18</v>
      </c>
      <c r="E3079" s="1" t="s">
        <v>18</v>
      </c>
      <c r="F3079" s="1">
        <v>2.0</v>
      </c>
      <c r="G3079" s="1">
        <v>0.0</v>
      </c>
      <c r="H3079" s="1">
        <v>1.0</v>
      </c>
      <c r="I3079" s="1" t="s">
        <v>26</v>
      </c>
      <c r="J3079" s="1">
        <v>24.8</v>
      </c>
      <c r="K3079" s="1">
        <v>321.7</v>
      </c>
      <c r="L3079" s="1" t="s">
        <v>18</v>
      </c>
      <c r="M3079" s="2">
        <f t="shared" si="1"/>
        <v>12.97177419</v>
      </c>
      <c r="N3079" s="3"/>
    </row>
    <row r="3080" ht="15.75" customHeight="1">
      <c r="A3080" s="1" t="s">
        <v>3100</v>
      </c>
      <c r="B3080" s="1" t="s">
        <v>15</v>
      </c>
      <c r="C3080" s="1">
        <v>0.0</v>
      </c>
      <c r="D3080" s="1" t="s">
        <v>18</v>
      </c>
      <c r="E3080" s="1" t="s">
        <v>18</v>
      </c>
      <c r="F3080" s="1">
        <v>1.0</v>
      </c>
      <c r="G3080" s="1">
        <v>1.0</v>
      </c>
      <c r="H3080" s="1">
        <v>1.0</v>
      </c>
      <c r="I3080" s="1" t="s">
        <v>17</v>
      </c>
      <c r="J3080" s="1">
        <v>74.3</v>
      </c>
      <c r="K3080" s="1">
        <v>1863.8</v>
      </c>
      <c r="L3080" s="1" t="s">
        <v>16</v>
      </c>
      <c r="M3080" s="2">
        <f t="shared" si="1"/>
        <v>25.08479139</v>
      </c>
      <c r="N3080" s="3"/>
    </row>
    <row r="3081" ht="15.75" customHeight="1">
      <c r="A3081" s="1" t="s">
        <v>3101</v>
      </c>
      <c r="B3081" s="1" t="s">
        <v>15</v>
      </c>
      <c r="C3081" s="1">
        <v>1.0</v>
      </c>
      <c r="D3081" s="1" t="s">
        <v>18</v>
      </c>
      <c r="E3081" s="1" t="s">
        <v>18</v>
      </c>
      <c r="F3081" s="1">
        <v>2.0</v>
      </c>
      <c r="G3081" s="1">
        <v>2.0</v>
      </c>
      <c r="H3081" s="1">
        <v>0.0</v>
      </c>
      <c r="I3081" s="1" t="s">
        <v>22</v>
      </c>
      <c r="J3081" s="1">
        <v>78.05</v>
      </c>
      <c r="K3081" s="1">
        <v>2135.5</v>
      </c>
      <c r="L3081" s="1" t="s">
        <v>16</v>
      </c>
      <c r="M3081" s="2">
        <f t="shared" si="1"/>
        <v>27.36066624</v>
      </c>
      <c r="N3081" s="3"/>
    </row>
    <row r="3082" ht="15.75" customHeight="1">
      <c r="A3082" s="1" t="s">
        <v>3102</v>
      </c>
      <c r="B3082" s="1" t="s">
        <v>15</v>
      </c>
      <c r="C3082" s="1">
        <v>0.0</v>
      </c>
      <c r="D3082" s="1" t="s">
        <v>18</v>
      </c>
      <c r="E3082" s="1" t="s">
        <v>18</v>
      </c>
      <c r="F3082" s="1">
        <v>2.0</v>
      </c>
      <c r="G3082" s="1">
        <v>2.0</v>
      </c>
      <c r="H3082" s="1">
        <v>0.0</v>
      </c>
      <c r="I3082" s="1" t="s">
        <v>22</v>
      </c>
      <c r="J3082" s="1">
        <v>74.5</v>
      </c>
      <c r="K3082" s="1">
        <v>74.5</v>
      </c>
      <c r="L3082" s="1" t="s">
        <v>16</v>
      </c>
      <c r="M3082" s="2">
        <f t="shared" si="1"/>
        <v>1</v>
      </c>
      <c r="N3082" s="3"/>
    </row>
    <row r="3083" ht="15.75" customHeight="1">
      <c r="A3083" s="1" t="s">
        <v>3103</v>
      </c>
      <c r="B3083" s="1" t="s">
        <v>15</v>
      </c>
      <c r="C3083" s="1">
        <v>1.0</v>
      </c>
      <c r="D3083" s="1" t="s">
        <v>16</v>
      </c>
      <c r="E3083" s="1" t="s">
        <v>18</v>
      </c>
      <c r="F3083" s="1">
        <v>1.0</v>
      </c>
      <c r="G3083" s="1">
        <v>1.0</v>
      </c>
      <c r="H3083" s="1">
        <v>1.0</v>
      </c>
      <c r="I3083" s="1" t="s">
        <v>22</v>
      </c>
      <c r="J3083" s="1">
        <v>79.2</v>
      </c>
      <c r="K3083" s="1">
        <v>943.85</v>
      </c>
      <c r="L3083" s="1" t="s">
        <v>18</v>
      </c>
      <c r="M3083" s="2">
        <f t="shared" si="1"/>
        <v>11.91729798</v>
      </c>
      <c r="N3083" s="3"/>
    </row>
    <row r="3084" ht="15.75" customHeight="1">
      <c r="A3084" s="1" t="s">
        <v>3104</v>
      </c>
      <c r="B3084" s="1" t="s">
        <v>20</v>
      </c>
      <c r="C3084" s="1">
        <v>0.0</v>
      </c>
      <c r="D3084" s="1" t="s">
        <v>16</v>
      </c>
      <c r="E3084" s="1" t="s">
        <v>16</v>
      </c>
      <c r="F3084" s="1">
        <v>1.0</v>
      </c>
      <c r="G3084" s="1">
        <v>1.0</v>
      </c>
      <c r="H3084" s="1">
        <v>0.0</v>
      </c>
      <c r="I3084" s="1" t="s">
        <v>28</v>
      </c>
      <c r="J3084" s="1">
        <v>61.8</v>
      </c>
      <c r="K3084" s="1">
        <v>750.1</v>
      </c>
      <c r="L3084" s="1" t="s">
        <v>18</v>
      </c>
      <c r="M3084" s="2">
        <f t="shared" si="1"/>
        <v>12.13754045</v>
      </c>
      <c r="N3084" s="3"/>
    </row>
    <row r="3085" ht="15.75" customHeight="1">
      <c r="A3085" s="1" t="s">
        <v>3105</v>
      </c>
      <c r="B3085" s="1" t="s">
        <v>20</v>
      </c>
      <c r="C3085" s="1">
        <v>0.0</v>
      </c>
      <c r="D3085" s="1" t="s">
        <v>16</v>
      </c>
      <c r="E3085" s="1" t="s">
        <v>16</v>
      </c>
      <c r="F3085" s="1">
        <v>2.0</v>
      </c>
      <c r="G3085" s="1">
        <v>2.0</v>
      </c>
      <c r="H3085" s="1">
        <v>2.0</v>
      </c>
      <c r="I3085" s="1" t="s">
        <v>22</v>
      </c>
      <c r="J3085" s="1">
        <v>99.35</v>
      </c>
      <c r="K3085" s="1">
        <v>6856.45</v>
      </c>
      <c r="L3085" s="1" t="s">
        <v>18</v>
      </c>
      <c r="M3085" s="2">
        <f t="shared" si="1"/>
        <v>69.01308505</v>
      </c>
      <c r="N3085" s="3"/>
    </row>
    <row r="3086" ht="15.75" customHeight="1">
      <c r="A3086" s="1" t="s">
        <v>3106</v>
      </c>
      <c r="B3086" s="1" t="s">
        <v>15</v>
      </c>
      <c r="C3086" s="1">
        <v>0.0</v>
      </c>
      <c r="D3086" s="1" t="s">
        <v>18</v>
      </c>
      <c r="E3086" s="1" t="s">
        <v>16</v>
      </c>
      <c r="F3086" s="1">
        <v>2.0</v>
      </c>
      <c r="G3086" s="1">
        <v>1.0</v>
      </c>
      <c r="H3086" s="1">
        <v>0.0</v>
      </c>
      <c r="I3086" s="1" t="s">
        <v>17</v>
      </c>
      <c r="J3086" s="1">
        <v>50.15</v>
      </c>
      <c r="K3086" s="1">
        <v>1655.35</v>
      </c>
      <c r="L3086" s="1" t="s">
        <v>18</v>
      </c>
      <c r="M3086" s="2">
        <f t="shared" si="1"/>
        <v>33.00797607</v>
      </c>
      <c r="N3086" s="3"/>
    </row>
    <row r="3087" ht="15.75" customHeight="1">
      <c r="A3087" s="1" t="s">
        <v>3107</v>
      </c>
      <c r="B3087" s="1" t="s">
        <v>20</v>
      </c>
      <c r="C3087" s="1">
        <v>0.0</v>
      </c>
      <c r="D3087" s="1" t="s">
        <v>16</v>
      </c>
      <c r="E3087" s="1" t="s">
        <v>16</v>
      </c>
      <c r="F3087" s="1">
        <v>2.0</v>
      </c>
      <c r="G3087" s="1">
        <v>2.0</v>
      </c>
      <c r="H3087" s="1">
        <v>1.0</v>
      </c>
      <c r="I3087" s="1" t="s">
        <v>26</v>
      </c>
      <c r="J3087" s="1">
        <v>90.25</v>
      </c>
      <c r="K3087" s="1">
        <v>5629.15</v>
      </c>
      <c r="L3087" s="1" t="s">
        <v>18</v>
      </c>
      <c r="M3087" s="2">
        <f t="shared" si="1"/>
        <v>62.37285319</v>
      </c>
      <c r="N3087" s="3"/>
    </row>
    <row r="3088" ht="15.75" customHeight="1">
      <c r="A3088" s="1" t="s">
        <v>3108</v>
      </c>
      <c r="B3088" s="1" t="s">
        <v>15</v>
      </c>
      <c r="C3088" s="1">
        <v>0.0</v>
      </c>
      <c r="D3088" s="1" t="s">
        <v>16</v>
      </c>
      <c r="E3088" s="1" t="s">
        <v>18</v>
      </c>
      <c r="F3088" s="1">
        <v>2.0</v>
      </c>
      <c r="G3088" s="1">
        <v>2.0</v>
      </c>
      <c r="H3088" s="1">
        <v>0.0</v>
      </c>
      <c r="I3088" s="1" t="s">
        <v>28</v>
      </c>
      <c r="J3088" s="1">
        <v>104.4</v>
      </c>
      <c r="K3088" s="1">
        <v>2200.25</v>
      </c>
      <c r="L3088" s="1" t="s">
        <v>16</v>
      </c>
      <c r="M3088" s="2">
        <f t="shared" si="1"/>
        <v>21.07519157</v>
      </c>
      <c r="N3088" s="3"/>
    </row>
    <row r="3089" ht="15.75" customHeight="1">
      <c r="A3089" s="1" t="s">
        <v>3109</v>
      </c>
      <c r="B3089" s="1" t="s">
        <v>20</v>
      </c>
      <c r="C3089" s="1">
        <v>1.0</v>
      </c>
      <c r="D3089" s="1" t="s">
        <v>18</v>
      </c>
      <c r="E3089" s="1" t="s">
        <v>18</v>
      </c>
      <c r="F3089" s="1">
        <v>2.0</v>
      </c>
      <c r="G3089" s="1">
        <v>2.0</v>
      </c>
      <c r="H3089" s="1">
        <v>0.0</v>
      </c>
      <c r="I3089" s="1" t="s">
        <v>22</v>
      </c>
      <c r="J3089" s="1">
        <v>93.85</v>
      </c>
      <c r="K3089" s="1">
        <v>196.75</v>
      </c>
      <c r="L3089" s="1" t="s">
        <v>16</v>
      </c>
      <c r="M3089" s="2">
        <f t="shared" si="1"/>
        <v>2.096430474</v>
      </c>
      <c r="N3089" s="3"/>
    </row>
    <row r="3090" ht="15.75" customHeight="1">
      <c r="A3090" s="1" t="s">
        <v>3110</v>
      </c>
      <c r="B3090" s="1" t="s">
        <v>15</v>
      </c>
      <c r="C3090" s="1">
        <v>0.0</v>
      </c>
      <c r="D3090" s="1" t="s">
        <v>18</v>
      </c>
      <c r="E3090" s="1" t="s">
        <v>18</v>
      </c>
      <c r="F3090" s="1">
        <v>1.0</v>
      </c>
      <c r="G3090" s="1">
        <v>0.0</v>
      </c>
      <c r="H3090" s="1">
        <v>1.0</v>
      </c>
      <c r="I3090" s="1" t="s">
        <v>26</v>
      </c>
      <c r="J3090" s="1">
        <v>19.35</v>
      </c>
      <c r="K3090" s="1">
        <v>433.75</v>
      </c>
      <c r="L3090" s="1" t="s">
        <v>18</v>
      </c>
      <c r="M3090" s="2">
        <f t="shared" si="1"/>
        <v>22.41602067</v>
      </c>
      <c r="N3090" s="3"/>
    </row>
    <row r="3091" ht="15.75" customHeight="1">
      <c r="A3091" s="1" t="s">
        <v>3111</v>
      </c>
      <c r="B3091" s="1" t="s">
        <v>20</v>
      </c>
      <c r="C3091" s="1">
        <v>0.0</v>
      </c>
      <c r="D3091" s="1" t="s">
        <v>18</v>
      </c>
      <c r="E3091" s="1" t="s">
        <v>18</v>
      </c>
      <c r="F3091" s="1">
        <v>1.0</v>
      </c>
      <c r="G3091" s="1">
        <v>1.0</v>
      </c>
      <c r="H3091" s="1">
        <v>0.0</v>
      </c>
      <c r="I3091" s="1" t="s">
        <v>28</v>
      </c>
      <c r="J3091" s="1">
        <v>49.15</v>
      </c>
      <c r="K3091" s="1">
        <v>1237.3</v>
      </c>
      <c r="L3091" s="1" t="s">
        <v>18</v>
      </c>
      <c r="M3091" s="2">
        <f t="shared" si="1"/>
        <v>25.17395727</v>
      </c>
      <c r="N3091" s="3"/>
    </row>
    <row r="3092" ht="15.75" customHeight="1">
      <c r="A3092" s="1" t="s">
        <v>3112</v>
      </c>
      <c r="B3092" s="1" t="s">
        <v>20</v>
      </c>
      <c r="C3092" s="1">
        <v>0.0</v>
      </c>
      <c r="D3092" s="1" t="s">
        <v>18</v>
      </c>
      <c r="E3092" s="1" t="s">
        <v>18</v>
      </c>
      <c r="F3092" s="1">
        <v>0.0</v>
      </c>
      <c r="G3092" s="1">
        <v>1.0</v>
      </c>
      <c r="H3092" s="1">
        <v>0.0</v>
      </c>
      <c r="I3092" s="1" t="s">
        <v>17</v>
      </c>
      <c r="J3092" s="1">
        <v>36.85</v>
      </c>
      <c r="K3092" s="1">
        <v>108.7</v>
      </c>
      <c r="L3092" s="1" t="s">
        <v>16</v>
      </c>
      <c r="M3092" s="2">
        <f t="shared" si="1"/>
        <v>2.949796472</v>
      </c>
      <c r="N3092" s="3"/>
    </row>
    <row r="3093" ht="15.75" customHeight="1">
      <c r="A3093" s="1" t="s">
        <v>3113</v>
      </c>
      <c r="B3093" s="1" t="s">
        <v>15</v>
      </c>
      <c r="C3093" s="1">
        <v>0.0</v>
      </c>
      <c r="D3093" s="1" t="s">
        <v>18</v>
      </c>
      <c r="E3093" s="1" t="s">
        <v>16</v>
      </c>
      <c r="F3093" s="1">
        <v>2.0</v>
      </c>
      <c r="G3093" s="1">
        <v>0.0</v>
      </c>
      <c r="H3093" s="1">
        <v>0.0</v>
      </c>
      <c r="I3093" s="1" t="s">
        <v>17</v>
      </c>
      <c r="J3093" s="1">
        <v>25.45</v>
      </c>
      <c r="K3093" s="1">
        <v>84.2</v>
      </c>
      <c r="L3093" s="1" t="s">
        <v>18</v>
      </c>
      <c r="M3093" s="2">
        <f t="shared" si="1"/>
        <v>3.308447937</v>
      </c>
      <c r="N3093" s="3"/>
    </row>
    <row r="3094" ht="15.75" customHeight="1">
      <c r="A3094" s="1" t="s">
        <v>3114</v>
      </c>
      <c r="B3094" s="1" t="s">
        <v>15</v>
      </c>
      <c r="C3094" s="1">
        <v>0.0</v>
      </c>
      <c r="D3094" s="1" t="s">
        <v>16</v>
      </c>
      <c r="E3094" s="1" t="s">
        <v>16</v>
      </c>
      <c r="F3094" s="1">
        <v>1.0</v>
      </c>
      <c r="G3094" s="1">
        <v>1.0</v>
      </c>
      <c r="H3094" s="1">
        <v>0.0</v>
      </c>
      <c r="I3094" s="1" t="s">
        <v>22</v>
      </c>
      <c r="J3094" s="1">
        <v>75.7</v>
      </c>
      <c r="K3094" s="1">
        <v>554.05</v>
      </c>
      <c r="L3094" s="1" t="s">
        <v>18</v>
      </c>
      <c r="M3094" s="2">
        <f t="shared" si="1"/>
        <v>7.319022457</v>
      </c>
      <c r="N3094" s="3"/>
    </row>
    <row r="3095" ht="15.75" customHeight="1">
      <c r="A3095" s="1" t="s">
        <v>3115</v>
      </c>
      <c r="B3095" s="1" t="s">
        <v>20</v>
      </c>
      <c r="C3095" s="1">
        <v>0.0</v>
      </c>
      <c r="D3095" s="1" t="s">
        <v>18</v>
      </c>
      <c r="E3095" s="1" t="s">
        <v>18</v>
      </c>
      <c r="F3095" s="1">
        <v>1.0</v>
      </c>
      <c r="G3095" s="1">
        <v>1.0</v>
      </c>
      <c r="H3095" s="1">
        <v>0.0</v>
      </c>
      <c r="I3095" s="1" t="s">
        <v>17</v>
      </c>
      <c r="J3095" s="1">
        <v>44.65</v>
      </c>
      <c r="K3095" s="1">
        <v>74.9</v>
      </c>
      <c r="L3095" s="1" t="s">
        <v>16</v>
      </c>
      <c r="M3095" s="2">
        <f t="shared" si="1"/>
        <v>1.677491601</v>
      </c>
      <c r="N3095" s="3"/>
    </row>
    <row r="3096" ht="15.75" customHeight="1">
      <c r="A3096" s="1" t="s">
        <v>3116</v>
      </c>
      <c r="B3096" s="1" t="s">
        <v>20</v>
      </c>
      <c r="C3096" s="1">
        <v>1.0</v>
      </c>
      <c r="D3096" s="1" t="s">
        <v>16</v>
      </c>
      <c r="E3096" s="1" t="s">
        <v>18</v>
      </c>
      <c r="F3096" s="1">
        <v>2.0</v>
      </c>
      <c r="G3096" s="1">
        <v>2.0</v>
      </c>
      <c r="H3096" s="1">
        <v>0.0</v>
      </c>
      <c r="I3096" s="1" t="s">
        <v>22</v>
      </c>
      <c r="J3096" s="1">
        <v>101.0</v>
      </c>
      <c r="K3096" s="1">
        <v>4680.05</v>
      </c>
      <c r="L3096" s="1" t="s">
        <v>16</v>
      </c>
      <c r="M3096" s="2">
        <f t="shared" si="1"/>
        <v>46.33712871</v>
      </c>
      <c r="N3096" s="3"/>
    </row>
    <row r="3097" ht="15.75" customHeight="1">
      <c r="A3097" s="1" t="s">
        <v>3117</v>
      </c>
      <c r="B3097" s="1" t="s">
        <v>15</v>
      </c>
      <c r="C3097" s="1">
        <v>0.0</v>
      </c>
      <c r="D3097" s="1" t="s">
        <v>16</v>
      </c>
      <c r="E3097" s="1" t="s">
        <v>16</v>
      </c>
      <c r="F3097" s="1">
        <v>1.0</v>
      </c>
      <c r="G3097" s="1">
        <v>2.0</v>
      </c>
      <c r="H3097" s="1">
        <v>0.0</v>
      </c>
      <c r="I3097" s="1" t="s">
        <v>22</v>
      </c>
      <c r="J3097" s="1">
        <v>85.75</v>
      </c>
      <c r="K3097" s="1">
        <v>470.95</v>
      </c>
      <c r="L3097" s="1" t="s">
        <v>16</v>
      </c>
      <c r="M3097" s="2">
        <f t="shared" si="1"/>
        <v>5.49212828</v>
      </c>
      <c r="N3097" s="3"/>
    </row>
    <row r="3098" ht="15.75" customHeight="1">
      <c r="A3098" s="1" t="s">
        <v>3118</v>
      </c>
      <c r="B3098" s="1" t="s">
        <v>15</v>
      </c>
      <c r="C3098" s="1">
        <v>0.0</v>
      </c>
      <c r="D3098" s="1" t="s">
        <v>18</v>
      </c>
      <c r="E3098" s="1" t="s">
        <v>18</v>
      </c>
      <c r="F3098" s="1">
        <v>0.0</v>
      </c>
      <c r="G3098" s="1">
        <v>1.0</v>
      </c>
      <c r="H3098" s="1">
        <v>0.0</v>
      </c>
      <c r="I3098" s="1" t="s">
        <v>22</v>
      </c>
      <c r="J3098" s="1">
        <v>36.25</v>
      </c>
      <c r="K3098" s="1">
        <v>374.0</v>
      </c>
      <c r="L3098" s="1" t="s">
        <v>18</v>
      </c>
      <c r="M3098" s="2">
        <f t="shared" si="1"/>
        <v>10.31724138</v>
      </c>
      <c r="N3098" s="3"/>
    </row>
    <row r="3099" ht="15.75" customHeight="1">
      <c r="A3099" s="1" t="s">
        <v>3119</v>
      </c>
      <c r="B3099" s="1" t="s">
        <v>15</v>
      </c>
      <c r="C3099" s="1">
        <v>1.0</v>
      </c>
      <c r="D3099" s="1" t="s">
        <v>18</v>
      </c>
      <c r="E3099" s="1" t="s">
        <v>18</v>
      </c>
      <c r="F3099" s="1">
        <v>1.0</v>
      </c>
      <c r="G3099" s="1">
        <v>2.0</v>
      </c>
      <c r="H3099" s="1">
        <v>0.0</v>
      </c>
      <c r="I3099" s="1" t="s">
        <v>22</v>
      </c>
      <c r="J3099" s="1">
        <v>74.3</v>
      </c>
      <c r="K3099" s="1">
        <v>940.35</v>
      </c>
      <c r="L3099" s="1" t="s">
        <v>16</v>
      </c>
      <c r="M3099" s="2">
        <f t="shared" si="1"/>
        <v>12.65612382</v>
      </c>
      <c r="N3099" s="3"/>
    </row>
    <row r="3100" ht="15.75" customHeight="1">
      <c r="A3100" s="1" t="s">
        <v>3120</v>
      </c>
      <c r="B3100" s="1" t="s">
        <v>15</v>
      </c>
      <c r="C3100" s="1">
        <v>0.0</v>
      </c>
      <c r="D3100" s="1" t="s">
        <v>16</v>
      </c>
      <c r="E3100" s="1" t="s">
        <v>18</v>
      </c>
      <c r="F3100" s="1">
        <v>2.0</v>
      </c>
      <c r="G3100" s="1">
        <v>0.0</v>
      </c>
      <c r="H3100" s="1">
        <v>2.0</v>
      </c>
      <c r="I3100" s="1" t="s">
        <v>28</v>
      </c>
      <c r="J3100" s="1">
        <v>24.75</v>
      </c>
      <c r="K3100" s="1">
        <v>1836.9</v>
      </c>
      <c r="L3100" s="1" t="s">
        <v>18</v>
      </c>
      <c r="M3100" s="2">
        <f t="shared" si="1"/>
        <v>74.21818182</v>
      </c>
      <c r="N3100" s="3"/>
    </row>
    <row r="3101" ht="15.75" customHeight="1">
      <c r="A3101" s="1" t="s">
        <v>3121</v>
      </c>
      <c r="B3101" s="1" t="s">
        <v>15</v>
      </c>
      <c r="C3101" s="1">
        <v>0.0</v>
      </c>
      <c r="D3101" s="1" t="s">
        <v>18</v>
      </c>
      <c r="E3101" s="1" t="s">
        <v>18</v>
      </c>
      <c r="F3101" s="1">
        <v>2.0</v>
      </c>
      <c r="G3101" s="1">
        <v>1.0</v>
      </c>
      <c r="H3101" s="1">
        <v>1.0</v>
      </c>
      <c r="I3101" s="1" t="s">
        <v>28</v>
      </c>
      <c r="J3101" s="1">
        <v>60.15</v>
      </c>
      <c r="K3101" s="1">
        <v>2421.6</v>
      </c>
      <c r="L3101" s="1" t="s">
        <v>18</v>
      </c>
      <c r="M3101" s="2">
        <f t="shared" si="1"/>
        <v>40.25935162</v>
      </c>
      <c r="N3101" s="3"/>
    </row>
    <row r="3102" ht="15.75" customHeight="1">
      <c r="A3102" s="1" t="s">
        <v>3122</v>
      </c>
      <c r="B3102" s="1" t="s">
        <v>20</v>
      </c>
      <c r="C3102" s="1">
        <v>0.0</v>
      </c>
      <c r="D3102" s="1" t="s">
        <v>18</v>
      </c>
      <c r="E3102" s="1" t="s">
        <v>18</v>
      </c>
      <c r="F3102" s="1">
        <v>2.0</v>
      </c>
      <c r="G3102" s="1">
        <v>2.0</v>
      </c>
      <c r="H3102" s="1">
        <v>0.0</v>
      </c>
      <c r="I3102" s="1" t="s">
        <v>26</v>
      </c>
      <c r="J3102" s="1">
        <v>99.3</v>
      </c>
      <c r="K3102" s="1">
        <v>918.75</v>
      </c>
      <c r="L3102" s="1" t="s">
        <v>18</v>
      </c>
      <c r="M3102" s="2">
        <f t="shared" si="1"/>
        <v>9.252265861</v>
      </c>
      <c r="N3102" s="3"/>
    </row>
    <row r="3103" ht="15.75" customHeight="1">
      <c r="A3103" s="1" t="s">
        <v>3123</v>
      </c>
      <c r="B3103" s="1" t="s">
        <v>20</v>
      </c>
      <c r="C3103" s="1">
        <v>0.0</v>
      </c>
      <c r="D3103" s="1" t="s">
        <v>16</v>
      </c>
      <c r="E3103" s="1" t="s">
        <v>18</v>
      </c>
      <c r="F3103" s="1">
        <v>2.0</v>
      </c>
      <c r="G3103" s="1">
        <v>2.0</v>
      </c>
      <c r="H3103" s="1">
        <v>0.0</v>
      </c>
      <c r="I3103" s="1" t="s">
        <v>22</v>
      </c>
      <c r="J3103" s="1">
        <v>105.55</v>
      </c>
      <c r="K3103" s="1">
        <v>6281.45</v>
      </c>
      <c r="L3103" s="1" t="s">
        <v>16</v>
      </c>
      <c r="M3103" s="2">
        <f t="shared" si="1"/>
        <v>59.51160587</v>
      </c>
      <c r="N3103" s="3"/>
    </row>
    <row r="3104" ht="15.75" customHeight="1">
      <c r="A3104" s="1" t="s">
        <v>3124</v>
      </c>
      <c r="B3104" s="1" t="s">
        <v>20</v>
      </c>
      <c r="C3104" s="1">
        <v>0.0</v>
      </c>
      <c r="D3104" s="1" t="s">
        <v>18</v>
      </c>
      <c r="E3104" s="1" t="s">
        <v>18</v>
      </c>
      <c r="F3104" s="1">
        <v>1.0</v>
      </c>
      <c r="G3104" s="1">
        <v>2.0</v>
      </c>
      <c r="H3104" s="1">
        <v>0.0</v>
      </c>
      <c r="I3104" s="1" t="s">
        <v>26</v>
      </c>
      <c r="J3104" s="1">
        <v>71.3</v>
      </c>
      <c r="K3104" s="1">
        <v>157.75</v>
      </c>
      <c r="L3104" s="1" t="s">
        <v>18</v>
      </c>
      <c r="M3104" s="2">
        <f t="shared" si="1"/>
        <v>2.212482468</v>
      </c>
      <c r="N3104" s="3"/>
    </row>
    <row r="3105" ht="15.75" customHeight="1">
      <c r="A3105" s="1" t="s">
        <v>3125</v>
      </c>
      <c r="B3105" s="1" t="s">
        <v>20</v>
      </c>
      <c r="C3105" s="1">
        <v>0.0</v>
      </c>
      <c r="D3105" s="1" t="s">
        <v>16</v>
      </c>
      <c r="E3105" s="1" t="s">
        <v>16</v>
      </c>
      <c r="F3105" s="1">
        <v>2.0</v>
      </c>
      <c r="G3105" s="1">
        <v>2.0</v>
      </c>
      <c r="H3105" s="1">
        <v>0.0</v>
      </c>
      <c r="I3105" s="1" t="s">
        <v>28</v>
      </c>
      <c r="J3105" s="1">
        <v>74.35</v>
      </c>
      <c r="K3105" s="1">
        <v>4453.3</v>
      </c>
      <c r="L3105" s="1" t="s">
        <v>18</v>
      </c>
      <c r="M3105" s="2">
        <f t="shared" si="1"/>
        <v>59.89643578</v>
      </c>
      <c r="N3105" s="3"/>
    </row>
    <row r="3106" ht="15.75" customHeight="1">
      <c r="A3106" s="1" t="s">
        <v>3126</v>
      </c>
      <c r="B3106" s="1" t="s">
        <v>15</v>
      </c>
      <c r="C3106" s="1">
        <v>0.0</v>
      </c>
      <c r="D3106" s="1" t="s">
        <v>18</v>
      </c>
      <c r="E3106" s="1" t="s">
        <v>18</v>
      </c>
      <c r="F3106" s="1">
        <v>0.0</v>
      </c>
      <c r="G3106" s="1">
        <v>1.0</v>
      </c>
      <c r="H3106" s="1">
        <v>0.0</v>
      </c>
      <c r="I3106" s="1" t="s">
        <v>26</v>
      </c>
      <c r="J3106" s="1">
        <v>50.65</v>
      </c>
      <c r="K3106" s="1">
        <v>1905.4</v>
      </c>
      <c r="L3106" s="1" t="s">
        <v>18</v>
      </c>
      <c r="M3106" s="2">
        <f t="shared" si="1"/>
        <v>37.6189536</v>
      </c>
      <c r="N3106" s="3"/>
    </row>
    <row r="3107" ht="15.75" customHeight="1">
      <c r="A3107" s="1" t="s">
        <v>3127</v>
      </c>
      <c r="B3107" s="1" t="s">
        <v>20</v>
      </c>
      <c r="C3107" s="1">
        <v>0.0</v>
      </c>
      <c r="D3107" s="1" t="s">
        <v>16</v>
      </c>
      <c r="E3107" s="1" t="s">
        <v>16</v>
      </c>
      <c r="F3107" s="1">
        <v>1.0</v>
      </c>
      <c r="G3107" s="1">
        <v>0.0</v>
      </c>
      <c r="H3107" s="1">
        <v>1.0</v>
      </c>
      <c r="I3107" s="1" t="s">
        <v>17</v>
      </c>
      <c r="J3107" s="1">
        <v>19.5</v>
      </c>
      <c r="K3107" s="1">
        <v>239.75</v>
      </c>
      <c r="L3107" s="1" t="s">
        <v>18</v>
      </c>
      <c r="M3107" s="2">
        <f t="shared" si="1"/>
        <v>12.29487179</v>
      </c>
      <c r="N3107" s="3"/>
    </row>
    <row r="3108" ht="15.75" customHeight="1">
      <c r="A3108" s="1" t="s">
        <v>3128</v>
      </c>
      <c r="B3108" s="1" t="s">
        <v>20</v>
      </c>
      <c r="C3108" s="1">
        <v>0.0</v>
      </c>
      <c r="D3108" s="1" t="s">
        <v>18</v>
      </c>
      <c r="E3108" s="1" t="s">
        <v>18</v>
      </c>
      <c r="F3108" s="1">
        <v>1.0</v>
      </c>
      <c r="G3108" s="1">
        <v>1.0</v>
      </c>
      <c r="H3108" s="1">
        <v>0.0</v>
      </c>
      <c r="I3108" s="1" t="s">
        <v>17</v>
      </c>
      <c r="J3108" s="1">
        <v>43.9</v>
      </c>
      <c r="K3108" s="1">
        <v>278.4</v>
      </c>
      <c r="L3108" s="1" t="s">
        <v>18</v>
      </c>
      <c r="M3108" s="2">
        <f t="shared" si="1"/>
        <v>6.341685649</v>
      </c>
      <c r="N3108" s="3"/>
    </row>
    <row r="3109" ht="15.75" customHeight="1">
      <c r="A3109" s="1" t="s">
        <v>3129</v>
      </c>
      <c r="B3109" s="1" t="s">
        <v>15</v>
      </c>
      <c r="C3109" s="1">
        <v>0.0</v>
      </c>
      <c r="D3109" s="1" t="s">
        <v>18</v>
      </c>
      <c r="E3109" s="1" t="s">
        <v>18</v>
      </c>
      <c r="F3109" s="1">
        <v>1.0</v>
      </c>
      <c r="G3109" s="1">
        <v>0.0</v>
      </c>
      <c r="H3109" s="1">
        <v>2.0</v>
      </c>
      <c r="I3109" s="1" t="s">
        <v>17</v>
      </c>
      <c r="J3109" s="1">
        <v>19.6</v>
      </c>
      <c r="K3109" s="1">
        <v>331.6</v>
      </c>
      <c r="L3109" s="1" t="s">
        <v>18</v>
      </c>
      <c r="M3109" s="2">
        <f t="shared" si="1"/>
        <v>16.91836735</v>
      </c>
      <c r="N3109" s="3"/>
    </row>
    <row r="3110" ht="15.75" customHeight="1">
      <c r="A3110" s="1" t="s">
        <v>3130</v>
      </c>
      <c r="B3110" s="1" t="s">
        <v>15</v>
      </c>
      <c r="C3110" s="1">
        <v>0.0</v>
      </c>
      <c r="D3110" s="1" t="s">
        <v>16</v>
      </c>
      <c r="E3110" s="1" t="s">
        <v>18</v>
      </c>
      <c r="F3110" s="1">
        <v>2.0</v>
      </c>
      <c r="G3110" s="1">
        <v>2.0</v>
      </c>
      <c r="H3110" s="1">
        <v>1.0</v>
      </c>
      <c r="I3110" s="1" t="s">
        <v>28</v>
      </c>
      <c r="J3110" s="1">
        <v>101.15</v>
      </c>
      <c r="K3110" s="1">
        <v>6383.9</v>
      </c>
      <c r="L3110" s="1" t="s">
        <v>18</v>
      </c>
      <c r="M3110" s="2">
        <f t="shared" si="1"/>
        <v>63.11319822</v>
      </c>
      <c r="N3110" s="3"/>
    </row>
    <row r="3111" ht="15.75" customHeight="1">
      <c r="A3111" s="1" t="s">
        <v>3131</v>
      </c>
      <c r="B3111" s="1" t="s">
        <v>15</v>
      </c>
      <c r="C3111" s="1">
        <v>0.0</v>
      </c>
      <c r="D3111" s="1" t="s">
        <v>16</v>
      </c>
      <c r="E3111" s="1" t="s">
        <v>16</v>
      </c>
      <c r="F3111" s="1">
        <v>1.0</v>
      </c>
      <c r="G3111" s="1">
        <v>1.0</v>
      </c>
      <c r="H3111" s="1">
        <v>0.0</v>
      </c>
      <c r="I3111" s="1" t="s">
        <v>28</v>
      </c>
      <c r="J3111" s="1">
        <v>49.6</v>
      </c>
      <c r="K3111" s="1">
        <v>962.9</v>
      </c>
      <c r="L3111" s="1" t="s">
        <v>18</v>
      </c>
      <c r="M3111" s="2">
        <f t="shared" si="1"/>
        <v>19.41330645</v>
      </c>
      <c r="N3111" s="3"/>
    </row>
    <row r="3112" ht="15.75" customHeight="1">
      <c r="A3112" s="1" t="s">
        <v>3132</v>
      </c>
      <c r="B3112" s="1" t="s">
        <v>20</v>
      </c>
      <c r="C3112" s="1">
        <v>0.0</v>
      </c>
      <c r="D3112" s="1" t="s">
        <v>18</v>
      </c>
      <c r="E3112" s="1" t="s">
        <v>18</v>
      </c>
      <c r="F3112" s="1">
        <v>2.0</v>
      </c>
      <c r="G3112" s="1">
        <v>0.0</v>
      </c>
      <c r="H3112" s="1">
        <v>2.0</v>
      </c>
      <c r="I3112" s="1" t="s">
        <v>17</v>
      </c>
      <c r="J3112" s="1">
        <v>25.0</v>
      </c>
      <c r="K3112" s="1">
        <v>1510.5</v>
      </c>
      <c r="L3112" s="1" t="s">
        <v>18</v>
      </c>
      <c r="M3112" s="2">
        <f t="shared" si="1"/>
        <v>60.42</v>
      </c>
      <c r="N3112" s="3"/>
    </row>
    <row r="3113" ht="15.75" customHeight="1">
      <c r="A3113" s="1" t="s">
        <v>3133</v>
      </c>
      <c r="B3113" s="1" t="s">
        <v>20</v>
      </c>
      <c r="C3113" s="1">
        <v>0.0</v>
      </c>
      <c r="D3113" s="1" t="s">
        <v>18</v>
      </c>
      <c r="E3113" s="1" t="s">
        <v>16</v>
      </c>
      <c r="F3113" s="1">
        <v>0.0</v>
      </c>
      <c r="G3113" s="1">
        <v>1.0</v>
      </c>
      <c r="H3113" s="1">
        <v>0.0</v>
      </c>
      <c r="I3113" s="1" t="s">
        <v>22</v>
      </c>
      <c r="J3113" s="1">
        <v>44.5</v>
      </c>
      <c r="K3113" s="1">
        <v>1307.8</v>
      </c>
      <c r="L3113" s="1" t="s">
        <v>18</v>
      </c>
      <c r="M3113" s="2">
        <f t="shared" si="1"/>
        <v>29.38876404</v>
      </c>
      <c r="N3113" s="3"/>
    </row>
    <row r="3114" ht="15.75" customHeight="1">
      <c r="A3114" s="1" t="s">
        <v>3134</v>
      </c>
      <c r="B3114" s="1" t="s">
        <v>20</v>
      </c>
      <c r="C3114" s="1">
        <v>1.0</v>
      </c>
      <c r="D3114" s="1" t="s">
        <v>16</v>
      </c>
      <c r="E3114" s="1" t="s">
        <v>18</v>
      </c>
      <c r="F3114" s="1">
        <v>2.0</v>
      </c>
      <c r="G3114" s="1">
        <v>2.0</v>
      </c>
      <c r="H3114" s="1">
        <v>0.0</v>
      </c>
      <c r="I3114" s="1" t="s">
        <v>28</v>
      </c>
      <c r="J3114" s="1">
        <v>89.8</v>
      </c>
      <c r="K3114" s="1">
        <v>5629.55</v>
      </c>
      <c r="L3114" s="1" t="s">
        <v>18</v>
      </c>
      <c r="M3114" s="2">
        <f t="shared" si="1"/>
        <v>62.68986637</v>
      </c>
      <c r="N3114" s="3"/>
    </row>
    <row r="3115" ht="15.75" customHeight="1">
      <c r="A3115" s="1" t="s">
        <v>3135</v>
      </c>
      <c r="B3115" s="1" t="s">
        <v>20</v>
      </c>
      <c r="C3115" s="1">
        <v>0.0</v>
      </c>
      <c r="D3115" s="1" t="s">
        <v>16</v>
      </c>
      <c r="E3115" s="1" t="s">
        <v>16</v>
      </c>
      <c r="F3115" s="1">
        <v>1.0</v>
      </c>
      <c r="G3115" s="1">
        <v>0.0</v>
      </c>
      <c r="H3115" s="1">
        <v>1.0</v>
      </c>
      <c r="I3115" s="1" t="s">
        <v>17</v>
      </c>
      <c r="J3115" s="1">
        <v>19.85</v>
      </c>
      <c r="K3115" s="1">
        <v>35.9</v>
      </c>
      <c r="L3115" s="1" t="s">
        <v>16</v>
      </c>
      <c r="M3115" s="2">
        <f t="shared" si="1"/>
        <v>1.808564232</v>
      </c>
      <c r="N3115" s="3"/>
    </row>
    <row r="3116" ht="15.75" customHeight="1">
      <c r="A3116" s="1" t="s">
        <v>3136</v>
      </c>
      <c r="B3116" s="1" t="s">
        <v>15</v>
      </c>
      <c r="C3116" s="1">
        <v>0.0</v>
      </c>
      <c r="D3116" s="1" t="s">
        <v>18</v>
      </c>
      <c r="E3116" s="1" t="s">
        <v>18</v>
      </c>
      <c r="F3116" s="1">
        <v>1.0</v>
      </c>
      <c r="G3116" s="1">
        <v>2.0</v>
      </c>
      <c r="H3116" s="1">
        <v>0.0</v>
      </c>
      <c r="I3116" s="1" t="s">
        <v>22</v>
      </c>
      <c r="J3116" s="1">
        <v>77.8</v>
      </c>
      <c r="K3116" s="1">
        <v>1358.6</v>
      </c>
      <c r="L3116" s="1" t="s">
        <v>18</v>
      </c>
      <c r="M3116" s="2">
        <f t="shared" si="1"/>
        <v>17.46272494</v>
      </c>
      <c r="N3116" s="3"/>
    </row>
    <row r="3117" ht="15.75" customHeight="1">
      <c r="A3117" s="1" t="s">
        <v>3137</v>
      </c>
      <c r="B3117" s="1" t="s">
        <v>15</v>
      </c>
      <c r="C3117" s="1">
        <v>1.0</v>
      </c>
      <c r="D3117" s="1" t="s">
        <v>16</v>
      </c>
      <c r="E3117" s="1" t="s">
        <v>18</v>
      </c>
      <c r="F3117" s="1">
        <v>1.0</v>
      </c>
      <c r="G3117" s="1">
        <v>1.0</v>
      </c>
      <c r="H3117" s="1">
        <v>0.0</v>
      </c>
      <c r="I3117" s="1" t="s">
        <v>22</v>
      </c>
      <c r="J3117" s="1">
        <v>60.0</v>
      </c>
      <c r="K3117" s="1">
        <v>1259.35</v>
      </c>
      <c r="L3117" s="1" t="s">
        <v>18</v>
      </c>
      <c r="M3117" s="2">
        <f t="shared" si="1"/>
        <v>20.98916667</v>
      </c>
      <c r="N3117" s="3"/>
    </row>
    <row r="3118" ht="15.75" customHeight="1">
      <c r="A3118" s="1" t="s">
        <v>3138</v>
      </c>
      <c r="B3118" s="1" t="s">
        <v>20</v>
      </c>
      <c r="C3118" s="1">
        <v>0.0</v>
      </c>
      <c r="D3118" s="1" t="s">
        <v>18</v>
      </c>
      <c r="E3118" s="1" t="s">
        <v>16</v>
      </c>
      <c r="F3118" s="1">
        <v>1.0</v>
      </c>
      <c r="G3118" s="1">
        <v>1.0</v>
      </c>
      <c r="H3118" s="1">
        <v>0.0</v>
      </c>
      <c r="I3118" s="1" t="s">
        <v>28</v>
      </c>
      <c r="J3118" s="1">
        <v>48.65</v>
      </c>
      <c r="K3118" s="1">
        <v>235.2</v>
      </c>
      <c r="L3118" s="1" t="s">
        <v>18</v>
      </c>
      <c r="M3118" s="2">
        <f t="shared" si="1"/>
        <v>4.834532374</v>
      </c>
      <c r="N3118" s="3"/>
    </row>
    <row r="3119" ht="15.75" customHeight="1">
      <c r="A3119" s="1" t="s">
        <v>3139</v>
      </c>
      <c r="B3119" s="1" t="s">
        <v>15</v>
      </c>
      <c r="C3119" s="1">
        <v>0.0</v>
      </c>
      <c r="D3119" s="1" t="s">
        <v>16</v>
      </c>
      <c r="E3119" s="1" t="s">
        <v>18</v>
      </c>
      <c r="F3119" s="1">
        <v>2.0</v>
      </c>
      <c r="G3119" s="1">
        <v>2.0</v>
      </c>
      <c r="H3119" s="1">
        <v>0.0</v>
      </c>
      <c r="I3119" s="1" t="s">
        <v>22</v>
      </c>
      <c r="J3119" s="1">
        <v>84.3</v>
      </c>
      <c r="K3119" s="1">
        <v>3588.4</v>
      </c>
      <c r="L3119" s="1" t="s">
        <v>16</v>
      </c>
      <c r="M3119" s="2">
        <f t="shared" si="1"/>
        <v>42.56702254</v>
      </c>
      <c r="N3119" s="3"/>
    </row>
    <row r="3120" ht="15.75" customHeight="1">
      <c r="A3120" s="1" t="s">
        <v>3140</v>
      </c>
      <c r="B3120" s="1" t="s">
        <v>15</v>
      </c>
      <c r="C3120" s="1">
        <v>0.0</v>
      </c>
      <c r="D3120" s="1" t="s">
        <v>16</v>
      </c>
      <c r="E3120" s="1" t="s">
        <v>16</v>
      </c>
      <c r="F3120" s="1">
        <v>0.0</v>
      </c>
      <c r="G3120" s="1">
        <v>1.0</v>
      </c>
      <c r="H3120" s="1">
        <v>2.0</v>
      </c>
      <c r="I3120" s="1" t="s">
        <v>28</v>
      </c>
      <c r="J3120" s="1">
        <v>52.55</v>
      </c>
      <c r="L3120" s="1" t="s">
        <v>18</v>
      </c>
      <c r="M3120" s="2">
        <f t="shared" si="1"/>
        <v>0</v>
      </c>
      <c r="N3120" s="3"/>
    </row>
    <row r="3121" ht="15.75" customHeight="1">
      <c r="A3121" s="1" t="s">
        <v>3141</v>
      </c>
      <c r="B3121" s="1" t="s">
        <v>15</v>
      </c>
      <c r="C3121" s="1">
        <v>0.0</v>
      </c>
      <c r="D3121" s="1" t="s">
        <v>16</v>
      </c>
      <c r="E3121" s="1" t="s">
        <v>16</v>
      </c>
      <c r="F3121" s="1">
        <v>2.0</v>
      </c>
      <c r="G3121" s="1">
        <v>2.0</v>
      </c>
      <c r="H3121" s="1">
        <v>0.0</v>
      </c>
      <c r="I3121" s="1" t="s">
        <v>28</v>
      </c>
      <c r="J3121" s="1">
        <v>98.15</v>
      </c>
      <c r="K3121" s="1">
        <v>4993.4</v>
      </c>
      <c r="L3121" s="1" t="s">
        <v>18</v>
      </c>
      <c r="M3121" s="2">
        <f t="shared" si="1"/>
        <v>50.87519103</v>
      </c>
      <c r="N3121" s="3"/>
    </row>
    <row r="3122" ht="15.75" customHeight="1">
      <c r="A3122" s="1" t="s">
        <v>3142</v>
      </c>
      <c r="B3122" s="1" t="s">
        <v>20</v>
      </c>
      <c r="C3122" s="1">
        <v>0.0</v>
      </c>
      <c r="D3122" s="1" t="s">
        <v>16</v>
      </c>
      <c r="E3122" s="1" t="s">
        <v>16</v>
      </c>
      <c r="F3122" s="1">
        <v>1.0</v>
      </c>
      <c r="G3122" s="1">
        <v>0.0</v>
      </c>
      <c r="H3122" s="1">
        <v>2.0</v>
      </c>
      <c r="I3122" s="1" t="s">
        <v>22</v>
      </c>
      <c r="J3122" s="1">
        <v>19.2</v>
      </c>
      <c r="K3122" s="1">
        <v>903.7</v>
      </c>
      <c r="L3122" s="1" t="s">
        <v>18</v>
      </c>
      <c r="M3122" s="2">
        <f t="shared" si="1"/>
        <v>47.06770833</v>
      </c>
      <c r="N3122" s="3"/>
    </row>
    <row r="3123" ht="15.75" customHeight="1">
      <c r="A3123" s="1" t="s">
        <v>3143</v>
      </c>
      <c r="B3123" s="1" t="s">
        <v>20</v>
      </c>
      <c r="C3123" s="1">
        <v>1.0</v>
      </c>
      <c r="D3123" s="1" t="s">
        <v>16</v>
      </c>
      <c r="E3123" s="1" t="s">
        <v>18</v>
      </c>
      <c r="F3123" s="1">
        <v>2.0</v>
      </c>
      <c r="G3123" s="1">
        <v>2.0</v>
      </c>
      <c r="H3123" s="1">
        <v>1.0</v>
      </c>
      <c r="I3123" s="1" t="s">
        <v>17</v>
      </c>
      <c r="J3123" s="1">
        <v>110.55</v>
      </c>
      <c r="K3123" s="1">
        <v>7610.1</v>
      </c>
      <c r="L3123" s="1" t="s">
        <v>18</v>
      </c>
      <c r="M3123" s="2">
        <f t="shared" si="1"/>
        <v>68.8385346</v>
      </c>
      <c r="N3123" s="3"/>
    </row>
    <row r="3124" ht="15.75" customHeight="1">
      <c r="A3124" s="1" t="s">
        <v>3144</v>
      </c>
      <c r="B3124" s="1" t="s">
        <v>15</v>
      </c>
      <c r="C3124" s="1">
        <v>0.0</v>
      </c>
      <c r="D3124" s="1" t="s">
        <v>18</v>
      </c>
      <c r="E3124" s="1" t="s">
        <v>18</v>
      </c>
      <c r="F3124" s="1">
        <v>2.0</v>
      </c>
      <c r="G3124" s="1">
        <v>2.0</v>
      </c>
      <c r="H3124" s="1">
        <v>1.0</v>
      </c>
      <c r="I3124" s="1" t="s">
        <v>28</v>
      </c>
      <c r="J3124" s="1">
        <v>104.8</v>
      </c>
      <c r="K3124" s="1">
        <v>3886.45</v>
      </c>
      <c r="L3124" s="1" t="s">
        <v>18</v>
      </c>
      <c r="M3124" s="2">
        <f t="shared" si="1"/>
        <v>37.08444656</v>
      </c>
      <c r="N3124" s="3"/>
    </row>
    <row r="3125" ht="15.75" customHeight="1">
      <c r="A3125" s="1" t="s">
        <v>3145</v>
      </c>
      <c r="B3125" s="1" t="s">
        <v>15</v>
      </c>
      <c r="C3125" s="1">
        <v>1.0</v>
      </c>
      <c r="D3125" s="1" t="s">
        <v>18</v>
      </c>
      <c r="E3125" s="1" t="s">
        <v>18</v>
      </c>
      <c r="F3125" s="1">
        <v>1.0</v>
      </c>
      <c r="G3125" s="1">
        <v>2.0</v>
      </c>
      <c r="H3125" s="1">
        <v>0.0</v>
      </c>
      <c r="I3125" s="1" t="s">
        <v>28</v>
      </c>
      <c r="J3125" s="1">
        <v>74.05</v>
      </c>
      <c r="K3125" s="1">
        <v>600.15</v>
      </c>
      <c r="L3125" s="1" t="s">
        <v>18</v>
      </c>
      <c r="M3125" s="2">
        <f t="shared" si="1"/>
        <v>8.104659014</v>
      </c>
      <c r="N3125" s="3"/>
    </row>
    <row r="3126" ht="15.75" customHeight="1">
      <c r="A3126" s="1" t="s">
        <v>3146</v>
      </c>
      <c r="B3126" s="1" t="s">
        <v>15</v>
      </c>
      <c r="C3126" s="1">
        <v>0.0</v>
      </c>
      <c r="D3126" s="1" t="s">
        <v>18</v>
      </c>
      <c r="E3126" s="1" t="s">
        <v>18</v>
      </c>
      <c r="F3126" s="1">
        <v>1.0</v>
      </c>
      <c r="G3126" s="1">
        <v>2.0</v>
      </c>
      <c r="H3126" s="1">
        <v>0.0</v>
      </c>
      <c r="I3126" s="1" t="s">
        <v>22</v>
      </c>
      <c r="J3126" s="1">
        <v>69.7</v>
      </c>
      <c r="K3126" s="1">
        <v>135.2</v>
      </c>
      <c r="L3126" s="1" t="s">
        <v>18</v>
      </c>
      <c r="M3126" s="2">
        <f t="shared" si="1"/>
        <v>1.93974175</v>
      </c>
      <c r="N3126" s="3"/>
    </row>
    <row r="3127" ht="15.75" customHeight="1">
      <c r="A3127" s="1" t="s">
        <v>3147</v>
      </c>
      <c r="B3127" s="1" t="s">
        <v>20</v>
      </c>
      <c r="C3127" s="1">
        <v>0.0</v>
      </c>
      <c r="D3127" s="1" t="s">
        <v>18</v>
      </c>
      <c r="E3127" s="1" t="s">
        <v>18</v>
      </c>
      <c r="F3127" s="1">
        <v>1.0</v>
      </c>
      <c r="G3127" s="1">
        <v>1.0</v>
      </c>
      <c r="H3127" s="1">
        <v>0.0</v>
      </c>
      <c r="I3127" s="1" t="s">
        <v>22</v>
      </c>
      <c r="J3127" s="1">
        <v>56.15</v>
      </c>
      <c r="K3127" s="1">
        <v>291.45</v>
      </c>
      <c r="L3127" s="1" t="s">
        <v>18</v>
      </c>
      <c r="M3127" s="2">
        <f t="shared" si="1"/>
        <v>5.190560997</v>
      </c>
      <c r="N3127" s="3"/>
    </row>
    <row r="3128" ht="15.75" customHeight="1">
      <c r="A3128" s="1" t="s">
        <v>3148</v>
      </c>
      <c r="B3128" s="1" t="s">
        <v>15</v>
      </c>
      <c r="C3128" s="1">
        <v>0.0</v>
      </c>
      <c r="D3128" s="1" t="s">
        <v>18</v>
      </c>
      <c r="E3128" s="1" t="s">
        <v>18</v>
      </c>
      <c r="F3128" s="1">
        <v>1.0</v>
      </c>
      <c r="G3128" s="1">
        <v>1.0</v>
      </c>
      <c r="H3128" s="1">
        <v>0.0</v>
      </c>
      <c r="I3128" s="1" t="s">
        <v>22</v>
      </c>
      <c r="J3128" s="1">
        <v>55.3</v>
      </c>
      <c r="K3128" s="1">
        <v>196.15</v>
      </c>
      <c r="L3128" s="1" t="s">
        <v>16</v>
      </c>
      <c r="M3128" s="2">
        <f t="shared" si="1"/>
        <v>3.547016275</v>
      </c>
      <c r="N3128" s="3"/>
    </row>
    <row r="3129" ht="15.75" customHeight="1">
      <c r="A3129" s="1" t="s">
        <v>3149</v>
      </c>
      <c r="B3129" s="1" t="s">
        <v>15</v>
      </c>
      <c r="C3129" s="1">
        <v>0.0</v>
      </c>
      <c r="D3129" s="1" t="s">
        <v>16</v>
      </c>
      <c r="E3129" s="1" t="s">
        <v>18</v>
      </c>
      <c r="F3129" s="1">
        <v>2.0</v>
      </c>
      <c r="G3129" s="1">
        <v>2.0</v>
      </c>
      <c r="H3129" s="1">
        <v>0.0</v>
      </c>
      <c r="I3129" s="1" t="s">
        <v>22</v>
      </c>
      <c r="J3129" s="1">
        <v>105.05</v>
      </c>
      <c r="K3129" s="1">
        <v>5624.85</v>
      </c>
      <c r="L3129" s="1" t="s">
        <v>16</v>
      </c>
      <c r="M3129" s="2">
        <f t="shared" si="1"/>
        <v>53.54450262</v>
      </c>
      <c r="N3129" s="3"/>
    </row>
    <row r="3130" ht="15.75" customHeight="1">
      <c r="A3130" s="1" t="s">
        <v>3150</v>
      </c>
      <c r="B3130" s="1" t="s">
        <v>20</v>
      </c>
      <c r="C3130" s="1">
        <v>0.0</v>
      </c>
      <c r="D3130" s="1" t="s">
        <v>18</v>
      </c>
      <c r="E3130" s="1" t="s">
        <v>18</v>
      </c>
      <c r="F3130" s="1">
        <v>1.0</v>
      </c>
      <c r="G3130" s="1">
        <v>0.0</v>
      </c>
      <c r="H3130" s="1">
        <v>0.0</v>
      </c>
      <c r="I3130" s="1" t="s">
        <v>22</v>
      </c>
      <c r="J3130" s="1">
        <v>20.4</v>
      </c>
      <c r="K3130" s="1">
        <v>251.65</v>
      </c>
      <c r="L3130" s="1" t="s">
        <v>18</v>
      </c>
      <c r="M3130" s="2">
        <f t="shared" si="1"/>
        <v>12.33578431</v>
      </c>
      <c r="N3130" s="3"/>
    </row>
    <row r="3131" ht="15.75" customHeight="1">
      <c r="A3131" s="1" t="s">
        <v>3151</v>
      </c>
      <c r="B3131" s="1" t="s">
        <v>15</v>
      </c>
      <c r="C3131" s="1">
        <v>0.0</v>
      </c>
      <c r="D3131" s="1" t="s">
        <v>16</v>
      </c>
      <c r="E3131" s="1" t="s">
        <v>16</v>
      </c>
      <c r="F3131" s="1">
        <v>1.0</v>
      </c>
      <c r="G3131" s="1">
        <v>0.0</v>
      </c>
      <c r="H3131" s="1">
        <v>1.0</v>
      </c>
      <c r="I3131" s="1" t="s">
        <v>26</v>
      </c>
      <c r="J3131" s="1">
        <v>19.6</v>
      </c>
      <c r="K3131" s="1">
        <v>763.1</v>
      </c>
      <c r="L3131" s="1" t="s">
        <v>18</v>
      </c>
      <c r="M3131" s="2">
        <f t="shared" si="1"/>
        <v>38.93367347</v>
      </c>
      <c r="N3131" s="3"/>
    </row>
    <row r="3132" ht="15.75" customHeight="1">
      <c r="A3132" s="1" t="s">
        <v>3152</v>
      </c>
      <c r="B3132" s="1" t="s">
        <v>15</v>
      </c>
      <c r="C3132" s="1">
        <v>0.0</v>
      </c>
      <c r="D3132" s="1" t="s">
        <v>18</v>
      </c>
      <c r="E3132" s="1" t="s">
        <v>18</v>
      </c>
      <c r="F3132" s="1">
        <v>2.0</v>
      </c>
      <c r="G3132" s="1">
        <v>2.0</v>
      </c>
      <c r="H3132" s="1">
        <v>1.0</v>
      </c>
      <c r="I3132" s="1" t="s">
        <v>22</v>
      </c>
      <c r="J3132" s="1">
        <v>103.95</v>
      </c>
      <c r="K3132" s="1">
        <v>6423.0</v>
      </c>
      <c r="L3132" s="1" t="s">
        <v>18</v>
      </c>
      <c r="M3132" s="2">
        <f t="shared" si="1"/>
        <v>61.78932179</v>
      </c>
      <c r="N3132" s="3"/>
    </row>
    <row r="3133" ht="15.75" customHeight="1">
      <c r="A3133" s="1" t="s">
        <v>3153</v>
      </c>
      <c r="B3133" s="1" t="s">
        <v>20</v>
      </c>
      <c r="C3133" s="1">
        <v>0.0</v>
      </c>
      <c r="D3133" s="1" t="s">
        <v>18</v>
      </c>
      <c r="E3133" s="1" t="s">
        <v>18</v>
      </c>
      <c r="F3133" s="1">
        <v>1.0</v>
      </c>
      <c r="G3133" s="1">
        <v>0.0</v>
      </c>
      <c r="H3133" s="1">
        <v>0.0</v>
      </c>
      <c r="I3133" s="1" t="s">
        <v>28</v>
      </c>
      <c r="J3133" s="1">
        <v>20.25</v>
      </c>
      <c r="K3133" s="1">
        <v>327.45</v>
      </c>
      <c r="L3133" s="1" t="s">
        <v>16</v>
      </c>
      <c r="M3133" s="2">
        <f t="shared" si="1"/>
        <v>16.17037037</v>
      </c>
      <c r="N3133" s="3"/>
    </row>
    <row r="3134" ht="15.75" customHeight="1">
      <c r="A3134" s="1" t="s">
        <v>3154</v>
      </c>
      <c r="B3134" s="1" t="s">
        <v>15</v>
      </c>
      <c r="C3134" s="1">
        <v>0.0</v>
      </c>
      <c r="D3134" s="1" t="s">
        <v>16</v>
      </c>
      <c r="E3134" s="1" t="s">
        <v>16</v>
      </c>
      <c r="F3134" s="1">
        <v>2.0</v>
      </c>
      <c r="G3134" s="1">
        <v>1.0</v>
      </c>
      <c r="H3134" s="1">
        <v>0.0</v>
      </c>
      <c r="I3134" s="1" t="s">
        <v>22</v>
      </c>
      <c r="J3134" s="1">
        <v>72.25</v>
      </c>
      <c r="K3134" s="1">
        <v>2568.55</v>
      </c>
      <c r="L3134" s="1" t="s">
        <v>16</v>
      </c>
      <c r="M3134" s="2">
        <f t="shared" si="1"/>
        <v>35.55086505</v>
      </c>
      <c r="N3134" s="3"/>
    </row>
    <row r="3135" ht="15.75" customHeight="1">
      <c r="A3135" s="1" t="s">
        <v>3155</v>
      </c>
      <c r="B3135" s="1" t="s">
        <v>15</v>
      </c>
      <c r="C3135" s="1">
        <v>0.0</v>
      </c>
      <c r="D3135" s="1" t="s">
        <v>18</v>
      </c>
      <c r="E3135" s="1" t="s">
        <v>16</v>
      </c>
      <c r="F3135" s="1">
        <v>2.0</v>
      </c>
      <c r="G3135" s="1">
        <v>1.0</v>
      </c>
      <c r="H3135" s="1">
        <v>0.0</v>
      </c>
      <c r="I3135" s="1" t="s">
        <v>17</v>
      </c>
      <c r="J3135" s="1">
        <v>57.65</v>
      </c>
      <c r="K3135" s="1">
        <v>992.7</v>
      </c>
      <c r="L3135" s="1" t="s">
        <v>18</v>
      </c>
      <c r="M3135" s="2">
        <f t="shared" si="1"/>
        <v>17.21942758</v>
      </c>
      <c r="N3135" s="3"/>
    </row>
    <row r="3136" ht="15.75" customHeight="1">
      <c r="A3136" s="1" t="s">
        <v>3156</v>
      </c>
      <c r="B3136" s="1" t="s">
        <v>20</v>
      </c>
      <c r="C3136" s="1">
        <v>0.0</v>
      </c>
      <c r="D3136" s="1" t="s">
        <v>16</v>
      </c>
      <c r="E3136" s="1" t="s">
        <v>16</v>
      </c>
      <c r="F3136" s="1">
        <v>2.0</v>
      </c>
      <c r="G3136" s="1">
        <v>1.0</v>
      </c>
      <c r="H3136" s="1">
        <v>2.0</v>
      </c>
      <c r="I3136" s="1" t="s">
        <v>17</v>
      </c>
      <c r="J3136" s="1">
        <v>59.7</v>
      </c>
      <c r="K3136" s="1">
        <v>1414.2</v>
      </c>
      <c r="L3136" s="1" t="s">
        <v>18</v>
      </c>
      <c r="M3136" s="2">
        <f t="shared" si="1"/>
        <v>23.68844221</v>
      </c>
      <c r="N3136" s="3"/>
    </row>
    <row r="3137" ht="15.75" customHeight="1">
      <c r="A3137" s="1" t="s">
        <v>3157</v>
      </c>
      <c r="B3137" s="1" t="s">
        <v>15</v>
      </c>
      <c r="C3137" s="1">
        <v>0.0</v>
      </c>
      <c r="D3137" s="1" t="s">
        <v>18</v>
      </c>
      <c r="E3137" s="1" t="s">
        <v>18</v>
      </c>
      <c r="F3137" s="1">
        <v>1.0</v>
      </c>
      <c r="G3137" s="1">
        <v>2.0</v>
      </c>
      <c r="H3137" s="1">
        <v>0.0</v>
      </c>
      <c r="I3137" s="1" t="s">
        <v>28</v>
      </c>
      <c r="J3137" s="1">
        <v>69.7</v>
      </c>
      <c r="K3137" s="1">
        <v>69.7</v>
      </c>
      <c r="L3137" s="1" t="s">
        <v>16</v>
      </c>
      <c r="M3137" s="2">
        <f t="shared" si="1"/>
        <v>1</v>
      </c>
      <c r="N3137" s="3"/>
    </row>
    <row r="3138" ht="15.75" customHeight="1">
      <c r="A3138" s="1" t="s">
        <v>3158</v>
      </c>
      <c r="B3138" s="1" t="s">
        <v>15</v>
      </c>
      <c r="C3138" s="1">
        <v>1.0</v>
      </c>
      <c r="D3138" s="1" t="s">
        <v>18</v>
      </c>
      <c r="E3138" s="1" t="s">
        <v>18</v>
      </c>
      <c r="F3138" s="1">
        <v>2.0</v>
      </c>
      <c r="G3138" s="1">
        <v>1.0</v>
      </c>
      <c r="H3138" s="1">
        <v>1.0</v>
      </c>
      <c r="I3138" s="1" t="s">
        <v>26</v>
      </c>
      <c r="J3138" s="1">
        <v>69.1</v>
      </c>
      <c r="K3138" s="1">
        <v>3255.35</v>
      </c>
      <c r="L3138" s="1" t="s">
        <v>18</v>
      </c>
      <c r="M3138" s="2">
        <f t="shared" si="1"/>
        <v>47.11070912</v>
      </c>
      <c r="N3138" s="3"/>
    </row>
    <row r="3139" ht="15.75" customHeight="1">
      <c r="A3139" s="1" t="s">
        <v>3159</v>
      </c>
      <c r="B3139" s="1" t="s">
        <v>20</v>
      </c>
      <c r="C3139" s="1">
        <v>0.0</v>
      </c>
      <c r="D3139" s="1" t="s">
        <v>18</v>
      </c>
      <c r="E3139" s="1" t="s">
        <v>18</v>
      </c>
      <c r="F3139" s="1">
        <v>0.0</v>
      </c>
      <c r="G3139" s="1">
        <v>1.0</v>
      </c>
      <c r="H3139" s="1">
        <v>0.0</v>
      </c>
      <c r="I3139" s="1" t="s">
        <v>22</v>
      </c>
      <c r="J3139" s="1">
        <v>35.75</v>
      </c>
      <c r="K3139" s="1">
        <v>1022.5</v>
      </c>
      <c r="L3139" s="1" t="s">
        <v>18</v>
      </c>
      <c r="M3139" s="2">
        <f t="shared" si="1"/>
        <v>28.6013986</v>
      </c>
      <c r="N3139" s="3"/>
    </row>
    <row r="3140" ht="15.75" customHeight="1">
      <c r="A3140" s="1" t="s">
        <v>3160</v>
      </c>
      <c r="B3140" s="1" t="s">
        <v>20</v>
      </c>
      <c r="C3140" s="1">
        <v>0.0</v>
      </c>
      <c r="D3140" s="1" t="s">
        <v>18</v>
      </c>
      <c r="E3140" s="1" t="s">
        <v>18</v>
      </c>
      <c r="F3140" s="1">
        <v>1.0</v>
      </c>
      <c r="G3140" s="1">
        <v>2.0</v>
      </c>
      <c r="H3140" s="1">
        <v>0.0</v>
      </c>
      <c r="I3140" s="1" t="s">
        <v>22</v>
      </c>
      <c r="J3140" s="1">
        <v>74.95</v>
      </c>
      <c r="K3140" s="1">
        <v>815.5</v>
      </c>
      <c r="L3140" s="1" t="s">
        <v>16</v>
      </c>
      <c r="M3140" s="2">
        <f t="shared" si="1"/>
        <v>10.88058706</v>
      </c>
      <c r="N3140" s="3"/>
    </row>
    <row r="3141" ht="15.75" customHeight="1">
      <c r="A3141" s="1" t="s">
        <v>3161</v>
      </c>
      <c r="B3141" s="1" t="s">
        <v>15</v>
      </c>
      <c r="C3141" s="1">
        <v>0.0</v>
      </c>
      <c r="D3141" s="1" t="s">
        <v>16</v>
      </c>
      <c r="E3141" s="1" t="s">
        <v>16</v>
      </c>
      <c r="F3141" s="1">
        <v>2.0</v>
      </c>
      <c r="G3141" s="1">
        <v>1.0</v>
      </c>
      <c r="H3141" s="1">
        <v>0.0</v>
      </c>
      <c r="I3141" s="1" t="s">
        <v>26</v>
      </c>
      <c r="J3141" s="1">
        <v>59.45</v>
      </c>
      <c r="K3141" s="1">
        <v>2136.9</v>
      </c>
      <c r="L3141" s="1" t="s">
        <v>18</v>
      </c>
      <c r="M3141" s="2">
        <f t="shared" si="1"/>
        <v>35.94449117</v>
      </c>
      <c r="N3141" s="3"/>
    </row>
    <row r="3142" ht="15.75" customHeight="1">
      <c r="A3142" s="1" t="s">
        <v>3162</v>
      </c>
      <c r="B3142" s="1" t="s">
        <v>15</v>
      </c>
      <c r="C3142" s="1">
        <v>1.0</v>
      </c>
      <c r="D3142" s="1" t="s">
        <v>18</v>
      </c>
      <c r="E3142" s="1" t="s">
        <v>18</v>
      </c>
      <c r="F3142" s="1">
        <v>1.0</v>
      </c>
      <c r="G3142" s="1">
        <v>2.0</v>
      </c>
      <c r="H3142" s="1">
        <v>0.0</v>
      </c>
      <c r="I3142" s="1" t="s">
        <v>22</v>
      </c>
      <c r="J3142" s="1">
        <v>74.4</v>
      </c>
      <c r="K3142" s="1">
        <v>434.1</v>
      </c>
      <c r="L3142" s="1" t="s">
        <v>16</v>
      </c>
      <c r="M3142" s="2">
        <f t="shared" si="1"/>
        <v>5.834677419</v>
      </c>
      <c r="N3142" s="3"/>
    </row>
    <row r="3143" ht="15.75" customHeight="1">
      <c r="A3143" s="1" t="s">
        <v>3163</v>
      </c>
      <c r="B3143" s="1" t="s">
        <v>20</v>
      </c>
      <c r="C3143" s="1">
        <v>0.0</v>
      </c>
      <c r="D3143" s="1" t="s">
        <v>16</v>
      </c>
      <c r="E3143" s="1" t="s">
        <v>18</v>
      </c>
      <c r="F3143" s="1">
        <v>1.0</v>
      </c>
      <c r="G3143" s="1">
        <v>1.0</v>
      </c>
      <c r="H3143" s="1">
        <v>1.0</v>
      </c>
      <c r="I3143" s="1" t="s">
        <v>26</v>
      </c>
      <c r="J3143" s="1">
        <v>75.5</v>
      </c>
      <c r="K3143" s="1">
        <v>2424.45</v>
      </c>
      <c r="L3143" s="1" t="s">
        <v>18</v>
      </c>
      <c r="M3143" s="2">
        <f t="shared" si="1"/>
        <v>32.11192053</v>
      </c>
      <c r="N3143" s="3"/>
    </row>
    <row r="3144" ht="15.75" customHeight="1">
      <c r="A3144" s="1" t="s">
        <v>3164</v>
      </c>
      <c r="B3144" s="1" t="s">
        <v>20</v>
      </c>
      <c r="C3144" s="1">
        <v>0.0</v>
      </c>
      <c r="D3144" s="1" t="s">
        <v>18</v>
      </c>
      <c r="E3144" s="1" t="s">
        <v>18</v>
      </c>
      <c r="F3144" s="1">
        <v>1.0</v>
      </c>
      <c r="G3144" s="1">
        <v>2.0</v>
      </c>
      <c r="H3144" s="1">
        <v>0.0</v>
      </c>
      <c r="I3144" s="1" t="s">
        <v>22</v>
      </c>
      <c r="J3144" s="1">
        <v>69.8</v>
      </c>
      <c r="K3144" s="1">
        <v>69.8</v>
      </c>
      <c r="L3144" s="1" t="s">
        <v>16</v>
      </c>
      <c r="M3144" s="2">
        <f t="shared" si="1"/>
        <v>1</v>
      </c>
      <c r="N3144" s="3"/>
    </row>
    <row r="3145" ht="15.75" customHeight="1">
      <c r="A3145" s="1" t="s">
        <v>3165</v>
      </c>
      <c r="B3145" s="1" t="s">
        <v>15</v>
      </c>
      <c r="C3145" s="1">
        <v>1.0</v>
      </c>
      <c r="D3145" s="1" t="s">
        <v>18</v>
      </c>
      <c r="E3145" s="1" t="s">
        <v>18</v>
      </c>
      <c r="F3145" s="1">
        <v>1.0</v>
      </c>
      <c r="G3145" s="1">
        <v>1.0</v>
      </c>
      <c r="H3145" s="1">
        <v>0.0</v>
      </c>
      <c r="I3145" s="1" t="s">
        <v>26</v>
      </c>
      <c r="J3145" s="1">
        <v>57.15</v>
      </c>
      <c r="K3145" s="1">
        <v>2250.65</v>
      </c>
      <c r="L3145" s="1" t="s">
        <v>16</v>
      </c>
      <c r="M3145" s="2">
        <f t="shared" si="1"/>
        <v>39.38145232</v>
      </c>
      <c r="N3145" s="3"/>
    </row>
    <row r="3146" ht="15.75" customHeight="1">
      <c r="A3146" s="1" t="s">
        <v>3166</v>
      </c>
      <c r="B3146" s="1" t="s">
        <v>15</v>
      </c>
      <c r="C3146" s="1">
        <v>0.0</v>
      </c>
      <c r="D3146" s="1" t="s">
        <v>18</v>
      </c>
      <c r="E3146" s="1" t="s">
        <v>18</v>
      </c>
      <c r="F3146" s="1">
        <v>1.0</v>
      </c>
      <c r="G3146" s="1">
        <v>2.0</v>
      </c>
      <c r="H3146" s="1">
        <v>0.0</v>
      </c>
      <c r="I3146" s="1" t="s">
        <v>28</v>
      </c>
      <c r="J3146" s="1">
        <v>70.0</v>
      </c>
      <c r="K3146" s="1">
        <v>153.05</v>
      </c>
      <c r="L3146" s="1" t="s">
        <v>16</v>
      </c>
      <c r="M3146" s="2">
        <f t="shared" si="1"/>
        <v>2.186428571</v>
      </c>
      <c r="N3146" s="3"/>
    </row>
    <row r="3147" ht="15.75" customHeight="1">
      <c r="A3147" s="1" t="s">
        <v>3167</v>
      </c>
      <c r="B3147" s="1" t="s">
        <v>15</v>
      </c>
      <c r="C3147" s="1">
        <v>1.0</v>
      </c>
      <c r="D3147" s="1" t="s">
        <v>16</v>
      </c>
      <c r="E3147" s="1" t="s">
        <v>18</v>
      </c>
      <c r="F3147" s="1">
        <v>2.0</v>
      </c>
      <c r="G3147" s="1">
        <v>2.0</v>
      </c>
      <c r="H3147" s="1">
        <v>2.0</v>
      </c>
      <c r="I3147" s="1" t="s">
        <v>26</v>
      </c>
      <c r="J3147" s="1">
        <v>80.7</v>
      </c>
      <c r="K3147" s="1">
        <v>5676.0</v>
      </c>
      <c r="L3147" s="1" t="s">
        <v>18</v>
      </c>
      <c r="M3147" s="2">
        <f t="shared" si="1"/>
        <v>70.33457249</v>
      </c>
      <c r="N3147" s="3"/>
    </row>
    <row r="3148" ht="15.75" customHeight="1">
      <c r="A3148" s="1" t="s">
        <v>3168</v>
      </c>
      <c r="B3148" s="1" t="s">
        <v>15</v>
      </c>
      <c r="C3148" s="1">
        <v>1.0</v>
      </c>
      <c r="D3148" s="1" t="s">
        <v>18</v>
      </c>
      <c r="E3148" s="1" t="s">
        <v>18</v>
      </c>
      <c r="F3148" s="1">
        <v>2.0</v>
      </c>
      <c r="G3148" s="1">
        <v>2.0</v>
      </c>
      <c r="H3148" s="1">
        <v>0.0</v>
      </c>
      <c r="I3148" s="1" t="s">
        <v>22</v>
      </c>
      <c r="J3148" s="1">
        <v>84.75</v>
      </c>
      <c r="K3148" s="1">
        <v>1350.15</v>
      </c>
      <c r="L3148" s="1" t="s">
        <v>16</v>
      </c>
      <c r="M3148" s="2">
        <f t="shared" si="1"/>
        <v>15.93097345</v>
      </c>
      <c r="N3148" s="3"/>
    </row>
    <row r="3149" ht="15.75" customHeight="1">
      <c r="A3149" s="1" t="s">
        <v>3169</v>
      </c>
      <c r="B3149" s="1" t="s">
        <v>20</v>
      </c>
      <c r="C3149" s="1">
        <v>0.0</v>
      </c>
      <c r="D3149" s="1" t="s">
        <v>16</v>
      </c>
      <c r="E3149" s="1" t="s">
        <v>16</v>
      </c>
      <c r="F3149" s="1">
        <v>1.0</v>
      </c>
      <c r="G3149" s="1">
        <v>0.0</v>
      </c>
      <c r="H3149" s="1">
        <v>1.0</v>
      </c>
      <c r="I3149" s="1" t="s">
        <v>17</v>
      </c>
      <c r="J3149" s="1">
        <v>20.25</v>
      </c>
      <c r="K3149" s="1">
        <v>854.9</v>
      </c>
      <c r="L3149" s="1" t="s">
        <v>18</v>
      </c>
      <c r="M3149" s="2">
        <f t="shared" si="1"/>
        <v>42.21728395</v>
      </c>
      <c r="N3149" s="3"/>
    </row>
    <row r="3150" ht="15.75" customHeight="1">
      <c r="A3150" s="1" t="s">
        <v>3170</v>
      </c>
      <c r="B3150" s="1" t="s">
        <v>20</v>
      </c>
      <c r="C3150" s="1">
        <v>0.0</v>
      </c>
      <c r="D3150" s="1" t="s">
        <v>18</v>
      </c>
      <c r="E3150" s="1" t="s">
        <v>18</v>
      </c>
      <c r="F3150" s="1">
        <v>2.0</v>
      </c>
      <c r="G3150" s="1">
        <v>0.0</v>
      </c>
      <c r="H3150" s="1">
        <v>2.0</v>
      </c>
      <c r="I3150" s="1" t="s">
        <v>28</v>
      </c>
      <c r="J3150" s="1">
        <v>25.95</v>
      </c>
      <c r="K3150" s="1">
        <v>1444.05</v>
      </c>
      <c r="L3150" s="1" t="s">
        <v>18</v>
      </c>
      <c r="M3150" s="2">
        <f t="shared" si="1"/>
        <v>55.64739884</v>
      </c>
      <c r="N3150" s="3"/>
    </row>
    <row r="3151" ht="15.75" customHeight="1">
      <c r="A3151" s="1" t="s">
        <v>3171</v>
      </c>
      <c r="B3151" s="1" t="s">
        <v>15</v>
      </c>
      <c r="C3151" s="1">
        <v>0.0</v>
      </c>
      <c r="D3151" s="1" t="s">
        <v>16</v>
      </c>
      <c r="E3151" s="1" t="s">
        <v>18</v>
      </c>
      <c r="F3151" s="1">
        <v>2.0</v>
      </c>
      <c r="G3151" s="1">
        <v>2.0</v>
      </c>
      <c r="H3151" s="1">
        <v>0.0</v>
      </c>
      <c r="I3151" s="1" t="s">
        <v>22</v>
      </c>
      <c r="J3151" s="1">
        <v>88.85</v>
      </c>
      <c r="K3151" s="1">
        <v>1594.75</v>
      </c>
      <c r="L3151" s="1" t="s">
        <v>18</v>
      </c>
      <c r="M3151" s="2">
        <f t="shared" si="1"/>
        <v>17.9487901</v>
      </c>
      <c r="N3151" s="3"/>
    </row>
    <row r="3152" ht="15.75" customHeight="1">
      <c r="A3152" s="1" t="s">
        <v>3172</v>
      </c>
      <c r="B3152" s="1" t="s">
        <v>15</v>
      </c>
      <c r="C3152" s="1">
        <v>1.0</v>
      </c>
      <c r="D3152" s="1" t="s">
        <v>18</v>
      </c>
      <c r="E3152" s="1" t="s">
        <v>18</v>
      </c>
      <c r="F3152" s="1">
        <v>1.0</v>
      </c>
      <c r="G3152" s="1">
        <v>1.0</v>
      </c>
      <c r="H3152" s="1">
        <v>0.0</v>
      </c>
      <c r="I3152" s="1" t="s">
        <v>22</v>
      </c>
      <c r="J3152" s="1">
        <v>54.8</v>
      </c>
      <c r="K3152" s="1">
        <v>731.3</v>
      </c>
      <c r="L3152" s="1" t="s">
        <v>18</v>
      </c>
      <c r="M3152" s="2">
        <f t="shared" si="1"/>
        <v>13.34489051</v>
      </c>
      <c r="N3152" s="3"/>
    </row>
    <row r="3153" ht="15.75" customHeight="1">
      <c r="A3153" s="1" t="s">
        <v>3173</v>
      </c>
      <c r="B3153" s="1" t="s">
        <v>20</v>
      </c>
      <c r="C3153" s="1">
        <v>0.0</v>
      </c>
      <c r="D3153" s="1" t="s">
        <v>16</v>
      </c>
      <c r="E3153" s="1" t="s">
        <v>18</v>
      </c>
      <c r="F3153" s="1">
        <v>2.0</v>
      </c>
      <c r="G3153" s="1">
        <v>1.0</v>
      </c>
      <c r="H3153" s="1">
        <v>1.0</v>
      </c>
      <c r="I3153" s="1" t="s">
        <v>26</v>
      </c>
      <c r="J3153" s="1">
        <v>80.45</v>
      </c>
      <c r="K3153" s="1">
        <v>3375.9</v>
      </c>
      <c r="L3153" s="1" t="s">
        <v>18</v>
      </c>
      <c r="M3153" s="2">
        <f t="shared" si="1"/>
        <v>41.96270976</v>
      </c>
      <c r="N3153" s="3"/>
    </row>
    <row r="3154" ht="15.75" customHeight="1">
      <c r="A3154" s="1" t="s">
        <v>3174</v>
      </c>
      <c r="B3154" s="1" t="s">
        <v>15</v>
      </c>
      <c r="C3154" s="1">
        <v>0.0</v>
      </c>
      <c r="D3154" s="1" t="s">
        <v>16</v>
      </c>
      <c r="E3154" s="1" t="s">
        <v>18</v>
      </c>
      <c r="F3154" s="1">
        <v>2.0</v>
      </c>
      <c r="G3154" s="1">
        <v>2.0</v>
      </c>
      <c r="H3154" s="1">
        <v>0.0</v>
      </c>
      <c r="I3154" s="1" t="s">
        <v>22</v>
      </c>
      <c r="J3154" s="1">
        <v>101.1</v>
      </c>
      <c r="K3154" s="1">
        <v>6039.9</v>
      </c>
      <c r="L3154" s="1" t="s">
        <v>16</v>
      </c>
      <c r="M3154" s="2">
        <f t="shared" si="1"/>
        <v>59.74183976</v>
      </c>
      <c r="N3154" s="3"/>
    </row>
    <row r="3155" ht="15.75" customHeight="1">
      <c r="A3155" s="1" t="s">
        <v>3175</v>
      </c>
      <c r="B3155" s="1" t="s">
        <v>20</v>
      </c>
      <c r="C3155" s="1">
        <v>0.0</v>
      </c>
      <c r="D3155" s="1" t="s">
        <v>18</v>
      </c>
      <c r="E3155" s="1" t="s">
        <v>18</v>
      </c>
      <c r="F3155" s="1">
        <v>0.0</v>
      </c>
      <c r="G3155" s="1">
        <v>1.0</v>
      </c>
      <c r="H3155" s="1">
        <v>0.0</v>
      </c>
      <c r="I3155" s="1" t="s">
        <v>28</v>
      </c>
      <c r="J3155" s="1">
        <v>44.65</v>
      </c>
      <c r="K3155" s="1">
        <v>1156.55</v>
      </c>
      <c r="L3155" s="1" t="s">
        <v>18</v>
      </c>
      <c r="M3155" s="2">
        <f t="shared" si="1"/>
        <v>25.90257559</v>
      </c>
      <c r="N3155" s="3"/>
    </row>
    <row r="3156" ht="15.75" customHeight="1">
      <c r="A3156" s="1" t="s">
        <v>3176</v>
      </c>
      <c r="B3156" s="1" t="s">
        <v>20</v>
      </c>
      <c r="C3156" s="1">
        <v>0.0</v>
      </c>
      <c r="D3156" s="1" t="s">
        <v>18</v>
      </c>
      <c r="E3156" s="1" t="s">
        <v>16</v>
      </c>
      <c r="F3156" s="1">
        <v>1.0</v>
      </c>
      <c r="G3156" s="1">
        <v>2.0</v>
      </c>
      <c r="H3156" s="1">
        <v>1.0</v>
      </c>
      <c r="I3156" s="1" t="s">
        <v>22</v>
      </c>
      <c r="J3156" s="1">
        <v>105.85</v>
      </c>
      <c r="K3156" s="1">
        <v>5826.65</v>
      </c>
      <c r="L3156" s="1" t="s">
        <v>18</v>
      </c>
      <c r="M3156" s="2">
        <f t="shared" si="1"/>
        <v>55.04629192</v>
      </c>
      <c r="N3156" s="3"/>
    </row>
    <row r="3157" ht="15.75" customHeight="1">
      <c r="A3157" s="1" t="s">
        <v>3177</v>
      </c>
      <c r="B3157" s="1" t="s">
        <v>20</v>
      </c>
      <c r="C3157" s="1">
        <v>0.0</v>
      </c>
      <c r="D3157" s="1" t="s">
        <v>18</v>
      </c>
      <c r="E3157" s="1" t="s">
        <v>18</v>
      </c>
      <c r="F3157" s="1">
        <v>2.0</v>
      </c>
      <c r="G3157" s="1">
        <v>0.0</v>
      </c>
      <c r="H3157" s="1">
        <v>2.0</v>
      </c>
      <c r="I3157" s="1" t="s">
        <v>17</v>
      </c>
      <c r="J3157" s="1">
        <v>24.6</v>
      </c>
      <c r="K3157" s="1">
        <v>973.95</v>
      </c>
      <c r="L3157" s="1" t="s">
        <v>18</v>
      </c>
      <c r="M3157" s="2">
        <f t="shared" si="1"/>
        <v>39.59146341</v>
      </c>
      <c r="N3157" s="3"/>
    </row>
    <row r="3158" ht="15.75" customHeight="1">
      <c r="A3158" s="1" t="s">
        <v>3178</v>
      </c>
      <c r="B3158" s="1" t="s">
        <v>20</v>
      </c>
      <c r="C3158" s="1">
        <v>0.0</v>
      </c>
      <c r="D3158" s="1" t="s">
        <v>16</v>
      </c>
      <c r="E3158" s="1" t="s">
        <v>16</v>
      </c>
      <c r="F3158" s="1">
        <v>2.0</v>
      </c>
      <c r="G3158" s="1">
        <v>1.0</v>
      </c>
      <c r="H3158" s="1">
        <v>2.0</v>
      </c>
      <c r="I3158" s="1" t="s">
        <v>26</v>
      </c>
      <c r="J3158" s="1">
        <v>76.15</v>
      </c>
      <c r="K3158" s="1">
        <v>645.8</v>
      </c>
      <c r="L3158" s="1" t="s">
        <v>18</v>
      </c>
      <c r="M3158" s="2">
        <f t="shared" si="1"/>
        <v>8.480630335</v>
      </c>
      <c r="N3158" s="3"/>
    </row>
    <row r="3159" ht="15.75" customHeight="1">
      <c r="A3159" s="1" t="s">
        <v>3179</v>
      </c>
      <c r="B3159" s="1" t="s">
        <v>15</v>
      </c>
      <c r="C3159" s="1">
        <v>1.0</v>
      </c>
      <c r="D3159" s="1" t="s">
        <v>16</v>
      </c>
      <c r="E3159" s="1" t="s">
        <v>18</v>
      </c>
      <c r="F3159" s="1">
        <v>1.0</v>
      </c>
      <c r="G3159" s="1">
        <v>2.0</v>
      </c>
      <c r="H3159" s="1">
        <v>0.0</v>
      </c>
      <c r="I3159" s="1" t="s">
        <v>28</v>
      </c>
      <c r="J3159" s="1">
        <v>88.4</v>
      </c>
      <c r="K3159" s="1">
        <v>2191.15</v>
      </c>
      <c r="L3159" s="1" t="s">
        <v>18</v>
      </c>
      <c r="M3159" s="2">
        <f t="shared" si="1"/>
        <v>24.78676471</v>
      </c>
      <c r="N3159" s="3"/>
    </row>
    <row r="3160" ht="15.75" customHeight="1">
      <c r="A3160" s="1" t="s">
        <v>3180</v>
      </c>
      <c r="B3160" s="1" t="s">
        <v>15</v>
      </c>
      <c r="C3160" s="1">
        <v>0.0</v>
      </c>
      <c r="D3160" s="1" t="s">
        <v>18</v>
      </c>
      <c r="E3160" s="1" t="s">
        <v>18</v>
      </c>
      <c r="F3160" s="1">
        <v>1.0</v>
      </c>
      <c r="G3160" s="1">
        <v>2.0</v>
      </c>
      <c r="H3160" s="1">
        <v>0.0</v>
      </c>
      <c r="I3160" s="1" t="s">
        <v>22</v>
      </c>
      <c r="J3160" s="1">
        <v>80.2</v>
      </c>
      <c r="K3160" s="1">
        <v>146.05</v>
      </c>
      <c r="L3160" s="1" t="s">
        <v>16</v>
      </c>
      <c r="M3160" s="2">
        <f t="shared" si="1"/>
        <v>1.821072319</v>
      </c>
      <c r="N3160" s="3"/>
    </row>
    <row r="3161" ht="15.75" customHeight="1">
      <c r="A3161" s="1" t="s">
        <v>3181</v>
      </c>
      <c r="B3161" s="1" t="s">
        <v>15</v>
      </c>
      <c r="C3161" s="1">
        <v>0.0</v>
      </c>
      <c r="D3161" s="1" t="s">
        <v>16</v>
      </c>
      <c r="E3161" s="1" t="s">
        <v>16</v>
      </c>
      <c r="F3161" s="1">
        <v>1.0</v>
      </c>
      <c r="G3161" s="1">
        <v>0.0</v>
      </c>
      <c r="H3161" s="1">
        <v>1.0</v>
      </c>
      <c r="I3161" s="1" t="s">
        <v>22</v>
      </c>
      <c r="J3161" s="1">
        <v>19.05</v>
      </c>
      <c r="K3161" s="1">
        <v>761.85</v>
      </c>
      <c r="L3161" s="1" t="s">
        <v>18</v>
      </c>
      <c r="M3161" s="2">
        <f t="shared" si="1"/>
        <v>39.99212598</v>
      </c>
      <c r="N3161" s="3"/>
    </row>
    <row r="3162" ht="15.75" customHeight="1">
      <c r="A3162" s="1" t="s">
        <v>3182</v>
      </c>
      <c r="B3162" s="1" t="s">
        <v>15</v>
      </c>
      <c r="C3162" s="1">
        <v>0.0</v>
      </c>
      <c r="D3162" s="1" t="s">
        <v>16</v>
      </c>
      <c r="E3162" s="1" t="s">
        <v>16</v>
      </c>
      <c r="F3162" s="1">
        <v>2.0</v>
      </c>
      <c r="G3162" s="1">
        <v>2.0</v>
      </c>
      <c r="H3162" s="1">
        <v>1.0</v>
      </c>
      <c r="I3162" s="1" t="s">
        <v>17</v>
      </c>
      <c r="J3162" s="1">
        <v>95.15</v>
      </c>
      <c r="K3162" s="1">
        <v>5000.05</v>
      </c>
      <c r="L3162" s="1" t="s">
        <v>18</v>
      </c>
      <c r="M3162" s="2">
        <f t="shared" si="1"/>
        <v>52.54913295</v>
      </c>
      <c r="N3162" s="3"/>
    </row>
    <row r="3163" ht="15.75" customHeight="1">
      <c r="A3163" s="1" t="s">
        <v>3183</v>
      </c>
      <c r="B3163" s="1" t="s">
        <v>15</v>
      </c>
      <c r="C3163" s="1">
        <v>0.0</v>
      </c>
      <c r="D3163" s="1" t="s">
        <v>16</v>
      </c>
      <c r="E3163" s="1" t="s">
        <v>16</v>
      </c>
      <c r="F3163" s="1">
        <v>2.0</v>
      </c>
      <c r="G3163" s="1">
        <v>0.0</v>
      </c>
      <c r="H3163" s="1">
        <v>2.0</v>
      </c>
      <c r="I3163" s="1" t="s">
        <v>26</v>
      </c>
      <c r="J3163" s="1">
        <v>25.15</v>
      </c>
      <c r="K3163" s="1">
        <v>1509.9</v>
      </c>
      <c r="L3163" s="1" t="s">
        <v>18</v>
      </c>
      <c r="M3163" s="2">
        <f t="shared" si="1"/>
        <v>60.03578529</v>
      </c>
      <c r="N3163" s="3"/>
    </row>
    <row r="3164" ht="15.75" customHeight="1">
      <c r="A3164" s="1" t="s">
        <v>3184</v>
      </c>
      <c r="B3164" s="1" t="s">
        <v>20</v>
      </c>
      <c r="C3164" s="1">
        <v>0.0</v>
      </c>
      <c r="D3164" s="1" t="s">
        <v>16</v>
      </c>
      <c r="E3164" s="1" t="s">
        <v>18</v>
      </c>
      <c r="F3164" s="1">
        <v>1.0</v>
      </c>
      <c r="G3164" s="1">
        <v>2.0</v>
      </c>
      <c r="H3164" s="1">
        <v>0.0</v>
      </c>
      <c r="I3164" s="1" t="s">
        <v>26</v>
      </c>
      <c r="J3164" s="1">
        <v>85.05</v>
      </c>
      <c r="K3164" s="1">
        <v>999.8</v>
      </c>
      <c r="L3164" s="1" t="s">
        <v>18</v>
      </c>
      <c r="M3164" s="2">
        <f t="shared" si="1"/>
        <v>11.75543798</v>
      </c>
      <c r="N3164" s="3"/>
    </row>
    <row r="3165" ht="15.75" customHeight="1">
      <c r="A3165" s="1" t="s">
        <v>3185</v>
      </c>
      <c r="B3165" s="1" t="s">
        <v>15</v>
      </c>
      <c r="C3165" s="1">
        <v>0.0</v>
      </c>
      <c r="D3165" s="1" t="s">
        <v>16</v>
      </c>
      <c r="E3165" s="1" t="s">
        <v>16</v>
      </c>
      <c r="F3165" s="1">
        <v>1.0</v>
      </c>
      <c r="G3165" s="1">
        <v>0.0</v>
      </c>
      <c r="H3165" s="1">
        <v>1.0</v>
      </c>
      <c r="I3165" s="1" t="s">
        <v>17</v>
      </c>
      <c r="J3165" s="1">
        <v>20.25</v>
      </c>
      <c r="K3165" s="1">
        <v>172.35</v>
      </c>
      <c r="L3165" s="1" t="s">
        <v>18</v>
      </c>
      <c r="M3165" s="2">
        <f t="shared" si="1"/>
        <v>8.511111111</v>
      </c>
      <c r="N3165" s="3"/>
    </row>
    <row r="3166" ht="15.75" customHeight="1">
      <c r="A3166" s="1" t="s">
        <v>3186</v>
      </c>
      <c r="B3166" s="1" t="s">
        <v>15</v>
      </c>
      <c r="C3166" s="1">
        <v>0.0</v>
      </c>
      <c r="D3166" s="1" t="s">
        <v>18</v>
      </c>
      <c r="E3166" s="1" t="s">
        <v>18</v>
      </c>
      <c r="F3166" s="1">
        <v>1.0</v>
      </c>
      <c r="G3166" s="1">
        <v>1.0</v>
      </c>
      <c r="H3166" s="1">
        <v>0.0</v>
      </c>
      <c r="I3166" s="1" t="s">
        <v>22</v>
      </c>
      <c r="J3166" s="1">
        <v>45.55</v>
      </c>
      <c r="K3166" s="1">
        <v>84.4</v>
      </c>
      <c r="L3166" s="1" t="s">
        <v>18</v>
      </c>
      <c r="M3166" s="2">
        <f t="shared" si="1"/>
        <v>1.852908891</v>
      </c>
      <c r="N3166" s="3"/>
    </row>
    <row r="3167" ht="15.75" customHeight="1">
      <c r="A3167" s="1" t="s">
        <v>3187</v>
      </c>
      <c r="B3167" s="1" t="s">
        <v>15</v>
      </c>
      <c r="C3167" s="1">
        <v>0.0</v>
      </c>
      <c r="D3167" s="1" t="s">
        <v>16</v>
      </c>
      <c r="E3167" s="1" t="s">
        <v>16</v>
      </c>
      <c r="F3167" s="1">
        <v>2.0</v>
      </c>
      <c r="G3167" s="1">
        <v>0.0</v>
      </c>
      <c r="H3167" s="1">
        <v>1.0</v>
      </c>
      <c r="I3167" s="1" t="s">
        <v>17</v>
      </c>
      <c r="J3167" s="1">
        <v>24.95</v>
      </c>
      <c r="K3167" s="1">
        <v>1165.9</v>
      </c>
      <c r="L3167" s="1" t="s">
        <v>18</v>
      </c>
      <c r="M3167" s="2">
        <f t="shared" si="1"/>
        <v>46.72945892</v>
      </c>
      <c r="N3167" s="3"/>
    </row>
    <row r="3168" ht="15.75" customHeight="1">
      <c r="A3168" s="1" t="s">
        <v>3188</v>
      </c>
      <c r="B3168" s="1" t="s">
        <v>20</v>
      </c>
      <c r="C3168" s="1">
        <v>0.0</v>
      </c>
      <c r="D3168" s="1" t="s">
        <v>18</v>
      </c>
      <c r="E3168" s="1" t="s">
        <v>18</v>
      </c>
      <c r="F3168" s="1">
        <v>1.0</v>
      </c>
      <c r="G3168" s="1">
        <v>0.0</v>
      </c>
      <c r="H3168" s="1">
        <v>0.0</v>
      </c>
      <c r="I3168" s="1" t="s">
        <v>22</v>
      </c>
      <c r="J3168" s="1">
        <v>19.25</v>
      </c>
      <c r="K3168" s="1">
        <v>112.3</v>
      </c>
      <c r="L3168" s="1" t="s">
        <v>16</v>
      </c>
      <c r="M3168" s="2">
        <f t="shared" si="1"/>
        <v>5.833766234</v>
      </c>
      <c r="N3168" s="3"/>
    </row>
    <row r="3169" ht="15.75" customHeight="1">
      <c r="A3169" s="1" t="s">
        <v>3189</v>
      </c>
      <c r="B3169" s="1" t="s">
        <v>20</v>
      </c>
      <c r="C3169" s="1">
        <v>0.0</v>
      </c>
      <c r="D3169" s="1" t="s">
        <v>16</v>
      </c>
      <c r="E3169" s="1" t="s">
        <v>16</v>
      </c>
      <c r="F3169" s="1">
        <v>1.0</v>
      </c>
      <c r="G3169" s="1">
        <v>1.0</v>
      </c>
      <c r="H3169" s="1">
        <v>1.0</v>
      </c>
      <c r="I3169" s="1" t="s">
        <v>17</v>
      </c>
      <c r="J3169" s="1">
        <v>43.45</v>
      </c>
      <c r="K3169" s="1">
        <v>345.5</v>
      </c>
      <c r="L3169" s="1" t="s">
        <v>18</v>
      </c>
      <c r="M3169" s="2">
        <f t="shared" si="1"/>
        <v>7.951668585</v>
      </c>
      <c r="N3169" s="3"/>
    </row>
    <row r="3170" ht="15.75" customHeight="1">
      <c r="A3170" s="1" t="s">
        <v>3190</v>
      </c>
      <c r="B3170" s="1" t="s">
        <v>15</v>
      </c>
      <c r="C3170" s="1">
        <v>0.0</v>
      </c>
      <c r="D3170" s="1" t="s">
        <v>18</v>
      </c>
      <c r="E3170" s="1" t="s">
        <v>18</v>
      </c>
      <c r="F3170" s="1">
        <v>2.0</v>
      </c>
      <c r="G3170" s="1">
        <v>2.0</v>
      </c>
      <c r="H3170" s="1">
        <v>0.0</v>
      </c>
      <c r="I3170" s="1" t="s">
        <v>26</v>
      </c>
      <c r="J3170" s="1">
        <v>74.75</v>
      </c>
      <c r="K3170" s="1">
        <v>1129.35</v>
      </c>
      <c r="L3170" s="1" t="s">
        <v>18</v>
      </c>
      <c r="M3170" s="2">
        <f t="shared" si="1"/>
        <v>15.1083612</v>
      </c>
      <c r="N3170" s="3"/>
    </row>
    <row r="3171" ht="15.75" customHeight="1">
      <c r="A3171" s="1" t="s">
        <v>3191</v>
      </c>
      <c r="B3171" s="1" t="s">
        <v>20</v>
      </c>
      <c r="C3171" s="1">
        <v>0.0</v>
      </c>
      <c r="D3171" s="1" t="s">
        <v>16</v>
      </c>
      <c r="E3171" s="1" t="s">
        <v>16</v>
      </c>
      <c r="F3171" s="1">
        <v>1.0</v>
      </c>
      <c r="G3171" s="1">
        <v>1.0</v>
      </c>
      <c r="H3171" s="1">
        <v>1.0</v>
      </c>
      <c r="I3171" s="1" t="s">
        <v>26</v>
      </c>
      <c r="J3171" s="1">
        <v>59.45</v>
      </c>
      <c r="K3171" s="1">
        <v>3157.0</v>
      </c>
      <c r="L3171" s="1" t="s">
        <v>18</v>
      </c>
      <c r="M3171" s="2">
        <f t="shared" si="1"/>
        <v>53.10344828</v>
      </c>
      <c r="N3171" s="3"/>
    </row>
    <row r="3172" ht="15.75" customHeight="1">
      <c r="A3172" s="1" t="s">
        <v>3192</v>
      </c>
      <c r="B3172" s="1" t="s">
        <v>15</v>
      </c>
      <c r="C3172" s="1">
        <v>0.0</v>
      </c>
      <c r="D3172" s="1" t="s">
        <v>18</v>
      </c>
      <c r="E3172" s="1" t="s">
        <v>18</v>
      </c>
      <c r="F3172" s="1">
        <v>2.0</v>
      </c>
      <c r="G3172" s="1">
        <v>2.0</v>
      </c>
      <c r="H3172" s="1">
        <v>0.0</v>
      </c>
      <c r="I3172" s="1" t="s">
        <v>28</v>
      </c>
      <c r="J3172" s="1">
        <v>80.05</v>
      </c>
      <c r="K3172" s="1">
        <v>830.7</v>
      </c>
      <c r="L3172" s="1" t="s">
        <v>16</v>
      </c>
      <c r="M3172" s="2">
        <f t="shared" si="1"/>
        <v>10.37726421</v>
      </c>
      <c r="N3172" s="3"/>
    </row>
    <row r="3173" ht="15.75" customHeight="1">
      <c r="A3173" s="1" t="s">
        <v>3193</v>
      </c>
      <c r="B3173" s="1" t="s">
        <v>15</v>
      </c>
      <c r="C3173" s="1">
        <v>0.0</v>
      </c>
      <c r="D3173" s="1" t="s">
        <v>18</v>
      </c>
      <c r="E3173" s="1" t="s">
        <v>18</v>
      </c>
      <c r="F3173" s="1">
        <v>2.0</v>
      </c>
      <c r="G3173" s="1">
        <v>2.0</v>
      </c>
      <c r="H3173" s="1">
        <v>0.0</v>
      </c>
      <c r="I3173" s="1" t="s">
        <v>22</v>
      </c>
      <c r="J3173" s="1">
        <v>72.65</v>
      </c>
      <c r="K3173" s="1">
        <v>1194.3</v>
      </c>
      <c r="L3173" s="1" t="s">
        <v>16</v>
      </c>
      <c r="M3173" s="2">
        <f t="shared" si="1"/>
        <v>16.43909153</v>
      </c>
      <c r="N3173" s="3"/>
    </row>
    <row r="3174" ht="15.75" customHeight="1">
      <c r="A3174" s="1" t="s">
        <v>3194</v>
      </c>
      <c r="B3174" s="1" t="s">
        <v>15</v>
      </c>
      <c r="C3174" s="1">
        <v>0.0</v>
      </c>
      <c r="D3174" s="1" t="s">
        <v>18</v>
      </c>
      <c r="E3174" s="1" t="s">
        <v>18</v>
      </c>
      <c r="F3174" s="1">
        <v>2.0</v>
      </c>
      <c r="G3174" s="1">
        <v>2.0</v>
      </c>
      <c r="H3174" s="1">
        <v>0.0</v>
      </c>
      <c r="I3174" s="1" t="s">
        <v>22</v>
      </c>
      <c r="J3174" s="1">
        <v>85.2</v>
      </c>
      <c r="K3174" s="1">
        <v>474.8</v>
      </c>
      <c r="L3174" s="1" t="s">
        <v>16</v>
      </c>
      <c r="M3174" s="2">
        <f t="shared" si="1"/>
        <v>5.572769953</v>
      </c>
      <c r="N3174" s="3"/>
    </row>
    <row r="3175" ht="15.75" customHeight="1">
      <c r="A3175" s="1" t="s">
        <v>3195</v>
      </c>
      <c r="B3175" s="1" t="s">
        <v>15</v>
      </c>
      <c r="C3175" s="1">
        <v>0.0</v>
      </c>
      <c r="D3175" s="1" t="s">
        <v>18</v>
      </c>
      <c r="E3175" s="1" t="s">
        <v>18</v>
      </c>
      <c r="F3175" s="1">
        <v>1.0</v>
      </c>
      <c r="G3175" s="1">
        <v>1.0</v>
      </c>
      <c r="H3175" s="1">
        <v>1.0</v>
      </c>
      <c r="I3175" s="1" t="s">
        <v>26</v>
      </c>
      <c r="J3175" s="1">
        <v>57.95</v>
      </c>
      <c r="K3175" s="1">
        <v>3042.25</v>
      </c>
      <c r="L3175" s="1" t="s">
        <v>18</v>
      </c>
      <c r="M3175" s="2">
        <f t="shared" si="1"/>
        <v>52.49784297</v>
      </c>
      <c r="N3175" s="3"/>
    </row>
    <row r="3176" ht="15.75" customHeight="1">
      <c r="A3176" s="1" t="s">
        <v>3196</v>
      </c>
      <c r="B3176" s="1" t="s">
        <v>15</v>
      </c>
      <c r="C3176" s="1">
        <v>0.0</v>
      </c>
      <c r="D3176" s="1" t="s">
        <v>18</v>
      </c>
      <c r="E3176" s="1" t="s">
        <v>16</v>
      </c>
      <c r="F3176" s="1">
        <v>1.0</v>
      </c>
      <c r="G3176" s="1">
        <v>2.0</v>
      </c>
      <c r="H3176" s="1">
        <v>0.0</v>
      </c>
      <c r="I3176" s="1" t="s">
        <v>22</v>
      </c>
      <c r="J3176" s="1">
        <v>69.65</v>
      </c>
      <c r="K3176" s="1">
        <v>69.65</v>
      </c>
      <c r="L3176" s="1" t="s">
        <v>16</v>
      </c>
      <c r="M3176" s="2">
        <f t="shared" si="1"/>
        <v>1</v>
      </c>
      <c r="N3176" s="3"/>
    </row>
    <row r="3177" ht="15.75" customHeight="1">
      <c r="A3177" s="1" t="s">
        <v>3197</v>
      </c>
      <c r="B3177" s="1" t="s">
        <v>20</v>
      </c>
      <c r="C3177" s="1">
        <v>1.0</v>
      </c>
      <c r="D3177" s="1" t="s">
        <v>16</v>
      </c>
      <c r="E3177" s="1" t="s">
        <v>18</v>
      </c>
      <c r="F3177" s="1">
        <v>2.0</v>
      </c>
      <c r="G3177" s="1">
        <v>2.0</v>
      </c>
      <c r="H3177" s="1">
        <v>0.0</v>
      </c>
      <c r="I3177" s="1" t="s">
        <v>22</v>
      </c>
      <c r="J3177" s="1">
        <v>102.95</v>
      </c>
      <c r="K3177" s="1">
        <v>7101.5</v>
      </c>
      <c r="L3177" s="1" t="s">
        <v>16</v>
      </c>
      <c r="M3177" s="2">
        <f t="shared" si="1"/>
        <v>68.98008742</v>
      </c>
      <c r="N3177" s="3"/>
    </row>
    <row r="3178" ht="15.75" customHeight="1">
      <c r="A3178" s="1" t="s">
        <v>3198</v>
      </c>
      <c r="B3178" s="1" t="s">
        <v>15</v>
      </c>
      <c r="C3178" s="1">
        <v>0.0</v>
      </c>
      <c r="D3178" s="1" t="s">
        <v>16</v>
      </c>
      <c r="E3178" s="1" t="s">
        <v>18</v>
      </c>
      <c r="F3178" s="1">
        <v>2.0</v>
      </c>
      <c r="G3178" s="1">
        <v>2.0</v>
      </c>
      <c r="H3178" s="1">
        <v>0.0</v>
      </c>
      <c r="I3178" s="1" t="s">
        <v>22</v>
      </c>
      <c r="J3178" s="1">
        <v>101.35</v>
      </c>
      <c r="K3178" s="1">
        <v>6164.7</v>
      </c>
      <c r="L3178" s="1" t="s">
        <v>18</v>
      </c>
      <c r="M3178" s="2">
        <f t="shared" si="1"/>
        <v>60.82585101</v>
      </c>
      <c r="N3178" s="3"/>
    </row>
    <row r="3179" ht="15.75" customHeight="1">
      <c r="A3179" s="1" t="s">
        <v>3199</v>
      </c>
      <c r="B3179" s="1" t="s">
        <v>20</v>
      </c>
      <c r="C3179" s="1">
        <v>1.0</v>
      </c>
      <c r="D3179" s="1" t="s">
        <v>16</v>
      </c>
      <c r="E3179" s="1" t="s">
        <v>18</v>
      </c>
      <c r="F3179" s="1">
        <v>2.0</v>
      </c>
      <c r="G3179" s="1">
        <v>2.0</v>
      </c>
      <c r="H3179" s="1">
        <v>0.0</v>
      </c>
      <c r="I3179" s="1" t="s">
        <v>26</v>
      </c>
      <c r="J3179" s="1">
        <v>90.05</v>
      </c>
      <c r="K3179" s="1">
        <v>4547.25</v>
      </c>
      <c r="L3179" s="1" t="s">
        <v>16</v>
      </c>
      <c r="M3179" s="2">
        <f t="shared" si="1"/>
        <v>50.49694614</v>
      </c>
      <c r="N3179" s="3"/>
    </row>
    <row r="3180" ht="15.75" customHeight="1">
      <c r="A3180" s="1" t="s">
        <v>3200</v>
      </c>
      <c r="B3180" s="1" t="s">
        <v>20</v>
      </c>
      <c r="C3180" s="1">
        <v>0.0</v>
      </c>
      <c r="D3180" s="1" t="s">
        <v>18</v>
      </c>
      <c r="E3180" s="1" t="s">
        <v>18</v>
      </c>
      <c r="F3180" s="1">
        <v>1.0</v>
      </c>
      <c r="G3180" s="1">
        <v>0.0</v>
      </c>
      <c r="H3180" s="1">
        <v>0.0</v>
      </c>
      <c r="I3180" s="1" t="s">
        <v>17</v>
      </c>
      <c r="J3180" s="1">
        <v>19.75</v>
      </c>
      <c r="K3180" s="1">
        <v>78.3</v>
      </c>
      <c r="L3180" s="1" t="s">
        <v>18</v>
      </c>
      <c r="M3180" s="2">
        <f t="shared" si="1"/>
        <v>3.964556962</v>
      </c>
      <c r="N3180" s="3"/>
    </row>
    <row r="3181" ht="15.75" customHeight="1">
      <c r="A3181" s="1" t="s">
        <v>3201</v>
      </c>
      <c r="B3181" s="1" t="s">
        <v>15</v>
      </c>
      <c r="C3181" s="1">
        <v>0.0</v>
      </c>
      <c r="D3181" s="1" t="s">
        <v>16</v>
      </c>
      <c r="E3181" s="1" t="s">
        <v>16</v>
      </c>
      <c r="F3181" s="1">
        <v>1.0</v>
      </c>
      <c r="G3181" s="1">
        <v>2.0</v>
      </c>
      <c r="H3181" s="1">
        <v>0.0</v>
      </c>
      <c r="I3181" s="1" t="s">
        <v>22</v>
      </c>
      <c r="J3181" s="1">
        <v>91.85</v>
      </c>
      <c r="K3181" s="1">
        <v>1574.45</v>
      </c>
      <c r="L3181" s="1" t="s">
        <v>16</v>
      </c>
      <c r="M3181" s="2">
        <f t="shared" si="1"/>
        <v>17.14153511</v>
      </c>
      <c r="N3181" s="3"/>
    </row>
    <row r="3182" ht="15.75" customHeight="1">
      <c r="A3182" s="1" t="s">
        <v>3202</v>
      </c>
      <c r="B3182" s="1" t="s">
        <v>20</v>
      </c>
      <c r="C3182" s="1">
        <v>0.0</v>
      </c>
      <c r="D3182" s="1" t="s">
        <v>16</v>
      </c>
      <c r="E3182" s="1" t="s">
        <v>18</v>
      </c>
      <c r="F3182" s="1">
        <v>2.0</v>
      </c>
      <c r="G3182" s="1">
        <v>2.0</v>
      </c>
      <c r="H3182" s="1">
        <v>0.0</v>
      </c>
      <c r="I3182" s="1" t="s">
        <v>22</v>
      </c>
      <c r="J3182" s="1">
        <v>82.65</v>
      </c>
      <c r="K3182" s="1">
        <v>1185.0</v>
      </c>
      <c r="L3182" s="1" t="s">
        <v>18</v>
      </c>
      <c r="M3182" s="2">
        <f t="shared" si="1"/>
        <v>14.33756806</v>
      </c>
      <c r="N3182" s="3"/>
    </row>
    <row r="3183" ht="15.75" customHeight="1">
      <c r="A3183" s="1" t="s">
        <v>3203</v>
      </c>
      <c r="B3183" s="1" t="s">
        <v>15</v>
      </c>
      <c r="C3183" s="1">
        <v>0.0</v>
      </c>
      <c r="D3183" s="1" t="s">
        <v>18</v>
      </c>
      <c r="E3183" s="1" t="s">
        <v>18</v>
      </c>
      <c r="F3183" s="1">
        <v>2.0</v>
      </c>
      <c r="G3183" s="1">
        <v>1.0</v>
      </c>
      <c r="H3183" s="1">
        <v>1.0</v>
      </c>
      <c r="I3183" s="1" t="s">
        <v>28</v>
      </c>
      <c r="J3183" s="1">
        <v>68.7</v>
      </c>
      <c r="K3183" s="1">
        <v>4070.95</v>
      </c>
      <c r="L3183" s="1" t="s">
        <v>18</v>
      </c>
      <c r="M3183" s="2">
        <f t="shared" si="1"/>
        <v>59.25691412</v>
      </c>
      <c r="N3183" s="3"/>
    </row>
    <row r="3184" ht="15.75" customHeight="1">
      <c r="A3184" s="1" t="s">
        <v>3204</v>
      </c>
      <c r="B3184" s="1" t="s">
        <v>15</v>
      </c>
      <c r="C3184" s="1">
        <v>0.0</v>
      </c>
      <c r="D3184" s="1" t="s">
        <v>18</v>
      </c>
      <c r="E3184" s="1" t="s">
        <v>18</v>
      </c>
      <c r="F3184" s="1">
        <v>1.0</v>
      </c>
      <c r="G3184" s="1">
        <v>1.0</v>
      </c>
      <c r="H3184" s="1">
        <v>1.0</v>
      </c>
      <c r="I3184" s="1" t="s">
        <v>17</v>
      </c>
      <c r="J3184" s="1">
        <v>58.9</v>
      </c>
      <c r="K3184" s="1">
        <v>2813.05</v>
      </c>
      <c r="L3184" s="1" t="s">
        <v>18</v>
      </c>
      <c r="M3184" s="2">
        <f t="shared" si="1"/>
        <v>47.75976231</v>
      </c>
      <c r="N3184" s="3"/>
    </row>
    <row r="3185" ht="15.75" customHeight="1">
      <c r="A3185" s="1" t="s">
        <v>3205</v>
      </c>
      <c r="B3185" s="1" t="s">
        <v>15</v>
      </c>
      <c r="C3185" s="1">
        <v>0.0</v>
      </c>
      <c r="D3185" s="1" t="s">
        <v>16</v>
      </c>
      <c r="E3185" s="1" t="s">
        <v>18</v>
      </c>
      <c r="F3185" s="1">
        <v>2.0</v>
      </c>
      <c r="G3185" s="1">
        <v>0.0</v>
      </c>
      <c r="H3185" s="1">
        <v>2.0</v>
      </c>
      <c r="I3185" s="1" t="s">
        <v>28</v>
      </c>
      <c r="J3185" s="1">
        <v>24.65</v>
      </c>
      <c r="K3185" s="1">
        <v>1710.15</v>
      </c>
      <c r="L3185" s="1" t="s">
        <v>18</v>
      </c>
      <c r="M3185" s="2">
        <f t="shared" si="1"/>
        <v>69.37728195</v>
      </c>
      <c r="N3185" s="3"/>
    </row>
    <row r="3186" ht="15.75" customHeight="1">
      <c r="A3186" s="1" t="s">
        <v>3206</v>
      </c>
      <c r="B3186" s="1" t="s">
        <v>20</v>
      </c>
      <c r="C3186" s="1">
        <v>0.0</v>
      </c>
      <c r="D3186" s="1" t="s">
        <v>16</v>
      </c>
      <c r="E3186" s="1" t="s">
        <v>16</v>
      </c>
      <c r="F3186" s="1">
        <v>2.0</v>
      </c>
      <c r="G3186" s="1">
        <v>2.0</v>
      </c>
      <c r="H3186" s="1">
        <v>0.0</v>
      </c>
      <c r="I3186" s="1" t="s">
        <v>28</v>
      </c>
      <c r="J3186" s="1">
        <v>107.35</v>
      </c>
      <c r="K3186" s="1">
        <v>5118.95</v>
      </c>
      <c r="L3186" s="1" t="s">
        <v>16</v>
      </c>
      <c r="M3186" s="2">
        <f t="shared" si="1"/>
        <v>47.68467629</v>
      </c>
      <c r="N3186" s="3"/>
    </row>
    <row r="3187" ht="15.75" customHeight="1">
      <c r="A3187" s="1" t="s">
        <v>3207</v>
      </c>
      <c r="B3187" s="1" t="s">
        <v>20</v>
      </c>
      <c r="C3187" s="1">
        <v>0.0</v>
      </c>
      <c r="D3187" s="1" t="s">
        <v>18</v>
      </c>
      <c r="E3187" s="1" t="s">
        <v>18</v>
      </c>
      <c r="F3187" s="1">
        <v>2.0</v>
      </c>
      <c r="G3187" s="1">
        <v>2.0</v>
      </c>
      <c r="H3187" s="1">
        <v>0.0</v>
      </c>
      <c r="I3187" s="1" t="s">
        <v>22</v>
      </c>
      <c r="J3187" s="1">
        <v>96.55</v>
      </c>
      <c r="K3187" s="1">
        <v>500.1</v>
      </c>
      <c r="L3187" s="1" t="s">
        <v>18</v>
      </c>
      <c r="M3187" s="2">
        <f t="shared" si="1"/>
        <v>5.179699637</v>
      </c>
      <c r="N3187" s="3"/>
    </row>
    <row r="3188" ht="15.75" customHeight="1">
      <c r="A3188" s="1" t="s">
        <v>3208</v>
      </c>
      <c r="B3188" s="1" t="s">
        <v>15</v>
      </c>
      <c r="C3188" s="1">
        <v>0.0</v>
      </c>
      <c r="D3188" s="1" t="s">
        <v>16</v>
      </c>
      <c r="E3188" s="1" t="s">
        <v>18</v>
      </c>
      <c r="F3188" s="1">
        <v>1.0</v>
      </c>
      <c r="G3188" s="1">
        <v>1.0</v>
      </c>
      <c r="H3188" s="1">
        <v>0.0</v>
      </c>
      <c r="I3188" s="1" t="s">
        <v>22</v>
      </c>
      <c r="J3188" s="1">
        <v>44.05</v>
      </c>
      <c r="K3188" s="1">
        <v>483.7</v>
      </c>
      <c r="L3188" s="1" t="s">
        <v>16</v>
      </c>
      <c r="M3188" s="2">
        <f t="shared" si="1"/>
        <v>10.98070375</v>
      </c>
      <c r="N3188" s="3"/>
    </row>
    <row r="3189" ht="15.75" customHeight="1">
      <c r="A3189" s="1" t="s">
        <v>3209</v>
      </c>
      <c r="B3189" s="1" t="s">
        <v>15</v>
      </c>
      <c r="C3189" s="1">
        <v>0.0</v>
      </c>
      <c r="D3189" s="1" t="s">
        <v>16</v>
      </c>
      <c r="E3189" s="1" t="s">
        <v>16</v>
      </c>
      <c r="F3189" s="1">
        <v>2.0</v>
      </c>
      <c r="G3189" s="1">
        <v>2.0</v>
      </c>
      <c r="H3189" s="1">
        <v>1.0</v>
      </c>
      <c r="I3189" s="1" t="s">
        <v>28</v>
      </c>
      <c r="J3189" s="1">
        <v>109.1</v>
      </c>
      <c r="K3189" s="1">
        <v>4454.25</v>
      </c>
      <c r="L3189" s="1" t="s">
        <v>18</v>
      </c>
      <c r="M3189" s="2">
        <f t="shared" si="1"/>
        <v>40.82722273</v>
      </c>
      <c r="N3189" s="3"/>
    </row>
    <row r="3190" ht="15.75" customHeight="1">
      <c r="A3190" s="1" t="s">
        <v>3210</v>
      </c>
      <c r="B3190" s="1" t="s">
        <v>20</v>
      </c>
      <c r="C3190" s="1">
        <v>0.0</v>
      </c>
      <c r="D3190" s="1" t="s">
        <v>18</v>
      </c>
      <c r="E3190" s="1" t="s">
        <v>18</v>
      </c>
      <c r="F3190" s="1">
        <v>1.0</v>
      </c>
      <c r="G3190" s="1">
        <v>1.0</v>
      </c>
      <c r="H3190" s="1">
        <v>2.0</v>
      </c>
      <c r="I3190" s="1" t="s">
        <v>26</v>
      </c>
      <c r="J3190" s="1">
        <v>63.25</v>
      </c>
      <c r="K3190" s="1">
        <v>3342.45</v>
      </c>
      <c r="L3190" s="1" t="s">
        <v>18</v>
      </c>
      <c r="M3190" s="2">
        <f t="shared" si="1"/>
        <v>52.84505929</v>
      </c>
      <c r="N3190" s="3"/>
    </row>
    <row r="3191" ht="15.75" customHeight="1">
      <c r="A3191" s="1" t="s">
        <v>3211</v>
      </c>
      <c r="B3191" s="1" t="s">
        <v>20</v>
      </c>
      <c r="C3191" s="1">
        <v>0.0</v>
      </c>
      <c r="D3191" s="1" t="s">
        <v>18</v>
      </c>
      <c r="E3191" s="1" t="s">
        <v>18</v>
      </c>
      <c r="F3191" s="1">
        <v>1.0</v>
      </c>
      <c r="G3191" s="1">
        <v>0.0</v>
      </c>
      <c r="H3191" s="1">
        <v>0.0</v>
      </c>
      <c r="I3191" s="1" t="s">
        <v>17</v>
      </c>
      <c r="J3191" s="1">
        <v>20.4</v>
      </c>
      <c r="K3191" s="1">
        <v>181.8</v>
      </c>
      <c r="L3191" s="1" t="s">
        <v>18</v>
      </c>
      <c r="M3191" s="2">
        <f t="shared" si="1"/>
        <v>8.911764706</v>
      </c>
      <c r="N3191" s="3"/>
    </row>
    <row r="3192" ht="15.75" customHeight="1">
      <c r="A3192" s="1" t="s">
        <v>3212</v>
      </c>
      <c r="B3192" s="1" t="s">
        <v>15</v>
      </c>
      <c r="C3192" s="1">
        <v>0.0</v>
      </c>
      <c r="D3192" s="1" t="s">
        <v>18</v>
      </c>
      <c r="E3192" s="1" t="s">
        <v>18</v>
      </c>
      <c r="F3192" s="1">
        <v>1.0</v>
      </c>
      <c r="G3192" s="1">
        <v>1.0</v>
      </c>
      <c r="H3192" s="1">
        <v>0.0</v>
      </c>
      <c r="I3192" s="1" t="s">
        <v>22</v>
      </c>
      <c r="J3192" s="1">
        <v>43.75</v>
      </c>
      <c r="K3192" s="1">
        <v>405.7</v>
      </c>
      <c r="L3192" s="1" t="s">
        <v>18</v>
      </c>
      <c r="M3192" s="2">
        <f t="shared" si="1"/>
        <v>9.273142857</v>
      </c>
      <c r="N3192" s="3"/>
    </row>
    <row r="3193" ht="15.75" customHeight="1">
      <c r="A3193" s="1" t="s">
        <v>3213</v>
      </c>
      <c r="B3193" s="1" t="s">
        <v>15</v>
      </c>
      <c r="C3193" s="1">
        <v>0.0</v>
      </c>
      <c r="D3193" s="1" t="s">
        <v>18</v>
      </c>
      <c r="E3193" s="1" t="s">
        <v>18</v>
      </c>
      <c r="F3193" s="1">
        <v>1.0</v>
      </c>
      <c r="G3193" s="1">
        <v>2.0</v>
      </c>
      <c r="H3193" s="1">
        <v>0.0</v>
      </c>
      <c r="I3193" s="1" t="s">
        <v>28</v>
      </c>
      <c r="J3193" s="1">
        <v>80.25</v>
      </c>
      <c r="K3193" s="1">
        <v>846.0</v>
      </c>
      <c r="L3193" s="1" t="s">
        <v>16</v>
      </c>
      <c r="M3193" s="2">
        <f t="shared" si="1"/>
        <v>10.54205607</v>
      </c>
      <c r="N3193" s="3"/>
    </row>
    <row r="3194" ht="15.75" customHeight="1">
      <c r="A3194" s="1" t="s">
        <v>3214</v>
      </c>
      <c r="B3194" s="1" t="s">
        <v>20</v>
      </c>
      <c r="C3194" s="1">
        <v>0.0</v>
      </c>
      <c r="D3194" s="1" t="s">
        <v>18</v>
      </c>
      <c r="E3194" s="1" t="s">
        <v>16</v>
      </c>
      <c r="F3194" s="1">
        <v>1.0</v>
      </c>
      <c r="G3194" s="1">
        <v>0.0</v>
      </c>
      <c r="H3194" s="1">
        <v>2.0</v>
      </c>
      <c r="I3194" s="1" t="s">
        <v>28</v>
      </c>
      <c r="J3194" s="1">
        <v>19.35</v>
      </c>
      <c r="K3194" s="1">
        <v>212.3</v>
      </c>
      <c r="L3194" s="1" t="s">
        <v>18</v>
      </c>
      <c r="M3194" s="2">
        <f t="shared" si="1"/>
        <v>10.97157623</v>
      </c>
      <c r="N3194" s="3"/>
    </row>
    <row r="3195" ht="15.75" customHeight="1">
      <c r="A3195" s="1" t="s">
        <v>3215</v>
      </c>
      <c r="B3195" s="1" t="s">
        <v>20</v>
      </c>
      <c r="C3195" s="1">
        <v>0.0</v>
      </c>
      <c r="D3195" s="1" t="s">
        <v>18</v>
      </c>
      <c r="E3195" s="1" t="s">
        <v>18</v>
      </c>
      <c r="F3195" s="1">
        <v>1.0</v>
      </c>
      <c r="G3195" s="1">
        <v>1.0</v>
      </c>
      <c r="H3195" s="1">
        <v>1.0</v>
      </c>
      <c r="I3195" s="1" t="s">
        <v>26</v>
      </c>
      <c r="J3195" s="1">
        <v>55.15</v>
      </c>
      <c r="K3195" s="1">
        <v>1193.05</v>
      </c>
      <c r="L3195" s="1" t="s">
        <v>16</v>
      </c>
      <c r="M3195" s="2">
        <f t="shared" si="1"/>
        <v>21.63281958</v>
      </c>
      <c r="N3195" s="3"/>
    </row>
    <row r="3196" ht="15.75" customHeight="1">
      <c r="A3196" s="1" t="s">
        <v>3216</v>
      </c>
      <c r="B3196" s="1" t="s">
        <v>20</v>
      </c>
      <c r="C3196" s="1">
        <v>0.0</v>
      </c>
      <c r="D3196" s="1" t="s">
        <v>16</v>
      </c>
      <c r="E3196" s="1" t="s">
        <v>16</v>
      </c>
      <c r="F3196" s="1">
        <v>1.0</v>
      </c>
      <c r="G3196" s="1">
        <v>1.0</v>
      </c>
      <c r="H3196" s="1">
        <v>1.0</v>
      </c>
      <c r="I3196" s="1" t="s">
        <v>22</v>
      </c>
      <c r="J3196" s="1">
        <v>68.75</v>
      </c>
      <c r="K3196" s="1">
        <v>3482.85</v>
      </c>
      <c r="L3196" s="1" t="s">
        <v>18</v>
      </c>
      <c r="M3196" s="2">
        <f t="shared" si="1"/>
        <v>50.65963636</v>
      </c>
      <c r="N3196" s="3"/>
    </row>
    <row r="3197" ht="15.75" customHeight="1">
      <c r="A3197" s="1" t="s">
        <v>3217</v>
      </c>
      <c r="B3197" s="1" t="s">
        <v>15</v>
      </c>
      <c r="C3197" s="1">
        <v>0.0</v>
      </c>
      <c r="D3197" s="1" t="s">
        <v>16</v>
      </c>
      <c r="E3197" s="1" t="s">
        <v>16</v>
      </c>
      <c r="F3197" s="1">
        <v>1.0</v>
      </c>
      <c r="G3197" s="1">
        <v>1.0</v>
      </c>
      <c r="H3197" s="1">
        <v>0.0</v>
      </c>
      <c r="I3197" s="1" t="s">
        <v>22</v>
      </c>
      <c r="J3197" s="1">
        <v>56.15</v>
      </c>
      <c r="K3197" s="1">
        <v>2499.3</v>
      </c>
      <c r="L3197" s="1" t="s">
        <v>16</v>
      </c>
      <c r="M3197" s="2">
        <f t="shared" si="1"/>
        <v>44.5111309</v>
      </c>
      <c r="N3197" s="3"/>
    </row>
    <row r="3198" ht="15.75" customHeight="1">
      <c r="A3198" s="1" t="s">
        <v>3218</v>
      </c>
      <c r="B3198" s="1" t="s">
        <v>15</v>
      </c>
      <c r="C3198" s="1">
        <v>0.0</v>
      </c>
      <c r="D3198" s="1" t="s">
        <v>18</v>
      </c>
      <c r="E3198" s="1" t="s">
        <v>18</v>
      </c>
      <c r="F3198" s="1">
        <v>0.0</v>
      </c>
      <c r="G3198" s="1">
        <v>1.0</v>
      </c>
      <c r="H3198" s="1">
        <v>0.0</v>
      </c>
      <c r="I3198" s="1" t="s">
        <v>22</v>
      </c>
      <c r="J3198" s="1">
        <v>49.15</v>
      </c>
      <c r="K3198" s="1">
        <v>649.4</v>
      </c>
      <c r="L3198" s="1" t="s">
        <v>18</v>
      </c>
      <c r="M3198" s="2">
        <f t="shared" si="1"/>
        <v>13.21261445</v>
      </c>
      <c r="N3198" s="3"/>
    </row>
    <row r="3199" ht="15.75" customHeight="1">
      <c r="A3199" s="1" t="s">
        <v>3219</v>
      </c>
      <c r="B3199" s="1" t="s">
        <v>15</v>
      </c>
      <c r="C3199" s="1">
        <v>0.0</v>
      </c>
      <c r="D3199" s="1" t="s">
        <v>18</v>
      </c>
      <c r="E3199" s="1" t="s">
        <v>18</v>
      </c>
      <c r="F3199" s="1">
        <v>2.0</v>
      </c>
      <c r="G3199" s="1">
        <v>2.0</v>
      </c>
      <c r="H3199" s="1">
        <v>0.0</v>
      </c>
      <c r="I3199" s="1" t="s">
        <v>22</v>
      </c>
      <c r="J3199" s="1">
        <v>75.8</v>
      </c>
      <c r="K3199" s="1">
        <v>246.3</v>
      </c>
      <c r="L3199" s="1" t="s">
        <v>16</v>
      </c>
      <c r="M3199" s="2">
        <f t="shared" si="1"/>
        <v>3.249340369</v>
      </c>
      <c r="N3199" s="3"/>
    </row>
    <row r="3200" ht="15.75" customHeight="1">
      <c r="A3200" s="1" t="s">
        <v>3220</v>
      </c>
      <c r="B3200" s="1" t="s">
        <v>20</v>
      </c>
      <c r="C3200" s="1">
        <v>1.0</v>
      </c>
      <c r="D3200" s="1" t="s">
        <v>16</v>
      </c>
      <c r="E3200" s="1" t="s">
        <v>18</v>
      </c>
      <c r="F3200" s="1">
        <v>1.0</v>
      </c>
      <c r="G3200" s="1">
        <v>2.0</v>
      </c>
      <c r="H3200" s="1">
        <v>0.0</v>
      </c>
      <c r="I3200" s="1" t="s">
        <v>22</v>
      </c>
      <c r="J3200" s="1">
        <v>91.55</v>
      </c>
      <c r="K3200" s="1">
        <v>1540.05</v>
      </c>
      <c r="L3200" s="1" t="s">
        <v>18</v>
      </c>
      <c r="M3200" s="2">
        <f t="shared" si="1"/>
        <v>16.82195522</v>
      </c>
      <c r="N3200" s="3"/>
    </row>
    <row r="3201" ht="15.75" customHeight="1">
      <c r="A3201" s="1" t="s">
        <v>3221</v>
      </c>
      <c r="B3201" s="1" t="s">
        <v>20</v>
      </c>
      <c r="C3201" s="1">
        <v>1.0</v>
      </c>
      <c r="D3201" s="1" t="s">
        <v>16</v>
      </c>
      <c r="E3201" s="1" t="s">
        <v>18</v>
      </c>
      <c r="F3201" s="1">
        <v>2.0</v>
      </c>
      <c r="G3201" s="1">
        <v>0.0</v>
      </c>
      <c r="H3201" s="1">
        <v>1.0</v>
      </c>
      <c r="I3201" s="1" t="s">
        <v>26</v>
      </c>
      <c r="J3201" s="1">
        <v>24.7</v>
      </c>
      <c r="K3201" s="1">
        <v>1174.35</v>
      </c>
      <c r="L3201" s="1" t="s">
        <v>18</v>
      </c>
      <c r="M3201" s="2">
        <f t="shared" si="1"/>
        <v>47.54453441</v>
      </c>
      <c r="N3201" s="3"/>
    </row>
    <row r="3202" ht="15.75" customHeight="1">
      <c r="A3202" s="1" t="s">
        <v>3222</v>
      </c>
      <c r="B3202" s="1" t="s">
        <v>15</v>
      </c>
      <c r="C3202" s="1">
        <v>0.0</v>
      </c>
      <c r="D3202" s="1" t="s">
        <v>16</v>
      </c>
      <c r="E3202" s="1" t="s">
        <v>16</v>
      </c>
      <c r="F3202" s="1">
        <v>1.0</v>
      </c>
      <c r="G3202" s="1">
        <v>2.0</v>
      </c>
      <c r="H3202" s="1">
        <v>0.0</v>
      </c>
      <c r="I3202" s="1" t="s">
        <v>22</v>
      </c>
      <c r="J3202" s="1">
        <v>73.75</v>
      </c>
      <c r="K3202" s="1">
        <v>325.45</v>
      </c>
      <c r="L3202" s="1" t="s">
        <v>16</v>
      </c>
      <c r="M3202" s="2">
        <f t="shared" si="1"/>
        <v>4.412881356</v>
      </c>
      <c r="N3202" s="3"/>
    </row>
    <row r="3203" ht="15.75" customHeight="1">
      <c r="A3203" s="1" t="s">
        <v>3223</v>
      </c>
      <c r="B3203" s="1" t="s">
        <v>15</v>
      </c>
      <c r="C3203" s="1">
        <v>0.0</v>
      </c>
      <c r="D3203" s="1" t="s">
        <v>18</v>
      </c>
      <c r="E3203" s="1" t="s">
        <v>18</v>
      </c>
      <c r="F3203" s="1">
        <v>1.0</v>
      </c>
      <c r="G3203" s="1">
        <v>2.0</v>
      </c>
      <c r="H3203" s="1">
        <v>0.0</v>
      </c>
      <c r="I3203" s="1" t="s">
        <v>22</v>
      </c>
      <c r="J3203" s="1">
        <v>79.1</v>
      </c>
      <c r="K3203" s="1">
        <v>246.5</v>
      </c>
      <c r="L3203" s="1" t="s">
        <v>16</v>
      </c>
      <c r="M3203" s="2">
        <f t="shared" si="1"/>
        <v>3.11630847</v>
      </c>
      <c r="N3203" s="3"/>
    </row>
    <row r="3204" ht="15.75" customHeight="1">
      <c r="A3204" s="1" t="s">
        <v>3224</v>
      </c>
      <c r="B3204" s="1" t="s">
        <v>15</v>
      </c>
      <c r="C3204" s="1">
        <v>0.0</v>
      </c>
      <c r="D3204" s="1" t="s">
        <v>16</v>
      </c>
      <c r="E3204" s="1" t="s">
        <v>18</v>
      </c>
      <c r="F3204" s="1">
        <v>2.0</v>
      </c>
      <c r="G3204" s="1">
        <v>2.0</v>
      </c>
      <c r="H3204" s="1">
        <v>0.0</v>
      </c>
      <c r="I3204" s="1" t="s">
        <v>22</v>
      </c>
      <c r="J3204" s="1">
        <v>105.3</v>
      </c>
      <c r="K3204" s="1">
        <v>545.2</v>
      </c>
      <c r="L3204" s="1" t="s">
        <v>16</v>
      </c>
      <c r="M3204" s="2">
        <f t="shared" si="1"/>
        <v>5.177587844</v>
      </c>
      <c r="N3204" s="3"/>
    </row>
    <row r="3205" ht="15.75" customHeight="1">
      <c r="A3205" s="1" t="s">
        <v>3225</v>
      </c>
      <c r="B3205" s="1" t="s">
        <v>15</v>
      </c>
      <c r="C3205" s="1">
        <v>0.0</v>
      </c>
      <c r="D3205" s="1" t="s">
        <v>18</v>
      </c>
      <c r="E3205" s="1" t="s">
        <v>18</v>
      </c>
      <c r="F3205" s="1">
        <v>1.0</v>
      </c>
      <c r="G3205" s="1">
        <v>0.0</v>
      </c>
      <c r="H3205" s="1">
        <v>0.0</v>
      </c>
      <c r="I3205" s="1" t="s">
        <v>17</v>
      </c>
      <c r="J3205" s="1">
        <v>19.6</v>
      </c>
      <c r="K3205" s="1">
        <v>19.6</v>
      </c>
      <c r="L3205" s="1" t="s">
        <v>16</v>
      </c>
      <c r="M3205" s="2">
        <f t="shared" si="1"/>
        <v>1</v>
      </c>
      <c r="N3205" s="3"/>
    </row>
    <row r="3206" ht="15.75" customHeight="1">
      <c r="A3206" s="1" t="s">
        <v>3226</v>
      </c>
      <c r="B3206" s="1" t="s">
        <v>20</v>
      </c>
      <c r="C3206" s="1">
        <v>0.0</v>
      </c>
      <c r="D3206" s="1" t="s">
        <v>16</v>
      </c>
      <c r="E3206" s="1" t="s">
        <v>18</v>
      </c>
      <c r="F3206" s="1">
        <v>2.0</v>
      </c>
      <c r="G3206" s="1">
        <v>0.0</v>
      </c>
      <c r="H3206" s="1">
        <v>2.0</v>
      </c>
      <c r="I3206" s="1" t="s">
        <v>28</v>
      </c>
      <c r="J3206" s="1">
        <v>24.25</v>
      </c>
      <c r="K3206" s="1">
        <v>1724.15</v>
      </c>
      <c r="L3206" s="1" t="s">
        <v>18</v>
      </c>
      <c r="M3206" s="2">
        <f t="shared" si="1"/>
        <v>71.09896907</v>
      </c>
      <c r="N3206" s="3"/>
    </row>
    <row r="3207" ht="15.75" customHeight="1">
      <c r="A3207" s="1" t="s">
        <v>3227</v>
      </c>
      <c r="B3207" s="1" t="s">
        <v>15</v>
      </c>
      <c r="C3207" s="1">
        <v>0.0</v>
      </c>
      <c r="D3207" s="1" t="s">
        <v>16</v>
      </c>
      <c r="E3207" s="1" t="s">
        <v>16</v>
      </c>
      <c r="F3207" s="1">
        <v>0.0</v>
      </c>
      <c r="G3207" s="1">
        <v>1.0</v>
      </c>
      <c r="H3207" s="1">
        <v>0.0</v>
      </c>
      <c r="I3207" s="1" t="s">
        <v>26</v>
      </c>
      <c r="J3207" s="1">
        <v>29.7</v>
      </c>
      <c r="K3207" s="1">
        <v>91.7</v>
      </c>
      <c r="L3207" s="1" t="s">
        <v>16</v>
      </c>
      <c r="M3207" s="2">
        <f t="shared" si="1"/>
        <v>3.087542088</v>
      </c>
      <c r="N3207" s="3"/>
    </row>
    <row r="3208" ht="15.75" customHeight="1">
      <c r="A3208" s="1" t="s">
        <v>3228</v>
      </c>
      <c r="B3208" s="1" t="s">
        <v>20</v>
      </c>
      <c r="C3208" s="1">
        <v>0.0</v>
      </c>
      <c r="D3208" s="1" t="s">
        <v>18</v>
      </c>
      <c r="E3208" s="1" t="s">
        <v>18</v>
      </c>
      <c r="F3208" s="1">
        <v>2.0</v>
      </c>
      <c r="G3208" s="1">
        <v>0.0</v>
      </c>
      <c r="H3208" s="1">
        <v>1.0</v>
      </c>
      <c r="I3208" s="1" t="s">
        <v>22</v>
      </c>
      <c r="J3208" s="1">
        <v>24.9</v>
      </c>
      <c r="K3208" s="1">
        <v>1334.0</v>
      </c>
      <c r="L3208" s="1" t="s">
        <v>16</v>
      </c>
      <c r="M3208" s="2">
        <f t="shared" si="1"/>
        <v>53.57429719</v>
      </c>
      <c r="N3208" s="3"/>
    </row>
    <row r="3209" ht="15.75" customHeight="1">
      <c r="A3209" s="1" t="s">
        <v>3229</v>
      </c>
      <c r="B3209" s="1" t="s">
        <v>20</v>
      </c>
      <c r="C3209" s="1">
        <v>1.0</v>
      </c>
      <c r="D3209" s="1" t="s">
        <v>18</v>
      </c>
      <c r="E3209" s="1" t="s">
        <v>18</v>
      </c>
      <c r="F3209" s="1">
        <v>2.0</v>
      </c>
      <c r="G3209" s="1">
        <v>2.0</v>
      </c>
      <c r="H3209" s="1">
        <v>0.0</v>
      </c>
      <c r="I3209" s="1" t="s">
        <v>22</v>
      </c>
      <c r="J3209" s="1">
        <v>101.25</v>
      </c>
      <c r="K3209" s="1">
        <v>2440.15</v>
      </c>
      <c r="L3209" s="1" t="s">
        <v>16</v>
      </c>
      <c r="M3209" s="2">
        <f t="shared" si="1"/>
        <v>24.10024691</v>
      </c>
      <c r="N3209" s="3"/>
    </row>
    <row r="3210" ht="15.75" customHeight="1">
      <c r="A3210" s="1" t="s">
        <v>3230</v>
      </c>
      <c r="B3210" s="1" t="s">
        <v>15</v>
      </c>
      <c r="C3210" s="1">
        <v>1.0</v>
      </c>
      <c r="D3210" s="1" t="s">
        <v>16</v>
      </c>
      <c r="E3210" s="1" t="s">
        <v>18</v>
      </c>
      <c r="F3210" s="1">
        <v>1.0</v>
      </c>
      <c r="G3210" s="1">
        <v>2.0</v>
      </c>
      <c r="H3210" s="1">
        <v>0.0</v>
      </c>
      <c r="I3210" s="1" t="s">
        <v>22</v>
      </c>
      <c r="J3210" s="1">
        <v>98.5</v>
      </c>
      <c r="K3210" s="1">
        <v>2514.5</v>
      </c>
      <c r="L3210" s="1" t="s">
        <v>16</v>
      </c>
      <c r="M3210" s="2">
        <f t="shared" si="1"/>
        <v>25.52791878</v>
      </c>
      <c r="N3210" s="3"/>
    </row>
    <row r="3211" ht="15.75" customHeight="1">
      <c r="A3211" s="1" t="s">
        <v>3231</v>
      </c>
      <c r="B3211" s="1" t="s">
        <v>15</v>
      </c>
      <c r="C3211" s="1">
        <v>0.0</v>
      </c>
      <c r="D3211" s="1" t="s">
        <v>18</v>
      </c>
      <c r="E3211" s="1" t="s">
        <v>18</v>
      </c>
      <c r="F3211" s="1">
        <v>0.0</v>
      </c>
      <c r="G3211" s="1">
        <v>1.0</v>
      </c>
      <c r="H3211" s="1">
        <v>1.0</v>
      </c>
      <c r="I3211" s="1" t="s">
        <v>22</v>
      </c>
      <c r="J3211" s="1">
        <v>53.6</v>
      </c>
      <c r="K3211" s="1">
        <v>2879.2</v>
      </c>
      <c r="L3211" s="1" t="s">
        <v>18</v>
      </c>
      <c r="M3211" s="2">
        <f t="shared" si="1"/>
        <v>53.71641791</v>
      </c>
      <c r="N3211" s="3"/>
    </row>
    <row r="3212" ht="15.75" customHeight="1">
      <c r="A3212" s="1" t="s">
        <v>3232</v>
      </c>
      <c r="B3212" s="1" t="s">
        <v>20</v>
      </c>
      <c r="C3212" s="1">
        <v>0.0</v>
      </c>
      <c r="D3212" s="1" t="s">
        <v>18</v>
      </c>
      <c r="E3212" s="1" t="s">
        <v>18</v>
      </c>
      <c r="F3212" s="1">
        <v>1.0</v>
      </c>
      <c r="G3212" s="1">
        <v>2.0</v>
      </c>
      <c r="H3212" s="1">
        <v>0.0</v>
      </c>
      <c r="I3212" s="1" t="s">
        <v>22</v>
      </c>
      <c r="J3212" s="1">
        <v>69.85</v>
      </c>
      <c r="K3212" s="1">
        <v>69.85</v>
      </c>
      <c r="L3212" s="1" t="s">
        <v>16</v>
      </c>
      <c r="M3212" s="2">
        <f t="shared" si="1"/>
        <v>1</v>
      </c>
      <c r="N3212" s="3"/>
    </row>
    <row r="3213" ht="15.75" customHeight="1">
      <c r="A3213" s="1" t="s">
        <v>3233</v>
      </c>
      <c r="B3213" s="1" t="s">
        <v>20</v>
      </c>
      <c r="C3213" s="1">
        <v>0.0</v>
      </c>
      <c r="D3213" s="1" t="s">
        <v>16</v>
      </c>
      <c r="E3213" s="1" t="s">
        <v>16</v>
      </c>
      <c r="F3213" s="1">
        <v>1.0</v>
      </c>
      <c r="G3213" s="1">
        <v>2.0</v>
      </c>
      <c r="H3213" s="1">
        <v>1.0</v>
      </c>
      <c r="I3213" s="1" t="s">
        <v>22</v>
      </c>
      <c r="J3213" s="1">
        <v>90.4</v>
      </c>
      <c r="K3213" s="1">
        <v>2178.6</v>
      </c>
      <c r="L3213" s="1" t="s">
        <v>16</v>
      </c>
      <c r="M3213" s="2">
        <f t="shared" si="1"/>
        <v>24.09955752</v>
      </c>
      <c r="N3213" s="3"/>
    </row>
    <row r="3214" ht="15.75" customHeight="1">
      <c r="A3214" s="1" t="s">
        <v>3234</v>
      </c>
      <c r="B3214" s="1" t="s">
        <v>20</v>
      </c>
      <c r="C3214" s="1">
        <v>0.0</v>
      </c>
      <c r="D3214" s="1" t="s">
        <v>16</v>
      </c>
      <c r="E3214" s="1" t="s">
        <v>16</v>
      </c>
      <c r="F3214" s="1">
        <v>1.0</v>
      </c>
      <c r="G3214" s="1">
        <v>1.0</v>
      </c>
      <c r="H3214" s="1">
        <v>0.0</v>
      </c>
      <c r="I3214" s="1" t="s">
        <v>28</v>
      </c>
      <c r="J3214" s="1">
        <v>44.65</v>
      </c>
      <c r="K3214" s="1">
        <v>369.15</v>
      </c>
      <c r="L3214" s="1" t="s">
        <v>18</v>
      </c>
      <c r="M3214" s="2">
        <f t="shared" si="1"/>
        <v>8.267637178</v>
      </c>
      <c r="N3214" s="3"/>
    </row>
    <row r="3215" ht="15.75" customHeight="1">
      <c r="A3215" s="1" t="s">
        <v>3235</v>
      </c>
      <c r="B3215" s="1" t="s">
        <v>15</v>
      </c>
      <c r="C3215" s="1">
        <v>0.0</v>
      </c>
      <c r="D3215" s="1" t="s">
        <v>16</v>
      </c>
      <c r="E3215" s="1" t="s">
        <v>16</v>
      </c>
      <c r="F3215" s="1">
        <v>1.0</v>
      </c>
      <c r="G3215" s="1">
        <v>0.0</v>
      </c>
      <c r="H3215" s="1">
        <v>2.0</v>
      </c>
      <c r="I3215" s="1" t="s">
        <v>17</v>
      </c>
      <c r="J3215" s="1">
        <v>19.9</v>
      </c>
      <c r="K3215" s="1">
        <v>550.1</v>
      </c>
      <c r="L3215" s="1" t="s">
        <v>18</v>
      </c>
      <c r="M3215" s="2">
        <f t="shared" si="1"/>
        <v>27.64321608</v>
      </c>
      <c r="N3215" s="3"/>
    </row>
    <row r="3216" ht="15.75" customHeight="1">
      <c r="A3216" s="1" t="s">
        <v>3236</v>
      </c>
      <c r="B3216" s="1" t="s">
        <v>15</v>
      </c>
      <c r="C3216" s="1">
        <v>0.0</v>
      </c>
      <c r="D3216" s="1" t="s">
        <v>16</v>
      </c>
      <c r="E3216" s="1" t="s">
        <v>18</v>
      </c>
      <c r="F3216" s="1">
        <v>0.0</v>
      </c>
      <c r="G3216" s="1">
        <v>1.0</v>
      </c>
      <c r="H3216" s="1">
        <v>1.0</v>
      </c>
      <c r="I3216" s="1" t="s">
        <v>22</v>
      </c>
      <c r="J3216" s="1">
        <v>50.05</v>
      </c>
      <c r="K3216" s="1">
        <v>2911.5</v>
      </c>
      <c r="L3216" s="1" t="s">
        <v>18</v>
      </c>
      <c r="M3216" s="2">
        <f t="shared" si="1"/>
        <v>58.17182817</v>
      </c>
      <c r="N3216" s="3"/>
    </row>
    <row r="3217" ht="15.75" customHeight="1">
      <c r="A3217" s="1" t="s">
        <v>3237</v>
      </c>
      <c r="B3217" s="1" t="s">
        <v>15</v>
      </c>
      <c r="C3217" s="1">
        <v>1.0</v>
      </c>
      <c r="D3217" s="1" t="s">
        <v>18</v>
      </c>
      <c r="E3217" s="1" t="s">
        <v>18</v>
      </c>
      <c r="F3217" s="1">
        <v>1.0</v>
      </c>
      <c r="G3217" s="1">
        <v>2.0</v>
      </c>
      <c r="H3217" s="1">
        <v>0.0</v>
      </c>
      <c r="I3217" s="1" t="s">
        <v>22</v>
      </c>
      <c r="J3217" s="1">
        <v>81.45</v>
      </c>
      <c r="K3217" s="1">
        <v>1671.6</v>
      </c>
      <c r="L3217" s="1" t="s">
        <v>18</v>
      </c>
      <c r="M3217" s="2">
        <f t="shared" si="1"/>
        <v>20.52302026</v>
      </c>
      <c r="N3217" s="3"/>
    </row>
    <row r="3218" ht="15.75" customHeight="1">
      <c r="A3218" s="1" t="s">
        <v>3238</v>
      </c>
      <c r="B3218" s="1" t="s">
        <v>15</v>
      </c>
      <c r="C3218" s="1">
        <v>1.0</v>
      </c>
      <c r="D3218" s="1" t="s">
        <v>18</v>
      </c>
      <c r="E3218" s="1" t="s">
        <v>18</v>
      </c>
      <c r="F3218" s="1">
        <v>2.0</v>
      </c>
      <c r="G3218" s="1">
        <v>2.0</v>
      </c>
      <c r="H3218" s="1">
        <v>1.0</v>
      </c>
      <c r="I3218" s="1" t="s">
        <v>28</v>
      </c>
      <c r="J3218" s="1">
        <v>104.75</v>
      </c>
      <c r="K3218" s="1">
        <v>5510.65</v>
      </c>
      <c r="L3218" s="1" t="s">
        <v>16</v>
      </c>
      <c r="M3218" s="2">
        <f t="shared" si="1"/>
        <v>52.60763723</v>
      </c>
      <c r="N3218" s="3"/>
    </row>
    <row r="3219" ht="15.75" customHeight="1">
      <c r="A3219" s="1" t="s">
        <v>3239</v>
      </c>
      <c r="B3219" s="1" t="s">
        <v>15</v>
      </c>
      <c r="C3219" s="1">
        <v>0.0</v>
      </c>
      <c r="D3219" s="1" t="s">
        <v>18</v>
      </c>
      <c r="E3219" s="1" t="s">
        <v>18</v>
      </c>
      <c r="F3219" s="1">
        <v>1.0</v>
      </c>
      <c r="G3219" s="1">
        <v>2.0</v>
      </c>
      <c r="H3219" s="1">
        <v>0.0</v>
      </c>
      <c r="I3219" s="1" t="s">
        <v>22</v>
      </c>
      <c r="J3219" s="1">
        <v>81.1</v>
      </c>
      <c r="K3219" s="1">
        <v>81.1</v>
      </c>
      <c r="L3219" s="1" t="s">
        <v>16</v>
      </c>
      <c r="M3219" s="2">
        <f t="shared" si="1"/>
        <v>1</v>
      </c>
      <c r="N3219" s="3"/>
    </row>
    <row r="3220" ht="15.75" customHeight="1">
      <c r="A3220" s="1" t="s">
        <v>3240</v>
      </c>
      <c r="B3220" s="1" t="s">
        <v>15</v>
      </c>
      <c r="C3220" s="1">
        <v>0.0</v>
      </c>
      <c r="D3220" s="1" t="s">
        <v>18</v>
      </c>
      <c r="E3220" s="1" t="s">
        <v>18</v>
      </c>
      <c r="F3220" s="1">
        <v>1.0</v>
      </c>
      <c r="G3220" s="1">
        <v>1.0</v>
      </c>
      <c r="H3220" s="1">
        <v>2.0</v>
      </c>
      <c r="I3220" s="1" t="s">
        <v>26</v>
      </c>
      <c r="J3220" s="1">
        <v>66.5</v>
      </c>
      <c r="K3220" s="1">
        <v>2762.75</v>
      </c>
      <c r="L3220" s="1" t="s">
        <v>18</v>
      </c>
      <c r="M3220" s="2">
        <f t="shared" si="1"/>
        <v>41.54511278</v>
      </c>
      <c r="N3220" s="3"/>
    </row>
    <row r="3221" ht="15.75" customHeight="1">
      <c r="A3221" s="1" t="s">
        <v>3241</v>
      </c>
      <c r="B3221" s="1" t="s">
        <v>15</v>
      </c>
      <c r="C3221" s="1">
        <v>0.0</v>
      </c>
      <c r="D3221" s="1" t="s">
        <v>18</v>
      </c>
      <c r="E3221" s="1" t="s">
        <v>18</v>
      </c>
      <c r="F3221" s="1">
        <v>1.0</v>
      </c>
      <c r="G3221" s="1">
        <v>0.0</v>
      </c>
      <c r="H3221" s="1">
        <v>1.0</v>
      </c>
      <c r="I3221" s="1" t="s">
        <v>28</v>
      </c>
      <c r="J3221" s="1">
        <v>20.1</v>
      </c>
      <c r="K3221" s="1">
        <v>318.6</v>
      </c>
      <c r="L3221" s="1" t="s">
        <v>18</v>
      </c>
      <c r="M3221" s="2">
        <f t="shared" si="1"/>
        <v>15.85074627</v>
      </c>
      <c r="N3221" s="3"/>
    </row>
    <row r="3222" ht="15.75" customHeight="1">
      <c r="A3222" s="1" t="s">
        <v>3242</v>
      </c>
      <c r="B3222" s="1" t="s">
        <v>15</v>
      </c>
      <c r="C3222" s="1">
        <v>0.0</v>
      </c>
      <c r="D3222" s="1" t="s">
        <v>16</v>
      </c>
      <c r="E3222" s="1" t="s">
        <v>16</v>
      </c>
      <c r="F3222" s="1">
        <v>2.0</v>
      </c>
      <c r="G3222" s="1">
        <v>2.0</v>
      </c>
      <c r="H3222" s="1">
        <v>2.0</v>
      </c>
      <c r="I3222" s="1" t="s">
        <v>26</v>
      </c>
      <c r="J3222" s="1">
        <v>110.8</v>
      </c>
      <c r="K3222" s="1">
        <v>7245.9</v>
      </c>
      <c r="L3222" s="1" t="s">
        <v>18</v>
      </c>
      <c r="M3222" s="2">
        <f t="shared" si="1"/>
        <v>65.39620939</v>
      </c>
      <c r="N3222" s="3"/>
    </row>
    <row r="3223" ht="15.75" customHeight="1">
      <c r="A3223" s="1" t="s">
        <v>3243</v>
      </c>
      <c r="B3223" s="1" t="s">
        <v>15</v>
      </c>
      <c r="C3223" s="1">
        <v>1.0</v>
      </c>
      <c r="D3223" s="1" t="s">
        <v>16</v>
      </c>
      <c r="E3223" s="1" t="s">
        <v>18</v>
      </c>
      <c r="F3223" s="1">
        <v>1.0</v>
      </c>
      <c r="G3223" s="1">
        <v>2.0</v>
      </c>
      <c r="H3223" s="1">
        <v>1.0</v>
      </c>
      <c r="I3223" s="1" t="s">
        <v>28</v>
      </c>
      <c r="J3223" s="1">
        <v>91.0</v>
      </c>
      <c r="K3223" s="1">
        <v>1859.5</v>
      </c>
      <c r="L3223" s="1" t="s">
        <v>18</v>
      </c>
      <c r="M3223" s="2">
        <f t="shared" si="1"/>
        <v>20.43406593</v>
      </c>
      <c r="N3223" s="3"/>
    </row>
    <row r="3224" ht="15.75" customHeight="1">
      <c r="A3224" s="1" t="s">
        <v>3244</v>
      </c>
      <c r="B3224" s="1" t="s">
        <v>20</v>
      </c>
      <c r="C3224" s="1">
        <v>0.0</v>
      </c>
      <c r="D3224" s="1" t="s">
        <v>18</v>
      </c>
      <c r="E3224" s="1" t="s">
        <v>18</v>
      </c>
      <c r="F3224" s="1">
        <v>1.0</v>
      </c>
      <c r="G3224" s="1">
        <v>2.0</v>
      </c>
      <c r="H3224" s="1">
        <v>2.0</v>
      </c>
      <c r="I3224" s="1" t="s">
        <v>22</v>
      </c>
      <c r="J3224" s="1">
        <v>88.95</v>
      </c>
      <c r="K3224" s="1">
        <v>3027.65</v>
      </c>
      <c r="L3224" s="1" t="s">
        <v>18</v>
      </c>
      <c r="M3224" s="2">
        <f t="shared" si="1"/>
        <v>34.03766161</v>
      </c>
      <c r="N3224" s="3"/>
    </row>
    <row r="3225" ht="15.75" customHeight="1">
      <c r="A3225" s="1" t="s">
        <v>3245</v>
      </c>
      <c r="B3225" s="1" t="s">
        <v>20</v>
      </c>
      <c r="C3225" s="1">
        <v>0.0</v>
      </c>
      <c r="D3225" s="1" t="s">
        <v>16</v>
      </c>
      <c r="E3225" s="1" t="s">
        <v>18</v>
      </c>
      <c r="F3225" s="1">
        <v>1.0</v>
      </c>
      <c r="G3225" s="1">
        <v>0.0</v>
      </c>
      <c r="H3225" s="1">
        <v>0.0</v>
      </c>
      <c r="I3225" s="1" t="s">
        <v>28</v>
      </c>
      <c r="J3225" s="1">
        <v>20.45</v>
      </c>
      <c r="K3225" s="1">
        <v>471.55</v>
      </c>
      <c r="L3225" s="1" t="s">
        <v>18</v>
      </c>
      <c r="M3225" s="2">
        <f t="shared" si="1"/>
        <v>23.05867971</v>
      </c>
      <c r="N3225" s="3"/>
    </row>
    <row r="3226" ht="15.75" customHeight="1">
      <c r="A3226" s="1" t="s">
        <v>3246</v>
      </c>
      <c r="B3226" s="1" t="s">
        <v>20</v>
      </c>
      <c r="C3226" s="1">
        <v>0.0</v>
      </c>
      <c r="D3226" s="1" t="s">
        <v>18</v>
      </c>
      <c r="E3226" s="1" t="s">
        <v>18</v>
      </c>
      <c r="F3226" s="1">
        <v>0.0</v>
      </c>
      <c r="G3226" s="1">
        <v>1.0</v>
      </c>
      <c r="H3226" s="1">
        <v>0.0</v>
      </c>
      <c r="I3226" s="1" t="s">
        <v>22</v>
      </c>
      <c r="J3226" s="1">
        <v>30.45</v>
      </c>
      <c r="K3226" s="1">
        <v>226.45</v>
      </c>
      <c r="L3226" s="1" t="s">
        <v>16</v>
      </c>
      <c r="M3226" s="2">
        <f t="shared" si="1"/>
        <v>7.436781609</v>
      </c>
      <c r="N3226" s="3"/>
    </row>
    <row r="3227" ht="15.75" customHeight="1">
      <c r="A3227" s="1" t="s">
        <v>3247</v>
      </c>
      <c r="B3227" s="1" t="s">
        <v>20</v>
      </c>
      <c r="C3227" s="1">
        <v>0.0</v>
      </c>
      <c r="D3227" s="1" t="s">
        <v>18</v>
      </c>
      <c r="E3227" s="1" t="s">
        <v>18</v>
      </c>
      <c r="F3227" s="1">
        <v>1.0</v>
      </c>
      <c r="G3227" s="1">
        <v>0.0</v>
      </c>
      <c r="H3227" s="1">
        <v>2.0</v>
      </c>
      <c r="I3227" s="1" t="s">
        <v>26</v>
      </c>
      <c r="J3227" s="1">
        <v>20.4</v>
      </c>
      <c r="K3227" s="1">
        <v>905.55</v>
      </c>
      <c r="L3227" s="1" t="s">
        <v>18</v>
      </c>
      <c r="M3227" s="2">
        <f t="shared" si="1"/>
        <v>44.38970588</v>
      </c>
      <c r="N3227" s="3"/>
    </row>
    <row r="3228" ht="15.75" customHeight="1">
      <c r="A3228" s="1" t="s">
        <v>3248</v>
      </c>
      <c r="B3228" s="1" t="s">
        <v>15</v>
      </c>
      <c r="C3228" s="1">
        <v>0.0</v>
      </c>
      <c r="D3228" s="1" t="s">
        <v>16</v>
      </c>
      <c r="E3228" s="1" t="s">
        <v>16</v>
      </c>
      <c r="F3228" s="1">
        <v>2.0</v>
      </c>
      <c r="G3228" s="1">
        <v>0.0</v>
      </c>
      <c r="H3228" s="1">
        <v>2.0</v>
      </c>
      <c r="I3228" s="1" t="s">
        <v>28</v>
      </c>
      <c r="J3228" s="1">
        <v>26.25</v>
      </c>
      <c r="K3228" s="1">
        <v>1988.05</v>
      </c>
      <c r="L3228" s="1" t="s">
        <v>18</v>
      </c>
      <c r="M3228" s="2">
        <f t="shared" si="1"/>
        <v>75.7352381</v>
      </c>
      <c r="N3228" s="3"/>
    </row>
    <row r="3229" ht="15.75" customHeight="1">
      <c r="A3229" s="1" t="s">
        <v>3249</v>
      </c>
      <c r="B3229" s="1" t="s">
        <v>20</v>
      </c>
      <c r="C3229" s="1">
        <v>0.0</v>
      </c>
      <c r="D3229" s="1" t="s">
        <v>18</v>
      </c>
      <c r="E3229" s="1" t="s">
        <v>18</v>
      </c>
      <c r="F3229" s="1">
        <v>2.0</v>
      </c>
      <c r="G3229" s="1">
        <v>2.0</v>
      </c>
      <c r="H3229" s="1">
        <v>0.0</v>
      </c>
      <c r="I3229" s="1" t="s">
        <v>22</v>
      </c>
      <c r="J3229" s="1">
        <v>93.85</v>
      </c>
      <c r="K3229" s="1">
        <v>635.6</v>
      </c>
      <c r="L3229" s="1" t="s">
        <v>16</v>
      </c>
      <c r="M3229" s="2">
        <f t="shared" si="1"/>
        <v>6.772509323</v>
      </c>
      <c r="N3229" s="3"/>
    </row>
    <row r="3230" ht="15.75" customHeight="1">
      <c r="A3230" s="1" t="s">
        <v>3250</v>
      </c>
      <c r="B3230" s="1" t="s">
        <v>15</v>
      </c>
      <c r="C3230" s="1">
        <v>0.0</v>
      </c>
      <c r="D3230" s="1" t="s">
        <v>16</v>
      </c>
      <c r="E3230" s="1" t="s">
        <v>18</v>
      </c>
      <c r="F3230" s="1">
        <v>2.0</v>
      </c>
      <c r="G3230" s="1">
        <v>1.0</v>
      </c>
      <c r="H3230" s="1">
        <v>1.0</v>
      </c>
      <c r="I3230" s="1" t="s">
        <v>26</v>
      </c>
      <c r="J3230" s="1">
        <v>78.65</v>
      </c>
      <c r="K3230" s="1">
        <v>3950.85</v>
      </c>
      <c r="L3230" s="1" t="s">
        <v>18</v>
      </c>
      <c r="M3230" s="2">
        <f t="shared" si="1"/>
        <v>50.23331214</v>
      </c>
      <c r="N3230" s="3"/>
    </row>
    <row r="3231" ht="15.75" customHeight="1">
      <c r="A3231" s="1" t="s">
        <v>3251</v>
      </c>
      <c r="B3231" s="1" t="s">
        <v>15</v>
      </c>
      <c r="C3231" s="1">
        <v>1.0</v>
      </c>
      <c r="D3231" s="1" t="s">
        <v>18</v>
      </c>
      <c r="E3231" s="1" t="s">
        <v>18</v>
      </c>
      <c r="F3231" s="1">
        <v>2.0</v>
      </c>
      <c r="G3231" s="1">
        <v>2.0</v>
      </c>
      <c r="H3231" s="1">
        <v>2.0</v>
      </c>
      <c r="I3231" s="1" t="s">
        <v>26</v>
      </c>
      <c r="J3231" s="1">
        <v>110.25</v>
      </c>
      <c r="K3231" s="1">
        <v>7467.55</v>
      </c>
      <c r="L3231" s="1" t="s">
        <v>18</v>
      </c>
      <c r="M3231" s="2">
        <f t="shared" si="1"/>
        <v>67.73287982</v>
      </c>
      <c r="N3231" s="3"/>
    </row>
    <row r="3232" ht="15.75" customHeight="1">
      <c r="A3232" s="1" t="s">
        <v>3252</v>
      </c>
      <c r="B3232" s="1" t="s">
        <v>20</v>
      </c>
      <c r="C3232" s="1">
        <v>0.0</v>
      </c>
      <c r="D3232" s="1" t="s">
        <v>18</v>
      </c>
      <c r="E3232" s="1" t="s">
        <v>18</v>
      </c>
      <c r="F3232" s="1">
        <v>0.0</v>
      </c>
      <c r="G3232" s="1">
        <v>1.0</v>
      </c>
      <c r="H3232" s="1">
        <v>0.0</v>
      </c>
      <c r="I3232" s="1" t="s">
        <v>22</v>
      </c>
      <c r="J3232" s="1">
        <v>39.3</v>
      </c>
      <c r="K3232" s="1">
        <v>2111.45</v>
      </c>
      <c r="L3232" s="1" t="s">
        <v>16</v>
      </c>
      <c r="M3232" s="2">
        <f t="shared" si="1"/>
        <v>53.7264631</v>
      </c>
      <c r="N3232" s="3"/>
    </row>
    <row r="3233" ht="15.75" customHeight="1">
      <c r="A3233" s="1" t="s">
        <v>3253</v>
      </c>
      <c r="B3233" s="1" t="s">
        <v>20</v>
      </c>
      <c r="C3233" s="1">
        <v>0.0</v>
      </c>
      <c r="D3233" s="1" t="s">
        <v>18</v>
      </c>
      <c r="E3233" s="1" t="s">
        <v>16</v>
      </c>
      <c r="F3233" s="1">
        <v>1.0</v>
      </c>
      <c r="G3233" s="1">
        <v>2.0</v>
      </c>
      <c r="H3233" s="1">
        <v>1.0</v>
      </c>
      <c r="I3233" s="1" t="s">
        <v>22</v>
      </c>
      <c r="J3233" s="1">
        <v>85.15</v>
      </c>
      <c r="K3233" s="1">
        <v>3030.6</v>
      </c>
      <c r="L3233" s="1" t="s">
        <v>16</v>
      </c>
      <c r="M3233" s="2">
        <f t="shared" si="1"/>
        <v>35.59130945</v>
      </c>
      <c r="N3233" s="3"/>
    </row>
    <row r="3234" ht="15.75" customHeight="1">
      <c r="A3234" s="1" t="s">
        <v>3254</v>
      </c>
      <c r="B3234" s="1" t="s">
        <v>15</v>
      </c>
      <c r="C3234" s="1">
        <v>0.0</v>
      </c>
      <c r="D3234" s="1" t="s">
        <v>16</v>
      </c>
      <c r="E3234" s="1" t="s">
        <v>16</v>
      </c>
      <c r="F3234" s="1">
        <v>1.0</v>
      </c>
      <c r="G3234" s="1">
        <v>2.0</v>
      </c>
      <c r="H3234" s="1">
        <v>0.0</v>
      </c>
      <c r="I3234" s="1" t="s">
        <v>22</v>
      </c>
      <c r="J3234" s="1">
        <v>70.4</v>
      </c>
      <c r="K3234" s="1">
        <v>147.15</v>
      </c>
      <c r="L3234" s="1" t="s">
        <v>16</v>
      </c>
      <c r="M3234" s="2">
        <f t="shared" si="1"/>
        <v>2.090198864</v>
      </c>
      <c r="N3234" s="3"/>
    </row>
    <row r="3235" ht="15.75" customHeight="1">
      <c r="A3235" s="1" t="s">
        <v>3255</v>
      </c>
      <c r="B3235" s="1" t="s">
        <v>20</v>
      </c>
      <c r="C3235" s="1">
        <v>1.0</v>
      </c>
      <c r="D3235" s="1" t="s">
        <v>18</v>
      </c>
      <c r="E3235" s="1" t="s">
        <v>18</v>
      </c>
      <c r="F3235" s="1">
        <v>1.0</v>
      </c>
      <c r="G3235" s="1">
        <v>2.0</v>
      </c>
      <c r="H3235" s="1">
        <v>0.0</v>
      </c>
      <c r="I3235" s="1" t="s">
        <v>22</v>
      </c>
      <c r="J3235" s="1">
        <v>79.4</v>
      </c>
      <c r="K3235" s="1">
        <v>1156.1</v>
      </c>
      <c r="L3235" s="1" t="s">
        <v>16</v>
      </c>
      <c r="M3235" s="2">
        <f t="shared" si="1"/>
        <v>14.5604534</v>
      </c>
      <c r="N3235" s="3"/>
    </row>
    <row r="3236" ht="15.75" customHeight="1">
      <c r="A3236" s="1" t="s">
        <v>3256</v>
      </c>
      <c r="B3236" s="1" t="s">
        <v>20</v>
      </c>
      <c r="C3236" s="1">
        <v>0.0</v>
      </c>
      <c r="D3236" s="1" t="s">
        <v>16</v>
      </c>
      <c r="E3236" s="1" t="s">
        <v>16</v>
      </c>
      <c r="F3236" s="1">
        <v>1.0</v>
      </c>
      <c r="G3236" s="1">
        <v>0.0</v>
      </c>
      <c r="H3236" s="1">
        <v>1.0</v>
      </c>
      <c r="I3236" s="1" t="s">
        <v>17</v>
      </c>
      <c r="J3236" s="1">
        <v>19.95</v>
      </c>
      <c r="K3236" s="1">
        <v>433.5</v>
      </c>
      <c r="L3236" s="1" t="s">
        <v>18</v>
      </c>
      <c r="M3236" s="2">
        <f t="shared" si="1"/>
        <v>21.72932331</v>
      </c>
      <c r="N3236" s="3"/>
    </row>
    <row r="3237" ht="15.75" customHeight="1">
      <c r="A3237" s="1" t="s">
        <v>3257</v>
      </c>
      <c r="B3237" s="1" t="s">
        <v>20</v>
      </c>
      <c r="C3237" s="1">
        <v>0.0</v>
      </c>
      <c r="D3237" s="1" t="s">
        <v>18</v>
      </c>
      <c r="E3237" s="1" t="s">
        <v>16</v>
      </c>
      <c r="F3237" s="1">
        <v>1.0</v>
      </c>
      <c r="G3237" s="1">
        <v>1.0</v>
      </c>
      <c r="H3237" s="1">
        <v>1.0</v>
      </c>
      <c r="I3237" s="1" t="s">
        <v>26</v>
      </c>
      <c r="J3237" s="1">
        <v>62.85</v>
      </c>
      <c r="K3237" s="1">
        <v>3419.5</v>
      </c>
      <c r="L3237" s="1" t="s">
        <v>18</v>
      </c>
      <c r="M3237" s="2">
        <f t="shared" si="1"/>
        <v>54.40731901</v>
      </c>
      <c r="N3237" s="3"/>
    </row>
    <row r="3238" ht="15.75" customHeight="1">
      <c r="A3238" s="1" t="s">
        <v>3258</v>
      </c>
      <c r="B3238" s="1" t="s">
        <v>15</v>
      </c>
      <c r="C3238" s="1">
        <v>0.0</v>
      </c>
      <c r="D3238" s="1" t="s">
        <v>18</v>
      </c>
      <c r="E3238" s="1" t="s">
        <v>18</v>
      </c>
      <c r="F3238" s="1">
        <v>1.0</v>
      </c>
      <c r="G3238" s="1">
        <v>2.0</v>
      </c>
      <c r="H3238" s="1">
        <v>0.0</v>
      </c>
      <c r="I3238" s="1" t="s">
        <v>17</v>
      </c>
      <c r="J3238" s="1">
        <v>88.4</v>
      </c>
      <c r="K3238" s="1">
        <v>788.6</v>
      </c>
      <c r="L3238" s="1" t="s">
        <v>18</v>
      </c>
      <c r="M3238" s="2">
        <f t="shared" si="1"/>
        <v>8.92081448</v>
      </c>
      <c r="N3238" s="3"/>
    </row>
    <row r="3239" ht="15.75" customHeight="1">
      <c r="A3239" s="1" t="s">
        <v>3259</v>
      </c>
      <c r="B3239" s="1" t="s">
        <v>15</v>
      </c>
      <c r="C3239" s="1">
        <v>0.0</v>
      </c>
      <c r="D3239" s="1" t="s">
        <v>18</v>
      </c>
      <c r="E3239" s="1" t="s">
        <v>18</v>
      </c>
      <c r="F3239" s="1">
        <v>1.0</v>
      </c>
      <c r="G3239" s="1">
        <v>0.0</v>
      </c>
      <c r="H3239" s="1">
        <v>0.0</v>
      </c>
      <c r="I3239" s="1" t="s">
        <v>17</v>
      </c>
      <c r="J3239" s="1">
        <v>20.35</v>
      </c>
      <c r="K3239" s="1">
        <v>20.35</v>
      </c>
      <c r="L3239" s="1" t="s">
        <v>18</v>
      </c>
      <c r="M3239" s="2">
        <f t="shared" si="1"/>
        <v>1</v>
      </c>
      <c r="N3239" s="3"/>
    </row>
    <row r="3240" ht="15.75" customHeight="1">
      <c r="A3240" s="1" t="s">
        <v>3260</v>
      </c>
      <c r="B3240" s="1" t="s">
        <v>20</v>
      </c>
      <c r="C3240" s="1">
        <v>0.0</v>
      </c>
      <c r="D3240" s="1" t="s">
        <v>16</v>
      </c>
      <c r="E3240" s="1" t="s">
        <v>16</v>
      </c>
      <c r="F3240" s="1">
        <v>1.0</v>
      </c>
      <c r="G3240" s="1">
        <v>0.0</v>
      </c>
      <c r="H3240" s="1">
        <v>2.0</v>
      </c>
      <c r="I3240" s="1" t="s">
        <v>17</v>
      </c>
      <c r="J3240" s="1">
        <v>18.95</v>
      </c>
      <c r="K3240" s="1">
        <v>613.95</v>
      </c>
      <c r="L3240" s="1" t="s">
        <v>18</v>
      </c>
      <c r="M3240" s="2">
        <f t="shared" si="1"/>
        <v>32.39841689</v>
      </c>
      <c r="N3240" s="3"/>
    </row>
    <row r="3241" ht="15.75" customHeight="1">
      <c r="A3241" s="1" t="s">
        <v>3261</v>
      </c>
      <c r="B3241" s="1" t="s">
        <v>20</v>
      </c>
      <c r="C3241" s="1">
        <v>0.0</v>
      </c>
      <c r="D3241" s="1" t="s">
        <v>16</v>
      </c>
      <c r="E3241" s="1" t="s">
        <v>18</v>
      </c>
      <c r="F3241" s="1">
        <v>2.0</v>
      </c>
      <c r="G3241" s="1">
        <v>2.0</v>
      </c>
      <c r="H3241" s="1">
        <v>0.0</v>
      </c>
      <c r="I3241" s="1" t="s">
        <v>17</v>
      </c>
      <c r="J3241" s="1">
        <v>88.85</v>
      </c>
      <c r="K3241" s="1">
        <v>3000.25</v>
      </c>
      <c r="L3241" s="1" t="s">
        <v>18</v>
      </c>
      <c r="M3241" s="2">
        <f t="shared" si="1"/>
        <v>33.76758582</v>
      </c>
      <c r="N3241" s="3"/>
    </row>
    <row r="3242" ht="15.75" customHeight="1">
      <c r="A3242" s="1" t="s">
        <v>3262</v>
      </c>
      <c r="B3242" s="1" t="s">
        <v>20</v>
      </c>
      <c r="C3242" s="1">
        <v>0.0</v>
      </c>
      <c r="D3242" s="1" t="s">
        <v>18</v>
      </c>
      <c r="E3242" s="1" t="s">
        <v>16</v>
      </c>
      <c r="F3242" s="1">
        <v>1.0</v>
      </c>
      <c r="G3242" s="1">
        <v>1.0</v>
      </c>
      <c r="H3242" s="1">
        <v>1.0</v>
      </c>
      <c r="I3242" s="1" t="s">
        <v>22</v>
      </c>
      <c r="J3242" s="1">
        <v>61.0</v>
      </c>
      <c r="K3242" s="1">
        <v>3283.05</v>
      </c>
      <c r="L3242" s="1" t="s">
        <v>18</v>
      </c>
      <c r="M3242" s="2">
        <f t="shared" si="1"/>
        <v>53.8204918</v>
      </c>
      <c r="N3242" s="3"/>
    </row>
    <row r="3243" ht="15.75" customHeight="1">
      <c r="A3243" s="1" t="s">
        <v>3263</v>
      </c>
      <c r="B3243" s="1" t="s">
        <v>15</v>
      </c>
      <c r="C3243" s="1">
        <v>0.0</v>
      </c>
      <c r="D3243" s="1" t="s">
        <v>16</v>
      </c>
      <c r="E3243" s="1" t="s">
        <v>16</v>
      </c>
      <c r="F3243" s="1">
        <v>2.0</v>
      </c>
      <c r="G3243" s="1">
        <v>2.0</v>
      </c>
      <c r="H3243" s="1">
        <v>0.0</v>
      </c>
      <c r="I3243" s="1" t="s">
        <v>22</v>
      </c>
      <c r="J3243" s="1">
        <v>80.5</v>
      </c>
      <c r="K3243" s="1">
        <v>502.85</v>
      </c>
      <c r="L3243" s="1" t="s">
        <v>16</v>
      </c>
      <c r="M3243" s="2">
        <f t="shared" si="1"/>
        <v>6.246583851</v>
      </c>
      <c r="N3243" s="3"/>
    </row>
    <row r="3244" ht="15.75" customHeight="1">
      <c r="A3244" s="1" t="s">
        <v>3264</v>
      </c>
      <c r="B3244" s="1" t="s">
        <v>20</v>
      </c>
      <c r="C3244" s="1">
        <v>0.0</v>
      </c>
      <c r="D3244" s="1" t="s">
        <v>16</v>
      </c>
      <c r="E3244" s="1" t="s">
        <v>16</v>
      </c>
      <c r="F3244" s="1">
        <v>1.0</v>
      </c>
      <c r="G3244" s="1">
        <v>0.0</v>
      </c>
      <c r="H3244" s="1">
        <v>1.0</v>
      </c>
      <c r="I3244" s="1" t="s">
        <v>28</v>
      </c>
      <c r="J3244" s="1">
        <v>19.95</v>
      </c>
      <c r="K3244" s="1">
        <v>1244.8</v>
      </c>
      <c r="L3244" s="1" t="s">
        <v>18</v>
      </c>
      <c r="M3244" s="2">
        <f t="shared" si="1"/>
        <v>62.39598997</v>
      </c>
      <c r="N3244" s="3"/>
    </row>
    <row r="3245" ht="15.75" customHeight="1">
      <c r="A3245" s="1" t="s">
        <v>3265</v>
      </c>
      <c r="B3245" s="1" t="s">
        <v>15</v>
      </c>
      <c r="C3245" s="1">
        <v>0.0</v>
      </c>
      <c r="D3245" s="1" t="s">
        <v>16</v>
      </c>
      <c r="E3245" s="1" t="s">
        <v>16</v>
      </c>
      <c r="F3245" s="1">
        <v>1.0</v>
      </c>
      <c r="G3245" s="1">
        <v>1.0</v>
      </c>
      <c r="H3245" s="1">
        <v>0.0</v>
      </c>
      <c r="I3245" s="1" t="s">
        <v>22</v>
      </c>
      <c r="J3245" s="1">
        <v>55.95</v>
      </c>
      <c r="K3245" s="1">
        <v>734.35</v>
      </c>
      <c r="L3245" s="1" t="s">
        <v>16</v>
      </c>
      <c r="M3245" s="2">
        <f t="shared" si="1"/>
        <v>13.12511171</v>
      </c>
      <c r="N3245" s="3"/>
    </row>
    <row r="3246" ht="15.75" customHeight="1">
      <c r="A3246" s="1" t="s">
        <v>3266</v>
      </c>
      <c r="B3246" s="1" t="s">
        <v>15</v>
      </c>
      <c r="C3246" s="1">
        <v>0.0</v>
      </c>
      <c r="D3246" s="1" t="s">
        <v>16</v>
      </c>
      <c r="E3246" s="1" t="s">
        <v>16</v>
      </c>
      <c r="F3246" s="1">
        <v>1.0</v>
      </c>
      <c r="G3246" s="1">
        <v>0.0</v>
      </c>
      <c r="H3246" s="1">
        <v>2.0</v>
      </c>
      <c r="I3246" s="1" t="s">
        <v>17</v>
      </c>
      <c r="J3246" s="1">
        <v>19.3</v>
      </c>
      <c r="K3246" s="1">
        <v>602.9</v>
      </c>
      <c r="L3246" s="1" t="s">
        <v>18</v>
      </c>
      <c r="M3246" s="2">
        <f t="shared" si="1"/>
        <v>31.23834197</v>
      </c>
      <c r="N3246" s="3"/>
    </row>
    <row r="3247" ht="15.75" customHeight="1">
      <c r="A3247" s="1" t="s">
        <v>3267</v>
      </c>
      <c r="B3247" s="1" t="s">
        <v>20</v>
      </c>
      <c r="C3247" s="1">
        <v>0.0</v>
      </c>
      <c r="D3247" s="1" t="s">
        <v>16</v>
      </c>
      <c r="E3247" s="1" t="s">
        <v>16</v>
      </c>
      <c r="F3247" s="1">
        <v>1.0</v>
      </c>
      <c r="G3247" s="1">
        <v>0.0</v>
      </c>
      <c r="H3247" s="1">
        <v>1.0</v>
      </c>
      <c r="I3247" s="1" t="s">
        <v>17</v>
      </c>
      <c r="J3247" s="1">
        <v>19.5</v>
      </c>
      <c r="K3247" s="1">
        <v>1026.35</v>
      </c>
      <c r="L3247" s="1" t="s">
        <v>18</v>
      </c>
      <c r="M3247" s="2">
        <f t="shared" si="1"/>
        <v>52.63333333</v>
      </c>
      <c r="N3247" s="3"/>
    </row>
    <row r="3248" ht="15.75" customHeight="1">
      <c r="A3248" s="1" t="s">
        <v>3268</v>
      </c>
      <c r="B3248" s="1" t="s">
        <v>20</v>
      </c>
      <c r="C3248" s="1">
        <v>0.0</v>
      </c>
      <c r="D3248" s="1" t="s">
        <v>16</v>
      </c>
      <c r="E3248" s="1" t="s">
        <v>16</v>
      </c>
      <c r="F3248" s="1">
        <v>2.0</v>
      </c>
      <c r="G3248" s="1">
        <v>1.0</v>
      </c>
      <c r="H3248" s="1">
        <v>1.0</v>
      </c>
      <c r="I3248" s="1" t="s">
        <v>28</v>
      </c>
      <c r="J3248" s="1">
        <v>70.35</v>
      </c>
      <c r="K3248" s="1">
        <v>1201.65</v>
      </c>
      <c r="L3248" s="1" t="s">
        <v>18</v>
      </c>
      <c r="M3248" s="2">
        <f t="shared" si="1"/>
        <v>17.08102345</v>
      </c>
      <c r="N3248" s="3"/>
    </row>
    <row r="3249" ht="15.75" customHeight="1">
      <c r="A3249" s="1" t="s">
        <v>3269</v>
      </c>
      <c r="B3249" s="1" t="s">
        <v>15</v>
      </c>
      <c r="C3249" s="1">
        <v>0.0</v>
      </c>
      <c r="D3249" s="1" t="s">
        <v>16</v>
      </c>
      <c r="E3249" s="1" t="s">
        <v>18</v>
      </c>
      <c r="F3249" s="1">
        <v>1.0</v>
      </c>
      <c r="G3249" s="1">
        <v>1.0</v>
      </c>
      <c r="H3249" s="1">
        <v>0.0</v>
      </c>
      <c r="I3249" s="1" t="s">
        <v>28</v>
      </c>
      <c r="J3249" s="1">
        <v>81.25</v>
      </c>
      <c r="K3249" s="1">
        <v>580.1</v>
      </c>
      <c r="L3249" s="1" t="s">
        <v>18</v>
      </c>
      <c r="M3249" s="2">
        <f t="shared" si="1"/>
        <v>7.139692308</v>
      </c>
      <c r="N3249" s="3"/>
    </row>
    <row r="3250" ht="15.75" customHeight="1">
      <c r="A3250" s="1" t="s">
        <v>3270</v>
      </c>
      <c r="B3250" s="1" t="s">
        <v>15</v>
      </c>
      <c r="C3250" s="1">
        <v>0.0</v>
      </c>
      <c r="D3250" s="1" t="s">
        <v>16</v>
      </c>
      <c r="E3250" s="1" t="s">
        <v>18</v>
      </c>
      <c r="F3250" s="1">
        <v>1.0</v>
      </c>
      <c r="G3250" s="1">
        <v>2.0</v>
      </c>
      <c r="H3250" s="1">
        <v>0.0</v>
      </c>
      <c r="I3250" s="1" t="s">
        <v>26</v>
      </c>
      <c r="J3250" s="1">
        <v>95.95</v>
      </c>
      <c r="K3250" s="1">
        <v>1745.5</v>
      </c>
      <c r="L3250" s="1" t="s">
        <v>18</v>
      </c>
      <c r="M3250" s="2">
        <f t="shared" si="1"/>
        <v>18.19176655</v>
      </c>
      <c r="N3250" s="3"/>
    </row>
    <row r="3251" ht="15.75" customHeight="1">
      <c r="A3251" s="1" t="s">
        <v>3271</v>
      </c>
      <c r="B3251" s="1" t="s">
        <v>15</v>
      </c>
      <c r="C3251" s="1">
        <v>0.0</v>
      </c>
      <c r="D3251" s="1" t="s">
        <v>16</v>
      </c>
      <c r="E3251" s="1" t="s">
        <v>16</v>
      </c>
      <c r="F3251" s="1">
        <v>1.0</v>
      </c>
      <c r="G3251" s="1">
        <v>1.0</v>
      </c>
      <c r="H3251" s="1">
        <v>0.0</v>
      </c>
      <c r="I3251" s="1" t="s">
        <v>17</v>
      </c>
      <c r="J3251" s="1">
        <v>45.5</v>
      </c>
      <c r="K3251" s="1">
        <v>285.2</v>
      </c>
      <c r="L3251" s="1" t="s">
        <v>18</v>
      </c>
      <c r="M3251" s="2">
        <f t="shared" si="1"/>
        <v>6.268131868</v>
      </c>
      <c r="N3251" s="3"/>
    </row>
    <row r="3252" ht="15.75" customHeight="1">
      <c r="A3252" s="1" t="s">
        <v>3272</v>
      </c>
      <c r="B3252" s="1" t="s">
        <v>20</v>
      </c>
      <c r="C3252" s="1">
        <v>0.0</v>
      </c>
      <c r="D3252" s="1" t="s">
        <v>18</v>
      </c>
      <c r="E3252" s="1" t="s">
        <v>18</v>
      </c>
      <c r="F3252" s="1">
        <v>2.0</v>
      </c>
      <c r="G3252" s="1">
        <v>1.0</v>
      </c>
      <c r="H3252" s="1">
        <v>2.0</v>
      </c>
      <c r="I3252" s="1" t="s">
        <v>28</v>
      </c>
      <c r="J3252" s="1">
        <v>73.9</v>
      </c>
      <c r="K3252" s="1">
        <v>3958.25</v>
      </c>
      <c r="L3252" s="1" t="s">
        <v>18</v>
      </c>
      <c r="M3252" s="2">
        <f t="shared" si="1"/>
        <v>53.56224628</v>
      </c>
      <c r="N3252" s="3"/>
    </row>
    <row r="3253" ht="15.75" customHeight="1">
      <c r="A3253" s="1" t="s">
        <v>3273</v>
      </c>
      <c r="B3253" s="1" t="s">
        <v>20</v>
      </c>
      <c r="C3253" s="1">
        <v>0.0</v>
      </c>
      <c r="D3253" s="1" t="s">
        <v>16</v>
      </c>
      <c r="E3253" s="1" t="s">
        <v>18</v>
      </c>
      <c r="F3253" s="1">
        <v>2.0</v>
      </c>
      <c r="G3253" s="1">
        <v>2.0</v>
      </c>
      <c r="H3253" s="1">
        <v>0.0</v>
      </c>
      <c r="I3253" s="1" t="s">
        <v>28</v>
      </c>
      <c r="J3253" s="1">
        <v>73.85</v>
      </c>
      <c r="K3253" s="1">
        <v>1284.2</v>
      </c>
      <c r="L3253" s="1" t="s">
        <v>16</v>
      </c>
      <c r="M3253" s="2">
        <f t="shared" si="1"/>
        <v>17.38930264</v>
      </c>
      <c r="N3253" s="3"/>
    </row>
    <row r="3254" ht="15.75" customHeight="1">
      <c r="A3254" s="1" t="s">
        <v>3274</v>
      </c>
      <c r="B3254" s="1" t="s">
        <v>20</v>
      </c>
      <c r="C3254" s="1">
        <v>0.0</v>
      </c>
      <c r="D3254" s="1" t="s">
        <v>16</v>
      </c>
      <c r="E3254" s="1" t="s">
        <v>16</v>
      </c>
      <c r="F3254" s="1">
        <v>2.0</v>
      </c>
      <c r="G3254" s="1">
        <v>0.0</v>
      </c>
      <c r="H3254" s="1">
        <v>2.0</v>
      </c>
      <c r="I3254" s="1" t="s">
        <v>17</v>
      </c>
      <c r="J3254" s="1">
        <v>24.45</v>
      </c>
      <c r="K3254" s="1">
        <v>1088.25</v>
      </c>
      <c r="L3254" s="1" t="s">
        <v>18</v>
      </c>
      <c r="M3254" s="2">
        <f t="shared" si="1"/>
        <v>44.50920245</v>
      </c>
      <c r="N3254" s="3"/>
    </row>
    <row r="3255" ht="15.75" customHeight="1">
      <c r="A3255" s="1" t="s">
        <v>3275</v>
      </c>
      <c r="B3255" s="1" t="s">
        <v>15</v>
      </c>
      <c r="C3255" s="1">
        <v>1.0</v>
      </c>
      <c r="D3255" s="1" t="s">
        <v>16</v>
      </c>
      <c r="E3255" s="1" t="s">
        <v>18</v>
      </c>
      <c r="F3255" s="1">
        <v>1.0</v>
      </c>
      <c r="G3255" s="1">
        <v>2.0</v>
      </c>
      <c r="H3255" s="1">
        <v>1.0</v>
      </c>
      <c r="I3255" s="1" t="s">
        <v>28</v>
      </c>
      <c r="J3255" s="1">
        <v>97.0</v>
      </c>
      <c r="K3255" s="1">
        <v>6430.9</v>
      </c>
      <c r="L3255" s="1" t="s">
        <v>18</v>
      </c>
      <c r="M3255" s="2">
        <f t="shared" si="1"/>
        <v>66.29793814</v>
      </c>
      <c r="N3255" s="3"/>
    </row>
    <row r="3256" ht="15.75" customHeight="1">
      <c r="A3256" s="1" t="s">
        <v>3276</v>
      </c>
      <c r="B3256" s="1" t="s">
        <v>15</v>
      </c>
      <c r="C3256" s="1">
        <v>0.0</v>
      </c>
      <c r="D3256" s="1" t="s">
        <v>18</v>
      </c>
      <c r="E3256" s="1" t="s">
        <v>18</v>
      </c>
      <c r="F3256" s="1">
        <v>0.0</v>
      </c>
      <c r="G3256" s="1">
        <v>1.0</v>
      </c>
      <c r="H3256" s="1">
        <v>1.0</v>
      </c>
      <c r="I3256" s="1" t="s">
        <v>17</v>
      </c>
      <c r="J3256" s="1">
        <v>40.2</v>
      </c>
      <c r="K3256" s="1">
        <v>711.95</v>
      </c>
      <c r="L3256" s="1" t="s">
        <v>18</v>
      </c>
      <c r="M3256" s="2">
        <f t="shared" si="1"/>
        <v>17.710199</v>
      </c>
      <c r="N3256" s="3"/>
    </row>
    <row r="3257" ht="15.75" customHeight="1">
      <c r="A3257" s="1" t="s">
        <v>3277</v>
      </c>
      <c r="B3257" s="1" t="s">
        <v>20</v>
      </c>
      <c r="C3257" s="1">
        <v>0.0</v>
      </c>
      <c r="D3257" s="1" t="s">
        <v>16</v>
      </c>
      <c r="E3257" s="1" t="s">
        <v>18</v>
      </c>
      <c r="F3257" s="1">
        <v>2.0</v>
      </c>
      <c r="G3257" s="1">
        <v>1.0</v>
      </c>
      <c r="H3257" s="1">
        <v>2.0</v>
      </c>
      <c r="I3257" s="1" t="s">
        <v>26</v>
      </c>
      <c r="J3257" s="1">
        <v>74.8</v>
      </c>
      <c r="K3257" s="1">
        <v>5315.8</v>
      </c>
      <c r="L3257" s="1" t="s">
        <v>18</v>
      </c>
      <c r="M3257" s="2">
        <f t="shared" si="1"/>
        <v>71.06684492</v>
      </c>
      <c r="N3257" s="3"/>
    </row>
    <row r="3258" ht="15.75" customHeight="1">
      <c r="A3258" s="1" t="s">
        <v>3278</v>
      </c>
      <c r="B3258" s="1" t="s">
        <v>20</v>
      </c>
      <c r="C3258" s="1">
        <v>0.0</v>
      </c>
      <c r="D3258" s="1" t="s">
        <v>18</v>
      </c>
      <c r="E3258" s="1" t="s">
        <v>18</v>
      </c>
      <c r="F3258" s="1">
        <v>2.0</v>
      </c>
      <c r="G3258" s="1">
        <v>0.0</v>
      </c>
      <c r="H3258" s="1">
        <v>2.0</v>
      </c>
      <c r="I3258" s="1" t="s">
        <v>28</v>
      </c>
      <c r="J3258" s="1">
        <v>23.95</v>
      </c>
      <c r="K3258" s="1">
        <v>1713.1</v>
      </c>
      <c r="L3258" s="1" t="s">
        <v>18</v>
      </c>
      <c r="M3258" s="2">
        <f t="shared" si="1"/>
        <v>71.52818372</v>
      </c>
      <c r="N3258" s="3"/>
    </row>
    <row r="3259" ht="15.75" customHeight="1">
      <c r="A3259" s="1" t="s">
        <v>3279</v>
      </c>
      <c r="B3259" s="1" t="s">
        <v>15</v>
      </c>
      <c r="C3259" s="1">
        <v>0.0</v>
      </c>
      <c r="D3259" s="1" t="s">
        <v>16</v>
      </c>
      <c r="E3259" s="1" t="s">
        <v>16</v>
      </c>
      <c r="F3259" s="1">
        <v>2.0</v>
      </c>
      <c r="G3259" s="1">
        <v>2.0</v>
      </c>
      <c r="H3259" s="1">
        <v>0.0</v>
      </c>
      <c r="I3259" s="1" t="s">
        <v>26</v>
      </c>
      <c r="J3259" s="1">
        <v>96.35</v>
      </c>
      <c r="K3259" s="1">
        <v>3915.4</v>
      </c>
      <c r="L3259" s="1" t="s">
        <v>18</v>
      </c>
      <c r="M3259" s="2">
        <f t="shared" si="1"/>
        <v>40.63725999</v>
      </c>
      <c r="N3259" s="3"/>
    </row>
    <row r="3260" ht="15.75" customHeight="1">
      <c r="A3260" s="1" t="s">
        <v>3280</v>
      </c>
      <c r="B3260" s="1" t="s">
        <v>15</v>
      </c>
      <c r="C3260" s="1">
        <v>0.0</v>
      </c>
      <c r="D3260" s="1" t="s">
        <v>16</v>
      </c>
      <c r="E3260" s="1" t="s">
        <v>16</v>
      </c>
      <c r="F3260" s="1">
        <v>1.0</v>
      </c>
      <c r="G3260" s="1">
        <v>2.0</v>
      </c>
      <c r="H3260" s="1">
        <v>0.0</v>
      </c>
      <c r="I3260" s="1" t="s">
        <v>22</v>
      </c>
      <c r="J3260" s="1">
        <v>102.8</v>
      </c>
      <c r="K3260" s="1">
        <v>2110.15</v>
      </c>
      <c r="L3260" s="1" t="s">
        <v>16</v>
      </c>
      <c r="M3260" s="2">
        <f t="shared" si="1"/>
        <v>20.52675097</v>
      </c>
      <c r="N3260" s="3"/>
    </row>
    <row r="3261" ht="15.75" customHeight="1">
      <c r="A3261" s="1" t="s">
        <v>3281</v>
      </c>
      <c r="B3261" s="1" t="s">
        <v>15</v>
      </c>
      <c r="C3261" s="1">
        <v>0.0</v>
      </c>
      <c r="D3261" s="1" t="s">
        <v>18</v>
      </c>
      <c r="E3261" s="1" t="s">
        <v>18</v>
      </c>
      <c r="F3261" s="1">
        <v>2.0</v>
      </c>
      <c r="G3261" s="1">
        <v>2.0</v>
      </c>
      <c r="H3261" s="1">
        <v>0.0</v>
      </c>
      <c r="I3261" s="1" t="s">
        <v>22</v>
      </c>
      <c r="J3261" s="1">
        <v>95.15</v>
      </c>
      <c r="K3261" s="1">
        <v>1789.25</v>
      </c>
      <c r="L3261" s="1" t="s">
        <v>16</v>
      </c>
      <c r="M3261" s="2">
        <f t="shared" si="1"/>
        <v>18.80451918</v>
      </c>
      <c r="N3261" s="3"/>
    </row>
    <row r="3262" ht="15.75" customHeight="1">
      <c r="A3262" s="1" t="s">
        <v>3282</v>
      </c>
      <c r="B3262" s="1" t="s">
        <v>20</v>
      </c>
      <c r="C3262" s="1">
        <v>0.0</v>
      </c>
      <c r="D3262" s="1" t="s">
        <v>16</v>
      </c>
      <c r="E3262" s="1" t="s">
        <v>16</v>
      </c>
      <c r="F3262" s="1">
        <v>1.0</v>
      </c>
      <c r="G3262" s="1">
        <v>2.0</v>
      </c>
      <c r="H3262" s="1">
        <v>0.0</v>
      </c>
      <c r="I3262" s="1" t="s">
        <v>17</v>
      </c>
      <c r="J3262" s="1">
        <v>87.9</v>
      </c>
      <c r="K3262" s="1">
        <v>1500.5</v>
      </c>
      <c r="L3262" s="1" t="s">
        <v>18</v>
      </c>
      <c r="M3262" s="2">
        <f t="shared" si="1"/>
        <v>17.0705347</v>
      </c>
      <c r="N3262" s="3"/>
    </row>
    <row r="3263" ht="15.75" customHeight="1">
      <c r="A3263" s="1" t="s">
        <v>3283</v>
      </c>
      <c r="B3263" s="1" t="s">
        <v>20</v>
      </c>
      <c r="C3263" s="1">
        <v>0.0</v>
      </c>
      <c r="D3263" s="1" t="s">
        <v>18</v>
      </c>
      <c r="E3263" s="1" t="s">
        <v>18</v>
      </c>
      <c r="F3263" s="1">
        <v>1.0</v>
      </c>
      <c r="G3263" s="1">
        <v>0.0</v>
      </c>
      <c r="H3263" s="1">
        <v>0.0</v>
      </c>
      <c r="I3263" s="1" t="s">
        <v>17</v>
      </c>
      <c r="J3263" s="1">
        <v>20.05</v>
      </c>
      <c r="K3263" s="1">
        <v>20.05</v>
      </c>
      <c r="L3263" s="1" t="s">
        <v>18</v>
      </c>
      <c r="M3263" s="2">
        <f t="shared" si="1"/>
        <v>1</v>
      </c>
      <c r="N3263" s="3"/>
    </row>
    <row r="3264" ht="15.75" customHeight="1">
      <c r="A3264" s="1" t="s">
        <v>3284</v>
      </c>
      <c r="B3264" s="1" t="s">
        <v>20</v>
      </c>
      <c r="C3264" s="1">
        <v>0.0</v>
      </c>
      <c r="D3264" s="1" t="s">
        <v>18</v>
      </c>
      <c r="E3264" s="1" t="s">
        <v>18</v>
      </c>
      <c r="F3264" s="1">
        <v>2.0</v>
      </c>
      <c r="G3264" s="1">
        <v>1.0</v>
      </c>
      <c r="H3264" s="1">
        <v>0.0</v>
      </c>
      <c r="I3264" s="1" t="s">
        <v>28</v>
      </c>
      <c r="J3264" s="1">
        <v>62.05</v>
      </c>
      <c r="K3264" s="1">
        <v>118.3</v>
      </c>
      <c r="L3264" s="1" t="s">
        <v>16</v>
      </c>
      <c r="M3264" s="2">
        <f t="shared" si="1"/>
        <v>1.906526994</v>
      </c>
      <c r="N3264" s="3"/>
    </row>
    <row r="3265" ht="15.75" customHeight="1">
      <c r="A3265" s="1" t="s">
        <v>3285</v>
      </c>
      <c r="B3265" s="1" t="s">
        <v>15</v>
      </c>
      <c r="C3265" s="1">
        <v>0.0</v>
      </c>
      <c r="D3265" s="1" t="s">
        <v>16</v>
      </c>
      <c r="E3265" s="1" t="s">
        <v>18</v>
      </c>
      <c r="F3265" s="1">
        <v>0.0</v>
      </c>
      <c r="G3265" s="1">
        <v>1.0</v>
      </c>
      <c r="H3265" s="1">
        <v>2.0</v>
      </c>
      <c r="I3265" s="1" t="s">
        <v>28</v>
      </c>
      <c r="J3265" s="1">
        <v>59.55</v>
      </c>
      <c r="K3265" s="1">
        <v>2016.3</v>
      </c>
      <c r="L3265" s="1" t="s">
        <v>18</v>
      </c>
      <c r="M3265" s="2">
        <f t="shared" si="1"/>
        <v>33.85894207</v>
      </c>
      <c r="N3265" s="3"/>
    </row>
    <row r="3266" ht="15.75" customHeight="1">
      <c r="A3266" s="1" t="s">
        <v>3286</v>
      </c>
      <c r="B3266" s="1" t="s">
        <v>20</v>
      </c>
      <c r="C3266" s="1">
        <v>0.0</v>
      </c>
      <c r="D3266" s="1" t="s">
        <v>18</v>
      </c>
      <c r="E3266" s="1" t="s">
        <v>18</v>
      </c>
      <c r="F3266" s="1">
        <v>1.0</v>
      </c>
      <c r="G3266" s="1">
        <v>0.0</v>
      </c>
      <c r="H3266" s="1">
        <v>0.0</v>
      </c>
      <c r="I3266" s="1" t="s">
        <v>17</v>
      </c>
      <c r="J3266" s="1">
        <v>19.3</v>
      </c>
      <c r="K3266" s="1">
        <v>19.3</v>
      </c>
      <c r="L3266" s="1" t="s">
        <v>16</v>
      </c>
      <c r="M3266" s="2">
        <f t="shared" si="1"/>
        <v>1</v>
      </c>
      <c r="N3266" s="3"/>
    </row>
    <row r="3267" ht="15.75" customHeight="1">
      <c r="A3267" s="1" t="s">
        <v>3287</v>
      </c>
      <c r="B3267" s="1" t="s">
        <v>15</v>
      </c>
      <c r="C3267" s="1">
        <v>1.0</v>
      </c>
      <c r="D3267" s="1" t="s">
        <v>16</v>
      </c>
      <c r="E3267" s="1" t="s">
        <v>16</v>
      </c>
      <c r="F3267" s="1">
        <v>1.0</v>
      </c>
      <c r="G3267" s="1">
        <v>1.0</v>
      </c>
      <c r="H3267" s="1">
        <v>1.0</v>
      </c>
      <c r="I3267" s="1" t="s">
        <v>26</v>
      </c>
      <c r="J3267" s="1">
        <v>74.85</v>
      </c>
      <c r="K3267" s="1">
        <v>4456.35</v>
      </c>
      <c r="L3267" s="1" t="s">
        <v>18</v>
      </c>
      <c r="M3267" s="2">
        <f t="shared" si="1"/>
        <v>59.53707415</v>
      </c>
      <c r="N3267" s="3"/>
    </row>
    <row r="3268" ht="15.75" customHeight="1">
      <c r="A3268" s="1" t="s">
        <v>3288</v>
      </c>
      <c r="B3268" s="1" t="s">
        <v>20</v>
      </c>
      <c r="C3268" s="1">
        <v>0.0</v>
      </c>
      <c r="D3268" s="1" t="s">
        <v>16</v>
      </c>
      <c r="E3268" s="1" t="s">
        <v>18</v>
      </c>
      <c r="F3268" s="1">
        <v>2.0</v>
      </c>
      <c r="G3268" s="1">
        <v>2.0</v>
      </c>
      <c r="H3268" s="1">
        <v>2.0</v>
      </c>
      <c r="I3268" s="1" t="s">
        <v>26</v>
      </c>
      <c r="J3268" s="1">
        <v>109.75</v>
      </c>
      <c r="K3268" s="1">
        <v>7758.9</v>
      </c>
      <c r="L3268" s="1" t="s">
        <v>18</v>
      </c>
      <c r="M3268" s="2">
        <f t="shared" si="1"/>
        <v>70.69612756</v>
      </c>
      <c r="N3268" s="3"/>
    </row>
    <row r="3269" ht="15.75" customHeight="1">
      <c r="A3269" s="1" t="s">
        <v>3289</v>
      </c>
      <c r="B3269" s="1" t="s">
        <v>20</v>
      </c>
      <c r="C3269" s="1">
        <v>0.0</v>
      </c>
      <c r="D3269" s="1" t="s">
        <v>18</v>
      </c>
      <c r="E3269" s="1" t="s">
        <v>18</v>
      </c>
      <c r="F3269" s="1">
        <v>1.0</v>
      </c>
      <c r="G3269" s="1">
        <v>1.0</v>
      </c>
      <c r="H3269" s="1">
        <v>0.0</v>
      </c>
      <c r="I3269" s="1" t="s">
        <v>17</v>
      </c>
      <c r="J3269" s="1">
        <v>45.0</v>
      </c>
      <c r="K3269" s="1">
        <v>96.45</v>
      </c>
      <c r="L3269" s="1" t="s">
        <v>16</v>
      </c>
      <c r="M3269" s="2">
        <f t="shared" si="1"/>
        <v>2.143333333</v>
      </c>
      <c r="N3269" s="3"/>
    </row>
    <row r="3270" ht="15.75" customHeight="1">
      <c r="A3270" s="1" t="s">
        <v>3290</v>
      </c>
      <c r="B3270" s="1" t="s">
        <v>15</v>
      </c>
      <c r="C3270" s="1">
        <v>0.0</v>
      </c>
      <c r="D3270" s="1" t="s">
        <v>18</v>
      </c>
      <c r="E3270" s="1" t="s">
        <v>18</v>
      </c>
      <c r="F3270" s="1">
        <v>2.0</v>
      </c>
      <c r="G3270" s="1">
        <v>1.0</v>
      </c>
      <c r="H3270" s="1">
        <v>2.0</v>
      </c>
      <c r="I3270" s="1" t="s">
        <v>26</v>
      </c>
      <c r="J3270" s="1">
        <v>79.85</v>
      </c>
      <c r="K3270" s="1">
        <v>4861.45</v>
      </c>
      <c r="L3270" s="1" t="s">
        <v>18</v>
      </c>
      <c r="M3270" s="2">
        <f t="shared" si="1"/>
        <v>60.88227927</v>
      </c>
      <c r="N3270" s="3"/>
    </row>
    <row r="3271" ht="15.75" customHeight="1">
      <c r="A3271" s="1" t="s">
        <v>3291</v>
      </c>
      <c r="B3271" s="1" t="s">
        <v>20</v>
      </c>
      <c r="C3271" s="1">
        <v>0.0</v>
      </c>
      <c r="D3271" s="1" t="s">
        <v>18</v>
      </c>
      <c r="E3271" s="1" t="s">
        <v>18</v>
      </c>
      <c r="F3271" s="1">
        <v>2.0</v>
      </c>
      <c r="G3271" s="1">
        <v>1.0</v>
      </c>
      <c r="H3271" s="1">
        <v>0.0</v>
      </c>
      <c r="I3271" s="1" t="s">
        <v>22</v>
      </c>
      <c r="J3271" s="1">
        <v>67.25</v>
      </c>
      <c r="K3271" s="1">
        <v>832.3</v>
      </c>
      <c r="L3271" s="1" t="s">
        <v>18</v>
      </c>
      <c r="M3271" s="2">
        <f t="shared" si="1"/>
        <v>12.37620818</v>
      </c>
      <c r="N3271" s="3"/>
    </row>
    <row r="3272" ht="15.75" customHeight="1">
      <c r="A3272" s="1" t="s">
        <v>3292</v>
      </c>
      <c r="B3272" s="1" t="s">
        <v>15</v>
      </c>
      <c r="C3272" s="1">
        <v>0.0</v>
      </c>
      <c r="D3272" s="1" t="s">
        <v>18</v>
      </c>
      <c r="E3272" s="1" t="s">
        <v>18</v>
      </c>
      <c r="F3272" s="1">
        <v>1.0</v>
      </c>
      <c r="G3272" s="1">
        <v>2.0</v>
      </c>
      <c r="H3272" s="1">
        <v>0.0</v>
      </c>
      <c r="I3272" s="1" t="s">
        <v>22</v>
      </c>
      <c r="J3272" s="1">
        <v>87.6</v>
      </c>
      <c r="K3272" s="1">
        <v>2724.25</v>
      </c>
      <c r="L3272" s="1" t="s">
        <v>18</v>
      </c>
      <c r="M3272" s="2">
        <f t="shared" si="1"/>
        <v>31.09874429</v>
      </c>
      <c r="N3272" s="3"/>
    </row>
    <row r="3273" ht="15.75" customHeight="1">
      <c r="A3273" s="1" t="s">
        <v>3293</v>
      </c>
      <c r="B3273" s="1" t="s">
        <v>20</v>
      </c>
      <c r="C3273" s="1">
        <v>0.0</v>
      </c>
      <c r="D3273" s="1" t="s">
        <v>16</v>
      </c>
      <c r="E3273" s="1" t="s">
        <v>16</v>
      </c>
      <c r="F3273" s="1">
        <v>2.0</v>
      </c>
      <c r="G3273" s="1">
        <v>1.0</v>
      </c>
      <c r="H3273" s="1">
        <v>2.0</v>
      </c>
      <c r="I3273" s="1" t="s">
        <v>26</v>
      </c>
      <c r="J3273" s="1">
        <v>89.9</v>
      </c>
      <c r="K3273" s="1">
        <v>6457.15</v>
      </c>
      <c r="L3273" s="1" t="s">
        <v>18</v>
      </c>
      <c r="M3273" s="2">
        <f t="shared" si="1"/>
        <v>71.82591769</v>
      </c>
      <c r="N3273" s="3"/>
    </row>
    <row r="3274" ht="15.75" customHeight="1">
      <c r="A3274" s="1" t="s">
        <v>3294</v>
      </c>
      <c r="B3274" s="1" t="s">
        <v>20</v>
      </c>
      <c r="C3274" s="1">
        <v>1.0</v>
      </c>
      <c r="D3274" s="1" t="s">
        <v>16</v>
      </c>
      <c r="E3274" s="1" t="s">
        <v>18</v>
      </c>
      <c r="F3274" s="1">
        <v>2.0</v>
      </c>
      <c r="G3274" s="1">
        <v>2.0</v>
      </c>
      <c r="H3274" s="1">
        <v>1.0</v>
      </c>
      <c r="I3274" s="1" t="s">
        <v>28</v>
      </c>
      <c r="J3274" s="1">
        <v>101.9</v>
      </c>
      <c r="K3274" s="1">
        <v>5265.5</v>
      </c>
      <c r="L3274" s="1" t="s">
        <v>18</v>
      </c>
      <c r="M3274" s="2">
        <f t="shared" si="1"/>
        <v>51.67320903</v>
      </c>
      <c r="N3274" s="3"/>
    </row>
    <row r="3275" ht="15.75" customHeight="1">
      <c r="A3275" s="1" t="s">
        <v>3295</v>
      </c>
      <c r="B3275" s="1" t="s">
        <v>20</v>
      </c>
      <c r="C3275" s="1">
        <v>0.0</v>
      </c>
      <c r="D3275" s="1" t="s">
        <v>18</v>
      </c>
      <c r="E3275" s="1" t="s">
        <v>18</v>
      </c>
      <c r="F3275" s="1">
        <v>0.0</v>
      </c>
      <c r="G3275" s="1">
        <v>1.0</v>
      </c>
      <c r="H3275" s="1">
        <v>2.0</v>
      </c>
      <c r="I3275" s="1" t="s">
        <v>28</v>
      </c>
      <c r="J3275" s="1">
        <v>46.2</v>
      </c>
      <c r="K3275" s="1">
        <v>2431.95</v>
      </c>
      <c r="L3275" s="1" t="s">
        <v>18</v>
      </c>
      <c r="M3275" s="2">
        <f t="shared" si="1"/>
        <v>52.63961039</v>
      </c>
      <c r="N3275" s="3"/>
    </row>
    <row r="3276" ht="15.75" customHeight="1">
      <c r="A3276" s="1" t="s">
        <v>3296</v>
      </c>
      <c r="B3276" s="1" t="s">
        <v>15</v>
      </c>
      <c r="C3276" s="1">
        <v>0.0</v>
      </c>
      <c r="D3276" s="1" t="s">
        <v>18</v>
      </c>
      <c r="E3276" s="1" t="s">
        <v>18</v>
      </c>
      <c r="F3276" s="1">
        <v>1.0</v>
      </c>
      <c r="G3276" s="1">
        <v>1.0</v>
      </c>
      <c r="H3276" s="1">
        <v>0.0</v>
      </c>
      <c r="I3276" s="1" t="s">
        <v>22</v>
      </c>
      <c r="J3276" s="1">
        <v>52.2</v>
      </c>
      <c r="K3276" s="1">
        <v>52.2</v>
      </c>
      <c r="L3276" s="1" t="s">
        <v>16</v>
      </c>
      <c r="M3276" s="2">
        <f t="shared" si="1"/>
        <v>1</v>
      </c>
      <c r="N3276" s="3"/>
    </row>
    <row r="3277" ht="15.75" customHeight="1">
      <c r="A3277" s="1" t="s">
        <v>3297</v>
      </c>
      <c r="B3277" s="1" t="s">
        <v>15</v>
      </c>
      <c r="C3277" s="1">
        <v>1.0</v>
      </c>
      <c r="D3277" s="1" t="s">
        <v>18</v>
      </c>
      <c r="E3277" s="1" t="s">
        <v>18</v>
      </c>
      <c r="F3277" s="1">
        <v>2.0</v>
      </c>
      <c r="G3277" s="1">
        <v>1.0</v>
      </c>
      <c r="H3277" s="1">
        <v>0.0</v>
      </c>
      <c r="I3277" s="1" t="s">
        <v>22</v>
      </c>
      <c r="J3277" s="1">
        <v>55.6</v>
      </c>
      <c r="K3277" s="1">
        <v>580.8</v>
      </c>
      <c r="L3277" s="1" t="s">
        <v>18</v>
      </c>
      <c r="M3277" s="2">
        <f t="shared" si="1"/>
        <v>10.44604317</v>
      </c>
      <c r="N3277" s="3"/>
    </row>
    <row r="3278" ht="15.75" customHeight="1">
      <c r="A3278" s="1" t="s">
        <v>3298</v>
      </c>
      <c r="B3278" s="1" t="s">
        <v>20</v>
      </c>
      <c r="C3278" s="1">
        <v>0.0</v>
      </c>
      <c r="D3278" s="1" t="s">
        <v>16</v>
      </c>
      <c r="E3278" s="1" t="s">
        <v>18</v>
      </c>
      <c r="F3278" s="1">
        <v>1.0</v>
      </c>
      <c r="G3278" s="1">
        <v>1.0</v>
      </c>
      <c r="H3278" s="1">
        <v>1.0</v>
      </c>
      <c r="I3278" s="1" t="s">
        <v>22</v>
      </c>
      <c r="J3278" s="1">
        <v>70.95</v>
      </c>
      <c r="K3278" s="1">
        <v>3250.45</v>
      </c>
      <c r="L3278" s="1" t="s">
        <v>18</v>
      </c>
      <c r="M3278" s="2">
        <f t="shared" si="1"/>
        <v>45.81324877</v>
      </c>
      <c r="N3278" s="3"/>
    </row>
    <row r="3279" ht="15.75" customHeight="1">
      <c r="A3279" s="1" t="s">
        <v>3299</v>
      </c>
      <c r="B3279" s="1" t="s">
        <v>20</v>
      </c>
      <c r="C3279" s="1">
        <v>0.0</v>
      </c>
      <c r="D3279" s="1" t="s">
        <v>16</v>
      </c>
      <c r="E3279" s="1" t="s">
        <v>18</v>
      </c>
      <c r="F3279" s="1">
        <v>2.0</v>
      </c>
      <c r="G3279" s="1">
        <v>2.0</v>
      </c>
      <c r="H3279" s="1">
        <v>2.0</v>
      </c>
      <c r="I3279" s="1" t="s">
        <v>28</v>
      </c>
      <c r="J3279" s="1">
        <v>107.6</v>
      </c>
      <c r="K3279" s="1">
        <v>6912.7</v>
      </c>
      <c r="L3279" s="1" t="s">
        <v>18</v>
      </c>
      <c r="M3279" s="2">
        <f t="shared" si="1"/>
        <v>64.24442379</v>
      </c>
      <c r="N3279" s="3"/>
    </row>
    <row r="3280" ht="15.75" customHeight="1">
      <c r="A3280" s="1" t="s">
        <v>3300</v>
      </c>
      <c r="B3280" s="1" t="s">
        <v>20</v>
      </c>
      <c r="C3280" s="1">
        <v>0.0</v>
      </c>
      <c r="D3280" s="1" t="s">
        <v>18</v>
      </c>
      <c r="E3280" s="1" t="s">
        <v>18</v>
      </c>
      <c r="F3280" s="1">
        <v>2.0</v>
      </c>
      <c r="G3280" s="1">
        <v>2.0</v>
      </c>
      <c r="H3280" s="1">
        <v>1.0</v>
      </c>
      <c r="I3280" s="1" t="s">
        <v>22</v>
      </c>
      <c r="J3280" s="1">
        <v>86.9</v>
      </c>
      <c r="K3280" s="1">
        <v>4939.25</v>
      </c>
      <c r="L3280" s="1" t="s">
        <v>18</v>
      </c>
      <c r="M3280" s="2">
        <f t="shared" si="1"/>
        <v>56.83831991</v>
      </c>
      <c r="N3280" s="3"/>
    </row>
    <row r="3281" ht="15.75" customHeight="1">
      <c r="A3281" s="1" t="s">
        <v>3301</v>
      </c>
      <c r="B3281" s="1" t="s">
        <v>20</v>
      </c>
      <c r="C3281" s="1">
        <v>0.0</v>
      </c>
      <c r="D3281" s="1" t="s">
        <v>16</v>
      </c>
      <c r="E3281" s="1" t="s">
        <v>16</v>
      </c>
      <c r="F3281" s="1">
        <v>1.0</v>
      </c>
      <c r="G3281" s="1">
        <v>0.0</v>
      </c>
      <c r="H3281" s="1">
        <v>1.0</v>
      </c>
      <c r="I3281" s="1" t="s">
        <v>28</v>
      </c>
      <c r="J3281" s="1">
        <v>19.8</v>
      </c>
      <c r="K3281" s="1">
        <v>342.3</v>
      </c>
      <c r="L3281" s="1" t="s">
        <v>18</v>
      </c>
      <c r="M3281" s="2">
        <f t="shared" si="1"/>
        <v>17.28787879</v>
      </c>
      <c r="N3281" s="3"/>
    </row>
    <row r="3282" ht="15.75" customHeight="1">
      <c r="A3282" s="1" t="s">
        <v>3302</v>
      </c>
      <c r="B3282" s="1" t="s">
        <v>20</v>
      </c>
      <c r="C3282" s="1">
        <v>0.0</v>
      </c>
      <c r="D3282" s="1" t="s">
        <v>16</v>
      </c>
      <c r="E3282" s="1" t="s">
        <v>18</v>
      </c>
      <c r="F3282" s="1">
        <v>2.0</v>
      </c>
      <c r="G3282" s="1">
        <v>2.0</v>
      </c>
      <c r="H3282" s="1">
        <v>2.0</v>
      </c>
      <c r="I3282" s="1" t="s">
        <v>28</v>
      </c>
      <c r="J3282" s="1">
        <v>98.7</v>
      </c>
      <c r="K3282" s="1">
        <v>6858.9</v>
      </c>
      <c r="L3282" s="1" t="s">
        <v>18</v>
      </c>
      <c r="M3282" s="2">
        <f t="shared" si="1"/>
        <v>69.49240122</v>
      </c>
      <c r="N3282" s="3"/>
    </row>
    <row r="3283" ht="15.75" customHeight="1">
      <c r="A3283" s="1" t="s">
        <v>3303</v>
      </c>
      <c r="B3283" s="1" t="s">
        <v>15</v>
      </c>
      <c r="C3283" s="1">
        <v>0.0</v>
      </c>
      <c r="D3283" s="1" t="s">
        <v>18</v>
      </c>
      <c r="E3283" s="1" t="s">
        <v>18</v>
      </c>
      <c r="F3283" s="1">
        <v>2.0</v>
      </c>
      <c r="G3283" s="1">
        <v>2.0</v>
      </c>
      <c r="H3283" s="1">
        <v>0.0</v>
      </c>
      <c r="I3283" s="1" t="s">
        <v>26</v>
      </c>
      <c r="J3283" s="1">
        <v>99.85</v>
      </c>
      <c r="K3283" s="1">
        <v>1992.55</v>
      </c>
      <c r="L3283" s="1" t="s">
        <v>18</v>
      </c>
      <c r="M3283" s="2">
        <f t="shared" si="1"/>
        <v>19.95543315</v>
      </c>
      <c r="N3283" s="3"/>
    </row>
    <row r="3284" ht="15.75" customHeight="1">
      <c r="A3284" s="1" t="s">
        <v>3304</v>
      </c>
      <c r="B3284" s="1" t="s">
        <v>20</v>
      </c>
      <c r="C3284" s="1">
        <v>1.0</v>
      </c>
      <c r="D3284" s="1" t="s">
        <v>18</v>
      </c>
      <c r="E3284" s="1" t="s">
        <v>18</v>
      </c>
      <c r="F3284" s="1">
        <v>1.0</v>
      </c>
      <c r="G3284" s="1">
        <v>1.0</v>
      </c>
      <c r="H3284" s="1">
        <v>0.0</v>
      </c>
      <c r="I3284" s="1" t="s">
        <v>22</v>
      </c>
      <c r="J3284" s="1">
        <v>45.05</v>
      </c>
      <c r="K3284" s="1">
        <v>770.6</v>
      </c>
      <c r="L3284" s="1" t="s">
        <v>16</v>
      </c>
      <c r="M3284" s="2">
        <f t="shared" si="1"/>
        <v>17.1054384</v>
      </c>
      <c r="N3284" s="3"/>
    </row>
    <row r="3285" ht="15.75" customHeight="1">
      <c r="A3285" s="1" t="s">
        <v>3305</v>
      </c>
      <c r="B3285" s="1" t="s">
        <v>15</v>
      </c>
      <c r="C3285" s="1">
        <v>1.0</v>
      </c>
      <c r="D3285" s="1" t="s">
        <v>16</v>
      </c>
      <c r="E3285" s="1" t="s">
        <v>18</v>
      </c>
      <c r="F3285" s="1">
        <v>2.0</v>
      </c>
      <c r="G3285" s="1">
        <v>2.0</v>
      </c>
      <c r="H3285" s="1">
        <v>0.0</v>
      </c>
      <c r="I3285" s="1" t="s">
        <v>22</v>
      </c>
      <c r="J3285" s="1">
        <v>95.55</v>
      </c>
      <c r="K3285" s="1">
        <v>3930.6</v>
      </c>
      <c r="L3285" s="1" t="s">
        <v>18</v>
      </c>
      <c r="M3285" s="2">
        <f t="shared" si="1"/>
        <v>41.13657771</v>
      </c>
      <c r="N3285" s="3"/>
    </row>
    <row r="3286" ht="15.75" customHeight="1">
      <c r="A3286" s="1" t="s">
        <v>3306</v>
      </c>
      <c r="B3286" s="1" t="s">
        <v>15</v>
      </c>
      <c r="C3286" s="1">
        <v>0.0</v>
      </c>
      <c r="D3286" s="1" t="s">
        <v>16</v>
      </c>
      <c r="E3286" s="1" t="s">
        <v>18</v>
      </c>
      <c r="F3286" s="1">
        <v>1.0</v>
      </c>
      <c r="G3286" s="1">
        <v>2.0</v>
      </c>
      <c r="H3286" s="1">
        <v>1.0</v>
      </c>
      <c r="I3286" s="1" t="s">
        <v>22</v>
      </c>
      <c r="J3286" s="1">
        <v>79.2</v>
      </c>
      <c r="K3286" s="1">
        <v>1742.45</v>
      </c>
      <c r="L3286" s="1" t="s">
        <v>18</v>
      </c>
      <c r="M3286" s="2">
        <f t="shared" si="1"/>
        <v>22.00063131</v>
      </c>
      <c r="N3286" s="3"/>
    </row>
    <row r="3287" ht="15.75" customHeight="1">
      <c r="A3287" s="1" t="s">
        <v>3307</v>
      </c>
      <c r="B3287" s="1" t="s">
        <v>15</v>
      </c>
      <c r="C3287" s="1">
        <v>0.0</v>
      </c>
      <c r="D3287" s="1" t="s">
        <v>18</v>
      </c>
      <c r="E3287" s="1" t="s">
        <v>18</v>
      </c>
      <c r="F3287" s="1">
        <v>1.0</v>
      </c>
      <c r="G3287" s="1">
        <v>0.0</v>
      </c>
      <c r="H3287" s="1">
        <v>0.0</v>
      </c>
      <c r="I3287" s="1" t="s">
        <v>22</v>
      </c>
      <c r="J3287" s="1">
        <v>19.55</v>
      </c>
      <c r="K3287" s="1">
        <v>61.05</v>
      </c>
      <c r="L3287" s="1" t="s">
        <v>18</v>
      </c>
      <c r="M3287" s="2">
        <f t="shared" si="1"/>
        <v>3.122762148</v>
      </c>
      <c r="N3287" s="3"/>
    </row>
    <row r="3288" ht="15.75" customHeight="1">
      <c r="A3288" s="1" t="s">
        <v>3308</v>
      </c>
      <c r="B3288" s="1" t="s">
        <v>15</v>
      </c>
      <c r="C3288" s="1">
        <v>0.0</v>
      </c>
      <c r="D3288" s="1" t="s">
        <v>18</v>
      </c>
      <c r="E3288" s="1" t="s">
        <v>16</v>
      </c>
      <c r="F3288" s="1">
        <v>1.0</v>
      </c>
      <c r="G3288" s="1">
        <v>0.0</v>
      </c>
      <c r="H3288" s="1">
        <v>0.0</v>
      </c>
      <c r="I3288" s="1" t="s">
        <v>17</v>
      </c>
      <c r="J3288" s="1">
        <v>19.95</v>
      </c>
      <c r="K3288" s="1">
        <v>170.9</v>
      </c>
      <c r="L3288" s="1" t="s">
        <v>18</v>
      </c>
      <c r="M3288" s="2">
        <f t="shared" si="1"/>
        <v>8.56641604</v>
      </c>
      <c r="N3288" s="3"/>
    </row>
    <row r="3289" ht="15.75" customHeight="1">
      <c r="A3289" s="1" t="s">
        <v>3309</v>
      </c>
      <c r="B3289" s="1" t="s">
        <v>20</v>
      </c>
      <c r="C3289" s="1">
        <v>0.0</v>
      </c>
      <c r="D3289" s="1" t="s">
        <v>16</v>
      </c>
      <c r="E3289" s="1" t="s">
        <v>16</v>
      </c>
      <c r="F3289" s="1">
        <v>1.0</v>
      </c>
      <c r="G3289" s="1">
        <v>1.0</v>
      </c>
      <c r="H3289" s="1">
        <v>0.0</v>
      </c>
      <c r="I3289" s="1" t="s">
        <v>22</v>
      </c>
      <c r="J3289" s="1">
        <v>57.45</v>
      </c>
      <c r="K3289" s="1">
        <v>990.85</v>
      </c>
      <c r="L3289" s="1" t="s">
        <v>16</v>
      </c>
      <c r="M3289" s="2">
        <f t="shared" si="1"/>
        <v>17.24717145</v>
      </c>
      <c r="N3289" s="3"/>
    </row>
    <row r="3290" ht="15.75" customHeight="1">
      <c r="A3290" s="1" t="s">
        <v>3310</v>
      </c>
      <c r="B3290" s="1" t="s">
        <v>15</v>
      </c>
      <c r="C3290" s="1">
        <v>1.0</v>
      </c>
      <c r="D3290" s="1" t="s">
        <v>18</v>
      </c>
      <c r="E3290" s="1" t="s">
        <v>18</v>
      </c>
      <c r="F3290" s="1">
        <v>2.0</v>
      </c>
      <c r="G3290" s="1">
        <v>2.0</v>
      </c>
      <c r="H3290" s="1">
        <v>0.0</v>
      </c>
      <c r="I3290" s="1" t="s">
        <v>22</v>
      </c>
      <c r="J3290" s="1">
        <v>88.55</v>
      </c>
      <c r="K3290" s="1">
        <v>179.25</v>
      </c>
      <c r="L3290" s="1" t="s">
        <v>16</v>
      </c>
      <c r="M3290" s="2">
        <f t="shared" si="1"/>
        <v>2.024280068</v>
      </c>
      <c r="N3290" s="3"/>
    </row>
    <row r="3291" ht="15.75" customHeight="1">
      <c r="A3291" s="1" t="s">
        <v>3311</v>
      </c>
      <c r="B3291" s="1" t="s">
        <v>20</v>
      </c>
      <c r="C3291" s="1">
        <v>0.0</v>
      </c>
      <c r="D3291" s="1" t="s">
        <v>16</v>
      </c>
      <c r="E3291" s="1" t="s">
        <v>16</v>
      </c>
      <c r="F3291" s="1">
        <v>1.0</v>
      </c>
      <c r="G3291" s="1">
        <v>0.0</v>
      </c>
      <c r="H3291" s="1">
        <v>1.0</v>
      </c>
      <c r="I3291" s="1" t="s">
        <v>17</v>
      </c>
      <c r="J3291" s="1">
        <v>20.2</v>
      </c>
      <c r="K3291" s="1">
        <v>34.75</v>
      </c>
      <c r="L3291" s="1" t="s">
        <v>18</v>
      </c>
      <c r="M3291" s="2">
        <f t="shared" si="1"/>
        <v>1.72029703</v>
      </c>
      <c r="N3291" s="3"/>
    </row>
    <row r="3292" ht="15.75" customHeight="1">
      <c r="A3292" s="1" t="s">
        <v>3312</v>
      </c>
      <c r="B3292" s="1" t="s">
        <v>15</v>
      </c>
      <c r="C3292" s="1">
        <v>1.0</v>
      </c>
      <c r="D3292" s="1" t="s">
        <v>18</v>
      </c>
      <c r="E3292" s="1" t="s">
        <v>18</v>
      </c>
      <c r="F3292" s="1">
        <v>1.0</v>
      </c>
      <c r="G3292" s="1">
        <v>0.0</v>
      </c>
      <c r="H3292" s="1">
        <v>2.0</v>
      </c>
      <c r="I3292" s="1" t="s">
        <v>26</v>
      </c>
      <c r="J3292" s="1">
        <v>19.6</v>
      </c>
      <c r="K3292" s="1">
        <v>967.9</v>
      </c>
      <c r="L3292" s="1" t="s">
        <v>18</v>
      </c>
      <c r="M3292" s="2">
        <f t="shared" si="1"/>
        <v>49.38265306</v>
      </c>
      <c r="N3292" s="3"/>
    </row>
    <row r="3293" ht="15.75" customHeight="1">
      <c r="A3293" s="1" t="s">
        <v>3313</v>
      </c>
      <c r="B3293" s="1" t="s">
        <v>20</v>
      </c>
      <c r="C3293" s="1">
        <v>0.0</v>
      </c>
      <c r="D3293" s="1" t="s">
        <v>16</v>
      </c>
      <c r="E3293" s="1" t="s">
        <v>16</v>
      </c>
      <c r="F3293" s="1">
        <v>2.0</v>
      </c>
      <c r="G3293" s="1">
        <v>1.0</v>
      </c>
      <c r="H3293" s="1">
        <v>1.0</v>
      </c>
      <c r="I3293" s="1" t="s">
        <v>28</v>
      </c>
      <c r="J3293" s="1">
        <v>75.9</v>
      </c>
      <c r="K3293" s="1">
        <v>1549.75</v>
      </c>
      <c r="L3293" s="1" t="s">
        <v>18</v>
      </c>
      <c r="M3293" s="2">
        <f t="shared" si="1"/>
        <v>20.41831357</v>
      </c>
      <c r="N3293" s="3"/>
    </row>
    <row r="3294" ht="15.75" customHeight="1">
      <c r="A3294" s="1" t="s">
        <v>3314</v>
      </c>
      <c r="B3294" s="1" t="s">
        <v>20</v>
      </c>
      <c r="C3294" s="1">
        <v>0.0</v>
      </c>
      <c r="D3294" s="1" t="s">
        <v>16</v>
      </c>
      <c r="E3294" s="1" t="s">
        <v>18</v>
      </c>
      <c r="F3294" s="1">
        <v>0.0</v>
      </c>
      <c r="G3294" s="1">
        <v>1.0</v>
      </c>
      <c r="H3294" s="1">
        <v>0.0</v>
      </c>
      <c r="I3294" s="1" t="s">
        <v>28</v>
      </c>
      <c r="J3294" s="1">
        <v>54.55</v>
      </c>
      <c r="K3294" s="1">
        <v>2978.3</v>
      </c>
      <c r="L3294" s="1" t="s">
        <v>16</v>
      </c>
      <c r="M3294" s="2">
        <f t="shared" si="1"/>
        <v>54.59761687</v>
      </c>
      <c r="N3294" s="3"/>
    </row>
    <row r="3295" ht="15.75" customHeight="1">
      <c r="A3295" s="1" t="s">
        <v>3315</v>
      </c>
      <c r="B3295" s="1" t="s">
        <v>15</v>
      </c>
      <c r="C3295" s="1">
        <v>0.0</v>
      </c>
      <c r="D3295" s="1" t="s">
        <v>18</v>
      </c>
      <c r="E3295" s="1" t="s">
        <v>18</v>
      </c>
      <c r="F3295" s="1">
        <v>2.0</v>
      </c>
      <c r="G3295" s="1">
        <v>1.0</v>
      </c>
      <c r="H3295" s="1">
        <v>2.0</v>
      </c>
      <c r="I3295" s="1" t="s">
        <v>26</v>
      </c>
      <c r="J3295" s="1">
        <v>89.75</v>
      </c>
      <c r="K3295" s="1">
        <v>6367.2</v>
      </c>
      <c r="L3295" s="1" t="s">
        <v>18</v>
      </c>
      <c r="M3295" s="2">
        <f t="shared" si="1"/>
        <v>70.94373259</v>
      </c>
      <c r="N3295" s="3"/>
    </row>
    <row r="3296" ht="15.75" customHeight="1">
      <c r="A3296" s="1" t="s">
        <v>3316</v>
      </c>
      <c r="B3296" s="1" t="s">
        <v>20</v>
      </c>
      <c r="C3296" s="1">
        <v>0.0</v>
      </c>
      <c r="D3296" s="1" t="s">
        <v>18</v>
      </c>
      <c r="E3296" s="1" t="s">
        <v>18</v>
      </c>
      <c r="F3296" s="1">
        <v>1.0</v>
      </c>
      <c r="G3296" s="1">
        <v>1.0</v>
      </c>
      <c r="H3296" s="1">
        <v>0.0</v>
      </c>
      <c r="I3296" s="1" t="s">
        <v>22</v>
      </c>
      <c r="J3296" s="1">
        <v>55.25</v>
      </c>
      <c r="K3296" s="1">
        <v>1715.65</v>
      </c>
      <c r="L3296" s="1" t="s">
        <v>16</v>
      </c>
      <c r="M3296" s="2">
        <f t="shared" si="1"/>
        <v>31.05248869</v>
      </c>
      <c r="N3296" s="3"/>
    </row>
    <row r="3297" ht="15.75" customHeight="1">
      <c r="A3297" s="1" t="s">
        <v>3317</v>
      </c>
      <c r="B3297" s="1" t="s">
        <v>20</v>
      </c>
      <c r="C3297" s="1">
        <v>0.0</v>
      </c>
      <c r="D3297" s="1" t="s">
        <v>18</v>
      </c>
      <c r="E3297" s="1" t="s">
        <v>18</v>
      </c>
      <c r="F3297" s="1">
        <v>0.0</v>
      </c>
      <c r="G3297" s="1">
        <v>1.0</v>
      </c>
      <c r="H3297" s="1">
        <v>1.0</v>
      </c>
      <c r="I3297" s="1" t="s">
        <v>28</v>
      </c>
      <c r="J3297" s="1">
        <v>49.35</v>
      </c>
      <c r="K3297" s="1">
        <v>3321.35</v>
      </c>
      <c r="L3297" s="1" t="s">
        <v>18</v>
      </c>
      <c r="M3297" s="2">
        <f t="shared" si="1"/>
        <v>67.30192503</v>
      </c>
      <c r="N3297" s="3"/>
    </row>
    <row r="3298" ht="15.75" customHeight="1">
      <c r="A3298" s="1" t="s">
        <v>3318</v>
      </c>
      <c r="B3298" s="1" t="s">
        <v>15</v>
      </c>
      <c r="C3298" s="1">
        <v>0.0</v>
      </c>
      <c r="D3298" s="1" t="s">
        <v>18</v>
      </c>
      <c r="E3298" s="1" t="s">
        <v>18</v>
      </c>
      <c r="F3298" s="1">
        <v>1.0</v>
      </c>
      <c r="G3298" s="1">
        <v>2.0</v>
      </c>
      <c r="H3298" s="1">
        <v>0.0</v>
      </c>
      <c r="I3298" s="1" t="s">
        <v>22</v>
      </c>
      <c r="J3298" s="1">
        <v>70.1</v>
      </c>
      <c r="K3298" s="1">
        <v>70.1</v>
      </c>
      <c r="L3298" s="1" t="s">
        <v>16</v>
      </c>
      <c r="M3298" s="2">
        <f t="shared" si="1"/>
        <v>1</v>
      </c>
      <c r="N3298" s="3"/>
    </row>
    <row r="3299" ht="15.75" customHeight="1">
      <c r="A3299" s="1" t="s">
        <v>3319</v>
      </c>
      <c r="B3299" s="1" t="s">
        <v>20</v>
      </c>
      <c r="C3299" s="1">
        <v>0.0</v>
      </c>
      <c r="D3299" s="1" t="s">
        <v>18</v>
      </c>
      <c r="E3299" s="1" t="s">
        <v>18</v>
      </c>
      <c r="F3299" s="1">
        <v>1.0</v>
      </c>
      <c r="G3299" s="1">
        <v>0.0</v>
      </c>
      <c r="H3299" s="1">
        <v>2.0</v>
      </c>
      <c r="I3299" s="1" t="s">
        <v>17</v>
      </c>
      <c r="J3299" s="1">
        <v>19.6</v>
      </c>
      <c r="K3299" s="1">
        <v>390.4</v>
      </c>
      <c r="L3299" s="1" t="s">
        <v>18</v>
      </c>
      <c r="M3299" s="2">
        <f t="shared" si="1"/>
        <v>19.91836735</v>
      </c>
      <c r="N3299" s="3"/>
    </row>
    <row r="3300" ht="15.75" customHeight="1">
      <c r="A3300" s="1" t="s">
        <v>3320</v>
      </c>
      <c r="B3300" s="1" t="s">
        <v>15</v>
      </c>
      <c r="C3300" s="1">
        <v>0.0</v>
      </c>
      <c r="D3300" s="1" t="s">
        <v>16</v>
      </c>
      <c r="E3300" s="1" t="s">
        <v>18</v>
      </c>
      <c r="F3300" s="1">
        <v>1.0</v>
      </c>
      <c r="G3300" s="1">
        <v>2.0</v>
      </c>
      <c r="H3300" s="1">
        <v>0.0</v>
      </c>
      <c r="I3300" s="1" t="s">
        <v>22</v>
      </c>
      <c r="J3300" s="1">
        <v>69.25</v>
      </c>
      <c r="K3300" s="1">
        <v>1554.0</v>
      </c>
      <c r="L3300" s="1" t="s">
        <v>16</v>
      </c>
      <c r="M3300" s="2">
        <f t="shared" si="1"/>
        <v>22.44043321</v>
      </c>
      <c r="N3300" s="3"/>
    </row>
    <row r="3301" ht="15.75" customHeight="1">
      <c r="A3301" s="1" t="s">
        <v>3321</v>
      </c>
      <c r="B3301" s="1" t="s">
        <v>15</v>
      </c>
      <c r="C3301" s="1">
        <v>1.0</v>
      </c>
      <c r="D3301" s="1" t="s">
        <v>18</v>
      </c>
      <c r="E3301" s="1" t="s">
        <v>18</v>
      </c>
      <c r="F3301" s="1">
        <v>2.0</v>
      </c>
      <c r="G3301" s="1">
        <v>2.0</v>
      </c>
      <c r="H3301" s="1">
        <v>0.0</v>
      </c>
      <c r="I3301" s="1" t="s">
        <v>26</v>
      </c>
      <c r="J3301" s="1">
        <v>84.8</v>
      </c>
      <c r="K3301" s="1">
        <v>906.85</v>
      </c>
      <c r="L3301" s="1" t="s">
        <v>16</v>
      </c>
      <c r="M3301" s="2">
        <f t="shared" si="1"/>
        <v>10.69398585</v>
      </c>
      <c r="N3301" s="3"/>
    </row>
    <row r="3302" ht="15.75" customHeight="1">
      <c r="A3302" s="1" t="s">
        <v>3322</v>
      </c>
      <c r="B3302" s="1" t="s">
        <v>20</v>
      </c>
      <c r="C3302" s="1">
        <v>1.0</v>
      </c>
      <c r="D3302" s="1" t="s">
        <v>18</v>
      </c>
      <c r="E3302" s="1" t="s">
        <v>18</v>
      </c>
      <c r="F3302" s="1">
        <v>1.0</v>
      </c>
      <c r="G3302" s="1">
        <v>1.0</v>
      </c>
      <c r="H3302" s="1">
        <v>0.0</v>
      </c>
      <c r="I3302" s="1" t="s">
        <v>22</v>
      </c>
      <c r="J3302" s="1">
        <v>45.2</v>
      </c>
      <c r="K3302" s="1">
        <v>45.2</v>
      </c>
      <c r="L3302" s="1" t="s">
        <v>18</v>
      </c>
      <c r="M3302" s="2">
        <f t="shared" si="1"/>
        <v>1</v>
      </c>
      <c r="N3302" s="3"/>
    </row>
    <row r="3303" ht="15.75" customHeight="1">
      <c r="A3303" s="1" t="s">
        <v>3323</v>
      </c>
      <c r="B3303" s="1" t="s">
        <v>20</v>
      </c>
      <c r="C3303" s="1">
        <v>0.0</v>
      </c>
      <c r="D3303" s="1" t="s">
        <v>16</v>
      </c>
      <c r="E3303" s="1" t="s">
        <v>18</v>
      </c>
      <c r="F3303" s="1">
        <v>2.0</v>
      </c>
      <c r="G3303" s="1">
        <v>0.0</v>
      </c>
      <c r="H3303" s="1">
        <v>2.0</v>
      </c>
      <c r="I3303" s="1" t="s">
        <v>26</v>
      </c>
      <c r="J3303" s="1">
        <v>25.85</v>
      </c>
      <c r="K3303" s="1">
        <v>1872.2</v>
      </c>
      <c r="L3303" s="1" t="s">
        <v>18</v>
      </c>
      <c r="M3303" s="2">
        <f t="shared" si="1"/>
        <v>72.42553191</v>
      </c>
      <c r="N3303" s="3"/>
    </row>
    <row r="3304" ht="15.75" customHeight="1">
      <c r="A3304" s="1" t="s">
        <v>3324</v>
      </c>
      <c r="B3304" s="1" t="s">
        <v>15</v>
      </c>
      <c r="C3304" s="1">
        <v>0.0</v>
      </c>
      <c r="D3304" s="1" t="s">
        <v>16</v>
      </c>
      <c r="E3304" s="1" t="s">
        <v>16</v>
      </c>
      <c r="F3304" s="1">
        <v>2.0</v>
      </c>
      <c r="G3304" s="1">
        <v>0.0</v>
      </c>
      <c r="H3304" s="1">
        <v>1.0</v>
      </c>
      <c r="I3304" s="1" t="s">
        <v>26</v>
      </c>
      <c r="J3304" s="1">
        <v>25.6</v>
      </c>
      <c r="K3304" s="1">
        <v>917.15</v>
      </c>
      <c r="L3304" s="1" t="s">
        <v>18</v>
      </c>
      <c r="M3304" s="2">
        <f t="shared" si="1"/>
        <v>35.82617188</v>
      </c>
      <c r="N3304" s="3"/>
    </row>
    <row r="3305" ht="15.75" customHeight="1">
      <c r="A3305" s="1" t="s">
        <v>3325</v>
      </c>
      <c r="B3305" s="1" t="s">
        <v>15</v>
      </c>
      <c r="C3305" s="1">
        <v>0.0</v>
      </c>
      <c r="D3305" s="1" t="s">
        <v>16</v>
      </c>
      <c r="E3305" s="1" t="s">
        <v>16</v>
      </c>
      <c r="F3305" s="1">
        <v>1.0</v>
      </c>
      <c r="G3305" s="1">
        <v>0.0</v>
      </c>
      <c r="H3305" s="1">
        <v>1.0</v>
      </c>
      <c r="I3305" s="1" t="s">
        <v>22</v>
      </c>
      <c r="J3305" s="1">
        <v>20.0</v>
      </c>
      <c r="K3305" s="1">
        <v>540.05</v>
      </c>
      <c r="L3305" s="1" t="s">
        <v>18</v>
      </c>
      <c r="M3305" s="2">
        <f t="shared" si="1"/>
        <v>27.0025</v>
      </c>
      <c r="N3305" s="3"/>
    </row>
    <row r="3306" ht="15.75" customHeight="1">
      <c r="A3306" s="1" t="s">
        <v>3326</v>
      </c>
      <c r="B3306" s="1" t="s">
        <v>20</v>
      </c>
      <c r="C3306" s="1">
        <v>0.0</v>
      </c>
      <c r="D3306" s="1" t="s">
        <v>16</v>
      </c>
      <c r="E3306" s="1" t="s">
        <v>18</v>
      </c>
      <c r="F3306" s="1">
        <v>2.0</v>
      </c>
      <c r="G3306" s="1">
        <v>2.0</v>
      </c>
      <c r="H3306" s="1">
        <v>1.0</v>
      </c>
      <c r="I3306" s="1" t="s">
        <v>26</v>
      </c>
      <c r="J3306" s="1">
        <v>100.3</v>
      </c>
      <c r="K3306" s="1">
        <v>5614.45</v>
      </c>
      <c r="L3306" s="1" t="s">
        <v>16</v>
      </c>
      <c r="M3306" s="2">
        <f t="shared" si="1"/>
        <v>55.97657029</v>
      </c>
      <c r="N3306" s="3"/>
    </row>
    <row r="3307" ht="15.75" customHeight="1">
      <c r="A3307" s="1" t="s">
        <v>3327</v>
      </c>
      <c r="B3307" s="1" t="s">
        <v>20</v>
      </c>
      <c r="C3307" s="1">
        <v>0.0</v>
      </c>
      <c r="D3307" s="1" t="s">
        <v>16</v>
      </c>
      <c r="E3307" s="1" t="s">
        <v>16</v>
      </c>
      <c r="F3307" s="1">
        <v>2.0</v>
      </c>
      <c r="G3307" s="1">
        <v>1.0</v>
      </c>
      <c r="H3307" s="1">
        <v>0.0</v>
      </c>
      <c r="I3307" s="1" t="s">
        <v>26</v>
      </c>
      <c r="J3307" s="1">
        <v>64.4</v>
      </c>
      <c r="K3307" s="1">
        <v>316.9</v>
      </c>
      <c r="L3307" s="1" t="s">
        <v>18</v>
      </c>
      <c r="M3307" s="2">
        <f t="shared" si="1"/>
        <v>4.920807453</v>
      </c>
      <c r="N3307" s="3"/>
    </row>
    <row r="3308" ht="15.75" customHeight="1">
      <c r="A3308" s="1" t="s">
        <v>3328</v>
      </c>
      <c r="B3308" s="1" t="s">
        <v>20</v>
      </c>
      <c r="C3308" s="1">
        <v>0.0</v>
      </c>
      <c r="D3308" s="1" t="s">
        <v>18</v>
      </c>
      <c r="E3308" s="1" t="s">
        <v>18</v>
      </c>
      <c r="F3308" s="1">
        <v>0.0</v>
      </c>
      <c r="G3308" s="1">
        <v>1.0</v>
      </c>
      <c r="H3308" s="1">
        <v>0.0</v>
      </c>
      <c r="I3308" s="1" t="s">
        <v>17</v>
      </c>
      <c r="J3308" s="1">
        <v>33.6</v>
      </c>
      <c r="K3308" s="1">
        <v>550.35</v>
      </c>
      <c r="L3308" s="1" t="s">
        <v>18</v>
      </c>
      <c r="M3308" s="2">
        <f t="shared" si="1"/>
        <v>16.37946429</v>
      </c>
      <c r="N3308" s="3"/>
    </row>
    <row r="3309" ht="15.75" customHeight="1">
      <c r="A3309" s="1" t="s">
        <v>3329</v>
      </c>
      <c r="B3309" s="1" t="s">
        <v>15</v>
      </c>
      <c r="C3309" s="1">
        <v>0.0</v>
      </c>
      <c r="D3309" s="1" t="s">
        <v>16</v>
      </c>
      <c r="E3309" s="1" t="s">
        <v>16</v>
      </c>
      <c r="F3309" s="1">
        <v>1.0</v>
      </c>
      <c r="G3309" s="1">
        <v>0.0</v>
      </c>
      <c r="H3309" s="1">
        <v>0.0</v>
      </c>
      <c r="I3309" s="1" t="s">
        <v>22</v>
      </c>
      <c r="J3309" s="1">
        <v>20.0</v>
      </c>
      <c r="K3309" s="1">
        <v>417.65</v>
      </c>
      <c r="L3309" s="1" t="s">
        <v>18</v>
      </c>
      <c r="M3309" s="2">
        <f t="shared" si="1"/>
        <v>20.8825</v>
      </c>
      <c r="N3309" s="3"/>
    </row>
    <row r="3310" ht="15.75" customHeight="1">
      <c r="A3310" s="1" t="s">
        <v>3330</v>
      </c>
      <c r="B3310" s="1" t="s">
        <v>15</v>
      </c>
      <c r="C3310" s="1">
        <v>1.0</v>
      </c>
      <c r="D3310" s="1" t="s">
        <v>18</v>
      </c>
      <c r="E3310" s="1" t="s">
        <v>18</v>
      </c>
      <c r="F3310" s="1">
        <v>1.0</v>
      </c>
      <c r="G3310" s="1">
        <v>2.0</v>
      </c>
      <c r="H3310" s="1">
        <v>0.0</v>
      </c>
      <c r="I3310" s="1" t="s">
        <v>22</v>
      </c>
      <c r="J3310" s="1">
        <v>79.6</v>
      </c>
      <c r="K3310" s="1">
        <v>195.05</v>
      </c>
      <c r="L3310" s="1" t="s">
        <v>16</v>
      </c>
      <c r="M3310" s="2">
        <f t="shared" si="1"/>
        <v>2.450376884</v>
      </c>
      <c r="N3310" s="3"/>
    </row>
    <row r="3311" ht="15.75" customHeight="1">
      <c r="A3311" s="1" t="s">
        <v>3331</v>
      </c>
      <c r="B3311" s="1" t="s">
        <v>20</v>
      </c>
      <c r="C3311" s="1">
        <v>0.0</v>
      </c>
      <c r="D3311" s="1" t="s">
        <v>18</v>
      </c>
      <c r="E3311" s="1" t="s">
        <v>16</v>
      </c>
      <c r="F3311" s="1">
        <v>2.0</v>
      </c>
      <c r="G3311" s="1">
        <v>2.0</v>
      </c>
      <c r="H3311" s="1">
        <v>2.0</v>
      </c>
      <c r="I3311" s="1" t="s">
        <v>28</v>
      </c>
      <c r="J3311" s="1">
        <v>99.7</v>
      </c>
      <c r="K3311" s="1">
        <v>4634.35</v>
      </c>
      <c r="L3311" s="1" t="s">
        <v>18</v>
      </c>
      <c r="M3311" s="2">
        <f t="shared" si="1"/>
        <v>46.48294885</v>
      </c>
      <c r="N3311" s="3"/>
    </row>
    <row r="3312" ht="15.75" customHeight="1">
      <c r="A3312" s="1" t="s">
        <v>3332</v>
      </c>
      <c r="B3312" s="1" t="s">
        <v>20</v>
      </c>
      <c r="C3312" s="1">
        <v>1.0</v>
      </c>
      <c r="D3312" s="1" t="s">
        <v>16</v>
      </c>
      <c r="E3312" s="1" t="s">
        <v>18</v>
      </c>
      <c r="F3312" s="1">
        <v>2.0</v>
      </c>
      <c r="G3312" s="1">
        <v>2.0</v>
      </c>
      <c r="H3312" s="1">
        <v>0.0</v>
      </c>
      <c r="I3312" s="1" t="s">
        <v>22</v>
      </c>
      <c r="J3312" s="1">
        <v>107.05</v>
      </c>
      <c r="K3312" s="1">
        <v>2172.05</v>
      </c>
      <c r="L3312" s="1" t="s">
        <v>18</v>
      </c>
      <c r="M3312" s="2">
        <f t="shared" si="1"/>
        <v>20.29005138</v>
      </c>
      <c r="N3312" s="3"/>
    </row>
    <row r="3313" ht="15.75" customHeight="1">
      <c r="A3313" s="1" t="s">
        <v>3333</v>
      </c>
      <c r="B3313" s="1" t="s">
        <v>15</v>
      </c>
      <c r="C3313" s="1">
        <v>0.0</v>
      </c>
      <c r="D3313" s="1" t="s">
        <v>18</v>
      </c>
      <c r="E3313" s="1" t="s">
        <v>18</v>
      </c>
      <c r="F3313" s="1">
        <v>1.0</v>
      </c>
      <c r="G3313" s="1">
        <v>0.0</v>
      </c>
      <c r="H3313" s="1">
        <v>1.0</v>
      </c>
      <c r="I3313" s="1" t="s">
        <v>17</v>
      </c>
      <c r="J3313" s="1">
        <v>20.0</v>
      </c>
      <c r="K3313" s="1">
        <v>599.3</v>
      </c>
      <c r="L3313" s="1" t="s">
        <v>18</v>
      </c>
      <c r="M3313" s="2">
        <f t="shared" si="1"/>
        <v>29.965</v>
      </c>
      <c r="N3313" s="3"/>
    </row>
    <row r="3314" ht="15.75" customHeight="1">
      <c r="A3314" s="1" t="s">
        <v>3334</v>
      </c>
      <c r="B3314" s="1" t="s">
        <v>15</v>
      </c>
      <c r="C3314" s="1">
        <v>0.0</v>
      </c>
      <c r="D3314" s="1" t="s">
        <v>18</v>
      </c>
      <c r="E3314" s="1" t="s">
        <v>18</v>
      </c>
      <c r="F3314" s="1">
        <v>2.0</v>
      </c>
      <c r="G3314" s="1">
        <v>1.0</v>
      </c>
      <c r="H3314" s="1">
        <v>2.0</v>
      </c>
      <c r="I3314" s="1" t="s">
        <v>17</v>
      </c>
      <c r="J3314" s="1">
        <v>79.6</v>
      </c>
      <c r="K3314" s="1">
        <v>4024.2</v>
      </c>
      <c r="L3314" s="1" t="s">
        <v>18</v>
      </c>
      <c r="M3314" s="2">
        <f t="shared" si="1"/>
        <v>50.55527638</v>
      </c>
      <c r="N3314" s="3"/>
    </row>
    <row r="3315" ht="15.75" customHeight="1">
      <c r="A3315" s="1" t="s">
        <v>3335</v>
      </c>
      <c r="B3315" s="1" t="s">
        <v>15</v>
      </c>
      <c r="C3315" s="1">
        <v>0.0</v>
      </c>
      <c r="D3315" s="1" t="s">
        <v>18</v>
      </c>
      <c r="E3315" s="1" t="s">
        <v>18</v>
      </c>
      <c r="F3315" s="1">
        <v>0.0</v>
      </c>
      <c r="G3315" s="1">
        <v>1.0</v>
      </c>
      <c r="H3315" s="1">
        <v>0.0</v>
      </c>
      <c r="I3315" s="1" t="s">
        <v>17</v>
      </c>
      <c r="J3315" s="1">
        <v>35.8</v>
      </c>
      <c r="K3315" s="1">
        <v>363.15</v>
      </c>
      <c r="L3315" s="1" t="s">
        <v>18</v>
      </c>
      <c r="M3315" s="2">
        <f t="shared" si="1"/>
        <v>10.14385475</v>
      </c>
      <c r="N3315" s="3"/>
    </row>
    <row r="3316" ht="15.75" customHeight="1">
      <c r="A3316" s="1" t="s">
        <v>3336</v>
      </c>
      <c r="B3316" s="1" t="s">
        <v>20</v>
      </c>
      <c r="C3316" s="1">
        <v>0.0</v>
      </c>
      <c r="D3316" s="1" t="s">
        <v>16</v>
      </c>
      <c r="E3316" s="1" t="s">
        <v>16</v>
      </c>
      <c r="F3316" s="1">
        <v>2.0</v>
      </c>
      <c r="G3316" s="1">
        <v>1.0</v>
      </c>
      <c r="H3316" s="1">
        <v>2.0</v>
      </c>
      <c r="I3316" s="1" t="s">
        <v>26</v>
      </c>
      <c r="J3316" s="1">
        <v>91.95</v>
      </c>
      <c r="K3316" s="1">
        <v>6614.9</v>
      </c>
      <c r="L3316" s="1" t="s">
        <v>18</v>
      </c>
      <c r="M3316" s="2">
        <f t="shared" si="1"/>
        <v>71.94018488</v>
      </c>
      <c r="N3316" s="3"/>
    </row>
    <row r="3317" ht="15.75" customHeight="1">
      <c r="A3317" s="1" t="s">
        <v>3337</v>
      </c>
      <c r="B3317" s="1" t="s">
        <v>20</v>
      </c>
      <c r="C3317" s="1">
        <v>0.0</v>
      </c>
      <c r="D3317" s="1" t="s">
        <v>18</v>
      </c>
      <c r="E3317" s="1" t="s">
        <v>16</v>
      </c>
      <c r="F3317" s="1">
        <v>1.0</v>
      </c>
      <c r="G3317" s="1">
        <v>0.0</v>
      </c>
      <c r="H3317" s="1">
        <v>0.0</v>
      </c>
      <c r="I3317" s="1" t="s">
        <v>17</v>
      </c>
      <c r="J3317" s="1">
        <v>19.65</v>
      </c>
      <c r="K3317" s="1">
        <v>100.9</v>
      </c>
      <c r="L3317" s="1" t="s">
        <v>18</v>
      </c>
      <c r="M3317" s="2">
        <f t="shared" si="1"/>
        <v>5.134860051</v>
      </c>
      <c r="N3317" s="3"/>
    </row>
    <row r="3318" ht="15.75" customHeight="1">
      <c r="A3318" s="1" t="s">
        <v>3338</v>
      </c>
      <c r="B3318" s="1" t="s">
        <v>15</v>
      </c>
      <c r="C3318" s="1">
        <v>0.0</v>
      </c>
      <c r="D3318" s="1" t="s">
        <v>18</v>
      </c>
      <c r="E3318" s="1" t="s">
        <v>18</v>
      </c>
      <c r="F3318" s="1">
        <v>2.0</v>
      </c>
      <c r="G3318" s="1">
        <v>2.0</v>
      </c>
      <c r="H3318" s="1">
        <v>0.0</v>
      </c>
      <c r="I3318" s="1" t="s">
        <v>28</v>
      </c>
      <c r="J3318" s="1">
        <v>84.8</v>
      </c>
      <c r="K3318" s="1">
        <v>3862.55</v>
      </c>
      <c r="L3318" s="1" t="s">
        <v>16</v>
      </c>
      <c r="M3318" s="2">
        <f t="shared" si="1"/>
        <v>45.54893868</v>
      </c>
      <c r="N3318" s="3"/>
    </row>
    <row r="3319" ht="15.75" customHeight="1">
      <c r="A3319" s="1" t="s">
        <v>3339</v>
      </c>
      <c r="B3319" s="1" t="s">
        <v>20</v>
      </c>
      <c r="C3319" s="1">
        <v>0.0</v>
      </c>
      <c r="D3319" s="1" t="s">
        <v>16</v>
      </c>
      <c r="E3319" s="1" t="s">
        <v>18</v>
      </c>
      <c r="F3319" s="1">
        <v>2.0</v>
      </c>
      <c r="G3319" s="1">
        <v>1.0</v>
      </c>
      <c r="H3319" s="1">
        <v>2.0</v>
      </c>
      <c r="I3319" s="1" t="s">
        <v>26</v>
      </c>
      <c r="J3319" s="1">
        <v>86.65</v>
      </c>
      <c r="K3319" s="1">
        <v>6094.25</v>
      </c>
      <c r="L3319" s="1" t="s">
        <v>18</v>
      </c>
      <c r="M3319" s="2">
        <f t="shared" si="1"/>
        <v>70.33179458</v>
      </c>
      <c r="N3319" s="3"/>
    </row>
    <row r="3320" ht="15.75" customHeight="1">
      <c r="A3320" s="1" t="s">
        <v>3340</v>
      </c>
      <c r="B3320" s="1" t="s">
        <v>20</v>
      </c>
      <c r="C3320" s="1">
        <v>0.0</v>
      </c>
      <c r="D3320" s="1" t="s">
        <v>18</v>
      </c>
      <c r="E3320" s="1" t="s">
        <v>18</v>
      </c>
      <c r="F3320" s="1">
        <v>2.0</v>
      </c>
      <c r="G3320" s="1">
        <v>2.0</v>
      </c>
      <c r="H3320" s="1">
        <v>0.0</v>
      </c>
      <c r="I3320" s="1" t="s">
        <v>22</v>
      </c>
      <c r="J3320" s="1">
        <v>95.4</v>
      </c>
      <c r="K3320" s="1">
        <v>4445.3</v>
      </c>
      <c r="L3320" s="1" t="s">
        <v>18</v>
      </c>
      <c r="M3320" s="2">
        <f t="shared" si="1"/>
        <v>46.59643606</v>
      </c>
      <c r="N3320" s="3"/>
    </row>
    <row r="3321" ht="15.75" customHeight="1">
      <c r="A3321" s="1" t="s">
        <v>3341</v>
      </c>
      <c r="B3321" s="1" t="s">
        <v>20</v>
      </c>
      <c r="C3321" s="1">
        <v>1.0</v>
      </c>
      <c r="D3321" s="1" t="s">
        <v>18</v>
      </c>
      <c r="E3321" s="1" t="s">
        <v>18</v>
      </c>
      <c r="F3321" s="1">
        <v>2.0</v>
      </c>
      <c r="G3321" s="1">
        <v>1.0</v>
      </c>
      <c r="H3321" s="1">
        <v>0.0</v>
      </c>
      <c r="I3321" s="1" t="s">
        <v>28</v>
      </c>
      <c r="J3321" s="1">
        <v>70.35</v>
      </c>
      <c r="K3321" s="1">
        <v>3454.6</v>
      </c>
      <c r="L3321" s="1" t="s">
        <v>18</v>
      </c>
      <c r="M3321" s="2">
        <f t="shared" si="1"/>
        <v>49.10589908</v>
      </c>
      <c r="N3321" s="3"/>
    </row>
    <row r="3322" ht="15.75" customHeight="1">
      <c r="A3322" s="1" t="s">
        <v>3342</v>
      </c>
      <c r="B3322" s="1" t="s">
        <v>20</v>
      </c>
      <c r="C3322" s="1">
        <v>0.0</v>
      </c>
      <c r="D3322" s="1" t="s">
        <v>18</v>
      </c>
      <c r="E3322" s="1" t="s">
        <v>18</v>
      </c>
      <c r="F3322" s="1">
        <v>1.0</v>
      </c>
      <c r="G3322" s="1">
        <v>1.0</v>
      </c>
      <c r="H3322" s="1">
        <v>0.0</v>
      </c>
      <c r="I3322" s="1" t="s">
        <v>17</v>
      </c>
      <c r="J3322" s="1">
        <v>55.55</v>
      </c>
      <c r="K3322" s="1">
        <v>55.55</v>
      </c>
      <c r="L3322" s="1" t="s">
        <v>18</v>
      </c>
      <c r="M3322" s="2">
        <f t="shared" si="1"/>
        <v>1</v>
      </c>
      <c r="N3322" s="3"/>
    </row>
    <row r="3323" ht="15.75" customHeight="1">
      <c r="A3323" s="1" t="s">
        <v>3343</v>
      </c>
      <c r="B3323" s="1" t="s">
        <v>20</v>
      </c>
      <c r="C3323" s="1">
        <v>0.0</v>
      </c>
      <c r="D3323" s="1" t="s">
        <v>18</v>
      </c>
      <c r="E3323" s="1" t="s">
        <v>16</v>
      </c>
      <c r="F3323" s="1">
        <v>0.0</v>
      </c>
      <c r="G3323" s="1">
        <v>1.0</v>
      </c>
      <c r="H3323" s="1">
        <v>0.0</v>
      </c>
      <c r="I3323" s="1" t="s">
        <v>22</v>
      </c>
      <c r="J3323" s="1">
        <v>24.75</v>
      </c>
      <c r="K3323" s="1">
        <v>24.75</v>
      </c>
      <c r="L3323" s="1" t="s">
        <v>16</v>
      </c>
      <c r="M3323" s="2">
        <f t="shared" si="1"/>
        <v>1</v>
      </c>
      <c r="N3323" s="3"/>
    </row>
    <row r="3324" ht="15.75" customHeight="1">
      <c r="A3324" s="1" t="s">
        <v>3344</v>
      </c>
      <c r="B3324" s="1" t="s">
        <v>20</v>
      </c>
      <c r="C3324" s="1">
        <v>0.0</v>
      </c>
      <c r="D3324" s="1" t="s">
        <v>16</v>
      </c>
      <c r="E3324" s="1" t="s">
        <v>16</v>
      </c>
      <c r="F3324" s="1">
        <v>0.0</v>
      </c>
      <c r="G3324" s="1">
        <v>1.0</v>
      </c>
      <c r="H3324" s="1">
        <v>1.0</v>
      </c>
      <c r="I3324" s="1" t="s">
        <v>26</v>
      </c>
      <c r="J3324" s="1">
        <v>60.7</v>
      </c>
      <c r="K3324" s="1">
        <v>2234.55</v>
      </c>
      <c r="L3324" s="1" t="s">
        <v>18</v>
      </c>
      <c r="M3324" s="2">
        <f t="shared" si="1"/>
        <v>36.81301483</v>
      </c>
      <c r="N3324" s="3"/>
    </row>
    <row r="3325" ht="15.75" customHeight="1">
      <c r="A3325" s="1" t="s">
        <v>3345</v>
      </c>
      <c r="B3325" s="1" t="s">
        <v>20</v>
      </c>
      <c r="C3325" s="1">
        <v>0.0</v>
      </c>
      <c r="D3325" s="1" t="s">
        <v>16</v>
      </c>
      <c r="E3325" s="1" t="s">
        <v>16</v>
      </c>
      <c r="F3325" s="1">
        <v>1.0</v>
      </c>
      <c r="G3325" s="1">
        <v>0.0</v>
      </c>
      <c r="H3325" s="1">
        <v>0.0</v>
      </c>
      <c r="I3325" s="1" t="s">
        <v>17</v>
      </c>
      <c r="J3325" s="1">
        <v>20.25</v>
      </c>
      <c r="K3325" s="1">
        <v>144.35</v>
      </c>
      <c r="L3325" s="1" t="s">
        <v>18</v>
      </c>
      <c r="M3325" s="2">
        <f t="shared" si="1"/>
        <v>7.128395062</v>
      </c>
      <c r="N3325" s="3"/>
    </row>
    <row r="3326" ht="15.75" customHeight="1">
      <c r="A3326" s="1" t="s">
        <v>3346</v>
      </c>
      <c r="B3326" s="1" t="s">
        <v>20</v>
      </c>
      <c r="C3326" s="1">
        <v>0.0</v>
      </c>
      <c r="D3326" s="1" t="s">
        <v>18</v>
      </c>
      <c r="E3326" s="1" t="s">
        <v>18</v>
      </c>
      <c r="F3326" s="1">
        <v>2.0</v>
      </c>
      <c r="G3326" s="1">
        <v>2.0</v>
      </c>
      <c r="H3326" s="1">
        <v>0.0</v>
      </c>
      <c r="I3326" s="1" t="s">
        <v>22</v>
      </c>
      <c r="J3326" s="1">
        <v>98.35</v>
      </c>
      <c r="K3326" s="1">
        <v>2515.3</v>
      </c>
      <c r="L3326" s="1" t="s">
        <v>16</v>
      </c>
      <c r="M3326" s="2">
        <f t="shared" si="1"/>
        <v>25.57498729</v>
      </c>
      <c r="N3326" s="3"/>
    </row>
    <row r="3327" ht="15.75" customHeight="1">
      <c r="A3327" s="1" t="s">
        <v>3347</v>
      </c>
      <c r="B3327" s="1" t="s">
        <v>15</v>
      </c>
      <c r="C3327" s="1">
        <v>0.0</v>
      </c>
      <c r="D3327" s="1" t="s">
        <v>18</v>
      </c>
      <c r="E3327" s="1" t="s">
        <v>18</v>
      </c>
      <c r="F3327" s="1">
        <v>1.0</v>
      </c>
      <c r="G3327" s="1">
        <v>0.0</v>
      </c>
      <c r="H3327" s="1">
        <v>2.0</v>
      </c>
      <c r="I3327" s="1" t="s">
        <v>17</v>
      </c>
      <c r="J3327" s="1">
        <v>20.15</v>
      </c>
      <c r="K3327" s="1">
        <v>804.85</v>
      </c>
      <c r="L3327" s="1" t="s">
        <v>18</v>
      </c>
      <c r="M3327" s="2">
        <f t="shared" si="1"/>
        <v>39.94292804</v>
      </c>
      <c r="N3327" s="3"/>
    </row>
    <row r="3328" ht="15.75" customHeight="1">
      <c r="A3328" s="1" t="s">
        <v>3348</v>
      </c>
      <c r="B3328" s="1" t="s">
        <v>20</v>
      </c>
      <c r="C3328" s="1">
        <v>0.0</v>
      </c>
      <c r="D3328" s="1" t="s">
        <v>16</v>
      </c>
      <c r="E3328" s="1" t="s">
        <v>16</v>
      </c>
      <c r="F3328" s="1">
        <v>2.0</v>
      </c>
      <c r="G3328" s="1">
        <v>1.0</v>
      </c>
      <c r="H3328" s="1">
        <v>2.0</v>
      </c>
      <c r="I3328" s="1" t="s">
        <v>26</v>
      </c>
      <c r="J3328" s="1">
        <v>72.1</v>
      </c>
      <c r="K3328" s="1">
        <v>5016.65</v>
      </c>
      <c r="L3328" s="1" t="s">
        <v>18</v>
      </c>
      <c r="M3328" s="2">
        <f t="shared" si="1"/>
        <v>69.57905687</v>
      </c>
      <c r="N3328" s="3"/>
    </row>
    <row r="3329" ht="15.75" customHeight="1">
      <c r="A3329" s="1" t="s">
        <v>3349</v>
      </c>
      <c r="B3329" s="1" t="s">
        <v>20</v>
      </c>
      <c r="C3329" s="1">
        <v>0.0</v>
      </c>
      <c r="D3329" s="1" t="s">
        <v>16</v>
      </c>
      <c r="E3329" s="1" t="s">
        <v>18</v>
      </c>
      <c r="F3329" s="1">
        <v>2.0</v>
      </c>
      <c r="G3329" s="1">
        <v>1.0</v>
      </c>
      <c r="H3329" s="1">
        <v>2.0</v>
      </c>
      <c r="I3329" s="1" t="s">
        <v>26</v>
      </c>
      <c r="J3329" s="1">
        <v>79.8</v>
      </c>
      <c r="K3329" s="1">
        <v>5034.05</v>
      </c>
      <c r="L3329" s="1" t="s">
        <v>18</v>
      </c>
      <c r="M3329" s="2">
        <f t="shared" si="1"/>
        <v>63.08333333</v>
      </c>
      <c r="N3329" s="3"/>
    </row>
    <row r="3330" ht="15.75" customHeight="1">
      <c r="A3330" s="1" t="s">
        <v>3350</v>
      </c>
      <c r="B3330" s="1" t="s">
        <v>15</v>
      </c>
      <c r="C3330" s="1">
        <v>0.0</v>
      </c>
      <c r="D3330" s="1" t="s">
        <v>16</v>
      </c>
      <c r="E3330" s="1" t="s">
        <v>18</v>
      </c>
      <c r="F3330" s="1">
        <v>1.0</v>
      </c>
      <c r="G3330" s="1">
        <v>2.0</v>
      </c>
      <c r="H3330" s="1">
        <v>0.0</v>
      </c>
      <c r="I3330" s="1" t="s">
        <v>22</v>
      </c>
      <c r="J3330" s="1">
        <v>80.15</v>
      </c>
      <c r="K3330" s="1">
        <v>194.55</v>
      </c>
      <c r="L3330" s="1" t="s">
        <v>18</v>
      </c>
      <c r="M3330" s="2">
        <f t="shared" si="1"/>
        <v>2.427323768</v>
      </c>
      <c r="N3330" s="3"/>
    </row>
    <row r="3331" ht="15.75" customHeight="1">
      <c r="A3331" s="1" t="s">
        <v>3351</v>
      </c>
      <c r="B3331" s="1" t="s">
        <v>20</v>
      </c>
      <c r="C3331" s="1">
        <v>0.0</v>
      </c>
      <c r="D3331" s="1" t="s">
        <v>16</v>
      </c>
      <c r="E3331" s="1" t="s">
        <v>16</v>
      </c>
      <c r="F3331" s="1">
        <v>2.0</v>
      </c>
      <c r="G3331" s="1">
        <v>2.0</v>
      </c>
      <c r="H3331" s="1">
        <v>1.0</v>
      </c>
      <c r="I3331" s="1" t="s">
        <v>28</v>
      </c>
      <c r="J3331" s="1">
        <v>95.4</v>
      </c>
      <c r="K3331" s="1">
        <v>5812.0</v>
      </c>
      <c r="L3331" s="1" t="s">
        <v>18</v>
      </c>
      <c r="M3331" s="2">
        <f t="shared" si="1"/>
        <v>60.92243187</v>
      </c>
      <c r="N3331" s="3"/>
    </row>
    <row r="3332" ht="15.75" customHeight="1">
      <c r="A3332" s="1" t="s">
        <v>3352</v>
      </c>
      <c r="B3332" s="1" t="s">
        <v>15</v>
      </c>
      <c r="C3332" s="1">
        <v>0.0</v>
      </c>
      <c r="D3332" s="1" t="s">
        <v>16</v>
      </c>
      <c r="E3332" s="1" t="s">
        <v>16</v>
      </c>
      <c r="F3332" s="1">
        <v>1.0</v>
      </c>
      <c r="G3332" s="1">
        <v>0.0</v>
      </c>
      <c r="H3332" s="1">
        <v>2.0</v>
      </c>
      <c r="I3332" s="1" t="s">
        <v>28</v>
      </c>
      <c r="J3332" s="1">
        <v>19.3</v>
      </c>
      <c r="K3332" s="1">
        <v>890.5</v>
      </c>
      <c r="L3332" s="1" t="s">
        <v>18</v>
      </c>
      <c r="M3332" s="2">
        <f t="shared" si="1"/>
        <v>46.13989637</v>
      </c>
      <c r="N3332" s="3"/>
    </row>
    <row r="3333" ht="15.75" customHeight="1">
      <c r="A3333" s="1" t="s">
        <v>3353</v>
      </c>
      <c r="B3333" s="1" t="s">
        <v>20</v>
      </c>
      <c r="C3333" s="1">
        <v>0.0</v>
      </c>
      <c r="D3333" s="1" t="s">
        <v>18</v>
      </c>
      <c r="E3333" s="1" t="s">
        <v>18</v>
      </c>
      <c r="F3333" s="1">
        <v>1.0</v>
      </c>
      <c r="G3333" s="1">
        <v>0.0</v>
      </c>
      <c r="H3333" s="1">
        <v>0.0</v>
      </c>
      <c r="I3333" s="1" t="s">
        <v>17</v>
      </c>
      <c r="J3333" s="1">
        <v>20.5</v>
      </c>
      <c r="K3333" s="1">
        <v>20.5</v>
      </c>
      <c r="L3333" s="1" t="s">
        <v>16</v>
      </c>
      <c r="M3333" s="2">
        <f t="shared" si="1"/>
        <v>1</v>
      </c>
      <c r="N3333" s="3"/>
    </row>
    <row r="3334" ht="15.75" customHeight="1">
      <c r="A3334" s="1" t="s">
        <v>3354</v>
      </c>
      <c r="B3334" s="1" t="s">
        <v>20</v>
      </c>
      <c r="C3334" s="1">
        <v>0.0</v>
      </c>
      <c r="D3334" s="1" t="s">
        <v>18</v>
      </c>
      <c r="E3334" s="1" t="s">
        <v>18</v>
      </c>
      <c r="F3334" s="1">
        <v>1.0</v>
      </c>
      <c r="G3334" s="1">
        <v>1.0</v>
      </c>
      <c r="H3334" s="1">
        <v>0.0</v>
      </c>
      <c r="I3334" s="1" t="s">
        <v>17</v>
      </c>
      <c r="J3334" s="1">
        <v>79.0</v>
      </c>
      <c r="K3334" s="1">
        <v>1902.0</v>
      </c>
      <c r="L3334" s="1" t="s">
        <v>18</v>
      </c>
      <c r="M3334" s="2">
        <f t="shared" si="1"/>
        <v>24.07594937</v>
      </c>
      <c r="N3334" s="3"/>
    </row>
    <row r="3335" ht="15.75" customHeight="1">
      <c r="A3335" s="1" t="s">
        <v>3355</v>
      </c>
      <c r="B3335" s="1" t="s">
        <v>15</v>
      </c>
      <c r="C3335" s="1">
        <v>0.0</v>
      </c>
      <c r="D3335" s="1" t="s">
        <v>18</v>
      </c>
      <c r="E3335" s="1" t="s">
        <v>18</v>
      </c>
      <c r="F3335" s="1">
        <v>2.0</v>
      </c>
      <c r="G3335" s="1">
        <v>2.0</v>
      </c>
      <c r="H3335" s="1">
        <v>0.0</v>
      </c>
      <c r="I3335" s="1" t="s">
        <v>22</v>
      </c>
      <c r="J3335" s="1">
        <v>75.65</v>
      </c>
      <c r="K3335" s="1">
        <v>302.35</v>
      </c>
      <c r="L3335" s="1" t="s">
        <v>18</v>
      </c>
      <c r="M3335" s="2">
        <f t="shared" si="1"/>
        <v>3.996695307</v>
      </c>
      <c r="N3335" s="3"/>
    </row>
    <row r="3336" ht="15.75" customHeight="1">
      <c r="A3336" s="1" t="s">
        <v>3356</v>
      </c>
      <c r="B3336" s="1" t="s">
        <v>15</v>
      </c>
      <c r="C3336" s="1">
        <v>0.0</v>
      </c>
      <c r="D3336" s="1" t="s">
        <v>18</v>
      </c>
      <c r="E3336" s="1" t="s">
        <v>18</v>
      </c>
      <c r="F3336" s="1">
        <v>2.0</v>
      </c>
      <c r="G3336" s="1">
        <v>1.0</v>
      </c>
      <c r="H3336" s="1">
        <v>0.0</v>
      </c>
      <c r="I3336" s="1" t="s">
        <v>17</v>
      </c>
      <c r="J3336" s="1">
        <v>50.1</v>
      </c>
      <c r="K3336" s="1">
        <v>50.1</v>
      </c>
      <c r="L3336" s="1" t="s">
        <v>16</v>
      </c>
      <c r="M3336" s="2">
        <f t="shared" si="1"/>
        <v>1</v>
      </c>
      <c r="N3336" s="3"/>
    </row>
    <row r="3337" ht="15.75" customHeight="1">
      <c r="A3337" s="1" t="s">
        <v>3357</v>
      </c>
      <c r="B3337" s="1" t="s">
        <v>15</v>
      </c>
      <c r="C3337" s="1">
        <v>1.0</v>
      </c>
      <c r="D3337" s="1" t="s">
        <v>16</v>
      </c>
      <c r="E3337" s="1" t="s">
        <v>18</v>
      </c>
      <c r="F3337" s="1">
        <v>1.0</v>
      </c>
      <c r="G3337" s="1">
        <v>0.0</v>
      </c>
      <c r="H3337" s="1">
        <v>1.0</v>
      </c>
      <c r="I3337" s="1" t="s">
        <v>17</v>
      </c>
      <c r="J3337" s="1">
        <v>19.6</v>
      </c>
      <c r="K3337" s="1">
        <v>727.8</v>
      </c>
      <c r="L3337" s="1" t="s">
        <v>18</v>
      </c>
      <c r="M3337" s="2">
        <f t="shared" si="1"/>
        <v>37.13265306</v>
      </c>
      <c r="N3337" s="3"/>
    </row>
    <row r="3338" ht="15.75" customHeight="1">
      <c r="A3338" s="1" t="s">
        <v>3358</v>
      </c>
      <c r="B3338" s="1" t="s">
        <v>15</v>
      </c>
      <c r="C3338" s="1">
        <v>1.0</v>
      </c>
      <c r="D3338" s="1" t="s">
        <v>18</v>
      </c>
      <c r="E3338" s="1" t="s">
        <v>18</v>
      </c>
      <c r="F3338" s="1">
        <v>2.0</v>
      </c>
      <c r="G3338" s="1">
        <v>2.0</v>
      </c>
      <c r="H3338" s="1">
        <v>0.0</v>
      </c>
      <c r="I3338" s="1" t="s">
        <v>22</v>
      </c>
      <c r="J3338" s="1">
        <v>84.6</v>
      </c>
      <c r="K3338" s="1">
        <v>360.1</v>
      </c>
      <c r="L3338" s="1" t="s">
        <v>16</v>
      </c>
      <c r="M3338" s="2">
        <f t="shared" si="1"/>
        <v>4.256501182</v>
      </c>
      <c r="N3338" s="3"/>
    </row>
    <row r="3339" ht="15.75" customHeight="1">
      <c r="A3339" s="1" t="s">
        <v>3359</v>
      </c>
      <c r="B3339" s="1" t="s">
        <v>20</v>
      </c>
      <c r="C3339" s="1">
        <v>0.0</v>
      </c>
      <c r="D3339" s="1" t="s">
        <v>16</v>
      </c>
      <c r="E3339" s="1" t="s">
        <v>16</v>
      </c>
      <c r="F3339" s="1">
        <v>1.0</v>
      </c>
      <c r="G3339" s="1">
        <v>1.0</v>
      </c>
      <c r="H3339" s="1">
        <v>2.0</v>
      </c>
      <c r="I3339" s="1" t="s">
        <v>28</v>
      </c>
      <c r="J3339" s="1">
        <v>75.4</v>
      </c>
      <c r="K3339" s="1">
        <v>5480.25</v>
      </c>
      <c r="L3339" s="1" t="s">
        <v>18</v>
      </c>
      <c r="M3339" s="2">
        <f t="shared" si="1"/>
        <v>72.68236074</v>
      </c>
      <c r="N3339" s="3"/>
    </row>
    <row r="3340" ht="15.75" customHeight="1">
      <c r="A3340" s="1" t="s">
        <v>3360</v>
      </c>
      <c r="B3340" s="1" t="s">
        <v>15</v>
      </c>
      <c r="C3340" s="1">
        <v>0.0</v>
      </c>
      <c r="D3340" s="1" t="s">
        <v>16</v>
      </c>
      <c r="E3340" s="1" t="s">
        <v>18</v>
      </c>
      <c r="F3340" s="1">
        <v>2.0</v>
      </c>
      <c r="G3340" s="1">
        <v>2.0</v>
      </c>
      <c r="H3340" s="1">
        <v>1.0</v>
      </c>
      <c r="I3340" s="1" t="s">
        <v>28</v>
      </c>
      <c r="J3340" s="1">
        <v>105.7</v>
      </c>
      <c r="K3340" s="1">
        <v>6816.95</v>
      </c>
      <c r="L3340" s="1" t="s">
        <v>18</v>
      </c>
      <c r="M3340" s="2">
        <f t="shared" si="1"/>
        <v>64.49337748</v>
      </c>
      <c r="N3340" s="3"/>
    </row>
    <row r="3341" ht="15.75" customHeight="1">
      <c r="A3341" s="1" t="s">
        <v>3361</v>
      </c>
      <c r="B3341" s="1" t="s">
        <v>15</v>
      </c>
      <c r="C3341" s="1">
        <v>0.0</v>
      </c>
      <c r="D3341" s="1" t="s">
        <v>16</v>
      </c>
      <c r="E3341" s="1" t="s">
        <v>18</v>
      </c>
      <c r="F3341" s="1">
        <v>2.0</v>
      </c>
      <c r="G3341" s="1">
        <v>1.0</v>
      </c>
      <c r="H3341" s="1">
        <v>1.0</v>
      </c>
      <c r="I3341" s="1" t="s">
        <v>22</v>
      </c>
      <c r="J3341" s="1">
        <v>80.1</v>
      </c>
      <c r="K3341" s="1">
        <v>4693.2</v>
      </c>
      <c r="L3341" s="1" t="s">
        <v>18</v>
      </c>
      <c r="M3341" s="2">
        <f t="shared" si="1"/>
        <v>58.5917603</v>
      </c>
      <c r="N3341" s="3"/>
    </row>
    <row r="3342" ht="15.75" customHeight="1">
      <c r="A3342" s="1" t="s">
        <v>3362</v>
      </c>
      <c r="B3342" s="1" t="s">
        <v>20</v>
      </c>
      <c r="C3342" s="1">
        <v>0.0</v>
      </c>
      <c r="D3342" s="1" t="s">
        <v>18</v>
      </c>
      <c r="E3342" s="1" t="s">
        <v>18</v>
      </c>
      <c r="F3342" s="1">
        <v>1.0</v>
      </c>
      <c r="G3342" s="1">
        <v>2.0</v>
      </c>
      <c r="H3342" s="1">
        <v>0.0</v>
      </c>
      <c r="I3342" s="1" t="s">
        <v>22</v>
      </c>
      <c r="J3342" s="1">
        <v>70.4</v>
      </c>
      <c r="K3342" s="1">
        <v>70.4</v>
      </c>
      <c r="L3342" s="1" t="s">
        <v>16</v>
      </c>
      <c r="M3342" s="2">
        <f t="shared" si="1"/>
        <v>1</v>
      </c>
      <c r="N3342" s="3"/>
    </row>
    <row r="3343" ht="15.75" customHeight="1">
      <c r="A3343" s="1" t="s">
        <v>3363</v>
      </c>
      <c r="B3343" s="1" t="s">
        <v>15</v>
      </c>
      <c r="C3343" s="1">
        <v>0.0</v>
      </c>
      <c r="D3343" s="1" t="s">
        <v>16</v>
      </c>
      <c r="E3343" s="1" t="s">
        <v>18</v>
      </c>
      <c r="F3343" s="1">
        <v>2.0</v>
      </c>
      <c r="G3343" s="1">
        <v>2.0</v>
      </c>
      <c r="H3343" s="1">
        <v>0.0</v>
      </c>
      <c r="I3343" s="1" t="s">
        <v>22</v>
      </c>
      <c r="J3343" s="1">
        <v>94.1</v>
      </c>
      <c r="K3343" s="1">
        <v>4107.3</v>
      </c>
      <c r="L3343" s="1" t="s">
        <v>18</v>
      </c>
      <c r="M3343" s="2">
        <f t="shared" si="1"/>
        <v>43.64824655</v>
      </c>
      <c r="N3343" s="3"/>
    </row>
    <row r="3344" ht="15.75" customHeight="1">
      <c r="A3344" s="1" t="s">
        <v>3364</v>
      </c>
      <c r="B3344" s="1" t="s">
        <v>15</v>
      </c>
      <c r="C3344" s="1">
        <v>0.0</v>
      </c>
      <c r="D3344" s="1" t="s">
        <v>16</v>
      </c>
      <c r="E3344" s="1" t="s">
        <v>16</v>
      </c>
      <c r="F3344" s="1">
        <v>1.0</v>
      </c>
      <c r="G3344" s="1">
        <v>0.0</v>
      </c>
      <c r="H3344" s="1">
        <v>0.0</v>
      </c>
      <c r="I3344" s="1" t="s">
        <v>17</v>
      </c>
      <c r="J3344" s="1">
        <v>19.45</v>
      </c>
      <c r="K3344" s="1">
        <v>19.45</v>
      </c>
      <c r="L3344" s="1" t="s">
        <v>16</v>
      </c>
      <c r="M3344" s="2">
        <f t="shared" si="1"/>
        <v>1</v>
      </c>
      <c r="N3344" s="3"/>
    </row>
    <row r="3345" ht="15.75" customHeight="1">
      <c r="A3345" s="1" t="s">
        <v>3365</v>
      </c>
      <c r="B3345" s="1" t="s">
        <v>15</v>
      </c>
      <c r="C3345" s="1">
        <v>0.0</v>
      </c>
      <c r="D3345" s="1" t="s">
        <v>18</v>
      </c>
      <c r="E3345" s="1" t="s">
        <v>18</v>
      </c>
      <c r="F3345" s="1">
        <v>1.0</v>
      </c>
      <c r="G3345" s="1">
        <v>2.0</v>
      </c>
      <c r="H3345" s="1">
        <v>0.0</v>
      </c>
      <c r="I3345" s="1" t="s">
        <v>22</v>
      </c>
      <c r="J3345" s="1">
        <v>70.4</v>
      </c>
      <c r="K3345" s="1">
        <v>281.0</v>
      </c>
      <c r="L3345" s="1" t="s">
        <v>16</v>
      </c>
      <c r="M3345" s="2">
        <f t="shared" si="1"/>
        <v>3.991477273</v>
      </c>
      <c r="N3345" s="3"/>
    </row>
    <row r="3346" ht="15.75" customHeight="1">
      <c r="A3346" s="1" t="s">
        <v>3366</v>
      </c>
      <c r="B3346" s="1" t="s">
        <v>15</v>
      </c>
      <c r="C3346" s="1">
        <v>0.0</v>
      </c>
      <c r="D3346" s="1" t="s">
        <v>16</v>
      </c>
      <c r="E3346" s="1" t="s">
        <v>16</v>
      </c>
      <c r="F3346" s="1">
        <v>1.0</v>
      </c>
      <c r="G3346" s="1">
        <v>1.0</v>
      </c>
      <c r="H3346" s="1">
        <v>0.0</v>
      </c>
      <c r="I3346" s="1" t="s">
        <v>17</v>
      </c>
      <c r="J3346" s="1">
        <v>65.0</v>
      </c>
      <c r="K3346" s="1">
        <v>663.05</v>
      </c>
      <c r="L3346" s="1" t="s">
        <v>16</v>
      </c>
      <c r="M3346" s="2">
        <f t="shared" si="1"/>
        <v>10.20076923</v>
      </c>
      <c r="N3346" s="3"/>
    </row>
    <row r="3347" ht="15.75" customHeight="1">
      <c r="A3347" s="1" t="s">
        <v>3367</v>
      </c>
      <c r="B3347" s="1" t="s">
        <v>20</v>
      </c>
      <c r="C3347" s="1">
        <v>0.0</v>
      </c>
      <c r="D3347" s="1" t="s">
        <v>16</v>
      </c>
      <c r="E3347" s="1" t="s">
        <v>16</v>
      </c>
      <c r="F3347" s="1">
        <v>1.0</v>
      </c>
      <c r="G3347" s="1">
        <v>2.0</v>
      </c>
      <c r="H3347" s="1">
        <v>0.0</v>
      </c>
      <c r="I3347" s="1" t="s">
        <v>28</v>
      </c>
      <c r="J3347" s="1">
        <v>82.05</v>
      </c>
      <c r="K3347" s="1">
        <v>2570.2</v>
      </c>
      <c r="L3347" s="1" t="s">
        <v>18</v>
      </c>
      <c r="M3347" s="2">
        <f t="shared" si="1"/>
        <v>31.32480195</v>
      </c>
      <c r="N3347" s="3"/>
    </row>
    <row r="3348" ht="15.75" customHeight="1">
      <c r="A3348" s="1" t="s">
        <v>3368</v>
      </c>
      <c r="B3348" s="1" t="s">
        <v>15</v>
      </c>
      <c r="C3348" s="1">
        <v>0.0</v>
      </c>
      <c r="D3348" s="1" t="s">
        <v>18</v>
      </c>
      <c r="E3348" s="1" t="s">
        <v>18</v>
      </c>
      <c r="F3348" s="1">
        <v>1.0</v>
      </c>
      <c r="G3348" s="1">
        <v>0.0</v>
      </c>
      <c r="H3348" s="1">
        <v>0.0</v>
      </c>
      <c r="I3348" s="1" t="s">
        <v>26</v>
      </c>
      <c r="J3348" s="1">
        <v>19.45</v>
      </c>
      <c r="K3348" s="1">
        <v>232.1</v>
      </c>
      <c r="L3348" s="1" t="s">
        <v>18</v>
      </c>
      <c r="M3348" s="2">
        <f t="shared" si="1"/>
        <v>11.93316195</v>
      </c>
      <c r="N3348" s="3"/>
    </row>
    <row r="3349" ht="15.75" customHeight="1">
      <c r="A3349" s="1" t="s">
        <v>3369</v>
      </c>
      <c r="B3349" s="1" t="s">
        <v>20</v>
      </c>
      <c r="C3349" s="1">
        <v>0.0</v>
      </c>
      <c r="D3349" s="1" t="s">
        <v>18</v>
      </c>
      <c r="E3349" s="1" t="s">
        <v>18</v>
      </c>
      <c r="F3349" s="1">
        <v>1.0</v>
      </c>
      <c r="G3349" s="1">
        <v>2.0</v>
      </c>
      <c r="H3349" s="1">
        <v>0.0</v>
      </c>
      <c r="I3349" s="1" t="s">
        <v>22</v>
      </c>
      <c r="J3349" s="1">
        <v>74.75</v>
      </c>
      <c r="K3349" s="1">
        <v>144.8</v>
      </c>
      <c r="L3349" s="1" t="s">
        <v>18</v>
      </c>
      <c r="M3349" s="2">
        <f t="shared" si="1"/>
        <v>1.937123746</v>
      </c>
      <c r="N3349" s="3"/>
    </row>
    <row r="3350" ht="15.75" customHeight="1">
      <c r="A3350" s="1" t="s">
        <v>3370</v>
      </c>
      <c r="B3350" s="1" t="s">
        <v>20</v>
      </c>
      <c r="C3350" s="1">
        <v>0.0</v>
      </c>
      <c r="D3350" s="1" t="s">
        <v>16</v>
      </c>
      <c r="E3350" s="1" t="s">
        <v>18</v>
      </c>
      <c r="F3350" s="1">
        <v>1.0</v>
      </c>
      <c r="G3350" s="1">
        <v>0.0</v>
      </c>
      <c r="H3350" s="1">
        <v>2.0</v>
      </c>
      <c r="I3350" s="1" t="s">
        <v>17</v>
      </c>
      <c r="J3350" s="1">
        <v>19.05</v>
      </c>
      <c r="K3350" s="1">
        <v>637.55</v>
      </c>
      <c r="L3350" s="1" t="s">
        <v>18</v>
      </c>
      <c r="M3350" s="2">
        <f t="shared" si="1"/>
        <v>33.4671916</v>
      </c>
      <c r="N3350" s="3"/>
    </row>
    <row r="3351" ht="15.75" customHeight="1">
      <c r="A3351" s="1" t="s">
        <v>3371</v>
      </c>
      <c r="B3351" s="1" t="s">
        <v>15</v>
      </c>
      <c r="C3351" s="1">
        <v>0.0</v>
      </c>
      <c r="D3351" s="1" t="s">
        <v>16</v>
      </c>
      <c r="E3351" s="1" t="s">
        <v>16</v>
      </c>
      <c r="F3351" s="1">
        <v>0.0</v>
      </c>
      <c r="G3351" s="1">
        <v>1.0</v>
      </c>
      <c r="H3351" s="1">
        <v>1.0</v>
      </c>
      <c r="I3351" s="1" t="s">
        <v>26</v>
      </c>
      <c r="J3351" s="1">
        <v>30.25</v>
      </c>
      <c r="K3351" s="1">
        <v>368.85</v>
      </c>
      <c r="L3351" s="1" t="s">
        <v>18</v>
      </c>
      <c r="M3351" s="2">
        <f t="shared" si="1"/>
        <v>12.19338843</v>
      </c>
      <c r="N3351" s="3"/>
    </row>
    <row r="3352" ht="15.75" customHeight="1">
      <c r="A3352" s="1" t="s">
        <v>3372</v>
      </c>
      <c r="B3352" s="1" t="s">
        <v>20</v>
      </c>
      <c r="C3352" s="1">
        <v>0.0</v>
      </c>
      <c r="D3352" s="1" t="s">
        <v>16</v>
      </c>
      <c r="E3352" s="1" t="s">
        <v>18</v>
      </c>
      <c r="F3352" s="1">
        <v>1.0</v>
      </c>
      <c r="G3352" s="1">
        <v>2.0</v>
      </c>
      <c r="H3352" s="1">
        <v>2.0</v>
      </c>
      <c r="I3352" s="1" t="s">
        <v>26</v>
      </c>
      <c r="J3352" s="1">
        <v>110.1</v>
      </c>
      <c r="K3352" s="1">
        <v>6705.7</v>
      </c>
      <c r="L3352" s="1" t="s">
        <v>18</v>
      </c>
      <c r="M3352" s="2">
        <f t="shared" si="1"/>
        <v>60.90554042</v>
      </c>
      <c r="N3352" s="3"/>
    </row>
    <row r="3353" ht="15.75" customHeight="1">
      <c r="A3353" s="1" t="s">
        <v>3373</v>
      </c>
      <c r="B3353" s="1" t="s">
        <v>20</v>
      </c>
      <c r="C3353" s="1">
        <v>0.0</v>
      </c>
      <c r="D3353" s="1" t="s">
        <v>16</v>
      </c>
      <c r="E3353" s="1" t="s">
        <v>16</v>
      </c>
      <c r="F3353" s="1">
        <v>2.0</v>
      </c>
      <c r="G3353" s="1">
        <v>0.0</v>
      </c>
      <c r="H3353" s="1">
        <v>2.0</v>
      </c>
      <c r="I3353" s="1" t="s">
        <v>17</v>
      </c>
      <c r="J3353" s="1">
        <v>23.55</v>
      </c>
      <c r="K3353" s="1">
        <v>1173.35</v>
      </c>
      <c r="L3353" s="1" t="s">
        <v>18</v>
      </c>
      <c r="M3353" s="2">
        <f t="shared" si="1"/>
        <v>49.82377919</v>
      </c>
      <c r="N3353" s="3"/>
    </row>
    <row r="3354" ht="15.75" customHeight="1">
      <c r="A3354" s="1" t="s">
        <v>3374</v>
      </c>
      <c r="B3354" s="1" t="s">
        <v>20</v>
      </c>
      <c r="C3354" s="1">
        <v>0.0</v>
      </c>
      <c r="D3354" s="1" t="s">
        <v>16</v>
      </c>
      <c r="E3354" s="1" t="s">
        <v>16</v>
      </c>
      <c r="F3354" s="1">
        <v>1.0</v>
      </c>
      <c r="G3354" s="1">
        <v>0.0</v>
      </c>
      <c r="H3354" s="1">
        <v>0.0</v>
      </c>
      <c r="I3354" s="1" t="s">
        <v>28</v>
      </c>
      <c r="J3354" s="1">
        <v>20.15</v>
      </c>
      <c r="K3354" s="1">
        <v>20.15</v>
      </c>
      <c r="L3354" s="1" t="s">
        <v>18</v>
      </c>
      <c r="M3354" s="2">
        <f t="shared" si="1"/>
        <v>1</v>
      </c>
      <c r="N3354" s="3"/>
    </row>
    <row r="3355" ht="15.75" customHeight="1">
      <c r="A3355" s="1" t="s">
        <v>3375</v>
      </c>
      <c r="B3355" s="1" t="s">
        <v>15</v>
      </c>
      <c r="C3355" s="1">
        <v>1.0</v>
      </c>
      <c r="D3355" s="1" t="s">
        <v>16</v>
      </c>
      <c r="E3355" s="1" t="s">
        <v>18</v>
      </c>
      <c r="F3355" s="1">
        <v>2.0</v>
      </c>
      <c r="G3355" s="1">
        <v>1.0</v>
      </c>
      <c r="H3355" s="1">
        <v>2.0</v>
      </c>
      <c r="I3355" s="1" t="s">
        <v>28</v>
      </c>
      <c r="J3355" s="1">
        <v>82.7</v>
      </c>
      <c r="K3355" s="1">
        <v>5831.2</v>
      </c>
      <c r="L3355" s="1" t="s">
        <v>18</v>
      </c>
      <c r="M3355" s="2">
        <f t="shared" si="1"/>
        <v>70.51027811</v>
      </c>
      <c r="N3355" s="3"/>
    </row>
    <row r="3356" ht="15.75" customHeight="1">
      <c r="A3356" s="1" t="s">
        <v>3376</v>
      </c>
      <c r="B3356" s="1" t="s">
        <v>15</v>
      </c>
      <c r="C3356" s="1">
        <v>0.0</v>
      </c>
      <c r="D3356" s="1" t="s">
        <v>16</v>
      </c>
      <c r="E3356" s="1" t="s">
        <v>18</v>
      </c>
      <c r="F3356" s="1">
        <v>2.0</v>
      </c>
      <c r="G3356" s="1">
        <v>0.0</v>
      </c>
      <c r="H3356" s="1">
        <v>2.0</v>
      </c>
      <c r="I3356" s="1" t="s">
        <v>17</v>
      </c>
      <c r="J3356" s="1">
        <v>24.4</v>
      </c>
      <c r="K3356" s="1">
        <v>1417.9</v>
      </c>
      <c r="L3356" s="1" t="s">
        <v>18</v>
      </c>
      <c r="M3356" s="2">
        <f t="shared" si="1"/>
        <v>58.11065574</v>
      </c>
      <c r="N3356" s="3"/>
    </row>
    <row r="3357" ht="15.75" customHeight="1">
      <c r="A3357" s="1" t="s">
        <v>3377</v>
      </c>
      <c r="B3357" s="1" t="s">
        <v>20</v>
      </c>
      <c r="C3357" s="1">
        <v>1.0</v>
      </c>
      <c r="D3357" s="1" t="s">
        <v>18</v>
      </c>
      <c r="E3357" s="1" t="s">
        <v>18</v>
      </c>
      <c r="F3357" s="1">
        <v>1.0</v>
      </c>
      <c r="G3357" s="1">
        <v>0.0</v>
      </c>
      <c r="H3357" s="1">
        <v>0.0</v>
      </c>
      <c r="I3357" s="1" t="s">
        <v>28</v>
      </c>
      <c r="J3357" s="1">
        <v>20.05</v>
      </c>
      <c r="K3357" s="1">
        <v>94.15</v>
      </c>
      <c r="L3357" s="1" t="s">
        <v>18</v>
      </c>
      <c r="M3357" s="2">
        <f t="shared" si="1"/>
        <v>4.695760599</v>
      </c>
      <c r="N3357" s="3"/>
    </row>
    <row r="3358" ht="15.75" customHeight="1">
      <c r="A3358" s="1" t="s">
        <v>3378</v>
      </c>
      <c r="B3358" s="1" t="s">
        <v>20</v>
      </c>
      <c r="C3358" s="1">
        <v>1.0</v>
      </c>
      <c r="D3358" s="1" t="s">
        <v>16</v>
      </c>
      <c r="E3358" s="1" t="s">
        <v>18</v>
      </c>
      <c r="F3358" s="1">
        <v>0.0</v>
      </c>
      <c r="G3358" s="1">
        <v>1.0</v>
      </c>
      <c r="H3358" s="1">
        <v>1.0</v>
      </c>
      <c r="I3358" s="1" t="s">
        <v>28</v>
      </c>
      <c r="J3358" s="1">
        <v>59.9</v>
      </c>
      <c r="K3358" s="1">
        <v>2816.65</v>
      </c>
      <c r="L3358" s="1" t="s">
        <v>16</v>
      </c>
      <c r="M3358" s="2">
        <f t="shared" si="1"/>
        <v>47.02253756</v>
      </c>
      <c r="N3358" s="3"/>
    </row>
    <row r="3359" ht="15.75" customHeight="1">
      <c r="A3359" s="1" t="s">
        <v>3379</v>
      </c>
      <c r="B3359" s="1" t="s">
        <v>20</v>
      </c>
      <c r="C3359" s="1">
        <v>0.0</v>
      </c>
      <c r="D3359" s="1" t="s">
        <v>18</v>
      </c>
      <c r="E3359" s="1" t="s">
        <v>18</v>
      </c>
      <c r="F3359" s="1">
        <v>1.0</v>
      </c>
      <c r="G3359" s="1">
        <v>0.0</v>
      </c>
      <c r="H3359" s="1">
        <v>0.0</v>
      </c>
      <c r="I3359" s="1" t="s">
        <v>17</v>
      </c>
      <c r="J3359" s="1">
        <v>20.2</v>
      </c>
      <c r="K3359" s="1">
        <v>20.2</v>
      </c>
      <c r="L3359" s="1" t="s">
        <v>16</v>
      </c>
      <c r="M3359" s="2">
        <f t="shared" si="1"/>
        <v>1</v>
      </c>
      <c r="N3359" s="3"/>
    </row>
    <row r="3360" ht="15.75" customHeight="1">
      <c r="A3360" s="1" t="s">
        <v>3380</v>
      </c>
      <c r="B3360" s="1" t="s">
        <v>20</v>
      </c>
      <c r="C3360" s="1">
        <v>0.0</v>
      </c>
      <c r="D3360" s="1" t="s">
        <v>16</v>
      </c>
      <c r="E3360" s="1" t="s">
        <v>18</v>
      </c>
      <c r="F3360" s="1">
        <v>2.0</v>
      </c>
      <c r="G3360" s="1">
        <v>2.0</v>
      </c>
      <c r="H3360" s="1">
        <v>1.0</v>
      </c>
      <c r="I3360" s="1" t="s">
        <v>26</v>
      </c>
      <c r="J3360" s="1">
        <v>110.85</v>
      </c>
      <c r="K3360" s="1">
        <v>5275.8</v>
      </c>
      <c r="L3360" s="1" t="s">
        <v>16</v>
      </c>
      <c r="M3360" s="2">
        <f t="shared" si="1"/>
        <v>47.59404601</v>
      </c>
      <c r="N3360" s="3"/>
    </row>
    <row r="3361" ht="15.75" customHeight="1">
      <c r="A3361" s="1" t="s">
        <v>3381</v>
      </c>
      <c r="B3361" s="1" t="s">
        <v>20</v>
      </c>
      <c r="C3361" s="1">
        <v>0.0</v>
      </c>
      <c r="D3361" s="1" t="s">
        <v>16</v>
      </c>
      <c r="E3361" s="1" t="s">
        <v>18</v>
      </c>
      <c r="F3361" s="1">
        <v>2.0</v>
      </c>
      <c r="G3361" s="1">
        <v>2.0</v>
      </c>
      <c r="H3361" s="1">
        <v>1.0</v>
      </c>
      <c r="I3361" s="1" t="s">
        <v>28</v>
      </c>
      <c r="J3361" s="1">
        <v>99.5</v>
      </c>
      <c r="K3361" s="1">
        <v>5961.1</v>
      </c>
      <c r="L3361" s="1" t="s">
        <v>16</v>
      </c>
      <c r="M3361" s="2">
        <f t="shared" si="1"/>
        <v>59.91055276</v>
      </c>
      <c r="N3361" s="3"/>
    </row>
    <row r="3362" ht="15.75" customHeight="1">
      <c r="A3362" s="1" t="s">
        <v>3382</v>
      </c>
      <c r="B3362" s="1" t="s">
        <v>15</v>
      </c>
      <c r="C3362" s="1">
        <v>1.0</v>
      </c>
      <c r="D3362" s="1" t="s">
        <v>16</v>
      </c>
      <c r="E3362" s="1" t="s">
        <v>18</v>
      </c>
      <c r="F3362" s="1">
        <v>2.0</v>
      </c>
      <c r="G3362" s="1">
        <v>2.0</v>
      </c>
      <c r="H3362" s="1">
        <v>0.0</v>
      </c>
      <c r="I3362" s="1" t="s">
        <v>22</v>
      </c>
      <c r="J3362" s="1">
        <v>81.0</v>
      </c>
      <c r="K3362" s="1">
        <v>371.65</v>
      </c>
      <c r="L3362" s="1" t="s">
        <v>16</v>
      </c>
      <c r="M3362" s="2">
        <f t="shared" si="1"/>
        <v>4.588271605</v>
      </c>
      <c r="N3362" s="3"/>
    </row>
    <row r="3363" ht="15.75" customHeight="1">
      <c r="A3363" s="1" t="s">
        <v>3383</v>
      </c>
      <c r="B3363" s="1" t="s">
        <v>20</v>
      </c>
      <c r="C3363" s="1">
        <v>0.0</v>
      </c>
      <c r="D3363" s="1" t="s">
        <v>18</v>
      </c>
      <c r="E3363" s="1" t="s">
        <v>18</v>
      </c>
      <c r="F3363" s="1">
        <v>1.0</v>
      </c>
      <c r="G3363" s="1">
        <v>0.0</v>
      </c>
      <c r="H3363" s="1">
        <v>1.0</v>
      </c>
      <c r="I3363" s="1" t="s">
        <v>26</v>
      </c>
      <c r="J3363" s="1">
        <v>19.8</v>
      </c>
      <c r="K3363" s="1">
        <v>457.3</v>
      </c>
      <c r="L3363" s="1" t="s">
        <v>18</v>
      </c>
      <c r="M3363" s="2">
        <f t="shared" si="1"/>
        <v>23.0959596</v>
      </c>
      <c r="N3363" s="3"/>
    </row>
    <row r="3364" ht="15.75" customHeight="1">
      <c r="A3364" s="1" t="s">
        <v>3384</v>
      </c>
      <c r="B3364" s="1" t="s">
        <v>15</v>
      </c>
      <c r="C3364" s="1">
        <v>0.0</v>
      </c>
      <c r="D3364" s="1" t="s">
        <v>18</v>
      </c>
      <c r="E3364" s="1" t="s">
        <v>18</v>
      </c>
      <c r="F3364" s="1">
        <v>1.0</v>
      </c>
      <c r="G3364" s="1">
        <v>1.0</v>
      </c>
      <c r="H3364" s="1">
        <v>0.0</v>
      </c>
      <c r="I3364" s="1" t="s">
        <v>17</v>
      </c>
      <c r="J3364" s="1">
        <v>65.1</v>
      </c>
      <c r="K3364" s="1">
        <v>2586.0</v>
      </c>
      <c r="L3364" s="1" t="s">
        <v>18</v>
      </c>
      <c r="M3364" s="2">
        <f t="shared" si="1"/>
        <v>39.7235023</v>
      </c>
      <c r="N3364" s="3"/>
    </row>
    <row r="3365" ht="15.75" customHeight="1">
      <c r="A3365" s="1" t="s">
        <v>3385</v>
      </c>
      <c r="B3365" s="1" t="s">
        <v>15</v>
      </c>
      <c r="C3365" s="1">
        <v>0.0</v>
      </c>
      <c r="D3365" s="1" t="s">
        <v>18</v>
      </c>
      <c r="E3365" s="1" t="s">
        <v>16</v>
      </c>
      <c r="F3365" s="1">
        <v>1.0</v>
      </c>
      <c r="G3365" s="1">
        <v>1.0</v>
      </c>
      <c r="H3365" s="1">
        <v>0.0</v>
      </c>
      <c r="I3365" s="1" t="s">
        <v>22</v>
      </c>
      <c r="J3365" s="1">
        <v>60.0</v>
      </c>
      <c r="K3365" s="1">
        <v>60.0</v>
      </c>
      <c r="L3365" s="1" t="s">
        <v>16</v>
      </c>
      <c r="M3365" s="2">
        <f t="shared" si="1"/>
        <v>1</v>
      </c>
      <c r="N3365" s="3"/>
    </row>
    <row r="3366" ht="15.75" customHeight="1">
      <c r="A3366" s="1" t="s">
        <v>3386</v>
      </c>
      <c r="B3366" s="1" t="s">
        <v>20</v>
      </c>
      <c r="C3366" s="1">
        <v>0.0</v>
      </c>
      <c r="D3366" s="1" t="s">
        <v>16</v>
      </c>
      <c r="E3366" s="1" t="s">
        <v>16</v>
      </c>
      <c r="F3366" s="1">
        <v>1.0</v>
      </c>
      <c r="G3366" s="1">
        <v>0.0</v>
      </c>
      <c r="H3366" s="1">
        <v>0.0</v>
      </c>
      <c r="I3366" s="1" t="s">
        <v>28</v>
      </c>
      <c r="J3366" s="1">
        <v>20.25</v>
      </c>
      <c r="K3366" s="1">
        <v>174.7</v>
      </c>
      <c r="L3366" s="1" t="s">
        <v>18</v>
      </c>
      <c r="M3366" s="2">
        <f t="shared" si="1"/>
        <v>8.627160494</v>
      </c>
      <c r="N3366" s="3"/>
    </row>
    <row r="3367" ht="15.75" customHeight="1">
      <c r="A3367" s="1" t="s">
        <v>3387</v>
      </c>
      <c r="B3367" s="1" t="s">
        <v>15</v>
      </c>
      <c r="C3367" s="1">
        <v>0.0</v>
      </c>
      <c r="D3367" s="1" t="s">
        <v>16</v>
      </c>
      <c r="E3367" s="1" t="s">
        <v>16</v>
      </c>
      <c r="F3367" s="1">
        <v>2.0</v>
      </c>
      <c r="G3367" s="1">
        <v>2.0</v>
      </c>
      <c r="H3367" s="1">
        <v>1.0</v>
      </c>
      <c r="I3367" s="1" t="s">
        <v>26</v>
      </c>
      <c r="J3367" s="1">
        <v>103.25</v>
      </c>
      <c r="K3367" s="1">
        <v>5037.55</v>
      </c>
      <c r="L3367" s="1" t="s">
        <v>16</v>
      </c>
      <c r="M3367" s="2">
        <f t="shared" si="1"/>
        <v>48.78983051</v>
      </c>
      <c r="N3367" s="3"/>
    </row>
    <row r="3368" ht="15.75" customHeight="1">
      <c r="A3368" s="1" t="s">
        <v>3388</v>
      </c>
      <c r="B3368" s="1" t="s">
        <v>15</v>
      </c>
      <c r="C3368" s="1">
        <v>0.0</v>
      </c>
      <c r="D3368" s="1" t="s">
        <v>18</v>
      </c>
      <c r="E3368" s="1" t="s">
        <v>18</v>
      </c>
      <c r="F3368" s="1">
        <v>1.0</v>
      </c>
      <c r="G3368" s="1">
        <v>0.0</v>
      </c>
      <c r="H3368" s="1">
        <v>0.0</v>
      </c>
      <c r="I3368" s="1" t="s">
        <v>17</v>
      </c>
      <c r="J3368" s="1">
        <v>19.9</v>
      </c>
      <c r="K3368" s="1">
        <v>19.9</v>
      </c>
      <c r="L3368" s="1" t="s">
        <v>16</v>
      </c>
      <c r="M3368" s="2">
        <f t="shared" si="1"/>
        <v>1</v>
      </c>
      <c r="N3368" s="3"/>
    </row>
    <row r="3369" ht="15.75" customHeight="1">
      <c r="A3369" s="1" t="s">
        <v>3389</v>
      </c>
      <c r="B3369" s="1" t="s">
        <v>15</v>
      </c>
      <c r="C3369" s="1">
        <v>0.0</v>
      </c>
      <c r="D3369" s="1" t="s">
        <v>16</v>
      </c>
      <c r="E3369" s="1" t="s">
        <v>16</v>
      </c>
      <c r="F3369" s="1">
        <v>0.0</v>
      </c>
      <c r="G3369" s="1">
        <v>1.0</v>
      </c>
      <c r="H3369" s="1">
        <v>0.0</v>
      </c>
      <c r="I3369" s="1" t="s">
        <v>22</v>
      </c>
      <c r="J3369" s="1">
        <v>29.6</v>
      </c>
      <c r="K3369" s="1">
        <v>346.45</v>
      </c>
      <c r="L3369" s="1" t="s">
        <v>18</v>
      </c>
      <c r="M3369" s="2">
        <f t="shared" si="1"/>
        <v>11.70439189</v>
      </c>
      <c r="N3369" s="3"/>
    </row>
    <row r="3370" ht="15.75" customHeight="1">
      <c r="A3370" s="1" t="s">
        <v>3390</v>
      </c>
      <c r="B3370" s="1" t="s">
        <v>20</v>
      </c>
      <c r="C3370" s="1">
        <v>0.0</v>
      </c>
      <c r="D3370" s="1" t="s">
        <v>18</v>
      </c>
      <c r="E3370" s="1" t="s">
        <v>16</v>
      </c>
      <c r="F3370" s="1">
        <v>1.0</v>
      </c>
      <c r="G3370" s="1">
        <v>0.0</v>
      </c>
      <c r="H3370" s="1">
        <v>0.0</v>
      </c>
      <c r="I3370" s="1" t="s">
        <v>28</v>
      </c>
      <c r="J3370" s="1">
        <v>19.45</v>
      </c>
      <c r="K3370" s="1">
        <v>159.2</v>
      </c>
      <c r="L3370" s="1" t="s">
        <v>18</v>
      </c>
      <c r="M3370" s="2">
        <f t="shared" si="1"/>
        <v>8.185089974</v>
      </c>
      <c r="N3370" s="3"/>
    </row>
    <row r="3371" ht="15.75" customHeight="1">
      <c r="A3371" s="1" t="s">
        <v>3391</v>
      </c>
      <c r="B3371" s="1" t="s">
        <v>15</v>
      </c>
      <c r="C3371" s="1">
        <v>1.0</v>
      </c>
      <c r="D3371" s="1" t="s">
        <v>18</v>
      </c>
      <c r="E3371" s="1" t="s">
        <v>18</v>
      </c>
      <c r="F3371" s="1">
        <v>2.0</v>
      </c>
      <c r="G3371" s="1">
        <v>2.0</v>
      </c>
      <c r="H3371" s="1">
        <v>0.0</v>
      </c>
      <c r="I3371" s="1" t="s">
        <v>22</v>
      </c>
      <c r="J3371" s="1">
        <v>99.55</v>
      </c>
      <c r="K3371" s="1">
        <v>3734.25</v>
      </c>
      <c r="L3371" s="1" t="s">
        <v>16</v>
      </c>
      <c r="M3371" s="2">
        <f t="shared" si="1"/>
        <v>37.51130085</v>
      </c>
      <c r="N3371" s="3"/>
    </row>
    <row r="3372" ht="15.75" customHeight="1">
      <c r="A3372" s="1" t="s">
        <v>3392</v>
      </c>
      <c r="B3372" s="1" t="s">
        <v>20</v>
      </c>
      <c r="C3372" s="1">
        <v>0.0</v>
      </c>
      <c r="D3372" s="1" t="s">
        <v>16</v>
      </c>
      <c r="E3372" s="1" t="s">
        <v>16</v>
      </c>
      <c r="F3372" s="1">
        <v>1.0</v>
      </c>
      <c r="G3372" s="1">
        <v>0.0</v>
      </c>
      <c r="H3372" s="1">
        <v>0.0</v>
      </c>
      <c r="I3372" s="1" t="s">
        <v>17</v>
      </c>
      <c r="J3372" s="1">
        <v>20.8</v>
      </c>
      <c r="K3372" s="1">
        <v>635.9</v>
      </c>
      <c r="L3372" s="1" t="s">
        <v>18</v>
      </c>
      <c r="M3372" s="2">
        <f t="shared" si="1"/>
        <v>30.57211538</v>
      </c>
      <c r="N3372" s="3"/>
    </row>
    <row r="3373" ht="15.75" customHeight="1">
      <c r="A3373" s="1" t="s">
        <v>3393</v>
      </c>
      <c r="B3373" s="1" t="s">
        <v>20</v>
      </c>
      <c r="C3373" s="1">
        <v>0.0</v>
      </c>
      <c r="D3373" s="1" t="s">
        <v>16</v>
      </c>
      <c r="E3373" s="1" t="s">
        <v>16</v>
      </c>
      <c r="F3373" s="1">
        <v>1.0</v>
      </c>
      <c r="G3373" s="1">
        <v>0.0</v>
      </c>
      <c r="H3373" s="1">
        <v>2.0</v>
      </c>
      <c r="I3373" s="1" t="s">
        <v>17</v>
      </c>
      <c r="J3373" s="1">
        <v>20.2</v>
      </c>
      <c r="K3373" s="1">
        <v>387.4</v>
      </c>
      <c r="L3373" s="1" t="s">
        <v>18</v>
      </c>
      <c r="M3373" s="2">
        <f t="shared" si="1"/>
        <v>19.17821782</v>
      </c>
      <c r="N3373" s="3"/>
    </row>
    <row r="3374" ht="15.75" customHeight="1">
      <c r="A3374" s="1" t="s">
        <v>3394</v>
      </c>
      <c r="B3374" s="1" t="s">
        <v>15</v>
      </c>
      <c r="C3374" s="1">
        <v>1.0</v>
      </c>
      <c r="D3374" s="1" t="s">
        <v>16</v>
      </c>
      <c r="E3374" s="1" t="s">
        <v>18</v>
      </c>
      <c r="F3374" s="1">
        <v>2.0</v>
      </c>
      <c r="G3374" s="1">
        <v>2.0</v>
      </c>
      <c r="H3374" s="1">
        <v>2.0</v>
      </c>
      <c r="I3374" s="1" t="s">
        <v>22</v>
      </c>
      <c r="J3374" s="1">
        <v>113.65</v>
      </c>
      <c r="K3374" s="1">
        <v>7714.65</v>
      </c>
      <c r="L3374" s="1" t="s">
        <v>18</v>
      </c>
      <c r="M3374" s="2">
        <f t="shared" si="1"/>
        <v>67.88077431</v>
      </c>
      <c r="N3374" s="3"/>
    </row>
    <row r="3375" ht="15.75" customHeight="1">
      <c r="A3375" s="1" t="s">
        <v>3395</v>
      </c>
      <c r="B3375" s="1" t="s">
        <v>15</v>
      </c>
      <c r="C3375" s="1">
        <v>0.0</v>
      </c>
      <c r="D3375" s="1" t="s">
        <v>16</v>
      </c>
      <c r="E3375" s="1" t="s">
        <v>18</v>
      </c>
      <c r="F3375" s="1">
        <v>1.0</v>
      </c>
      <c r="G3375" s="1">
        <v>2.0</v>
      </c>
      <c r="H3375" s="1">
        <v>0.0</v>
      </c>
      <c r="I3375" s="1" t="s">
        <v>22</v>
      </c>
      <c r="J3375" s="1">
        <v>68.95</v>
      </c>
      <c r="K3375" s="1">
        <v>68.95</v>
      </c>
      <c r="L3375" s="1" t="s">
        <v>16</v>
      </c>
      <c r="M3375" s="2">
        <f t="shared" si="1"/>
        <v>1</v>
      </c>
      <c r="N3375" s="3"/>
    </row>
    <row r="3376" ht="15.75" customHeight="1">
      <c r="A3376" s="1" t="s">
        <v>3396</v>
      </c>
      <c r="B3376" s="1" t="s">
        <v>20</v>
      </c>
      <c r="C3376" s="1">
        <v>0.0</v>
      </c>
      <c r="D3376" s="1" t="s">
        <v>18</v>
      </c>
      <c r="E3376" s="1" t="s">
        <v>18</v>
      </c>
      <c r="F3376" s="1">
        <v>1.0</v>
      </c>
      <c r="G3376" s="1">
        <v>2.0</v>
      </c>
      <c r="H3376" s="1">
        <v>0.0</v>
      </c>
      <c r="I3376" s="1" t="s">
        <v>22</v>
      </c>
      <c r="J3376" s="1">
        <v>79.9</v>
      </c>
      <c r="K3376" s="1">
        <v>324.3</v>
      </c>
      <c r="L3376" s="1" t="s">
        <v>16</v>
      </c>
      <c r="M3376" s="2">
        <f t="shared" si="1"/>
        <v>4.058823529</v>
      </c>
      <c r="N3376" s="3"/>
    </row>
    <row r="3377" ht="15.75" customHeight="1">
      <c r="A3377" s="1" t="s">
        <v>3397</v>
      </c>
      <c r="B3377" s="1" t="s">
        <v>15</v>
      </c>
      <c r="C3377" s="1">
        <v>0.0</v>
      </c>
      <c r="D3377" s="1" t="s">
        <v>18</v>
      </c>
      <c r="E3377" s="1" t="s">
        <v>18</v>
      </c>
      <c r="F3377" s="1">
        <v>1.0</v>
      </c>
      <c r="G3377" s="1">
        <v>0.0</v>
      </c>
      <c r="H3377" s="1">
        <v>2.0</v>
      </c>
      <c r="I3377" s="1" t="s">
        <v>28</v>
      </c>
      <c r="J3377" s="1">
        <v>20.65</v>
      </c>
      <c r="K3377" s="1">
        <v>1020.75</v>
      </c>
      <c r="L3377" s="1" t="s">
        <v>18</v>
      </c>
      <c r="M3377" s="2">
        <f t="shared" si="1"/>
        <v>49.43099274</v>
      </c>
      <c r="N3377" s="3"/>
    </row>
    <row r="3378" ht="15.75" customHeight="1">
      <c r="A3378" s="1" t="s">
        <v>3398</v>
      </c>
      <c r="B3378" s="1" t="s">
        <v>15</v>
      </c>
      <c r="C3378" s="1">
        <v>0.0</v>
      </c>
      <c r="D3378" s="1" t="s">
        <v>16</v>
      </c>
      <c r="E3378" s="1" t="s">
        <v>18</v>
      </c>
      <c r="F3378" s="1">
        <v>1.0</v>
      </c>
      <c r="G3378" s="1">
        <v>1.0</v>
      </c>
      <c r="H3378" s="1">
        <v>1.0</v>
      </c>
      <c r="I3378" s="1" t="s">
        <v>28</v>
      </c>
      <c r="J3378" s="1">
        <v>62.15</v>
      </c>
      <c r="K3378" s="1">
        <v>2215.45</v>
      </c>
      <c r="L3378" s="1" t="s">
        <v>18</v>
      </c>
      <c r="M3378" s="2">
        <f t="shared" si="1"/>
        <v>35.6468222</v>
      </c>
      <c r="N3378" s="3"/>
    </row>
    <row r="3379" ht="15.75" customHeight="1">
      <c r="A3379" s="1" t="s">
        <v>3399</v>
      </c>
      <c r="B3379" s="1" t="s">
        <v>20</v>
      </c>
      <c r="C3379" s="1">
        <v>0.0</v>
      </c>
      <c r="D3379" s="1" t="s">
        <v>18</v>
      </c>
      <c r="E3379" s="1" t="s">
        <v>18</v>
      </c>
      <c r="F3379" s="1">
        <v>2.0</v>
      </c>
      <c r="G3379" s="1">
        <v>2.0</v>
      </c>
      <c r="H3379" s="1">
        <v>0.0</v>
      </c>
      <c r="I3379" s="1" t="s">
        <v>26</v>
      </c>
      <c r="J3379" s="1">
        <v>89.9</v>
      </c>
      <c r="K3379" s="1">
        <v>2723.15</v>
      </c>
      <c r="L3379" s="1" t="s">
        <v>18</v>
      </c>
      <c r="M3379" s="2">
        <f t="shared" si="1"/>
        <v>30.29087875</v>
      </c>
      <c r="N3379" s="3"/>
    </row>
    <row r="3380" ht="15.75" customHeight="1">
      <c r="A3380" s="1" t="s">
        <v>3400</v>
      </c>
      <c r="B3380" s="1" t="s">
        <v>15</v>
      </c>
      <c r="C3380" s="1">
        <v>0.0</v>
      </c>
      <c r="D3380" s="1" t="s">
        <v>16</v>
      </c>
      <c r="E3380" s="1" t="s">
        <v>18</v>
      </c>
      <c r="F3380" s="1">
        <v>2.0</v>
      </c>
      <c r="G3380" s="1">
        <v>2.0</v>
      </c>
      <c r="H3380" s="1">
        <v>0.0</v>
      </c>
      <c r="I3380" s="1" t="s">
        <v>22</v>
      </c>
      <c r="J3380" s="1">
        <v>90.25</v>
      </c>
      <c r="K3380" s="1">
        <v>743.75</v>
      </c>
      <c r="L3380" s="1" t="s">
        <v>18</v>
      </c>
      <c r="M3380" s="2">
        <f t="shared" si="1"/>
        <v>8.24099723</v>
      </c>
      <c r="N3380" s="3"/>
    </row>
    <row r="3381" ht="15.75" customHeight="1">
      <c r="A3381" s="1" t="s">
        <v>3401</v>
      </c>
      <c r="B3381" s="1" t="s">
        <v>15</v>
      </c>
      <c r="C3381" s="1">
        <v>0.0</v>
      </c>
      <c r="D3381" s="1" t="s">
        <v>16</v>
      </c>
      <c r="E3381" s="1" t="s">
        <v>18</v>
      </c>
      <c r="F3381" s="1">
        <v>0.0</v>
      </c>
      <c r="G3381" s="1">
        <v>1.0</v>
      </c>
      <c r="H3381" s="1">
        <v>0.0</v>
      </c>
      <c r="I3381" s="1" t="s">
        <v>22</v>
      </c>
      <c r="J3381" s="1">
        <v>25.15</v>
      </c>
      <c r="K3381" s="1">
        <v>99.95</v>
      </c>
      <c r="L3381" s="1" t="s">
        <v>18</v>
      </c>
      <c r="M3381" s="2">
        <f t="shared" si="1"/>
        <v>3.97415507</v>
      </c>
      <c r="N3381" s="3"/>
    </row>
    <row r="3382" ht="15.75" customHeight="1">
      <c r="A3382" s="1" t="s">
        <v>3402</v>
      </c>
      <c r="B3382" s="1" t="s">
        <v>15</v>
      </c>
      <c r="C3382" s="1">
        <v>0.0</v>
      </c>
      <c r="D3382" s="1" t="s">
        <v>18</v>
      </c>
      <c r="E3382" s="1" t="s">
        <v>18</v>
      </c>
      <c r="F3382" s="1">
        <v>1.0</v>
      </c>
      <c r="G3382" s="1">
        <v>0.0</v>
      </c>
      <c r="H3382" s="1">
        <v>1.0</v>
      </c>
      <c r="I3382" s="1" t="s">
        <v>17</v>
      </c>
      <c r="J3382" s="1">
        <v>19.3</v>
      </c>
      <c r="K3382" s="1">
        <v>185.2</v>
      </c>
      <c r="L3382" s="1" t="s">
        <v>18</v>
      </c>
      <c r="M3382" s="2">
        <f t="shared" si="1"/>
        <v>9.595854922</v>
      </c>
      <c r="N3382" s="3"/>
    </row>
    <row r="3383" ht="15.75" customHeight="1">
      <c r="A3383" s="1" t="s">
        <v>3403</v>
      </c>
      <c r="B3383" s="1" t="s">
        <v>20</v>
      </c>
      <c r="C3383" s="1">
        <v>0.0</v>
      </c>
      <c r="D3383" s="1" t="s">
        <v>16</v>
      </c>
      <c r="E3383" s="1" t="s">
        <v>16</v>
      </c>
      <c r="F3383" s="1">
        <v>2.0</v>
      </c>
      <c r="G3383" s="1">
        <v>2.0</v>
      </c>
      <c r="H3383" s="1">
        <v>1.0</v>
      </c>
      <c r="I3383" s="1" t="s">
        <v>26</v>
      </c>
      <c r="J3383" s="1">
        <v>104.9</v>
      </c>
      <c r="K3383" s="1">
        <v>7537.5</v>
      </c>
      <c r="L3383" s="1" t="s">
        <v>18</v>
      </c>
      <c r="M3383" s="2">
        <f t="shared" si="1"/>
        <v>71.85414681</v>
      </c>
      <c r="N3383" s="3"/>
    </row>
    <row r="3384" ht="15.75" customHeight="1">
      <c r="A3384" s="1" t="s">
        <v>3404</v>
      </c>
      <c r="B3384" s="1" t="s">
        <v>20</v>
      </c>
      <c r="C3384" s="1">
        <v>1.0</v>
      </c>
      <c r="D3384" s="1" t="s">
        <v>18</v>
      </c>
      <c r="E3384" s="1" t="s">
        <v>18</v>
      </c>
      <c r="F3384" s="1">
        <v>1.0</v>
      </c>
      <c r="G3384" s="1">
        <v>1.0</v>
      </c>
      <c r="H3384" s="1">
        <v>0.0</v>
      </c>
      <c r="I3384" s="1" t="s">
        <v>22</v>
      </c>
      <c r="J3384" s="1">
        <v>44.7</v>
      </c>
      <c r="K3384" s="1">
        <v>93.7</v>
      </c>
      <c r="L3384" s="1" t="s">
        <v>16</v>
      </c>
      <c r="M3384" s="2">
        <f t="shared" si="1"/>
        <v>2.096196868</v>
      </c>
      <c r="N3384" s="3"/>
    </row>
    <row r="3385" ht="15.75" customHeight="1">
      <c r="A3385" s="1" t="s">
        <v>3405</v>
      </c>
      <c r="B3385" s="1" t="s">
        <v>15</v>
      </c>
      <c r="C3385" s="1">
        <v>0.0</v>
      </c>
      <c r="D3385" s="1" t="s">
        <v>18</v>
      </c>
      <c r="E3385" s="1" t="s">
        <v>18</v>
      </c>
      <c r="F3385" s="1">
        <v>2.0</v>
      </c>
      <c r="G3385" s="1">
        <v>2.0</v>
      </c>
      <c r="H3385" s="1">
        <v>0.0</v>
      </c>
      <c r="I3385" s="1" t="s">
        <v>22</v>
      </c>
      <c r="J3385" s="1">
        <v>79.15</v>
      </c>
      <c r="K3385" s="1">
        <v>1676.95</v>
      </c>
      <c r="L3385" s="1" t="s">
        <v>16</v>
      </c>
      <c r="M3385" s="2">
        <f t="shared" si="1"/>
        <v>21.18698673</v>
      </c>
      <c r="N3385" s="3"/>
    </row>
    <row r="3386" ht="15.75" customHeight="1">
      <c r="A3386" s="1" t="s">
        <v>3406</v>
      </c>
      <c r="B3386" s="1" t="s">
        <v>20</v>
      </c>
      <c r="C3386" s="1">
        <v>0.0</v>
      </c>
      <c r="D3386" s="1" t="s">
        <v>16</v>
      </c>
      <c r="E3386" s="1" t="s">
        <v>16</v>
      </c>
      <c r="F3386" s="1">
        <v>1.0</v>
      </c>
      <c r="G3386" s="1">
        <v>2.0</v>
      </c>
      <c r="H3386" s="1">
        <v>1.0</v>
      </c>
      <c r="I3386" s="1" t="s">
        <v>28</v>
      </c>
      <c r="J3386" s="1">
        <v>103.4</v>
      </c>
      <c r="K3386" s="1">
        <v>5236.4</v>
      </c>
      <c r="L3386" s="1" t="s">
        <v>18</v>
      </c>
      <c r="M3386" s="2">
        <f t="shared" si="1"/>
        <v>50.64216634</v>
      </c>
      <c r="N3386" s="3"/>
    </row>
    <row r="3387" ht="15.75" customHeight="1">
      <c r="A3387" s="1" t="s">
        <v>3407</v>
      </c>
      <c r="B3387" s="1" t="s">
        <v>15</v>
      </c>
      <c r="C3387" s="1">
        <v>0.0</v>
      </c>
      <c r="D3387" s="1" t="s">
        <v>16</v>
      </c>
      <c r="E3387" s="1" t="s">
        <v>16</v>
      </c>
      <c r="F3387" s="1">
        <v>1.0</v>
      </c>
      <c r="G3387" s="1">
        <v>0.0</v>
      </c>
      <c r="H3387" s="1">
        <v>2.0</v>
      </c>
      <c r="I3387" s="1" t="s">
        <v>28</v>
      </c>
      <c r="J3387" s="1">
        <v>19.85</v>
      </c>
      <c r="K3387" s="1">
        <v>1326.35</v>
      </c>
      <c r="L3387" s="1" t="s">
        <v>18</v>
      </c>
      <c r="M3387" s="2">
        <f t="shared" si="1"/>
        <v>66.8186398</v>
      </c>
      <c r="N3387" s="3"/>
    </row>
    <row r="3388" ht="15.75" customHeight="1">
      <c r="A3388" s="1" t="s">
        <v>3408</v>
      </c>
      <c r="B3388" s="1" t="s">
        <v>15</v>
      </c>
      <c r="C3388" s="1">
        <v>0.0</v>
      </c>
      <c r="D3388" s="1" t="s">
        <v>18</v>
      </c>
      <c r="E3388" s="1" t="s">
        <v>18</v>
      </c>
      <c r="F3388" s="1">
        <v>2.0</v>
      </c>
      <c r="G3388" s="1">
        <v>2.0</v>
      </c>
      <c r="H3388" s="1">
        <v>0.0</v>
      </c>
      <c r="I3388" s="1" t="s">
        <v>26</v>
      </c>
      <c r="J3388" s="1">
        <v>81.0</v>
      </c>
      <c r="K3388" s="1">
        <v>818.05</v>
      </c>
      <c r="L3388" s="1" t="s">
        <v>16</v>
      </c>
      <c r="M3388" s="2">
        <f t="shared" si="1"/>
        <v>10.09938272</v>
      </c>
      <c r="N3388" s="3"/>
    </row>
    <row r="3389" ht="15.75" customHeight="1">
      <c r="A3389" s="1" t="s">
        <v>3409</v>
      </c>
      <c r="B3389" s="1" t="s">
        <v>15</v>
      </c>
      <c r="C3389" s="1">
        <v>0.0</v>
      </c>
      <c r="D3389" s="1" t="s">
        <v>18</v>
      </c>
      <c r="E3389" s="1" t="s">
        <v>18</v>
      </c>
      <c r="F3389" s="1">
        <v>2.0</v>
      </c>
      <c r="G3389" s="1">
        <v>2.0</v>
      </c>
      <c r="H3389" s="1">
        <v>0.0</v>
      </c>
      <c r="I3389" s="1" t="s">
        <v>22</v>
      </c>
      <c r="J3389" s="1">
        <v>100.2</v>
      </c>
      <c r="K3389" s="1">
        <v>2983.8</v>
      </c>
      <c r="L3389" s="1" t="s">
        <v>16</v>
      </c>
      <c r="M3389" s="2">
        <f t="shared" si="1"/>
        <v>29.77844311</v>
      </c>
      <c r="N3389" s="3"/>
    </row>
    <row r="3390" ht="15.75" customHeight="1">
      <c r="A3390" s="1" t="s">
        <v>3410</v>
      </c>
      <c r="B3390" s="1" t="s">
        <v>20</v>
      </c>
      <c r="C3390" s="1">
        <v>0.0</v>
      </c>
      <c r="D3390" s="1" t="s">
        <v>16</v>
      </c>
      <c r="E3390" s="1" t="s">
        <v>18</v>
      </c>
      <c r="F3390" s="1">
        <v>2.0</v>
      </c>
      <c r="G3390" s="1">
        <v>2.0</v>
      </c>
      <c r="H3390" s="1">
        <v>0.0</v>
      </c>
      <c r="I3390" s="1" t="s">
        <v>28</v>
      </c>
      <c r="J3390" s="1">
        <v>80.15</v>
      </c>
      <c r="K3390" s="1">
        <v>2265.25</v>
      </c>
      <c r="L3390" s="1" t="s">
        <v>16</v>
      </c>
      <c r="M3390" s="2">
        <f t="shared" si="1"/>
        <v>28.26263256</v>
      </c>
      <c r="N3390" s="3"/>
    </row>
    <row r="3391" ht="15.75" customHeight="1">
      <c r="A3391" s="1" t="s">
        <v>3411</v>
      </c>
      <c r="B3391" s="1" t="s">
        <v>15</v>
      </c>
      <c r="C3391" s="1">
        <v>1.0</v>
      </c>
      <c r="D3391" s="1" t="s">
        <v>18</v>
      </c>
      <c r="E3391" s="1" t="s">
        <v>18</v>
      </c>
      <c r="F3391" s="1">
        <v>2.0</v>
      </c>
      <c r="G3391" s="1">
        <v>2.0</v>
      </c>
      <c r="H3391" s="1">
        <v>0.0</v>
      </c>
      <c r="I3391" s="1" t="s">
        <v>22</v>
      </c>
      <c r="J3391" s="1">
        <v>79.15</v>
      </c>
      <c r="K3391" s="1">
        <v>1520.9</v>
      </c>
      <c r="L3391" s="1" t="s">
        <v>16</v>
      </c>
      <c r="M3391" s="2">
        <f t="shared" si="1"/>
        <v>19.21541377</v>
      </c>
      <c r="N3391" s="3"/>
    </row>
    <row r="3392" ht="15.75" customHeight="1">
      <c r="A3392" s="1" t="s">
        <v>3412</v>
      </c>
      <c r="B3392" s="1" t="s">
        <v>20</v>
      </c>
      <c r="C3392" s="1">
        <v>0.0</v>
      </c>
      <c r="D3392" s="1" t="s">
        <v>18</v>
      </c>
      <c r="E3392" s="1" t="s">
        <v>18</v>
      </c>
      <c r="F3392" s="1">
        <v>0.0</v>
      </c>
      <c r="G3392" s="1">
        <v>1.0</v>
      </c>
      <c r="H3392" s="1">
        <v>0.0</v>
      </c>
      <c r="I3392" s="1" t="s">
        <v>17</v>
      </c>
      <c r="J3392" s="1">
        <v>25.15</v>
      </c>
      <c r="K3392" s="1">
        <v>476.8</v>
      </c>
      <c r="L3392" s="1" t="s">
        <v>18</v>
      </c>
      <c r="M3392" s="2">
        <f t="shared" si="1"/>
        <v>18.9582505</v>
      </c>
      <c r="N3392" s="3"/>
    </row>
    <row r="3393" ht="15.75" customHeight="1">
      <c r="A3393" s="1" t="s">
        <v>3413</v>
      </c>
      <c r="B3393" s="1" t="s">
        <v>15</v>
      </c>
      <c r="C3393" s="1">
        <v>0.0</v>
      </c>
      <c r="D3393" s="1" t="s">
        <v>16</v>
      </c>
      <c r="E3393" s="1" t="s">
        <v>16</v>
      </c>
      <c r="F3393" s="1">
        <v>2.0</v>
      </c>
      <c r="G3393" s="1">
        <v>2.0</v>
      </c>
      <c r="H3393" s="1">
        <v>0.0</v>
      </c>
      <c r="I3393" s="1" t="s">
        <v>22</v>
      </c>
      <c r="J3393" s="1">
        <v>89.6</v>
      </c>
      <c r="K3393" s="1">
        <v>2901.8</v>
      </c>
      <c r="L3393" s="1" t="s">
        <v>18</v>
      </c>
      <c r="M3393" s="2">
        <f t="shared" si="1"/>
        <v>32.38616071</v>
      </c>
      <c r="N3393" s="3"/>
    </row>
    <row r="3394" ht="15.75" customHeight="1">
      <c r="A3394" s="1" t="s">
        <v>3414</v>
      </c>
      <c r="B3394" s="1" t="s">
        <v>15</v>
      </c>
      <c r="C3394" s="1">
        <v>0.0</v>
      </c>
      <c r="D3394" s="1" t="s">
        <v>16</v>
      </c>
      <c r="E3394" s="1" t="s">
        <v>16</v>
      </c>
      <c r="F3394" s="1">
        <v>1.0</v>
      </c>
      <c r="G3394" s="1">
        <v>0.0</v>
      </c>
      <c r="H3394" s="1">
        <v>2.0</v>
      </c>
      <c r="I3394" s="1" t="s">
        <v>26</v>
      </c>
      <c r="J3394" s="1">
        <v>20.1</v>
      </c>
      <c r="K3394" s="1">
        <v>1326.25</v>
      </c>
      <c r="L3394" s="1" t="s">
        <v>18</v>
      </c>
      <c r="M3394" s="2">
        <f t="shared" si="1"/>
        <v>65.98258706</v>
      </c>
      <c r="N3394" s="3"/>
    </row>
    <row r="3395" ht="15.75" customHeight="1">
      <c r="A3395" s="1" t="s">
        <v>3415</v>
      </c>
      <c r="B3395" s="1" t="s">
        <v>20</v>
      </c>
      <c r="C3395" s="1">
        <v>0.0</v>
      </c>
      <c r="D3395" s="1" t="s">
        <v>16</v>
      </c>
      <c r="E3395" s="1" t="s">
        <v>18</v>
      </c>
      <c r="F3395" s="1">
        <v>2.0</v>
      </c>
      <c r="G3395" s="1">
        <v>2.0</v>
      </c>
      <c r="H3395" s="1">
        <v>2.0</v>
      </c>
      <c r="I3395" s="1" t="s">
        <v>28</v>
      </c>
      <c r="J3395" s="1">
        <v>103.75</v>
      </c>
      <c r="K3395" s="1">
        <v>7346.2</v>
      </c>
      <c r="L3395" s="1" t="s">
        <v>18</v>
      </c>
      <c r="M3395" s="2">
        <f t="shared" si="1"/>
        <v>70.80674699</v>
      </c>
      <c r="N3395" s="3"/>
    </row>
    <row r="3396" ht="15.75" customHeight="1">
      <c r="A3396" s="1" t="s">
        <v>3416</v>
      </c>
      <c r="B3396" s="1" t="s">
        <v>15</v>
      </c>
      <c r="C3396" s="1">
        <v>0.0</v>
      </c>
      <c r="D3396" s="1" t="s">
        <v>18</v>
      </c>
      <c r="E3396" s="1" t="s">
        <v>18</v>
      </c>
      <c r="F3396" s="1">
        <v>2.0</v>
      </c>
      <c r="G3396" s="1">
        <v>2.0</v>
      </c>
      <c r="H3396" s="1">
        <v>0.0</v>
      </c>
      <c r="I3396" s="1" t="s">
        <v>22</v>
      </c>
      <c r="J3396" s="1">
        <v>84.45</v>
      </c>
      <c r="K3396" s="1">
        <v>1058.6</v>
      </c>
      <c r="L3396" s="1" t="s">
        <v>16</v>
      </c>
      <c r="M3396" s="2">
        <f t="shared" si="1"/>
        <v>12.53522795</v>
      </c>
      <c r="N3396" s="3"/>
    </row>
    <row r="3397" ht="15.75" customHeight="1">
      <c r="A3397" s="1" t="s">
        <v>3417</v>
      </c>
      <c r="B3397" s="1" t="s">
        <v>20</v>
      </c>
      <c r="C3397" s="1">
        <v>1.0</v>
      </c>
      <c r="D3397" s="1" t="s">
        <v>18</v>
      </c>
      <c r="E3397" s="1" t="s">
        <v>18</v>
      </c>
      <c r="F3397" s="1">
        <v>2.0</v>
      </c>
      <c r="G3397" s="1">
        <v>2.0</v>
      </c>
      <c r="H3397" s="1">
        <v>0.0</v>
      </c>
      <c r="I3397" s="1" t="s">
        <v>22</v>
      </c>
      <c r="J3397" s="1">
        <v>100.6</v>
      </c>
      <c r="K3397" s="1">
        <v>819.4</v>
      </c>
      <c r="L3397" s="1" t="s">
        <v>16</v>
      </c>
      <c r="M3397" s="2">
        <f t="shared" si="1"/>
        <v>8.145129225</v>
      </c>
      <c r="N3397" s="3"/>
    </row>
    <row r="3398" ht="15.75" customHeight="1">
      <c r="A3398" s="1" t="s">
        <v>3418</v>
      </c>
      <c r="B3398" s="1" t="s">
        <v>20</v>
      </c>
      <c r="C3398" s="1">
        <v>0.0</v>
      </c>
      <c r="D3398" s="1" t="s">
        <v>18</v>
      </c>
      <c r="E3398" s="1" t="s">
        <v>18</v>
      </c>
      <c r="F3398" s="1">
        <v>2.0</v>
      </c>
      <c r="G3398" s="1">
        <v>2.0</v>
      </c>
      <c r="H3398" s="1">
        <v>0.0</v>
      </c>
      <c r="I3398" s="1" t="s">
        <v>22</v>
      </c>
      <c r="J3398" s="1">
        <v>84.8</v>
      </c>
      <c r="K3398" s="1">
        <v>2043.45</v>
      </c>
      <c r="L3398" s="1" t="s">
        <v>16</v>
      </c>
      <c r="M3398" s="2">
        <f t="shared" si="1"/>
        <v>24.09728774</v>
      </c>
      <c r="N3398" s="3"/>
    </row>
    <row r="3399" ht="15.75" customHeight="1">
      <c r="A3399" s="1" t="s">
        <v>3419</v>
      </c>
      <c r="B3399" s="1" t="s">
        <v>15</v>
      </c>
      <c r="C3399" s="1">
        <v>1.0</v>
      </c>
      <c r="D3399" s="1" t="s">
        <v>18</v>
      </c>
      <c r="E3399" s="1" t="s">
        <v>18</v>
      </c>
      <c r="F3399" s="1">
        <v>1.0</v>
      </c>
      <c r="G3399" s="1">
        <v>2.0</v>
      </c>
      <c r="H3399" s="1">
        <v>0.0</v>
      </c>
      <c r="I3399" s="1" t="s">
        <v>22</v>
      </c>
      <c r="J3399" s="1">
        <v>81.7</v>
      </c>
      <c r="K3399" s="1">
        <v>1820.9</v>
      </c>
      <c r="L3399" s="1" t="s">
        <v>18</v>
      </c>
      <c r="M3399" s="2">
        <f t="shared" si="1"/>
        <v>22.2876377</v>
      </c>
      <c r="N3399" s="3"/>
    </row>
    <row r="3400" ht="15.75" customHeight="1">
      <c r="A3400" s="1" t="s">
        <v>3420</v>
      </c>
      <c r="B3400" s="1" t="s">
        <v>20</v>
      </c>
      <c r="C3400" s="1">
        <v>0.0</v>
      </c>
      <c r="D3400" s="1" t="s">
        <v>16</v>
      </c>
      <c r="E3400" s="1" t="s">
        <v>18</v>
      </c>
      <c r="F3400" s="1">
        <v>1.0</v>
      </c>
      <c r="G3400" s="1">
        <v>0.0</v>
      </c>
      <c r="H3400" s="1">
        <v>2.0</v>
      </c>
      <c r="I3400" s="1" t="s">
        <v>22</v>
      </c>
      <c r="J3400" s="1">
        <v>20.25</v>
      </c>
      <c r="K3400" s="1">
        <v>835.5</v>
      </c>
      <c r="L3400" s="1" t="s">
        <v>18</v>
      </c>
      <c r="M3400" s="2">
        <f t="shared" si="1"/>
        <v>41.25925926</v>
      </c>
      <c r="N3400" s="3"/>
    </row>
    <row r="3401" ht="15.75" customHeight="1">
      <c r="A3401" s="1" t="s">
        <v>3421</v>
      </c>
      <c r="B3401" s="1" t="s">
        <v>15</v>
      </c>
      <c r="C3401" s="1">
        <v>0.0</v>
      </c>
      <c r="D3401" s="1" t="s">
        <v>18</v>
      </c>
      <c r="E3401" s="1" t="s">
        <v>18</v>
      </c>
      <c r="F3401" s="1">
        <v>0.0</v>
      </c>
      <c r="G3401" s="1">
        <v>1.0</v>
      </c>
      <c r="H3401" s="1">
        <v>1.0</v>
      </c>
      <c r="I3401" s="1" t="s">
        <v>26</v>
      </c>
      <c r="J3401" s="1">
        <v>43.7</v>
      </c>
      <c r="K3401" s="1">
        <v>2696.55</v>
      </c>
      <c r="L3401" s="1" t="s">
        <v>18</v>
      </c>
      <c r="M3401" s="2">
        <f t="shared" si="1"/>
        <v>61.70594966</v>
      </c>
      <c r="N3401" s="3"/>
    </row>
    <row r="3402" ht="15.75" customHeight="1">
      <c r="A3402" s="1" t="s">
        <v>3422</v>
      </c>
      <c r="B3402" s="1" t="s">
        <v>20</v>
      </c>
      <c r="C3402" s="1">
        <v>0.0</v>
      </c>
      <c r="D3402" s="1" t="s">
        <v>18</v>
      </c>
      <c r="E3402" s="1" t="s">
        <v>16</v>
      </c>
      <c r="F3402" s="1">
        <v>1.0</v>
      </c>
      <c r="G3402" s="1">
        <v>1.0</v>
      </c>
      <c r="H3402" s="1">
        <v>1.0</v>
      </c>
      <c r="I3402" s="1" t="s">
        <v>17</v>
      </c>
      <c r="J3402" s="1">
        <v>72.1</v>
      </c>
      <c r="K3402" s="1">
        <v>2495.15</v>
      </c>
      <c r="L3402" s="1" t="s">
        <v>18</v>
      </c>
      <c r="M3402" s="2">
        <f t="shared" si="1"/>
        <v>34.60679612</v>
      </c>
      <c r="N3402" s="3"/>
    </row>
    <row r="3403" ht="15.75" customHeight="1">
      <c r="A3403" s="1" t="s">
        <v>3423</v>
      </c>
      <c r="B3403" s="1" t="s">
        <v>15</v>
      </c>
      <c r="C3403" s="1">
        <v>0.0</v>
      </c>
      <c r="D3403" s="1" t="s">
        <v>18</v>
      </c>
      <c r="E3403" s="1" t="s">
        <v>18</v>
      </c>
      <c r="F3403" s="1">
        <v>1.0</v>
      </c>
      <c r="G3403" s="1">
        <v>2.0</v>
      </c>
      <c r="H3403" s="1">
        <v>0.0</v>
      </c>
      <c r="I3403" s="1" t="s">
        <v>26</v>
      </c>
      <c r="J3403" s="1">
        <v>74.8</v>
      </c>
      <c r="K3403" s="1">
        <v>2971.7</v>
      </c>
      <c r="L3403" s="1" t="s">
        <v>18</v>
      </c>
      <c r="M3403" s="2">
        <f t="shared" si="1"/>
        <v>39.72860963</v>
      </c>
      <c r="N3403" s="3"/>
    </row>
    <row r="3404" ht="15.75" customHeight="1">
      <c r="A3404" s="1" t="s">
        <v>3424</v>
      </c>
      <c r="B3404" s="1" t="s">
        <v>20</v>
      </c>
      <c r="C3404" s="1">
        <v>1.0</v>
      </c>
      <c r="D3404" s="1" t="s">
        <v>16</v>
      </c>
      <c r="E3404" s="1" t="s">
        <v>18</v>
      </c>
      <c r="F3404" s="1">
        <v>2.0</v>
      </c>
      <c r="G3404" s="1">
        <v>2.0</v>
      </c>
      <c r="H3404" s="1">
        <v>0.0</v>
      </c>
      <c r="I3404" s="1" t="s">
        <v>22</v>
      </c>
      <c r="J3404" s="1">
        <v>86.05</v>
      </c>
      <c r="K3404" s="1">
        <v>86.05</v>
      </c>
      <c r="L3404" s="1" t="s">
        <v>16</v>
      </c>
      <c r="M3404" s="2">
        <f t="shared" si="1"/>
        <v>1</v>
      </c>
      <c r="N3404" s="3"/>
    </row>
    <row r="3405" ht="15.75" customHeight="1">
      <c r="A3405" s="1" t="s">
        <v>3425</v>
      </c>
      <c r="B3405" s="1" t="s">
        <v>15</v>
      </c>
      <c r="C3405" s="1">
        <v>0.0</v>
      </c>
      <c r="D3405" s="1" t="s">
        <v>16</v>
      </c>
      <c r="E3405" s="1" t="s">
        <v>16</v>
      </c>
      <c r="F3405" s="1">
        <v>2.0</v>
      </c>
      <c r="G3405" s="1">
        <v>1.0</v>
      </c>
      <c r="H3405" s="1">
        <v>2.0</v>
      </c>
      <c r="I3405" s="1" t="s">
        <v>28</v>
      </c>
      <c r="J3405" s="1">
        <v>83.3</v>
      </c>
      <c r="K3405" s="1">
        <v>6042.7</v>
      </c>
      <c r="L3405" s="1" t="s">
        <v>18</v>
      </c>
      <c r="M3405" s="2">
        <f t="shared" si="1"/>
        <v>72.54141657</v>
      </c>
      <c r="N3405" s="3"/>
    </row>
    <row r="3406" ht="15.75" customHeight="1">
      <c r="A3406" s="1" t="s">
        <v>3426</v>
      </c>
      <c r="B3406" s="1" t="s">
        <v>15</v>
      </c>
      <c r="C3406" s="1">
        <v>1.0</v>
      </c>
      <c r="D3406" s="1" t="s">
        <v>16</v>
      </c>
      <c r="E3406" s="1" t="s">
        <v>16</v>
      </c>
      <c r="F3406" s="1">
        <v>2.0</v>
      </c>
      <c r="G3406" s="1">
        <v>2.0</v>
      </c>
      <c r="H3406" s="1">
        <v>1.0</v>
      </c>
      <c r="I3406" s="1" t="s">
        <v>26</v>
      </c>
      <c r="J3406" s="1">
        <v>110.6</v>
      </c>
      <c r="K3406" s="1">
        <v>7210.85</v>
      </c>
      <c r="L3406" s="1" t="s">
        <v>18</v>
      </c>
      <c r="M3406" s="2">
        <f t="shared" si="1"/>
        <v>65.19755877</v>
      </c>
      <c r="N3406" s="3"/>
    </row>
    <row r="3407" ht="15.75" customHeight="1">
      <c r="A3407" s="1" t="s">
        <v>3427</v>
      </c>
      <c r="B3407" s="1" t="s">
        <v>20</v>
      </c>
      <c r="C3407" s="1">
        <v>0.0</v>
      </c>
      <c r="D3407" s="1" t="s">
        <v>18</v>
      </c>
      <c r="E3407" s="1" t="s">
        <v>18</v>
      </c>
      <c r="F3407" s="1">
        <v>1.0</v>
      </c>
      <c r="G3407" s="1">
        <v>1.0</v>
      </c>
      <c r="H3407" s="1">
        <v>0.0</v>
      </c>
      <c r="I3407" s="1" t="s">
        <v>17</v>
      </c>
      <c r="J3407" s="1">
        <v>51.8</v>
      </c>
      <c r="K3407" s="1">
        <v>1023.85</v>
      </c>
      <c r="L3407" s="1" t="s">
        <v>18</v>
      </c>
      <c r="M3407" s="2">
        <f t="shared" si="1"/>
        <v>19.76544402</v>
      </c>
      <c r="N3407" s="3"/>
    </row>
    <row r="3408" ht="15.75" customHeight="1">
      <c r="A3408" s="1" t="s">
        <v>3428</v>
      </c>
      <c r="B3408" s="1" t="s">
        <v>15</v>
      </c>
      <c r="C3408" s="1">
        <v>0.0</v>
      </c>
      <c r="D3408" s="1" t="s">
        <v>16</v>
      </c>
      <c r="E3408" s="1" t="s">
        <v>16</v>
      </c>
      <c r="F3408" s="1">
        <v>2.0</v>
      </c>
      <c r="G3408" s="1">
        <v>2.0</v>
      </c>
      <c r="H3408" s="1">
        <v>0.0</v>
      </c>
      <c r="I3408" s="1" t="s">
        <v>26</v>
      </c>
      <c r="J3408" s="1">
        <v>79.95</v>
      </c>
      <c r="K3408" s="1">
        <v>1267.95</v>
      </c>
      <c r="L3408" s="1" t="s">
        <v>18</v>
      </c>
      <c r="M3408" s="2">
        <f t="shared" si="1"/>
        <v>15.85928705</v>
      </c>
      <c r="N3408" s="3"/>
    </row>
    <row r="3409" ht="15.75" customHeight="1">
      <c r="A3409" s="1" t="s">
        <v>3429</v>
      </c>
      <c r="B3409" s="1" t="s">
        <v>15</v>
      </c>
      <c r="C3409" s="1">
        <v>0.0</v>
      </c>
      <c r="D3409" s="1" t="s">
        <v>18</v>
      </c>
      <c r="E3409" s="1" t="s">
        <v>18</v>
      </c>
      <c r="F3409" s="1">
        <v>2.0</v>
      </c>
      <c r="G3409" s="1">
        <v>2.0</v>
      </c>
      <c r="H3409" s="1">
        <v>0.0</v>
      </c>
      <c r="I3409" s="1" t="s">
        <v>28</v>
      </c>
      <c r="J3409" s="1">
        <v>96.05</v>
      </c>
      <c r="K3409" s="1">
        <v>4399.5</v>
      </c>
      <c r="L3409" s="1" t="s">
        <v>16</v>
      </c>
      <c r="M3409" s="2">
        <f t="shared" si="1"/>
        <v>45.80426861</v>
      </c>
      <c r="N3409" s="3"/>
    </row>
    <row r="3410" ht="15.75" customHeight="1">
      <c r="A3410" s="1" t="s">
        <v>3430</v>
      </c>
      <c r="B3410" s="1" t="s">
        <v>15</v>
      </c>
      <c r="C3410" s="1">
        <v>1.0</v>
      </c>
      <c r="D3410" s="1" t="s">
        <v>16</v>
      </c>
      <c r="E3410" s="1" t="s">
        <v>18</v>
      </c>
      <c r="F3410" s="1">
        <v>2.0</v>
      </c>
      <c r="G3410" s="1">
        <v>2.0</v>
      </c>
      <c r="H3410" s="1">
        <v>2.0</v>
      </c>
      <c r="I3410" s="1" t="s">
        <v>22</v>
      </c>
      <c r="J3410" s="1">
        <v>112.4</v>
      </c>
      <c r="K3410" s="1">
        <v>8046.85</v>
      </c>
      <c r="L3410" s="1" t="s">
        <v>18</v>
      </c>
      <c r="M3410" s="2">
        <f t="shared" si="1"/>
        <v>71.59119217</v>
      </c>
      <c r="N3410" s="3"/>
    </row>
    <row r="3411" ht="15.75" customHeight="1">
      <c r="A3411" s="1" t="s">
        <v>3431</v>
      </c>
      <c r="B3411" s="1" t="s">
        <v>20</v>
      </c>
      <c r="C3411" s="1">
        <v>0.0</v>
      </c>
      <c r="D3411" s="1" t="s">
        <v>18</v>
      </c>
      <c r="E3411" s="1" t="s">
        <v>16</v>
      </c>
      <c r="F3411" s="1">
        <v>2.0</v>
      </c>
      <c r="G3411" s="1">
        <v>0.0</v>
      </c>
      <c r="H3411" s="1">
        <v>0.0</v>
      </c>
      <c r="I3411" s="1" t="s">
        <v>26</v>
      </c>
      <c r="J3411" s="1">
        <v>24.1</v>
      </c>
      <c r="K3411" s="1">
        <v>439.2</v>
      </c>
      <c r="L3411" s="1" t="s">
        <v>18</v>
      </c>
      <c r="M3411" s="2">
        <f t="shared" si="1"/>
        <v>18.22406639</v>
      </c>
      <c r="N3411" s="3"/>
    </row>
    <row r="3412" ht="15.75" customHeight="1">
      <c r="A3412" s="1" t="s">
        <v>3432</v>
      </c>
      <c r="B3412" s="1" t="s">
        <v>20</v>
      </c>
      <c r="C3412" s="1">
        <v>0.0</v>
      </c>
      <c r="D3412" s="1" t="s">
        <v>16</v>
      </c>
      <c r="E3412" s="1" t="s">
        <v>16</v>
      </c>
      <c r="F3412" s="1">
        <v>1.0</v>
      </c>
      <c r="G3412" s="1">
        <v>2.0</v>
      </c>
      <c r="H3412" s="1">
        <v>0.0</v>
      </c>
      <c r="I3412" s="1" t="s">
        <v>26</v>
      </c>
      <c r="J3412" s="1">
        <v>94.65</v>
      </c>
      <c r="K3412" s="1">
        <v>2649.15</v>
      </c>
      <c r="L3412" s="1" t="s">
        <v>16</v>
      </c>
      <c r="M3412" s="2">
        <f t="shared" si="1"/>
        <v>27.9889065</v>
      </c>
      <c r="N3412" s="3"/>
    </row>
    <row r="3413" ht="15.75" customHeight="1">
      <c r="A3413" s="1" t="s">
        <v>3433</v>
      </c>
      <c r="B3413" s="1" t="s">
        <v>20</v>
      </c>
      <c r="C3413" s="1">
        <v>1.0</v>
      </c>
      <c r="D3413" s="1" t="s">
        <v>16</v>
      </c>
      <c r="E3413" s="1" t="s">
        <v>18</v>
      </c>
      <c r="F3413" s="1">
        <v>2.0</v>
      </c>
      <c r="G3413" s="1">
        <v>2.0</v>
      </c>
      <c r="H3413" s="1">
        <v>1.0</v>
      </c>
      <c r="I3413" s="1" t="s">
        <v>28</v>
      </c>
      <c r="J3413" s="1">
        <v>103.15</v>
      </c>
      <c r="K3413" s="1">
        <v>6792.45</v>
      </c>
      <c r="L3413" s="1" t="s">
        <v>18</v>
      </c>
      <c r="M3413" s="2">
        <f t="shared" si="1"/>
        <v>65.85021813</v>
      </c>
      <c r="N3413" s="3"/>
    </row>
    <row r="3414" ht="15.75" customHeight="1">
      <c r="A3414" s="1" t="s">
        <v>3434</v>
      </c>
      <c r="B3414" s="1" t="s">
        <v>20</v>
      </c>
      <c r="C3414" s="1">
        <v>1.0</v>
      </c>
      <c r="D3414" s="1" t="s">
        <v>16</v>
      </c>
      <c r="E3414" s="1" t="s">
        <v>18</v>
      </c>
      <c r="F3414" s="1">
        <v>2.0</v>
      </c>
      <c r="G3414" s="1">
        <v>2.0</v>
      </c>
      <c r="H3414" s="1">
        <v>0.0</v>
      </c>
      <c r="I3414" s="1" t="s">
        <v>28</v>
      </c>
      <c r="J3414" s="1">
        <v>83.85</v>
      </c>
      <c r="K3414" s="1">
        <v>5588.8</v>
      </c>
      <c r="L3414" s="1" t="s">
        <v>18</v>
      </c>
      <c r="M3414" s="2">
        <f t="shared" si="1"/>
        <v>66.6523554</v>
      </c>
      <c r="N3414" s="3"/>
    </row>
    <row r="3415" ht="15.75" customHeight="1">
      <c r="A3415" s="1" t="s">
        <v>3435</v>
      </c>
      <c r="B3415" s="1" t="s">
        <v>20</v>
      </c>
      <c r="C3415" s="1">
        <v>0.0</v>
      </c>
      <c r="D3415" s="1" t="s">
        <v>18</v>
      </c>
      <c r="E3415" s="1" t="s">
        <v>18</v>
      </c>
      <c r="F3415" s="1">
        <v>1.0</v>
      </c>
      <c r="G3415" s="1">
        <v>1.0</v>
      </c>
      <c r="H3415" s="1">
        <v>2.0</v>
      </c>
      <c r="I3415" s="1" t="s">
        <v>28</v>
      </c>
      <c r="J3415" s="1">
        <v>49.8</v>
      </c>
      <c r="K3415" s="1">
        <v>1971.15</v>
      </c>
      <c r="L3415" s="1" t="s">
        <v>18</v>
      </c>
      <c r="M3415" s="2">
        <f t="shared" si="1"/>
        <v>39.5813253</v>
      </c>
      <c r="N3415" s="3"/>
    </row>
    <row r="3416" ht="15.75" customHeight="1">
      <c r="A3416" s="1" t="s">
        <v>3436</v>
      </c>
      <c r="B3416" s="1" t="s">
        <v>15</v>
      </c>
      <c r="C3416" s="1">
        <v>0.0</v>
      </c>
      <c r="D3416" s="1" t="s">
        <v>16</v>
      </c>
      <c r="E3416" s="1" t="s">
        <v>18</v>
      </c>
      <c r="F3416" s="1">
        <v>2.0</v>
      </c>
      <c r="G3416" s="1">
        <v>0.0</v>
      </c>
      <c r="H3416" s="1">
        <v>2.0</v>
      </c>
      <c r="I3416" s="1" t="s">
        <v>26</v>
      </c>
      <c r="J3416" s="1">
        <v>25.0</v>
      </c>
      <c r="K3416" s="1">
        <v>1849.2</v>
      </c>
      <c r="L3416" s="1" t="s">
        <v>18</v>
      </c>
      <c r="M3416" s="2">
        <f t="shared" si="1"/>
        <v>73.968</v>
      </c>
      <c r="N3416" s="3"/>
    </row>
    <row r="3417" ht="15.75" customHeight="1">
      <c r="A3417" s="1" t="s">
        <v>3437</v>
      </c>
      <c r="B3417" s="1" t="s">
        <v>15</v>
      </c>
      <c r="C3417" s="1">
        <v>0.0</v>
      </c>
      <c r="D3417" s="1" t="s">
        <v>18</v>
      </c>
      <c r="E3417" s="1" t="s">
        <v>18</v>
      </c>
      <c r="F3417" s="1">
        <v>0.0</v>
      </c>
      <c r="G3417" s="1">
        <v>1.0</v>
      </c>
      <c r="H3417" s="1">
        <v>2.0</v>
      </c>
      <c r="I3417" s="1" t="s">
        <v>17</v>
      </c>
      <c r="J3417" s="1">
        <v>41.9</v>
      </c>
      <c r="K3417" s="1">
        <v>1875.25</v>
      </c>
      <c r="L3417" s="1" t="s">
        <v>18</v>
      </c>
      <c r="M3417" s="2">
        <f t="shared" si="1"/>
        <v>44.75536993</v>
      </c>
      <c r="N3417" s="3"/>
    </row>
    <row r="3418" ht="15.75" customHeight="1">
      <c r="A3418" s="1" t="s">
        <v>3438</v>
      </c>
      <c r="B3418" s="1" t="s">
        <v>15</v>
      </c>
      <c r="C3418" s="1">
        <v>0.0</v>
      </c>
      <c r="D3418" s="1" t="s">
        <v>16</v>
      </c>
      <c r="E3418" s="1" t="s">
        <v>18</v>
      </c>
      <c r="F3418" s="1">
        <v>2.0</v>
      </c>
      <c r="G3418" s="1">
        <v>2.0</v>
      </c>
      <c r="H3418" s="1">
        <v>1.0</v>
      </c>
      <c r="I3418" s="1" t="s">
        <v>28</v>
      </c>
      <c r="J3418" s="1">
        <v>100.15</v>
      </c>
      <c r="K3418" s="1">
        <v>6643.5</v>
      </c>
      <c r="L3418" s="1" t="s">
        <v>18</v>
      </c>
      <c r="M3418" s="2">
        <f t="shared" si="1"/>
        <v>66.33549675</v>
      </c>
      <c r="N3418" s="3"/>
    </row>
    <row r="3419" ht="15.75" customHeight="1">
      <c r="A3419" s="1" t="s">
        <v>3439</v>
      </c>
      <c r="B3419" s="1" t="s">
        <v>15</v>
      </c>
      <c r="C3419" s="1">
        <v>1.0</v>
      </c>
      <c r="D3419" s="1" t="s">
        <v>18</v>
      </c>
      <c r="E3419" s="1" t="s">
        <v>18</v>
      </c>
      <c r="F3419" s="1">
        <v>2.0</v>
      </c>
      <c r="G3419" s="1">
        <v>2.0</v>
      </c>
      <c r="H3419" s="1">
        <v>0.0</v>
      </c>
      <c r="I3419" s="1" t="s">
        <v>22</v>
      </c>
      <c r="J3419" s="1">
        <v>104.75</v>
      </c>
      <c r="K3419" s="1">
        <v>5841.35</v>
      </c>
      <c r="L3419" s="1" t="s">
        <v>18</v>
      </c>
      <c r="M3419" s="2">
        <f t="shared" si="1"/>
        <v>55.7646778</v>
      </c>
      <c r="N3419" s="3"/>
    </row>
    <row r="3420" ht="15.75" customHeight="1">
      <c r="A3420" s="1" t="s">
        <v>3440</v>
      </c>
      <c r="B3420" s="1" t="s">
        <v>15</v>
      </c>
      <c r="C3420" s="1">
        <v>1.0</v>
      </c>
      <c r="D3420" s="1" t="s">
        <v>18</v>
      </c>
      <c r="E3420" s="1" t="s">
        <v>18</v>
      </c>
      <c r="F3420" s="1">
        <v>1.0</v>
      </c>
      <c r="G3420" s="1">
        <v>2.0</v>
      </c>
      <c r="H3420" s="1">
        <v>0.0</v>
      </c>
      <c r="I3420" s="1" t="s">
        <v>22</v>
      </c>
      <c r="J3420" s="1">
        <v>86.0</v>
      </c>
      <c r="K3420" s="1">
        <v>86.0</v>
      </c>
      <c r="L3420" s="1" t="s">
        <v>16</v>
      </c>
      <c r="M3420" s="2">
        <f t="shared" si="1"/>
        <v>1</v>
      </c>
      <c r="N3420" s="3"/>
    </row>
    <row r="3421" ht="15.75" customHeight="1">
      <c r="A3421" s="1" t="s">
        <v>3441</v>
      </c>
      <c r="B3421" s="1" t="s">
        <v>15</v>
      </c>
      <c r="C3421" s="1">
        <v>1.0</v>
      </c>
      <c r="D3421" s="1" t="s">
        <v>16</v>
      </c>
      <c r="E3421" s="1" t="s">
        <v>18</v>
      </c>
      <c r="F3421" s="1">
        <v>2.0</v>
      </c>
      <c r="G3421" s="1">
        <v>2.0</v>
      </c>
      <c r="H3421" s="1">
        <v>0.0</v>
      </c>
      <c r="I3421" s="1" t="s">
        <v>22</v>
      </c>
      <c r="J3421" s="1">
        <v>76.5</v>
      </c>
      <c r="K3421" s="1">
        <v>2868.15</v>
      </c>
      <c r="L3421" s="1" t="s">
        <v>16</v>
      </c>
      <c r="M3421" s="2">
        <f t="shared" si="1"/>
        <v>37.49215686</v>
      </c>
      <c r="N3421" s="3"/>
    </row>
    <row r="3422" ht="15.75" customHeight="1">
      <c r="A3422" s="1" t="s">
        <v>3442</v>
      </c>
      <c r="B3422" s="1" t="s">
        <v>15</v>
      </c>
      <c r="C3422" s="1">
        <v>0.0</v>
      </c>
      <c r="D3422" s="1" t="s">
        <v>18</v>
      </c>
      <c r="E3422" s="1" t="s">
        <v>18</v>
      </c>
      <c r="F3422" s="1">
        <v>1.0</v>
      </c>
      <c r="G3422" s="1">
        <v>1.0</v>
      </c>
      <c r="H3422" s="1">
        <v>0.0</v>
      </c>
      <c r="I3422" s="1" t="s">
        <v>28</v>
      </c>
      <c r="J3422" s="1">
        <v>44.9</v>
      </c>
      <c r="K3422" s="1">
        <v>44.9</v>
      </c>
      <c r="L3422" s="1" t="s">
        <v>16</v>
      </c>
      <c r="M3422" s="2">
        <f t="shared" si="1"/>
        <v>1</v>
      </c>
      <c r="N3422" s="3"/>
    </row>
    <row r="3423" ht="15.75" customHeight="1">
      <c r="A3423" s="1" t="s">
        <v>3443</v>
      </c>
      <c r="B3423" s="1" t="s">
        <v>15</v>
      </c>
      <c r="C3423" s="1">
        <v>1.0</v>
      </c>
      <c r="D3423" s="1" t="s">
        <v>18</v>
      </c>
      <c r="E3423" s="1" t="s">
        <v>18</v>
      </c>
      <c r="F3423" s="1">
        <v>1.0</v>
      </c>
      <c r="G3423" s="1">
        <v>2.0</v>
      </c>
      <c r="H3423" s="1">
        <v>0.0</v>
      </c>
      <c r="I3423" s="1" t="s">
        <v>22</v>
      </c>
      <c r="J3423" s="1">
        <v>89.35</v>
      </c>
      <c r="K3423" s="1">
        <v>567.8</v>
      </c>
      <c r="L3423" s="1" t="s">
        <v>18</v>
      </c>
      <c r="M3423" s="2">
        <f t="shared" si="1"/>
        <v>6.354784555</v>
      </c>
      <c r="N3423" s="3"/>
    </row>
    <row r="3424" ht="15.75" customHeight="1">
      <c r="A3424" s="1" t="s">
        <v>3444</v>
      </c>
      <c r="B3424" s="1" t="s">
        <v>15</v>
      </c>
      <c r="C3424" s="1">
        <v>1.0</v>
      </c>
      <c r="D3424" s="1" t="s">
        <v>18</v>
      </c>
      <c r="E3424" s="1" t="s">
        <v>18</v>
      </c>
      <c r="F3424" s="1">
        <v>2.0</v>
      </c>
      <c r="G3424" s="1">
        <v>1.0</v>
      </c>
      <c r="H3424" s="1">
        <v>2.0</v>
      </c>
      <c r="I3424" s="1" t="s">
        <v>28</v>
      </c>
      <c r="J3424" s="1">
        <v>73.25</v>
      </c>
      <c r="K3424" s="1">
        <v>4054.2</v>
      </c>
      <c r="L3424" s="1" t="s">
        <v>18</v>
      </c>
      <c r="M3424" s="2">
        <f t="shared" si="1"/>
        <v>55.34744027</v>
      </c>
      <c r="N3424" s="3"/>
    </row>
    <row r="3425" ht="15.75" customHeight="1">
      <c r="A3425" s="1" t="s">
        <v>3445</v>
      </c>
      <c r="B3425" s="1" t="s">
        <v>20</v>
      </c>
      <c r="C3425" s="1">
        <v>0.0</v>
      </c>
      <c r="D3425" s="1" t="s">
        <v>16</v>
      </c>
      <c r="E3425" s="1" t="s">
        <v>16</v>
      </c>
      <c r="F3425" s="1">
        <v>1.0</v>
      </c>
      <c r="G3425" s="1">
        <v>2.0</v>
      </c>
      <c r="H3425" s="1">
        <v>1.0</v>
      </c>
      <c r="I3425" s="1" t="s">
        <v>22</v>
      </c>
      <c r="J3425" s="1">
        <v>85.05</v>
      </c>
      <c r="K3425" s="1">
        <v>3355.65</v>
      </c>
      <c r="L3425" s="1" t="s">
        <v>18</v>
      </c>
      <c r="M3425" s="2">
        <f t="shared" si="1"/>
        <v>39.45502646</v>
      </c>
      <c r="N3425" s="3"/>
    </row>
    <row r="3426" ht="15.75" customHeight="1">
      <c r="A3426" s="1" t="s">
        <v>3446</v>
      </c>
      <c r="B3426" s="1" t="s">
        <v>20</v>
      </c>
      <c r="C3426" s="1">
        <v>0.0</v>
      </c>
      <c r="D3426" s="1" t="s">
        <v>16</v>
      </c>
      <c r="E3426" s="1" t="s">
        <v>18</v>
      </c>
      <c r="F3426" s="1">
        <v>2.0</v>
      </c>
      <c r="G3426" s="1">
        <v>2.0</v>
      </c>
      <c r="H3426" s="1">
        <v>0.0</v>
      </c>
      <c r="I3426" s="1" t="s">
        <v>22</v>
      </c>
      <c r="J3426" s="1">
        <v>89.15</v>
      </c>
      <c r="K3426" s="1">
        <v>413.25</v>
      </c>
      <c r="L3426" s="1" t="s">
        <v>18</v>
      </c>
      <c r="M3426" s="2">
        <f t="shared" si="1"/>
        <v>4.635445878</v>
      </c>
      <c r="N3426" s="3"/>
    </row>
    <row r="3427" ht="15.75" customHeight="1">
      <c r="A3427" s="1" t="s">
        <v>3447</v>
      </c>
      <c r="B3427" s="1" t="s">
        <v>20</v>
      </c>
      <c r="C3427" s="1">
        <v>0.0</v>
      </c>
      <c r="D3427" s="1" t="s">
        <v>18</v>
      </c>
      <c r="E3427" s="1" t="s">
        <v>18</v>
      </c>
      <c r="F3427" s="1">
        <v>2.0</v>
      </c>
      <c r="G3427" s="1">
        <v>2.0</v>
      </c>
      <c r="H3427" s="1">
        <v>2.0</v>
      </c>
      <c r="I3427" s="1" t="s">
        <v>26</v>
      </c>
      <c r="J3427" s="1">
        <v>104.0</v>
      </c>
      <c r="K3427" s="1">
        <v>7250.15</v>
      </c>
      <c r="L3427" s="1" t="s">
        <v>16</v>
      </c>
      <c r="M3427" s="2">
        <f t="shared" si="1"/>
        <v>69.71298077</v>
      </c>
      <c r="N3427" s="3"/>
    </row>
    <row r="3428" ht="15.75" customHeight="1">
      <c r="A3428" s="1" t="s">
        <v>3448</v>
      </c>
      <c r="B3428" s="1" t="s">
        <v>15</v>
      </c>
      <c r="C3428" s="1">
        <v>1.0</v>
      </c>
      <c r="D3428" s="1" t="s">
        <v>18</v>
      </c>
      <c r="E3428" s="1" t="s">
        <v>18</v>
      </c>
      <c r="F3428" s="1">
        <v>1.0</v>
      </c>
      <c r="G3428" s="1">
        <v>2.0</v>
      </c>
      <c r="H3428" s="1">
        <v>0.0</v>
      </c>
      <c r="I3428" s="1" t="s">
        <v>22</v>
      </c>
      <c r="J3428" s="1">
        <v>73.85</v>
      </c>
      <c r="K3428" s="1">
        <v>196.4</v>
      </c>
      <c r="L3428" s="1" t="s">
        <v>18</v>
      </c>
      <c r="M3428" s="2">
        <f t="shared" si="1"/>
        <v>2.659444821</v>
      </c>
      <c r="N3428" s="3"/>
    </row>
    <row r="3429" ht="15.75" customHeight="1">
      <c r="A3429" s="1" t="s">
        <v>3449</v>
      </c>
      <c r="B3429" s="1" t="s">
        <v>20</v>
      </c>
      <c r="C3429" s="1">
        <v>0.0</v>
      </c>
      <c r="D3429" s="1" t="s">
        <v>16</v>
      </c>
      <c r="E3429" s="1" t="s">
        <v>16</v>
      </c>
      <c r="F3429" s="1">
        <v>1.0</v>
      </c>
      <c r="G3429" s="1">
        <v>1.0</v>
      </c>
      <c r="H3429" s="1">
        <v>2.0</v>
      </c>
      <c r="I3429" s="1" t="s">
        <v>17</v>
      </c>
      <c r="J3429" s="1">
        <v>59.5</v>
      </c>
      <c r="K3429" s="1">
        <v>130.5</v>
      </c>
      <c r="L3429" s="1" t="s">
        <v>18</v>
      </c>
      <c r="M3429" s="2">
        <f t="shared" si="1"/>
        <v>2.193277311</v>
      </c>
      <c r="N3429" s="3"/>
    </row>
    <row r="3430" ht="15.75" customHeight="1">
      <c r="A3430" s="1" t="s">
        <v>3450</v>
      </c>
      <c r="B3430" s="1" t="s">
        <v>15</v>
      </c>
      <c r="C3430" s="1">
        <v>0.0</v>
      </c>
      <c r="D3430" s="1" t="s">
        <v>18</v>
      </c>
      <c r="E3430" s="1" t="s">
        <v>18</v>
      </c>
      <c r="F3430" s="1">
        <v>1.0</v>
      </c>
      <c r="G3430" s="1">
        <v>1.0</v>
      </c>
      <c r="H3430" s="1">
        <v>0.0</v>
      </c>
      <c r="I3430" s="1" t="s">
        <v>22</v>
      </c>
      <c r="J3430" s="1">
        <v>44.1</v>
      </c>
      <c r="K3430" s="1">
        <v>44.1</v>
      </c>
      <c r="L3430" s="1" t="s">
        <v>16</v>
      </c>
      <c r="M3430" s="2">
        <f t="shared" si="1"/>
        <v>1</v>
      </c>
      <c r="N3430" s="3"/>
    </row>
    <row r="3431" ht="15.75" customHeight="1">
      <c r="A3431" s="1" t="s">
        <v>3451</v>
      </c>
      <c r="B3431" s="1" t="s">
        <v>15</v>
      </c>
      <c r="C3431" s="1">
        <v>0.0</v>
      </c>
      <c r="D3431" s="1" t="s">
        <v>16</v>
      </c>
      <c r="E3431" s="1" t="s">
        <v>16</v>
      </c>
      <c r="F3431" s="1">
        <v>0.0</v>
      </c>
      <c r="G3431" s="1">
        <v>1.0</v>
      </c>
      <c r="H3431" s="1">
        <v>2.0</v>
      </c>
      <c r="I3431" s="1" t="s">
        <v>26</v>
      </c>
      <c r="J3431" s="1">
        <v>55.5</v>
      </c>
      <c r="K3431" s="1">
        <v>3166.9</v>
      </c>
      <c r="L3431" s="1" t="s">
        <v>18</v>
      </c>
      <c r="M3431" s="2">
        <f t="shared" si="1"/>
        <v>57.06126126</v>
      </c>
      <c r="N3431" s="3"/>
    </row>
    <row r="3432" ht="15.75" customHeight="1">
      <c r="A3432" s="1" t="s">
        <v>3452</v>
      </c>
      <c r="B3432" s="1" t="s">
        <v>20</v>
      </c>
      <c r="C3432" s="1">
        <v>0.0</v>
      </c>
      <c r="D3432" s="1" t="s">
        <v>18</v>
      </c>
      <c r="E3432" s="1" t="s">
        <v>18</v>
      </c>
      <c r="F3432" s="1">
        <v>1.0</v>
      </c>
      <c r="G3432" s="1">
        <v>2.0</v>
      </c>
      <c r="H3432" s="1">
        <v>0.0</v>
      </c>
      <c r="I3432" s="1" t="s">
        <v>26</v>
      </c>
      <c r="J3432" s="1">
        <v>73.75</v>
      </c>
      <c r="K3432" s="1">
        <v>956.65</v>
      </c>
      <c r="L3432" s="1" t="s">
        <v>18</v>
      </c>
      <c r="M3432" s="2">
        <f t="shared" si="1"/>
        <v>12.97152542</v>
      </c>
      <c r="N3432" s="3"/>
    </row>
    <row r="3433" ht="15.75" customHeight="1">
      <c r="A3433" s="1" t="s">
        <v>3453</v>
      </c>
      <c r="B3433" s="1" t="s">
        <v>20</v>
      </c>
      <c r="C3433" s="1">
        <v>0.0</v>
      </c>
      <c r="D3433" s="1" t="s">
        <v>18</v>
      </c>
      <c r="E3433" s="1" t="s">
        <v>18</v>
      </c>
      <c r="F3433" s="1">
        <v>1.0</v>
      </c>
      <c r="G3433" s="1">
        <v>0.0</v>
      </c>
      <c r="H3433" s="1">
        <v>0.0</v>
      </c>
      <c r="I3433" s="1" t="s">
        <v>22</v>
      </c>
      <c r="J3433" s="1">
        <v>20.0</v>
      </c>
      <c r="K3433" s="1">
        <v>185.4</v>
      </c>
      <c r="L3433" s="1" t="s">
        <v>18</v>
      </c>
      <c r="M3433" s="2">
        <f t="shared" si="1"/>
        <v>9.27</v>
      </c>
      <c r="N3433" s="3"/>
    </row>
    <row r="3434" ht="15.75" customHeight="1">
      <c r="A3434" s="1" t="s">
        <v>3454</v>
      </c>
      <c r="B3434" s="1" t="s">
        <v>20</v>
      </c>
      <c r="C3434" s="1">
        <v>1.0</v>
      </c>
      <c r="D3434" s="1" t="s">
        <v>16</v>
      </c>
      <c r="E3434" s="1" t="s">
        <v>16</v>
      </c>
      <c r="F3434" s="1">
        <v>2.0</v>
      </c>
      <c r="G3434" s="1">
        <v>2.0</v>
      </c>
      <c r="H3434" s="1">
        <v>1.0</v>
      </c>
      <c r="I3434" s="1" t="s">
        <v>22</v>
      </c>
      <c r="J3434" s="1">
        <v>116.25</v>
      </c>
      <c r="K3434" s="1">
        <v>7862.25</v>
      </c>
      <c r="L3434" s="1" t="s">
        <v>18</v>
      </c>
      <c r="M3434" s="2">
        <f t="shared" si="1"/>
        <v>67.63225806</v>
      </c>
      <c r="N3434" s="3"/>
    </row>
    <row r="3435" ht="15.75" customHeight="1">
      <c r="A3435" s="1" t="s">
        <v>3455</v>
      </c>
      <c r="B3435" s="1" t="s">
        <v>20</v>
      </c>
      <c r="C3435" s="1">
        <v>0.0</v>
      </c>
      <c r="D3435" s="1" t="s">
        <v>16</v>
      </c>
      <c r="E3435" s="1" t="s">
        <v>18</v>
      </c>
      <c r="F3435" s="1">
        <v>1.0</v>
      </c>
      <c r="G3435" s="1">
        <v>2.0</v>
      </c>
      <c r="H3435" s="1">
        <v>1.0</v>
      </c>
      <c r="I3435" s="1" t="s">
        <v>22</v>
      </c>
      <c r="J3435" s="1">
        <v>80.9</v>
      </c>
      <c r="K3435" s="1">
        <v>4557.5</v>
      </c>
      <c r="L3435" s="1" t="s">
        <v>18</v>
      </c>
      <c r="M3435" s="2">
        <f t="shared" si="1"/>
        <v>56.33498146</v>
      </c>
      <c r="N3435" s="3"/>
    </row>
    <row r="3436" ht="15.75" customHeight="1">
      <c r="A3436" s="1" t="s">
        <v>3456</v>
      </c>
      <c r="B3436" s="1" t="s">
        <v>15</v>
      </c>
      <c r="C3436" s="1">
        <v>1.0</v>
      </c>
      <c r="D3436" s="1" t="s">
        <v>18</v>
      </c>
      <c r="E3436" s="1" t="s">
        <v>18</v>
      </c>
      <c r="F3436" s="1">
        <v>1.0</v>
      </c>
      <c r="G3436" s="1">
        <v>2.0</v>
      </c>
      <c r="H3436" s="1">
        <v>0.0</v>
      </c>
      <c r="I3436" s="1" t="s">
        <v>22</v>
      </c>
      <c r="J3436" s="1">
        <v>69.65</v>
      </c>
      <c r="K3436" s="1">
        <v>69.65</v>
      </c>
      <c r="L3436" s="1" t="s">
        <v>16</v>
      </c>
      <c r="M3436" s="2">
        <f t="shared" si="1"/>
        <v>1</v>
      </c>
      <c r="N3436" s="3"/>
    </row>
    <row r="3437" ht="15.75" customHeight="1">
      <c r="A3437" s="1" t="s">
        <v>3457</v>
      </c>
      <c r="B3437" s="1" t="s">
        <v>15</v>
      </c>
      <c r="C3437" s="1">
        <v>0.0</v>
      </c>
      <c r="D3437" s="1" t="s">
        <v>16</v>
      </c>
      <c r="E3437" s="1" t="s">
        <v>18</v>
      </c>
      <c r="F3437" s="1">
        <v>0.0</v>
      </c>
      <c r="G3437" s="1">
        <v>1.0</v>
      </c>
      <c r="H3437" s="1">
        <v>2.0</v>
      </c>
      <c r="I3437" s="1" t="s">
        <v>28</v>
      </c>
      <c r="J3437" s="1">
        <v>47.6</v>
      </c>
      <c r="K3437" s="1">
        <v>3377.8</v>
      </c>
      <c r="L3437" s="1" t="s">
        <v>18</v>
      </c>
      <c r="M3437" s="2">
        <f t="shared" si="1"/>
        <v>70.96218487</v>
      </c>
      <c r="N3437" s="3"/>
    </row>
    <row r="3438" ht="15.75" customHeight="1">
      <c r="A3438" s="1" t="s">
        <v>3458</v>
      </c>
      <c r="B3438" s="1" t="s">
        <v>20</v>
      </c>
      <c r="C3438" s="1">
        <v>0.0</v>
      </c>
      <c r="D3438" s="1" t="s">
        <v>18</v>
      </c>
      <c r="E3438" s="1" t="s">
        <v>18</v>
      </c>
      <c r="F3438" s="1">
        <v>2.0</v>
      </c>
      <c r="G3438" s="1">
        <v>1.0</v>
      </c>
      <c r="H3438" s="1">
        <v>1.0</v>
      </c>
      <c r="I3438" s="1" t="s">
        <v>28</v>
      </c>
      <c r="J3438" s="1">
        <v>64.65</v>
      </c>
      <c r="K3438" s="1">
        <v>3665.55</v>
      </c>
      <c r="L3438" s="1" t="s">
        <v>18</v>
      </c>
      <c r="M3438" s="2">
        <f t="shared" si="1"/>
        <v>56.69837587</v>
      </c>
      <c r="N3438" s="3"/>
    </row>
    <row r="3439" ht="15.75" customHeight="1">
      <c r="A3439" s="1" t="s">
        <v>3459</v>
      </c>
      <c r="B3439" s="1" t="s">
        <v>20</v>
      </c>
      <c r="C3439" s="1">
        <v>0.0</v>
      </c>
      <c r="D3439" s="1" t="s">
        <v>18</v>
      </c>
      <c r="E3439" s="1" t="s">
        <v>18</v>
      </c>
      <c r="F3439" s="1">
        <v>1.0</v>
      </c>
      <c r="G3439" s="1">
        <v>2.0</v>
      </c>
      <c r="H3439" s="1">
        <v>0.0</v>
      </c>
      <c r="I3439" s="1" t="s">
        <v>22</v>
      </c>
      <c r="J3439" s="1">
        <v>90.35</v>
      </c>
      <c r="K3439" s="1">
        <v>2238.5</v>
      </c>
      <c r="L3439" s="1" t="s">
        <v>16</v>
      </c>
      <c r="M3439" s="2">
        <f t="shared" si="1"/>
        <v>24.77587161</v>
      </c>
      <c r="N3439" s="3"/>
    </row>
    <row r="3440" ht="15.75" customHeight="1">
      <c r="A3440" s="1" t="s">
        <v>3460</v>
      </c>
      <c r="B3440" s="1" t="s">
        <v>20</v>
      </c>
      <c r="C3440" s="1">
        <v>0.0</v>
      </c>
      <c r="D3440" s="1" t="s">
        <v>18</v>
      </c>
      <c r="E3440" s="1" t="s">
        <v>18</v>
      </c>
      <c r="F3440" s="1">
        <v>1.0</v>
      </c>
      <c r="G3440" s="1">
        <v>0.0</v>
      </c>
      <c r="H3440" s="1">
        <v>0.0</v>
      </c>
      <c r="I3440" s="1" t="s">
        <v>17</v>
      </c>
      <c r="J3440" s="1">
        <v>20.0</v>
      </c>
      <c r="K3440" s="1">
        <v>20.0</v>
      </c>
      <c r="L3440" s="1" t="s">
        <v>16</v>
      </c>
      <c r="M3440" s="2">
        <f t="shared" si="1"/>
        <v>1</v>
      </c>
      <c r="N3440" s="3"/>
    </row>
    <row r="3441" ht="15.75" customHeight="1">
      <c r="A3441" s="1" t="s">
        <v>3461</v>
      </c>
      <c r="B3441" s="1" t="s">
        <v>15</v>
      </c>
      <c r="C3441" s="1">
        <v>0.0</v>
      </c>
      <c r="D3441" s="1" t="s">
        <v>16</v>
      </c>
      <c r="E3441" s="1" t="s">
        <v>16</v>
      </c>
      <c r="F3441" s="1">
        <v>2.0</v>
      </c>
      <c r="G3441" s="1">
        <v>1.0</v>
      </c>
      <c r="H3441" s="1">
        <v>1.0</v>
      </c>
      <c r="I3441" s="1" t="s">
        <v>28</v>
      </c>
      <c r="J3441" s="1">
        <v>75.75</v>
      </c>
      <c r="K3441" s="1">
        <v>4264.25</v>
      </c>
      <c r="L3441" s="1" t="s">
        <v>18</v>
      </c>
      <c r="M3441" s="2">
        <f t="shared" si="1"/>
        <v>56.29372937</v>
      </c>
      <c r="N3441" s="3"/>
    </row>
    <row r="3442" ht="15.75" customHeight="1">
      <c r="A3442" s="1" t="s">
        <v>3462</v>
      </c>
      <c r="B3442" s="1" t="s">
        <v>20</v>
      </c>
      <c r="C3442" s="1">
        <v>0.0</v>
      </c>
      <c r="D3442" s="1" t="s">
        <v>16</v>
      </c>
      <c r="E3442" s="1" t="s">
        <v>16</v>
      </c>
      <c r="F3442" s="1">
        <v>1.0</v>
      </c>
      <c r="G3442" s="1">
        <v>0.0</v>
      </c>
      <c r="H3442" s="1">
        <v>2.0</v>
      </c>
      <c r="I3442" s="1" t="s">
        <v>17</v>
      </c>
      <c r="J3442" s="1">
        <v>20.7</v>
      </c>
      <c r="K3442" s="1">
        <v>828.85</v>
      </c>
      <c r="L3442" s="1" t="s">
        <v>18</v>
      </c>
      <c r="M3442" s="2">
        <f t="shared" si="1"/>
        <v>40.0410628</v>
      </c>
      <c r="N3442" s="3"/>
    </row>
    <row r="3443" ht="15.75" customHeight="1">
      <c r="A3443" s="1" t="s">
        <v>3463</v>
      </c>
      <c r="B3443" s="1" t="s">
        <v>15</v>
      </c>
      <c r="C3443" s="1">
        <v>0.0</v>
      </c>
      <c r="D3443" s="1" t="s">
        <v>16</v>
      </c>
      <c r="E3443" s="1" t="s">
        <v>16</v>
      </c>
      <c r="F3443" s="1">
        <v>1.0</v>
      </c>
      <c r="G3443" s="1">
        <v>2.0</v>
      </c>
      <c r="H3443" s="1">
        <v>0.0</v>
      </c>
      <c r="I3443" s="1" t="s">
        <v>22</v>
      </c>
      <c r="J3443" s="1">
        <v>92.15</v>
      </c>
      <c r="K3443" s="1">
        <v>3875.4</v>
      </c>
      <c r="L3443" s="1" t="s">
        <v>18</v>
      </c>
      <c r="M3443" s="2">
        <f t="shared" si="1"/>
        <v>42.05534455</v>
      </c>
      <c r="N3443" s="3"/>
    </row>
    <row r="3444" ht="15.75" customHeight="1">
      <c r="A3444" s="1" t="s">
        <v>3464</v>
      </c>
      <c r="B3444" s="1" t="s">
        <v>20</v>
      </c>
      <c r="C3444" s="1">
        <v>0.0</v>
      </c>
      <c r="D3444" s="1" t="s">
        <v>18</v>
      </c>
      <c r="E3444" s="1" t="s">
        <v>18</v>
      </c>
      <c r="F3444" s="1">
        <v>1.0</v>
      </c>
      <c r="G3444" s="1">
        <v>0.0</v>
      </c>
      <c r="H3444" s="1">
        <v>0.0</v>
      </c>
      <c r="I3444" s="1" t="s">
        <v>26</v>
      </c>
      <c r="J3444" s="1">
        <v>19.6</v>
      </c>
      <c r="K3444" s="1">
        <v>300.4</v>
      </c>
      <c r="L3444" s="1" t="s">
        <v>18</v>
      </c>
      <c r="M3444" s="2">
        <f t="shared" si="1"/>
        <v>15.32653061</v>
      </c>
      <c r="N3444" s="3"/>
    </row>
    <row r="3445" ht="15.75" customHeight="1">
      <c r="A3445" s="1" t="s">
        <v>3465</v>
      </c>
      <c r="B3445" s="1" t="s">
        <v>20</v>
      </c>
      <c r="C3445" s="1">
        <v>1.0</v>
      </c>
      <c r="D3445" s="1" t="s">
        <v>16</v>
      </c>
      <c r="E3445" s="1" t="s">
        <v>16</v>
      </c>
      <c r="F3445" s="1">
        <v>0.0</v>
      </c>
      <c r="G3445" s="1">
        <v>1.0</v>
      </c>
      <c r="H3445" s="1">
        <v>0.0</v>
      </c>
      <c r="I3445" s="1" t="s">
        <v>28</v>
      </c>
      <c r="J3445" s="1">
        <v>34.55</v>
      </c>
      <c r="K3445" s="1">
        <v>362.6</v>
      </c>
      <c r="L3445" s="1" t="s">
        <v>18</v>
      </c>
      <c r="M3445" s="2">
        <f t="shared" si="1"/>
        <v>10.49493488</v>
      </c>
      <c r="N3445" s="3"/>
    </row>
    <row r="3446" ht="15.75" customHeight="1">
      <c r="A3446" s="1" t="s">
        <v>3466</v>
      </c>
      <c r="B3446" s="1" t="s">
        <v>15</v>
      </c>
      <c r="C3446" s="1">
        <v>0.0</v>
      </c>
      <c r="D3446" s="1" t="s">
        <v>16</v>
      </c>
      <c r="E3446" s="1" t="s">
        <v>16</v>
      </c>
      <c r="F3446" s="1">
        <v>2.0</v>
      </c>
      <c r="G3446" s="1">
        <v>0.0</v>
      </c>
      <c r="H3446" s="1">
        <v>2.0</v>
      </c>
      <c r="I3446" s="1" t="s">
        <v>26</v>
      </c>
      <c r="J3446" s="1">
        <v>25.25</v>
      </c>
      <c r="K3446" s="1">
        <v>555.4</v>
      </c>
      <c r="L3446" s="1" t="s">
        <v>18</v>
      </c>
      <c r="M3446" s="2">
        <f t="shared" si="1"/>
        <v>21.9960396</v>
      </c>
      <c r="N3446" s="3"/>
    </row>
    <row r="3447" ht="15.75" customHeight="1">
      <c r="A3447" s="1" t="s">
        <v>3467</v>
      </c>
      <c r="B3447" s="1" t="s">
        <v>20</v>
      </c>
      <c r="C3447" s="1">
        <v>0.0</v>
      </c>
      <c r="D3447" s="1" t="s">
        <v>16</v>
      </c>
      <c r="E3447" s="1" t="s">
        <v>16</v>
      </c>
      <c r="F3447" s="1">
        <v>1.0</v>
      </c>
      <c r="G3447" s="1">
        <v>2.0</v>
      </c>
      <c r="H3447" s="1">
        <v>0.0</v>
      </c>
      <c r="I3447" s="1" t="s">
        <v>28</v>
      </c>
      <c r="J3447" s="1">
        <v>69.75</v>
      </c>
      <c r="K3447" s="1">
        <v>2347.9</v>
      </c>
      <c r="L3447" s="1" t="s">
        <v>16</v>
      </c>
      <c r="M3447" s="2">
        <f t="shared" si="1"/>
        <v>33.66164875</v>
      </c>
      <c r="N3447" s="3"/>
    </row>
    <row r="3448" ht="15.75" customHeight="1">
      <c r="A3448" s="1" t="s">
        <v>3468</v>
      </c>
      <c r="B3448" s="1" t="s">
        <v>20</v>
      </c>
      <c r="C3448" s="1">
        <v>0.0</v>
      </c>
      <c r="D3448" s="1" t="s">
        <v>16</v>
      </c>
      <c r="E3448" s="1" t="s">
        <v>18</v>
      </c>
      <c r="F3448" s="1">
        <v>1.0</v>
      </c>
      <c r="G3448" s="1">
        <v>0.0</v>
      </c>
      <c r="H3448" s="1">
        <v>2.0</v>
      </c>
      <c r="I3448" s="1" t="s">
        <v>28</v>
      </c>
      <c r="J3448" s="1">
        <v>20.45</v>
      </c>
      <c r="K3448" s="1">
        <v>790.0</v>
      </c>
      <c r="L3448" s="1" t="s">
        <v>18</v>
      </c>
      <c r="M3448" s="2">
        <f t="shared" si="1"/>
        <v>38.63080685</v>
      </c>
      <c r="N3448" s="3"/>
    </row>
    <row r="3449" ht="15.75" customHeight="1">
      <c r="A3449" s="1" t="s">
        <v>3469</v>
      </c>
      <c r="B3449" s="1" t="s">
        <v>15</v>
      </c>
      <c r="C3449" s="1">
        <v>1.0</v>
      </c>
      <c r="D3449" s="1" t="s">
        <v>18</v>
      </c>
      <c r="E3449" s="1" t="s">
        <v>18</v>
      </c>
      <c r="F3449" s="1">
        <v>2.0</v>
      </c>
      <c r="G3449" s="1">
        <v>2.0</v>
      </c>
      <c r="H3449" s="1">
        <v>2.0</v>
      </c>
      <c r="I3449" s="1" t="s">
        <v>26</v>
      </c>
      <c r="J3449" s="1">
        <v>101.3</v>
      </c>
      <c r="K3449" s="1">
        <v>5779.6</v>
      </c>
      <c r="L3449" s="1" t="s">
        <v>18</v>
      </c>
      <c r="M3449" s="2">
        <f t="shared" si="1"/>
        <v>57.05429418</v>
      </c>
      <c r="N3449" s="3"/>
    </row>
    <row r="3450" ht="15.75" customHeight="1">
      <c r="A3450" s="1" t="s">
        <v>3470</v>
      </c>
      <c r="B3450" s="1" t="s">
        <v>15</v>
      </c>
      <c r="C3450" s="1">
        <v>1.0</v>
      </c>
      <c r="D3450" s="1" t="s">
        <v>18</v>
      </c>
      <c r="E3450" s="1" t="s">
        <v>18</v>
      </c>
      <c r="F3450" s="1">
        <v>1.0</v>
      </c>
      <c r="G3450" s="1">
        <v>2.0</v>
      </c>
      <c r="H3450" s="1">
        <v>0.0</v>
      </c>
      <c r="I3450" s="1" t="s">
        <v>22</v>
      </c>
      <c r="J3450" s="1">
        <v>87.1</v>
      </c>
      <c r="K3450" s="1">
        <v>713.6</v>
      </c>
      <c r="L3450" s="1" t="s">
        <v>18</v>
      </c>
      <c r="M3450" s="2">
        <f t="shared" si="1"/>
        <v>8.192881745</v>
      </c>
      <c r="N3450" s="3"/>
    </row>
    <row r="3451" ht="15.75" customHeight="1">
      <c r="A3451" s="1" t="s">
        <v>3471</v>
      </c>
      <c r="B3451" s="1" t="s">
        <v>20</v>
      </c>
      <c r="C3451" s="1">
        <v>0.0</v>
      </c>
      <c r="D3451" s="1" t="s">
        <v>18</v>
      </c>
      <c r="E3451" s="1" t="s">
        <v>18</v>
      </c>
      <c r="F3451" s="1">
        <v>2.0</v>
      </c>
      <c r="G3451" s="1">
        <v>1.0</v>
      </c>
      <c r="H3451" s="1">
        <v>1.0</v>
      </c>
      <c r="I3451" s="1" t="s">
        <v>22</v>
      </c>
      <c r="J3451" s="1">
        <v>71.5</v>
      </c>
      <c r="K3451" s="1">
        <v>4576.3</v>
      </c>
      <c r="L3451" s="1" t="s">
        <v>18</v>
      </c>
      <c r="M3451" s="2">
        <f t="shared" si="1"/>
        <v>64.0041958</v>
      </c>
      <c r="N3451" s="3"/>
    </row>
    <row r="3452" ht="15.75" customHeight="1">
      <c r="A3452" s="1" t="s">
        <v>3472</v>
      </c>
      <c r="B3452" s="1" t="s">
        <v>15</v>
      </c>
      <c r="C3452" s="1">
        <v>0.0</v>
      </c>
      <c r="D3452" s="1" t="s">
        <v>16</v>
      </c>
      <c r="E3452" s="1" t="s">
        <v>16</v>
      </c>
      <c r="F3452" s="1">
        <v>0.0</v>
      </c>
      <c r="G3452" s="1">
        <v>1.0</v>
      </c>
      <c r="H3452" s="1">
        <v>2.0</v>
      </c>
      <c r="I3452" s="1" t="s">
        <v>28</v>
      </c>
      <c r="J3452" s="1">
        <v>61.45</v>
      </c>
      <c r="K3452" s="1">
        <v>3751.15</v>
      </c>
      <c r="L3452" s="1" t="s">
        <v>18</v>
      </c>
      <c r="M3452" s="2">
        <f t="shared" si="1"/>
        <v>61.04393816</v>
      </c>
      <c r="N3452" s="3"/>
    </row>
    <row r="3453" ht="15.75" customHeight="1">
      <c r="A3453" s="1" t="s">
        <v>3473</v>
      </c>
      <c r="B3453" s="1" t="s">
        <v>20</v>
      </c>
      <c r="C3453" s="1">
        <v>0.0</v>
      </c>
      <c r="D3453" s="1" t="s">
        <v>18</v>
      </c>
      <c r="E3453" s="1" t="s">
        <v>18</v>
      </c>
      <c r="F3453" s="1">
        <v>1.0</v>
      </c>
      <c r="G3453" s="1">
        <v>0.0</v>
      </c>
      <c r="H3453" s="1">
        <v>0.0</v>
      </c>
      <c r="I3453" s="1" t="s">
        <v>17</v>
      </c>
      <c r="J3453" s="1">
        <v>19.8</v>
      </c>
      <c r="K3453" s="1">
        <v>19.8</v>
      </c>
      <c r="L3453" s="1" t="s">
        <v>16</v>
      </c>
      <c r="M3453" s="2">
        <f t="shared" si="1"/>
        <v>1</v>
      </c>
      <c r="N3453" s="3"/>
    </row>
    <row r="3454" ht="15.75" customHeight="1">
      <c r="A3454" s="1" t="s">
        <v>3474</v>
      </c>
      <c r="B3454" s="1" t="s">
        <v>15</v>
      </c>
      <c r="C3454" s="1">
        <v>0.0</v>
      </c>
      <c r="D3454" s="1" t="s">
        <v>18</v>
      </c>
      <c r="E3454" s="1" t="s">
        <v>18</v>
      </c>
      <c r="F3454" s="1">
        <v>1.0</v>
      </c>
      <c r="G3454" s="1">
        <v>0.0</v>
      </c>
      <c r="H3454" s="1">
        <v>1.0</v>
      </c>
      <c r="I3454" s="1" t="s">
        <v>17</v>
      </c>
      <c r="J3454" s="1">
        <v>19.35</v>
      </c>
      <c r="K3454" s="1">
        <v>1033.0</v>
      </c>
      <c r="L3454" s="1" t="s">
        <v>18</v>
      </c>
      <c r="M3454" s="2">
        <f t="shared" si="1"/>
        <v>53.38501292</v>
      </c>
      <c r="N3454" s="3"/>
    </row>
    <row r="3455" ht="15.75" customHeight="1">
      <c r="A3455" s="1" t="s">
        <v>3475</v>
      </c>
      <c r="B3455" s="1" t="s">
        <v>20</v>
      </c>
      <c r="C3455" s="1">
        <v>1.0</v>
      </c>
      <c r="D3455" s="1" t="s">
        <v>16</v>
      </c>
      <c r="E3455" s="1" t="s">
        <v>18</v>
      </c>
      <c r="F3455" s="1">
        <v>1.0</v>
      </c>
      <c r="G3455" s="1">
        <v>0.0</v>
      </c>
      <c r="H3455" s="1">
        <v>0.0</v>
      </c>
      <c r="I3455" s="1" t="s">
        <v>17</v>
      </c>
      <c r="J3455" s="1">
        <v>19.95</v>
      </c>
      <c r="K3455" s="1">
        <v>214.75</v>
      </c>
      <c r="L3455" s="1" t="s">
        <v>16</v>
      </c>
      <c r="M3455" s="2">
        <f t="shared" si="1"/>
        <v>10.76441103</v>
      </c>
      <c r="N3455" s="3"/>
    </row>
    <row r="3456" ht="15.75" customHeight="1">
      <c r="A3456" s="1" t="s">
        <v>3476</v>
      </c>
      <c r="B3456" s="1" t="s">
        <v>20</v>
      </c>
      <c r="C3456" s="1">
        <v>0.0</v>
      </c>
      <c r="D3456" s="1" t="s">
        <v>16</v>
      </c>
      <c r="E3456" s="1" t="s">
        <v>16</v>
      </c>
      <c r="F3456" s="1">
        <v>2.0</v>
      </c>
      <c r="G3456" s="1">
        <v>0.0</v>
      </c>
      <c r="H3456" s="1">
        <v>2.0</v>
      </c>
      <c r="I3456" s="1" t="s">
        <v>28</v>
      </c>
      <c r="J3456" s="1">
        <v>25.45</v>
      </c>
      <c r="K3456" s="1">
        <v>809.25</v>
      </c>
      <c r="L3456" s="1" t="s">
        <v>18</v>
      </c>
      <c r="M3456" s="2">
        <f t="shared" si="1"/>
        <v>31.79764244</v>
      </c>
      <c r="N3456" s="3"/>
    </row>
    <row r="3457" ht="15.75" customHeight="1">
      <c r="A3457" s="1" t="s">
        <v>3477</v>
      </c>
      <c r="B3457" s="1" t="s">
        <v>15</v>
      </c>
      <c r="C3457" s="1">
        <v>0.0</v>
      </c>
      <c r="D3457" s="1" t="s">
        <v>18</v>
      </c>
      <c r="E3457" s="1" t="s">
        <v>18</v>
      </c>
      <c r="F3457" s="1">
        <v>1.0</v>
      </c>
      <c r="G3457" s="1">
        <v>0.0</v>
      </c>
      <c r="H3457" s="1">
        <v>0.0</v>
      </c>
      <c r="I3457" s="1" t="s">
        <v>17</v>
      </c>
      <c r="J3457" s="1">
        <v>20.15</v>
      </c>
      <c r="K3457" s="1">
        <v>20.15</v>
      </c>
      <c r="L3457" s="1" t="s">
        <v>16</v>
      </c>
      <c r="M3457" s="2">
        <f t="shared" si="1"/>
        <v>1</v>
      </c>
      <c r="N3457" s="3"/>
    </row>
    <row r="3458" ht="15.75" customHeight="1">
      <c r="A3458" s="1" t="s">
        <v>3478</v>
      </c>
      <c r="B3458" s="1" t="s">
        <v>15</v>
      </c>
      <c r="C3458" s="1">
        <v>0.0</v>
      </c>
      <c r="D3458" s="1" t="s">
        <v>16</v>
      </c>
      <c r="E3458" s="1" t="s">
        <v>16</v>
      </c>
      <c r="F3458" s="1">
        <v>2.0</v>
      </c>
      <c r="G3458" s="1">
        <v>1.0</v>
      </c>
      <c r="H3458" s="1">
        <v>2.0</v>
      </c>
      <c r="I3458" s="1" t="s">
        <v>28</v>
      </c>
      <c r="J3458" s="1">
        <v>80.2</v>
      </c>
      <c r="K3458" s="1">
        <v>5714.2</v>
      </c>
      <c r="L3458" s="1" t="s">
        <v>18</v>
      </c>
      <c r="M3458" s="2">
        <f t="shared" si="1"/>
        <v>71.24937656</v>
      </c>
      <c r="N3458" s="3"/>
    </row>
    <row r="3459" ht="15.75" customHeight="1">
      <c r="A3459" s="1" t="s">
        <v>3479</v>
      </c>
      <c r="B3459" s="1" t="s">
        <v>15</v>
      </c>
      <c r="C3459" s="1">
        <v>1.0</v>
      </c>
      <c r="D3459" s="1" t="s">
        <v>18</v>
      </c>
      <c r="E3459" s="1" t="s">
        <v>18</v>
      </c>
      <c r="F3459" s="1">
        <v>2.0</v>
      </c>
      <c r="G3459" s="1">
        <v>2.0</v>
      </c>
      <c r="H3459" s="1">
        <v>0.0</v>
      </c>
      <c r="I3459" s="1" t="s">
        <v>22</v>
      </c>
      <c r="J3459" s="1">
        <v>98.65</v>
      </c>
      <c r="K3459" s="1">
        <v>2862.75</v>
      </c>
      <c r="L3459" s="1" t="s">
        <v>16</v>
      </c>
      <c r="M3459" s="2">
        <f t="shared" si="1"/>
        <v>29.01926001</v>
      </c>
      <c r="N3459" s="3"/>
    </row>
    <row r="3460" ht="15.75" customHeight="1">
      <c r="A3460" s="1" t="s">
        <v>3480</v>
      </c>
      <c r="B3460" s="1" t="s">
        <v>20</v>
      </c>
      <c r="C3460" s="1">
        <v>0.0</v>
      </c>
      <c r="D3460" s="1" t="s">
        <v>18</v>
      </c>
      <c r="E3460" s="1" t="s">
        <v>18</v>
      </c>
      <c r="F3460" s="1">
        <v>2.0</v>
      </c>
      <c r="G3460" s="1">
        <v>1.0</v>
      </c>
      <c r="H3460" s="1">
        <v>1.0</v>
      </c>
      <c r="I3460" s="1" t="s">
        <v>26</v>
      </c>
      <c r="J3460" s="1">
        <v>70.9</v>
      </c>
      <c r="K3460" s="1">
        <v>1964.6</v>
      </c>
      <c r="L3460" s="1" t="s">
        <v>18</v>
      </c>
      <c r="M3460" s="2">
        <f t="shared" si="1"/>
        <v>27.70944993</v>
      </c>
      <c r="N3460" s="3"/>
    </row>
    <row r="3461" ht="15.75" customHeight="1">
      <c r="A3461" s="1" t="s">
        <v>3481</v>
      </c>
      <c r="B3461" s="1" t="s">
        <v>20</v>
      </c>
      <c r="C3461" s="1">
        <v>0.0</v>
      </c>
      <c r="D3461" s="1" t="s">
        <v>16</v>
      </c>
      <c r="E3461" s="1" t="s">
        <v>18</v>
      </c>
      <c r="F3461" s="1">
        <v>1.0</v>
      </c>
      <c r="G3461" s="1">
        <v>0.0</v>
      </c>
      <c r="H3461" s="1">
        <v>0.0</v>
      </c>
      <c r="I3461" s="1" t="s">
        <v>17</v>
      </c>
      <c r="J3461" s="1">
        <v>19.35</v>
      </c>
      <c r="K3461" s="1">
        <v>126.05</v>
      </c>
      <c r="L3461" s="1" t="s">
        <v>16</v>
      </c>
      <c r="M3461" s="2">
        <f t="shared" si="1"/>
        <v>6.514211886</v>
      </c>
      <c r="N3461" s="3"/>
    </row>
    <row r="3462" ht="15.75" customHeight="1">
      <c r="A3462" s="1" t="s">
        <v>3482</v>
      </c>
      <c r="B3462" s="1" t="s">
        <v>20</v>
      </c>
      <c r="C3462" s="1">
        <v>0.0</v>
      </c>
      <c r="D3462" s="1" t="s">
        <v>18</v>
      </c>
      <c r="E3462" s="1" t="s">
        <v>18</v>
      </c>
      <c r="F3462" s="1">
        <v>0.0</v>
      </c>
      <c r="G3462" s="1">
        <v>1.0</v>
      </c>
      <c r="H3462" s="1">
        <v>1.0</v>
      </c>
      <c r="I3462" s="1" t="s">
        <v>22</v>
      </c>
      <c r="J3462" s="1">
        <v>41.6</v>
      </c>
      <c r="K3462" s="1">
        <v>470.6</v>
      </c>
      <c r="L3462" s="1" t="s">
        <v>16</v>
      </c>
      <c r="M3462" s="2">
        <f t="shared" si="1"/>
        <v>11.3125</v>
      </c>
      <c r="N3462" s="3"/>
    </row>
    <row r="3463" ht="15.75" customHeight="1">
      <c r="A3463" s="1" t="s">
        <v>3483</v>
      </c>
      <c r="B3463" s="1" t="s">
        <v>20</v>
      </c>
      <c r="C3463" s="1">
        <v>0.0</v>
      </c>
      <c r="D3463" s="1" t="s">
        <v>16</v>
      </c>
      <c r="E3463" s="1" t="s">
        <v>16</v>
      </c>
      <c r="F3463" s="1">
        <v>2.0</v>
      </c>
      <c r="G3463" s="1">
        <v>1.0</v>
      </c>
      <c r="H3463" s="1">
        <v>1.0</v>
      </c>
      <c r="I3463" s="1" t="s">
        <v>22</v>
      </c>
      <c r="J3463" s="1">
        <v>70.7</v>
      </c>
      <c r="K3463" s="1">
        <v>3770.0</v>
      </c>
      <c r="L3463" s="1" t="s">
        <v>18</v>
      </c>
      <c r="M3463" s="2">
        <f t="shared" si="1"/>
        <v>53.32390382</v>
      </c>
      <c r="N3463" s="3"/>
    </row>
    <row r="3464" ht="15.75" customHeight="1">
      <c r="A3464" s="1" t="s">
        <v>3484</v>
      </c>
      <c r="B3464" s="1" t="s">
        <v>15</v>
      </c>
      <c r="C3464" s="1">
        <v>1.0</v>
      </c>
      <c r="D3464" s="1" t="s">
        <v>18</v>
      </c>
      <c r="E3464" s="1" t="s">
        <v>18</v>
      </c>
      <c r="F3464" s="1">
        <v>1.0</v>
      </c>
      <c r="G3464" s="1">
        <v>2.0</v>
      </c>
      <c r="H3464" s="1">
        <v>1.0</v>
      </c>
      <c r="I3464" s="1" t="s">
        <v>28</v>
      </c>
      <c r="J3464" s="1">
        <v>89.85</v>
      </c>
      <c r="K3464" s="1">
        <v>4287.2</v>
      </c>
      <c r="L3464" s="1" t="s">
        <v>18</v>
      </c>
      <c r="M3464" s="2">
        <f t="shared" si="1"/>
        <v>47.71508069</v>
      </c>
      <c r="N3464" s="3"/>
    </row>
    <row r="3465" ht="15.75" customHeight="1">
      <c r="A3465" s="1" t="s">
        <v>3485</v>
      </c>
      <c r="B3465" s="1" t="s">
        <v>20</v>
      </c>
      <c r="C3465" s="1">
        <v>1.0</v>
      </c>
      <c r="D3465" s="1" t="s">
        <v>16</v>
      </c>
      <c r="E3465" s="1" t="s">
        <v>18</v>
      </c>
      <c r="F3465" s="1">
        <v>2.0</v>
      </c>
      <c r="G3465" s="1">
        <v>2.0</v>
      </c>
      <c r="H3465" s="1">
        <v>2.0</v>
      </c>
      <c r="I3465" s="1" t="s">
        <v>26</v>
      </c>
      <c r="J3465" s="1">
        <v>109.7</v>
      </c>
      <c r="K3465" s="1">
        <v>7898.45</v>
      </c>
      <c r="L3465" s="1" t="s">
        <v>18</v>
      </c>
      <c r="M3465" s="2">
        <f t="shared" si="1"/>
        <v>72.00045579</v>
      </c>
      <c r="N3465" s="3"/>
    </row>
    <row r="3466" ht="15.75" customHeight="1">
      <c r="A3466" s="1" t="s">
        <v>3486</v>
      </c>
      <c r="B3466" s="1" t="s">
        <v>20</v>
      </c>
      <c r="C3466" s="1">
        <v>0.0</v>
      </c>
      <c r="D3466" s="1" t="s">
        <v>16</v>
      </c>
      <c r="E3466" s="1" t="s">
        <v>16</v>
      </c>
      <c r="F3466" s="1">
        <v>2.0</v>
      </c>
      <c r="G3466" s="1">
        <v>2.0</v>
      </c>
      <c r="H3466" s="1">
        <v>0.0</v>
      </c>
      <c r="I3466" s="1" t="s">
        <v>28</v>
      </c>
      <c r="J3466" s="1">
        <v>79.35</v>
      </c>
      <c r="K3466" s="1">
        <v>661.25</v>
      </c>
      <c r="L3466" s="1" t="s">
        <v>16</v>
      </c>
      <c r="M3466" s="2">
        <f t="shared" si="1"/>
        <v>8.333333333</v>
      </c>
      <c r="N3466" s="3"/>
    </row>
    <row r="3467" ht="15.75" customHeight="1">
      <c r="A3467" s="1" t="s">
        <v>3487</v>
      </c>
      <c r="B3467" s="1" t="s">
        <v>15</v>
      </c>
      <c r="C3467" s="1">
        <v>0.0</v>
      </c>
      <c r="D3467" s="1" t="s">
        <v>18</v>
      </c>
      <c r="E3467" s="1" t="s">
        <v>18</v>
      </c>
      <c r="F3467" s="1">
        <v>2.0</v>
      </c>
      <c r="G3467" s="1">
        <v>2.0</v>
      </c>
      <c r="H3467" s="1">
        <v>0.0</v>
      </c>
      <c r="I3467" s="1" t="s">
        <v>22</v>
      </c>
      <c r="J3467" s="1">
        <v>94.6</v>
      </c>
      <c r="K3467" s="1">
        <v>94.6</v>
      </c>
      <c r="L3467" s="1" t="s">
        <v>16</v>
      </c>
      <c r="M3467" s="2">
        <f t="shared" si="1"/>
        <v>1</v>
      </c>
      <c r="N3467" s="3"/>
    </row>
    <row r="3468" ht="15.75" customHeight="1">
      <c r="A3468" s="1" t="s">
        <v>3488</v>
      </c>
      <c r="B3468" s="1" t="s">
        <v>15</v>
      </c>
      <c r="C3468" s="1">
        <v>0.0</v>
      </c>
      <c r="D3468" s="1" t="s">
        <v>18</v>
      </c>
      <c r="E3468" s="1" t="s">
        <v>16</v>
      </c>
      <c r="F3468" s="1">
        <v>2.0</v>
      </c>
      <c r="G3468" s="1">
        <v>2.0</v>
      </c>
      <c r="H3468" s="1">
        <v>0.0</v>
      </c>
      <c r="I3468" s="1" t="s">
        <v>26</v>
      </c>
      <c r="J3468" s="1">
        <v>86.55</v>
      </c>
      <c r="K3468" s="1">
        <v>2697.4</v>
      </c>
      <c r="L3468" s="1" t="s">
        <v>16</v>
      </c>
      <c r="M3468" s="2">
        <f t="shared" si="1"/>
        <v>31.16580012</v>
      </c>
      <c r="N3468" s="3"/>
    </row>
    <row r="3469" ht="15.75" customHeight="1">
      <c r="A3469" s="1" t="s">
        <v>3489</v>
      </c>
      <c r="B3469" s="1" t="s">
        <v>15</v>
      </c>
      <c r="C3469" s="1">
        <v>0.0</v>
      </c>
      <c r="D3469" s="1" t="s">
        <v>18</v>
      </c>
      <c r="E3469" s="1" t="s">
        <v>18</v>
      </c>
      <c r="F3469" s="1">
        <v>2.0</v>
      </c>
      <c r="G3469" s="1">
        <v>2.0</v>
      </c>
      <c r="H3469" s="1">
        <v>0.0</v>
      </c>
      <c r="I3469" s="1" t="s">
        <v>22</v>
      </c>
      <c r="J3469" s="1">
        <v>84.6</v>
      </c>
      <c r="K3469" s="1">
        <v>84.6</v>
      </c>
      <c r="L3469" s="1" t="s">
        <v>18</v>
      </c>
      <c r="M3469" s="2">
        <f t="shared" si="1"/>
        <v>1</v>
      </c>
      <c r="N3469" s="3"/>
    </row>
    <row r="3470" ht="15.75" customHeight="1">
      <c r="A3470" s="1" t="s">
        <v>3490</v>
      </c>
      <c r="B3470" s="1" t="s">
        <v>20</v>
      </c>
      <c r="C3470" s="1">
        <v>1.0</v>
      </c>
      <c r="D3470" s="1" t="s">
        <v>16</v>
      </c>
      <c r="E3470" s="1" t="s">
        <v>16</v>
      </c>
      <c r="F3470" s="1">
        <v>2.0</v>
      </c>
      <c r="G3470" s="1">
        <v>2.0</v>
      </c>
      <c r="H3470" s="1">
        <v>1.0</v>
      </c>
      <c r="I3470" s="1" t="s">
        <v>28</v>
      </c>
      <c r="J3470" s="1">
        <v>104.55</v>
      </c>
      <c r="K3470" s="1">
        <v>5794.65</v>
      </c>
      <c r="L3470" s="1" t="s">
        <v>16</v>
      </c>
      <c r="M3470" s="2">
        <f t="shared" si="1"/>
        <v>55.42467719</v>
      </c>
      <c r="N3470" s="3"/>
    </row>
    <row r="3471" ht="15.75" customHeight="1">
      <c r="A3471" s="1" t="s">
        <v>3491</v>
      </c>
      <c r="B3471" s="1" t="s">
        <v>20</v>
      </c>
      <c r="C3471" s="1">
        <v>0.0</v>
      </c>
      <c r="D3471" s="1" t="s">
        <v>16</v>
      </c>
      <c r="E3471" s="1" t="s">
        <v>16</v>
      </c>
      <c r="F3471" s="1">
        <v>2.0</v>
      </c>
      <c r="G3471" s="1">
        <v>1.0</v>
      </c>
      <c r="H3471" s="1">
        <v>2.0</v>
      </c>
      <c r="I3471" s="1" t="s">
        <v>26</v>
      </c>
      <c r="J3471" s="1">
        <v>68.95</v>
      </c>
      <c r="K3471" s="1">
        <v>4858.7</v>
      </c>
      <c r="L3471" s="1" t="s">
        <v>18</v>
      </c>
      <c r="M3471" s="2">
        <f t="shared" si="1"/>
        <v>70.46700508</v>
      </c>
      <c r="N3471" s="3"/>
    </row>
    <row r="3472" ht="15.75" customHeight="1">
      <c r="A3472" s="1" t="s">
        <v>3492</v>
      </c>
      <c r="B3472" s="1" t="s">
        <v>15</v>
      </c>
      <c r="C3472" s="1">
        <v>1.0</v>
      </c>
      <c r="D3472" s="1" t="s">
        <v>16</v>
      </c>
      <c r="E3472" s="1" t="s">
        <v>18</v>
      </c>
      <c r="F3472" s="1">
        <v>2.0</v>
      </c>
      <c r="G3472" s="1">
        <v>2.0</v>
      </c>
      <c r="H3472" s="1">
        <v>0.0</v>
      </c>
      <c r="I3472" s="1" t="s">
        <v>22</v>
      </c>
      <c r="J3472" s="1">
        <v>90.45</v>
      </c>
      <c r="K3472" s="1">
        <v>5044.8</v>
      </c>
      <c r="L3472" s="1" t="s">
        <v>18</v>
      </c>
      <c r="M3472" s="2">
        <f t="shared" si="1"/>
        <v>55.77446103</v>
      </c>
      <c r="N3472" s="3"/>
    </row>
    <row r="3473" ht="15.75" customHeight="1">
      <c r="A3473" s="1" t="s">
        <v>3493</v>
      </c>
      <c r="B3473" s="1" t="s">
        <v>20</v>
      </c>
      <c r="C3473" s="1">
        <v>0.0</v>
      </c>
      <c r="D3473" s="1" t="s">
        <v>18</v>
      </c>
      <c r="E3473" s="1" t="s">
        <v>18</v>
      </c>
      <c r="F3473" s="1">
        <v>1.0</v>
      </c>
      <c r="G3473" s="1">
        <v>1.0</v>
      </c>
      <c r="H3473" s="1">
        <v>0.0</v>
      </c>
      <c r="I3473" s="1" t="s">
        <v>26</v>
      </c>
      <c r="J3473" s="1">
        <v>53.4</v>
      </c>
      <c r="K3473" s="1">
        <v>188.7</v>
      </c>
      <c r="L3473" s="1" t="s">
        <v>16</v>
      </c>
      <c r="M3473" s="2">
        <f t="shared" si="1"/>
        <v>3.533707865</v>
      </c>
      <c r="N3473" s="3"/>
    </row>
    <row r="3474" ht="15.75" customHeight="1">
      <c r="A3474" s="1" t="s">
        <v>3494</v>
      </c>
      <c r="B3474" s="1" t="s">
        <v>20</v>
      </c>
      <c r="C3474" s="1">
        <v>0.0</v>
      </c>
      <c r="D3474" s="1" t="s">
        <v>16</v>
      </c>
      <c r="E3474" s="1" t="s">
        <v>16</v>
      </c>
      <c r="F3474" s="1">
        <v>2.0</v>
      </c>
      <c r="G3474" s="1">
        <v>2.0</v>
      </c>
      <c r="H3474" s="1">
        <v>0.0</v>
      </c>
      <c r="I3474" s="1" t="s">
        <v>22</v>
      </c>
      <c r="J3474" s="1">
        <v>84.5</v>
      </c>
      <c r="K3474" s="1">
        <v>453.75</v>
      </c>
      <c r="L3474" s="1" t="s">
        <v>16</v>
      </c>
      <c r="M3474" s="2">
        <f t="shared" si="1"/>
        <v>5.369822485</v>
      </c>
      <c r="N3474" s="3"/>
    </row>
    <row r="3475" ht="15.75" customHeight="1">
      <c r="A3475" s="1" t="s">
        <v>3495</v>
      </c>
      <c r="B3475" s="1" t="s">
        <v>20</v>
      </c>
      <c r="C3475" s="1">
        <v>0.0</v>
      </c>
      <c r="D3475" s="1" t="s">
        <v>18</v>
      </c>
      <c r="E3475" s="1" t="s">
        <v>16</v>
      </c>
      <c r="F3475" s="1">
        <v>1.0</v>
      </c>
      <c r="G3475" s="1">
        <v>2.0</v>
      </c>
      <c r="H3475" s="1">
        <v>0.0</v>
      </c>
      <c r="I3475" s="1" t="s">
        <v>22</v>
      </c>
      <c r="J3475" s="1">
        <v>69.65</v>
      </c>
      <c r="K3475" s="1">
        <v>220.1</v>
      </c>
      <c r="L3475" s="1" t="s">
        <v>16</v>
      </c>
      <c r="M3475" s="2">
        <f t="shared" si="1"/>
        <v>3.160086145</v>
      </c>
      <c r="N3475" s="3"/>
    </row>
    <row r="3476" ht="15.75" customHeight="1">
      <c r="A3476" s="1" t="s">
        <v>3496</v>
      </c>
      <c r="B3476" s="1" t="s">
        <v>15</v>
      </c>
      <c r="C3476" s="1">
        <v>0.0</v>
      </c>
      <c r="D3476" s="1" t="s">
        <v>16</v>
      </c>
      <c r="E3476" s="1" t="s">
        <v>18</v>
      </c>
      <c r="F3476" s="1">
        <v>1.0</v>
      </c>
      <c r="G3476" s="1">
        <v>1.0</v>
      </c>
      <c r="H3476" s="1">
        <v>2.0</v>
      </c>
      <c r="I3476" s="1" t="s">
        <v>26</v>
      </c>
      <c r="J3476" s="1">
        <v>73.5</v>
      </c>
      <c r="K3476" s="1">
        <v>1905.7</v>
      </c>
      <c r="L3476" s="1" t="s">
        <v>18</v>
      </c>
      <c r="M3476" s="2">
        <f t="shared" si="1"/>
        <v>25.92789116</v>
      </c>
      <c r="N3476" s="3"/>
    </row>
    <row r="3477" ht="15.75" customHeight="1">
      <c r="A3477" s="1" t="s">
        <v>3497</v>
      </c>
      <c r="B3477" s="1" t="s">
        <v>15</v>
      </c>
      <c r="C3477" s="1">
        <v>0.0</v>
      </c>
      <c r="D3477" s="1" t="s">
        <v>18</v>
      </c>
      <c r="E3477" s="1" t="s">
        <v>18</v>
      </c>
      <c r="F3477" s="1">
        <v>1.0</v>
      </c>
      <c r="G3477" s="1">
        <v>1.0</v>
      </c>
      <c r="H3477" s="1">
        <v>0.0</v>
      </c>
      <c r="I3477" s="1" t="s">
        <v>28</v>
      </c>
      <c r="J3477" s="1">
        <v>65.8</v>
      </c>
      <c r="K3477" s="1">
        <v>1679.65</v>
      </c>
      <c r="L3477" s="1" t="s">
        <v>18</v>
      </c>
      <c r="M3477" s="2">
        <f t="shared" si="1"/>
        <v>25.52659574</v>
      </c>
      <c r="N3477" s="3"/>
    </row>
    <row r="3478" ht="15.75" customHeight="1">
      <c r="A3478" s="1" t="s">
        <v>3498</v>
      </c>
      <c r="B3478" s="1" t="s">
        <v>20</v>
      </c>
      <c r="C3478" s="1">
        <v>0.0</v>
      </c>
      <c r="D3478" s="1" t="s">
        <v>18</v>
      </c>
      <c r="E3478" s="1" t="s">
        <v>18</v>
      </c>
      <c r="F3478" s="1">
        <v>2.0</v>
      </c>
      <c r="G3478" s="1">
        <v>1.0</v>
      </c>
      <c r="H3478" s="1">
        <v>0.0</v>
      </c>
      <c r="I3478" s="1" t="s">
        <v>26</v>
      </c>
      <c r="J3478" s="1">
        <v>58.6</v>
      </c>
      <c r="K3478" s="1">
        <v>939.7</v>
      </c>
      <c r="L3478" s="1" t="s">
        <v>16</v>
      </c>
      <c r="M3478" s="2">
        <f t="shared" si="1"/>
        <v>16.03583618</v>
      </c>
      <c r="N3478" s="3"/>
    </row>
    <row r="3479" ht="15.75" customHeight="1">
      <c r="A3479" s="1" t="s">
        <v>3499</v>
      </c>
      <c r="B3479" s="1" t="s">
        <v>15</v>
      </c>
      <c r="C3479" s="1">
        <v>0.0</v>
      </c>
      <c r="D3479" s="1" t="s">
        <v>16</v>
      </c>
      <c r="E3479" s="1" t="s">
        <v>18</v>
      </c>
      <c r="F3479" s="1">
        <v>1.0</v>
      </c>
      <c r="G3479" s="1">
        <v>1.0</v>
      </c>
      <c r="H3479" s="1">
        <v>0.0</v>
      </c>
      <c r="I3479" s="1" t="s">
        <v>17</v>
      </c>
      <c r="J3479" s="1">
        <v>49.2</v>
      </c>
      <c r="K3479" s="1">
        <v>1498.55</v>
      </c>
      <c r="L3479" s="1" t="s">
        <v>18</v>
      </c>
      <c r="M3479" s="2">
        <f t="shared" si="1"/>
        <v>30.45833333</v>
      </c>
      <c r="N3479" s="3"/>
    </row>
    <row r="3480" ht="15.75" customHeight="1">
      <c r="A3480" s="1" t="s">
        <v>3500</v>
      </c>
      <c r="B3480" s="1" t="s">
        <v>20</v>
      </c>
      <c r="C3480" s="1">
        <v>0.0</v>
      </c>
      <c r="D3480" s="1" t="s">
        <v>16</v>
      </c>
      <c r="E3480" s="1" t="s">
        <v>18</v>
      </c>
      <c r="F3480" s="1">
        <v>2.0</v>
      </c>
      <c r="G3480" s="1">
        <v>2.0</v>
      </c>
      <c r="H3480" s="1">
        <v>0.0</v>
      </c>
      <c r="I3480" s="1" t="s">
        <v>22</v>
      </c>
      <c r="J3480" s="1">
        <v>91.45</v>
      </c>
      <c r="K3480" s="1">
        <v>171.45</v>
      </c>
      <c r="L3480" s="1" t="s">
        <v>18</v>
      </c>
      <c r="M3480" s="2">
        <f t="shared" si="1"/>
        <v>1.87479497</v>
      </c>
      <c r="N3480" s="3"/>
    </row>
    <row r="3481" ht="15.75" customHeight="1">
      <c r="A3481" s="1" t="s">
        <v>3501</v>
      </c>
      <c r="B3481" s="1" t="s">
        <v>15</v>
      </c>
      <c r="C3481" s="1">
        <v>0.0</v>
      </c>
      <c r="D3481" s="1" t="s">
        <v>18</v>
      </c>
      <c r="E3481" s="1" t="s">
        <v>18</v>
      </c>
      <c r="F3481" s="1">
        <v>1.0</v>
      </c>
      <c r="G3481" s="1">
        <v>1.0</v>
      </c>
      <c r="H3481" s="1">
        <v>0.0</v>
      </c>
      <c r="I3481" s="1" t="s">
        <v>17</v>
      </c>
      <c r="J3481" s="1">
        <v>53.55</v>
      </c>
      <c r="K3481" s="1">
        <v>53.55</v>
      </c>
      <c r="L3481" s="1" t="s">
        <v>16</v>
      </c>
      <c r="M3481" s="2">
        <f t="shared" si="1"/>
        <v>1</v>
      </c>
      <c r="N3481" s="3"/>
    </row>
    <row r="3482" ht="15.75" customHeight="1">
      <c r="A3482" s="1" t="s">
        <v>3502</v>
      </c>
      <c r="B3482" s="1" t="s">
        <v>20</v>
      </c>
      <c r="C3482" s="1">
        <v>0.0</v>
      </c>
      <c r="D3482" s="1" t="s">
        <v>18</v>
      </c>
      <c r="E3482" s="1" t="s">
        <v>18</v>
      </c>
      <c r="F3482" s="1">
        <v>2.0</v>
      </c>
      <c r="G3482" s="1">
        <v>1.0</v>
      </c>
      <c r="H3482" s="1">
        <v>0.0</v>
      </c>
      <c r="I3482" s="1" t="s">
        <v>17</v>
      </c>
      <c r="J3482" s="1">
        <v>56.25</v>
      </c>
      <c r="K3482" s="1">
        <v>969.85</v>
      </c>
      <c r="L3482" s="1" t="s">
        <v>18</v>
      </c>
      <c r="M3482" s="2">
        <f t="shared" si="1"/>
        <v>17.24177778</v>
      </c>
      <c r="N3482" s="3"/>
    </row>
    <row r="3483" ht="15.75" customHeight="1">
      <c r="A3483" s="1" t="s">
        <v>3503</v>
      </c>
      <c r="B3483" s="1" t="s">
        <v>20</v>
      </c>
      <c r="C3483" s="1">
        <v>1.0</v>
      </c>
      <c r="D3483" s="1" t="s">
        <v>16</v>
      </c>
      <c r="E3483" s="1" t="s">
        <v>18</v>
      </c>
      <c r="F3483" s="1">
        <v>1.0</v>
      </c>
      <c r="G3483" s="1">
        <v>2.0</v>
      </c>
      <c r="H3483" s="1">
        <v>0.0</v>
      </c>
      <c r="I3483" s="1" t="s">
        <v>26</v>
      </c>
      <c r="J3483" s="1">
        <v>95.5</v>
      </c>
      <c r="K3483" s="1">
        <v>181.65</v>
      </c>
      <c r="L3483" s="1" t="s">
        <v>18</v>
      </c>
      <c r="M3483" s="2">
        <f t="shared" si="1"/>
        <v>1.902094241</v>
      </c>
      <c r="N3483" s="3"/>
    </row>
    <row r="3484" ht="15.75" customHeight="1">
      <c r="A3484" s="1" t="s">
        <v>3504</v>
      </c>
      <c r="B3484" s="1" t="s">
        <v>15</v>
      </c>
      <c r="C3484" s="1">
        <v>0.0</v>
      </c>
      <c r="D3484" s="1" t="s">
        <v>18</v>
      </c>
      <c r="E3484" s="1" t="s">
        <v>18</v>
      </c>
      <c r="F3484" s="1">
        <v>1.0</v>
      </c>
      <c r="G3484" s="1">
        <v>1.0</v>
      </c>
      <c r="H3484" s="1">
        <v>0.0</v>
      </c>
      <c r="I3484" s="1" t="s">
        <v>22</v>
      </c>
      <c r="J3484" s="1">
        <v>71.95</v>
      </c>
      <c r="K3484" s="1">
        <v>923.85</v>
      </c>
      <c r="L3484" s="1" t="s">
        <v>18</v>
      </c>
      <c r="M3484" s="2">
        <f t="shared" si="1"/>
        <v>12.84016678</v>
      </c>
      <c r="N3484" s="3"/>
    </row>
    <row r="3485" ht="15.75" customHeight="1">
      <c r="A3485" s="1" t="s">
        <v>3505</v>
      </c>
      <c r="B3485" s="1" t="s">
        <v>15</v>
      </c>
      <c r="C3485" s="1">
        <v>0.0</v>
      </c>
      <c r="D3485" s="1" t="s">
        <v>16</v>
      </c>
      <c r="E3485" s="1" t="s">
        <v>18</v>
      </c>
      <c r="F3485" s="1">
        <v>1.0</v>
      </c>
      <c r="G3485" s="1">
        <v>0.0</v>
      </c>
      <c r="H3485" s="1">
        <v>2.0</v>
      </c>
      <c r="I3485" s="1" t="s">
        <v>17</v>
      </c>
      <c r="J3485" s="1">
        <v>19.1</v>
      </c>
      <c r="K3485" s="1">
        <v>780.1</v>
      </c>
      <c r="L3485" s="1" t="s">
        <v>18</v>
      </c>
      <c r="M3485" s="2">
        <f t="shared" si="1"/>
        <v>40.84293194</v>
      </c>
      <c r="N3485" s="3"/>
    </row>
    <row r="3486" ht="15.75" customHeight="1">
      <c r="A3486" s="1" t="s">
        <v>3506</v>
      </c>
      <c r="B3486" s="1" t="s">
        <v>15</v>
      </c>
      <c r="C3486" s="1">
        <v>1.0</v>
      </c>
      <c r="D3486" s="1" t="s">
        <v>18</v>
      </c>
      <c r="E3486" s="1" t="s">
        <v>18</v>
      </c>
      <c r="F3486" s="1">
        <v>1.0</v>
      </c>
      <c r="G3486" s="1">
        <v>0.0</v>
      </c>
      <c r="H3486" s="1">
        <v>1.0</v>
      </c>
      <c r="I3486" s="1" t="s">
        <v>17</v>
      </c>
      <c r="J3486" s="1">
        <v>20.65</v>
      </c>
      <c r="K3486" s="1">
        <v>330.6</v>
      </c>
      <c r="L3486" s="1" t="s">
        <v>18</v>
      </c>
      <c r="M3486" s="2">
        <f t="shared" si="1"/>
        <v>16.00968523</v>
      </c>
      <c r="N3486" s="3"/>
    </row>
    <row r="3487" ht="15.75" customHeight="1">
      <c r="A3487" s="1" t="s">
        <v>3507</v>
      </c>
      <c r="B3487" s="1" t="s">
        <v>15</v>
      </c>
      <c r="C3487" s="1">
        <v>0.0</v>
      </c>
      <c r="D3487" s="1" t="s">
        <v>18</v>
      </c>
      <c r="E3487" s="1" t="s">
        <v>18</v>
      </c>
      <c r="F3487" s="1">
        <v>1.0</v>
      </c>
      <c r="G3487" s="1">
        <v>0.0</v>
      </c>
      <c r="H3487" s="1">
        <v>0.0</v>
      </c>
      <c r="I3487" s="1" t="s">
        <v>17</v>
      </c>
      <c r="J3487" s="1">
        <v>19.9</v>
      </c>
      <c r="K3487" s="1">
        <v>199.45</v>
      </c>
      <c r="L3487" s="1" t="s">
        <v>18</v>
      </c>
      <c r="M3487" s="2">
        <f t="shared" si="1"/>
        <v>10.02261307</v>
      </c>
      <c r="N3487" s="3"/>
    </row>
    <row r="3488" ht="15.75" customHeight="1">
      <c r="A3488" s="1" t="s">
        <v>3508</v>
      </c>
      <c r="B3488" s="1" t="s">
        <v>20</v>
      </c>
      <c r="C3488" s="1">
        <v>0.0</v>
      </c>
      <c r="D3488" s="1" t="s">
        <v>16</v>
      </c>
      <c r="E3488" s="1" t="s">
        <v>16</v>
      </c>
      <c r="F3488" s="1">
        <v>2.0</v>
      </c>
      <c r="G3488" s="1">
        <v>2.0</v>
      </c>
      <c r="H3488" s="1">
        <v>1.0</v>
      </c>
      <c r="I3488" s="1" t="s">
        <v>22</v>
      </c>
      <c r="J3488" s="1">
        <v>99.9</v>
      </c>
      <c r="K3488" s="1">
        <v>6241.35</v>
      </c>
      <c r="L3488" s="1" t="s">
        <v>18</v>
      </c>
      <c r="M3488" s="2">
        <f t="shared" si="1"/>
        <v>62.47597598</v>
      </c>
      <c r="N3488" s="3"/>
    </row>
    <row r="3489" ht="15.75" customHeight="1">
      <c r="A3489" s="1" t="s">
        <v>3509</v>
      </c>
      <c r="B3489" s="1" t="s">
        <v>20</v>
      </c>
      <c r="C3489" s="1">
        <v>0.0</v>
      </c>
      <c r="D3489" s="1" t="s">
        <v>18</v>
      </c>
      <c r="E3489" s="1" t="s">
        <v>18</v>
      </c>
      <c r="F3489" s="1">
        <v>2.0</v>
      </c>
      <c r="G3489" s="1">
        <v>1.0</v>
      </c>
      <c r="H3489" s="1">
        <v>0.0</v>
      </c>
      <c r="I3489" s="1" t="s">
        <v>22</v>
      </c>
      <c r="J3489" s="1">
        <v>59.45</v>
      </c>
      <c r="K3489" s="1">
        <v>1611.65</v>
      </c>
      <c r="L3489" s="1" t="s">
        <v>18</v>
      </c>
      <c r="M3489" s="2">
        <f t="shared" si="1"/>
        <v>27.10933558</v>
      </c>
      <c r="N3489" s="3"/>
    </row>
    <row r="3490" ht="15.75" customHeight="1">
      <c r="A3490" s="1" t="s">
        <v>3510</v>
      </c>
      <c r="B3490" s="1" t="s">
        <v>15</v>
      </c>
      <c r="C3490" s="1">
        <v>0.0</v>
      </c>
      <c r="D3490" s="1" t="s">
        <v>16</v>
      </c>
      <c r="E3490" s="1" t="s">
        <v>18</v>
      </c>
      <c r="F3490" s="1">
        <v>0.0</v>
      </c>
      <c r="G3490" s="1">
        <v>1.0</v>
      </c>
      <c r="H3490" s="1">
        <v>2.0</v>
      </c>
      <c r="I3490" s="1" t="s">
        <v>28</v>
      </c>
      <c r="J3490" s="1">
        <v>37.7</v>
      </c>
      <c r="K3490" s="1">
        <v>2288.7</v>
      </c>
      <c r="L3490" s="1" t="s">
        <v>18</v>
      </c>
      <c r="M3490" s="2">
        <f t="shared" si="1"/>
        <v>60.70822281</v>
      </c>
      <c r="N3490" s="3"/>
    </row>
    <row r="3491" ht="15.75" customHeight="1">
      <c r="A3491" s="1" t="s">
        <v>3511</v>
      </c>
      <c r="B3491" s="1" t="s">
        <v>20</v>
      </c>
      <c r="C3491" s="1">
        <v>0.0</v>
      </c>
      <c r="D3491" s="1" t="s">
        <v>16</v>
      </c>
      <c r="E3491" s="1" t="s">
        <v>18</v>
      </c>
      <c r="F3491" s="1">
        <v>2.0</v>
      </c>
      <c r="G3491" s="1">
        <v>1.0</v>
      </c>
      <c r="H3491" s="1">
        <v>1.0</v>
      </c>
      <c r="I3491" s="1" t="s">
        <v>26</v>
      </c>
      <c r="J3491" s="1">
        <v>66.15</v>
      </c>
      <c r="K3491" s="1">
        <v>4392.5</v>
      </c>
      <c r="L3491" s="1" t="s">
        <v>18</v>
      </c>
      <c r="M3491" s="2">
        <f t="shared" si="1"/>
        <v>66.4021164</v>
      </c>
      <c r="N3491" s="3"/>
    </row>
    <row r="3492" ht="15.75" customHeight="1">
      <c r="A3492" s="1" t="s">
        <v>3512</v>
      </c>
      <c r="B3492" s="1" t="s">
        <v>15</v>
      </c>
      <c r="C3492" s="1">
        <v>0.0</v>
      </c>
      <c r="D3492" s="1" t="s">
        <v>18</v>
      </c>
      <c r="E3492" s="1" t="s">
        <v>18</v>
      </c>
      <c r="F3492" s="1">
        <v>1.0</v>
      </c>
      <c r="G3492" s="1">
        <v>1.0</v>
      </c>
      <c r="H3492" s="1">
        <v>0.0</v>
      </c>
      <c r="I3492" s="1" t="s">
        <v>28</v>
      </c>
      <c r="J3492" s="1">
        <v>59.55</v>
      </c>
      <c r="K3492" s="1">
        <v>1646.45</v>
      </c>
      <c r="L3492" s="1" t="s">
        <v>18</v>
      </c>
      <c r="M3492" s="2">
        <f t="shared" si="1"/>
        <v>27.64819479</v>
      </c>
      <c r="N3492" s="3"/>
    </row>
    <row r="3493" ht="15.75" customHeight="1">
      <c r="A3493" s="1" t="s">
        <v>3513</v>
      </c>
      <c r="B3493" s="1" t="s">
        <v>15</v>
      </c>
      <c r="C3493" s="1">
        <v>0.0</v>
      </c>
      <c r="D3493" s="1" t="s">
        <v>16</v>
      </c>
      <c r="E3493" s="1" t="s">
        <v>16</v>
      </c>
      <c r="F3493" s="1">
        <v>1.0</v>
      </c>
      <c r="G3493" s="1">
        <v>0.0</v>
      </c>
      <c r="H3493" s="1">
        <v>0.0</v>
      </c>
      <c r="I3493" s="1" t="s">
        <v>17</v>
      </c>
      <c r="J3493" s="1">
        <v>19.25</v>
      </c>
      <c r="K3493" s="1">
        <v>180.3</v>
      </c>
      <c r="L3493" s="1" t="s">
        <v>16</v>
      </c>
      <c r="M3493" s="2">
        <f t="shared" si="1"/>
        <v>9.366233766</v>
      </c>
      <c r="N3493" s="3"/>
    </row>
    <row r="3494" ht="15.75" customHeight="1">
      <c r="A3494" s="1" t="s">
        <v>3514</v>
      </c>
      <c r="B3494" s="1" t="s">
        <v>20</v>
      </c>
      <c r="C3494" s="1">
        <v>0.0</v>
      </c>
      <c r="D3494" s="1" t="s">
        <v>16</v>
      </c>
      <c r="E3494" s="1" t="s">
        <v>16</v>
      </c>
      <c r="F3494" s="1">
        <v>2.0</v>
      </c>
      <c r="G3494" s="1">
        <v>2.0</v>
      </c>
      <c r="H3494" s="1">
        <v>0.0</v>
      </c>
      <c r="I3494" s="1" t="s">
        <v>28</v>
      </c>
      <c r="J3494" s="1">
        <v>97.7</v>
      </c>
      <c r="K3494" s="1">
        <v>3410.0</v>
      </c>
      <c r="L3494" s="1" t="s">
        <v>18</v>
      </c>
      <c r="M3494" s="2">
        <f t="shared" si="1"/>
        <v>34.90276356</v>
      </c>
      <c r="N3494" s="3"/>
    </row>
    <row r="3495" ht="15.75" customHeight="1">
      <c r="A3495" s="1" t="s">
        <v>3515</v>
      </c>
      <c r="B3495" s="1" t="s">
        <v>15</v>
      </c>
      <c r="C3495" s="1">
        <v>1.0</v>
      </c>
      <c r="D3495" s="1" t="s">
        <v>18</v>
      </c>
      <c r="E3495" s="1" t="s">
        <v>18</v>
      </c>
      <c r="F3495" s="1">
        <v>2.0</v>
      </c>
      <c r="G3495" s="1">
        <v>2.0</v>
      </c>
      <c r="H3495" s="1">
        <v>0.0</v>
      </c>
      <c r="I3495" s="1" t="s">
        <v>28</v>
      </c>
      <c r="J3495" s="1">
        <v>74.9</v>
      </c>
      <c r="K3495" s="1">
        <v>2659.45</v>
      </c>
      <c r="L3495" s="1" t="s">
        <v>18</v>
      </c>
      <c r="M3495" s="2">
        <f t="shared" si="1"/>
        <v>35.50667557</v>
      </c>
      <c r="N3495" s="3"/>
    </row>
    <row r="3496" ht="15.75" customHeight="1">
      <c r="A3496" s="1" t="s">
        <v>3516</v>
      </c>
      <c r="B3496" s="1" t="s">
        <v>20</v>
      </c>
      <c r="C3496" s="1">
        <v>0.0</v>
      </c>
      <c r="D3496" s="1" t="s">
        <v>18</v>
      </c>
      <c r="E3496" s="1" t="s">
        <v>18</v>
      </c>
      <c r="F3496" s="1">
        <v>0.0</v>
      </c>
      <c r="G3496" s="1">
        <v>1.0</v>
      </c>
      <c r="H3496" s="1">
        <v>0.0</v>
      </c>
      <c r="I3496" s="1" t="s">
        <v>22</v>
      </c>
      <c r="J3496" s="1">
        <v>49.2</v>
      </c>
      <c r="K3496" s="1">
        <v>1701.65</v>
      </c>
      <c r="L3496" s="1" t="s">
        <v>18</v>
      </c>
      <c r="M3496" s="2">
        <f t="shared" si="1"/>
        <v>34.58638211</v>
      </c>
      <c r="N3496" s="3"/>
    </row>
    <row r="3497" ht="15.75" customHeight="1">
      <c r="A3497" s="1" t="s">
        <v>3517</v>
      </c>
      <c r="B3497" s="1" t="s">
        <v>15</v>
      </c>
      <c r="C3497" s="1">
        <v>0.0</v>
      </c>
      <c r="D3497" s="1" t="s">
        <v>18</v>
      </c>
      <c r="E3497" s="1" t="s">
        <v>18</v>
      </c>
      <c r="F3497" s="1">
        <v>2.0</v>
      </c>
      <c r="G3497" s="1">
        <v>0.0</v>
      </c>
      <c r="H3497" s="1">
        <v>2.0</v>
      </c>
      <c r="I3497" s="1" t="s">
        <v>17</v>
      </c>
      <c r="J3497" s="1">
        <v>26.25</v>
      </c>
      <c r="K3497" s="1">
        <v>605.9</v>
      </c>
      <c r="L3497" s="1" t="s">
        <v>18</v>
      </c>
      <c r="M3497" s="2">
        <f t="shared" si="1"/>
        <v>23.08190476</v>
      </c>
      <c r="N3497" s="3"/>
    </row>
    <row r="3498" ht="15.75" customHeight="1">
      <c r="A3498" s="1" t="s">
        <v>3518</v>
      </c>
      <c r="B3498" s="1" t="s">
        <v>15</v>
      </c>
      <c r="C3498" s="1">
        <v>0.0</v>
      </c>
      <c r="D3498" s="1" t="s">
        <v>18</v>
      </c>
      <c r="E3498" s="1" t="s">
        <v>18</v>
      </c>
      <c r="F3498" s="1">
        <v>2.0</v>
      </c>
      <c r="G3498" s="1">
        <v>2.0</v>
      </c>
      <c r="H3498" s="1">
        <v>0.0</v>
      </c>
      <c r="I3498" s="1" t="s">
        <v>22</v>
      </c>
      <c r="J3498" s="1">
        <v>88.95</v>
      </c>
      <c r="K3498" s="1">
        <v>355.2</v>
      </c>
      <c r="L3498" s="1" t="s">
        <v>16</v>
      </c>
      <c r="M3498" s="2">
        <f t="shared" si="1"/>
        <v>3.993254637</v>
      </c>
      <c r="N3498" s="3"/>
    </row>
    <row r="3499" ht="15.75" customHeight="1">
      <c r="A3499" s="1" t="s">
        <v>3519</v>
      </c>
      <c r="B3499" s="1" t="s">
        <v>15</v>
      </c>
      <c r="C3499" s="1">
        <v>0.0</v>
      </c>
      <c r="D3499" s="1" t="s">
        <v>16</v>
      </c>
      <c r="E3499" s="1" t="s">
        <v>16</v>
      </c>
      <c r="F3499" s="1">
        <v>2.0</v>
      </c>
      <c r="G3499" s="1">
        <v>2.0</v>
      </c>
      <c r="H3499" s="1">
        <v>0.0</v>
      </c>
      <c r="I3499" s="1" t="s">
        <v>22</v>
      </c>
      <c r="J3499" s="1">
        <v>85.95</v>
      </c>
      <c r="K3499" s="1">
        <v>381.3</v>
      </c>
      <c r="L3499" s="1" t="s">
        <v>16</v>
      </c>
      <c r="M3499" s="2">
        <f t="shared" si="1"/>
        <v>4.436300175</v>
      </c>
      <c r="N3499" s="3"/>
    </row>
    <row r="3500" ht="15.75" customHeight="1">
      <c r="A3500" s="1" t="s">
        <v>3520</v>
      </c>
      <c r="B3500" s="1" t="s">
        <v>15</v>
      </c>
      <c r="C3500" s="1">
        <v>0.0</v>
      </c>
      <c r="D3500" s="1" t="s">
        <v>16</v>
      </c>
      <c r="E3500" s="1" t="s">
        <v>16</v>
      </c>
      <c r="F3500" s="1">
        <v>1.0</v>
      </c>
      <c r="G3500" s="1">
        <v>0.0</v>
      </c>
      <c r="H3500" s="1">
        <v>1.0</v>
      </c>
      <c r="I3500" s="1" t="s">
        <v>17</v>
      </c>
      <c r="J3500" s="1">
        <v>20.0</v>
      </c>
      <c r="K3500" s="1">
        <v>817.95</v>
      </c>
      <c r="L3500" s="1" t="s">
        <v>18</v>
      </c>
      <c r="M3500" s="2">
        <f t="shared" si="1"/>
        <v>40.8975</v>
      </c>
      <c r="N3500" s="3"/>
    </row>
    <row r="3501" ht="15.75" customHeight="1">
      <c r="A3501" s="1" t="s">
        <v>3521</v>
      </c>
      <c r="B3501" s="1" t="s">
        <v>20</v>
      </c>
      <c r="C3501" s="1">
        <v>0.0</v>
      </c>
      <c r="D3501" s="1" t="s">
        <v>16</v>
      </c>
      <c r="E3501" s="1" t="s">
        <v>16</v>
      </c>
      <c r="F3501" s="1">
        <v>1.0</v>
      </c>
      <c r="G3501" s="1">
        <v>0.0</v>
      </c>
      <c r="H3501" s="1">
        <v>2.0</v>
      </c>
      <c r="I3501" s="1" t="s">
        <v>26</v>
      </c>
      <c r="J3501" s="1">
        <v>20.35</v>
      </c>
      <c r="K3501" s="1">
        <v>1458.1</v>
      </c>
      <c r="L3501" s="1" t="s">
        <v>18</v>
      </c>
      <c r="M3501" s="2">
        <f t="shared" si="1"/>
        <v>71.65110565</v>
      </c>
      <c r="N3501" s="3"/>
    </row>
    <row r="3502" ht="15.75" customHeight="1">
      <c r="A3502" s="1" t="s">
        <v>3522</v>
      </c>
      <c r="B3502" s="1" t="s">
        <v>15</v>
      </c>
      <c r="C3502" s="1">
        <v>0.0</v>
      </c>
      <c r="D3502" s="1" t="s">
        <v>18</v>
      </c>
      <c r="E3502" s="1" t="s">
        <v>16</v>
      </c>
      <c r="F3502" s="1">
        <v>1.0</v>
      </c>
      <c r="G3502" s="1">
        <v>1.0</v>
      </c>
      <c r="H3502" s="1">
        <v>1.0</v>
      </c>
      <c r="I3502" s="1" t="s">
        <v>26</v>
      </c>
      <c r="J3502" s="1">
        <v>65.6</v>
      </c>
      <c r="K3502" s="1">
        <v>1010.0</v>
      </c>
      <c r="L3502" s="1" t="s">
        <v>18</v>
      </c>
      <c r="M3502" s="2">
        <f t="shared" si="1"/>
        <v>15.39634146</v>
      </c>
      <c r="N3502" s="3"/>
    </row>
    <row r="3503" ht="15.75" customHeight="1">
      <c r="A3503" s="1" t="s">
        <v>3523</v>
      </c>
      <c r="B3503" s="1" t="s">
        <v>20</v>
      </c>
      <c r="C3503" s="1">
        <v>0.0</v>
      </c>
      <c r="D3503" s="1" t="s">
        <v>18</v>
      </c>
      <c r="E3503" s="1" t="s">
        <v>18</v>
      </c>
      <c r="F3503" s="1">
        <v>1.0</v>
      </c>
      <c r="G3503" s="1">
        <v>1.0</v>
      </c>
      <c r="H3503" s="1">
        <v>0.0</v>
      </c>
      <c r="I3503" s="1" t="s">
        <v>26</v>
      </c>
      <c r="J3503" s="1">
        <v>64.4</v>
      </c>
      <c r="K3503" s="1">
        <v>195.65</v>
      </c>
      <c r="L3503" s="1" t="s">
        <v>18</v>
      </c>
      <c r="M3503" s="2">
        <f t="shared" si="1"/>
        <v>3.038043478</v>
      </c>
      <c r="N3503" s="3"/>
    </row>
    <row r="3504" ht="15.75" customHeight="1">
      <c r="A3504" s="1" t="s">
        <v>3524</v>
      </c>
      <c r="B3504" s="1" t="s">
        <v>20</v>
      </c>
      <c r="C3504" s="1">
        <v>0.0</v>
      </c>
      <c r="D3504" s="1" t="s">
        <v>16</v>
      </c>
      <c r="E3504" s="1" t="s">
        <v>16</v>
      </c>
      <c r="F3504" s="1">
        <v>1.0</v>
      </c>
      <c r="G3504" s="1">
        <v>1.0</v>
      </c>
      <c r="H3504" s="1">
        <v>0.0</v>
      </c>
      <c r="I3504" s="1" t="s">
        <v>22</v>
      </c>
      <c r="J3504" s="1">
        <v>48.7</v>
      </c>
      <c r="K3504" s="1">
        <v>340.25</v>
      </c>
      <c r="L3504" s="1" t="s">
        <v>16</v>
      </c>
      <c r="M3504" s="2">
        <f t="shared" si="1"/>
        <v>6.986652977</v>
      </c>
      <c r="N3504" s="3"/>
    </row>
    <row r="3505" ht="15.75" customHeight="1">
      <c r="A3505" s="1" t="s">
        <v>3525</v>
      </c>
      <c r="B3505" s="1" t="s">
        <v>20</v>
      </c>
      <c r="C3505" s="1">
        <v>1.0</v>
      </c>
      <c r="D3505" s="1" t="s">
        <v>18</v>
      </c>
      <c r="E3505" s="1" t="s">
        <v>18</v>
      </c>
      <c r="F3505" s="1">
        <v>2.0</v>
      </c>
      <c r="G3505" s="1">
        <v>2.0</v>
      </c>
      <c r="H3505" s="1">
        <v>0.0</v>
      </c>
      <c r="I3505" s="1" t="s">
        <v>22</v>
      </c>
      <c r="J3505" s="1">
        <v>101.4</v>
      </c>
      <c r="K3505" s="1">
        <v>3496.3</v>
      </c>
      <c r="L3505" s="1" t="s">
        <v>16</v>
      </c>
      <c r="M3505" s="2">
        <f t="shared" si="1"/>
        <v>34.48027613</v>
      </c>
      <c r="N3505" s="3"/>
    </row>
    <row r="3506" ht="15.75" customHeight="1">
      <c r="A3506" s="1" t="s">
        <v>3526</v>
      </c>
      <c r="B3506" s="1" t="s">
        <v>15</v>
      </c>
      <c r="C3506" s="1">
        <v>0.0</v>
      </c>
      <c r="D3506" s="1" t="s">
        <v>16</v>
      </c>
      <c r="E3506" s="1" t="s">
        <v>18</v>
      </c>
      <c r="F3506" s="1">
        <v>1.0</v>
      </c>
      <c r="G3506" s="1">
        <v>1.0</v>
      </c>
      <c r="H3506" s="1">
        <v>0.0</v>
      </c>
      <c r="I3506" s="1" t="s">
        <v>26</v>
      </c>
      <c r="J3506" s="1">
        <v>44.6</v>
      </c>
      <c r="K3506" s="1">
        <v>80.55</v>
      </c>
      <c r="L3506" s="1" t="s">
        <v>16</v>
      </c>
      <c r="M3506" s="2">
        <f t="shared" si="1"/>
        <v>1.806053812</v>
      </c>
      <c r="N3506" s="3"/>
    </row>
    <row r="3507" ht="15.75" customHeight="1">
      <c r="A3507" s="1" t="s">
        <v>3527</v>
      </c>
      <c r="B3507" s="1" t="s">
        <v>20</v>
      </c>
      <c r="C3507" s="1">
        <v>0.0</v>
      </c>
      <c r="D3507" s="1" t="s">
        <v>18</v>
      </c>
      <c r="E3507" s="1" t="s">
        <v>16</v>
      </c>
      <c r="F3507" s="1">
        <v>1.0</v>
      </c>
      <c r="G3507" s="1">
        <v>0.0</v>
      </c>
      <c r="H3507" s="1">
        <v>1.0</v>
      </c>
      <c r="I3507" s="1" t="s">
        <v>17</v>
      </c>
      <c r="J3507" s="1">
        <v>19.85</v>
      </c>
      <c r="K3507" s="1">
        <v>535.05</v>
      </c>
      <c r="L3507" s="1" t="s">
        <v>18</v>
      </c>
      <c r="M3507" s="2">
        <f t="shared" si="1"/>
        <v>26.95465995</v>
      </c>
      <c r="N3507" s="3"/>
    </row>
    <row r="3508" ht="15.75" customHeight="1">
      <c r="A3508" s="1" t="s">
        <v>3528</v>
      </c>
      <c r="B3508" s="1" t="s">
        <v>20</v>
      </c>
      <c r="C3508" s="1">
        <v>0.0</v>
      </c>
      <c r="D3508" s="1" t="s">
        <v>18</v>
      </c>
      <c r="E3508" s="1" t="s">
        <v>18</v>
      </c>
      <c r="F3508" s="1">
        <v>0.0</v>
      </c>
      <c r="G3508" s="1">
        <v>1.0</v>
      </c>
      <c r="H3508" s="1">
        <v>2.0</v>
      </c>
      <c r="I3508" s="1" t="s">
        <v>28</v>
      </c>
      <c r="J3508" s="1">
        <v>63.7</v>
      </c>
      <c r="K3508" s="1">
        <v>4464.8</v>
      </c>
      <c r="L3508" s="1" t="s">
        <v>18</v>
      </c>
      <c r="M3508" s="2">
        <f t="shared" si="1"/>
        <v>70.09105181</v>
      </c>
      <c r="N3508" s="3"/>
    </row>
    <row r="3509" ht="15.75" customHeight="1">
      <c r="A3509" s="1" t="s">
        <v>3529</v>
      </c>
      <c r="B3509" s="1" t="s">
        <v>15</v>
      </c>
      <c r="C3509" s="1">
        <v>0.0</v>
      </c>
      <c r="D3509" s="1" t="s">
        <v>18</v>
      </c>
      <c r="E3509" s="1" t="s">
        <v>18</v>
      </c>
      <c r="F3509" s="1">
        <v>2.0</v>
      </c>
      <c r="G3509" s="1">
        <v>2.0</v>
      </c>
      <c r="H3509" s="1">
        <v>0.0</v>
      </c>
      <c r="I3509" s="1" t="s">
        <v>17</v>
      </c>
      <c r="J3509" s="1">
        <v>94.55</v>
      </c>
      <c r="K3509" s="1">
        <v>2724.6</v>
      </c>
      <c r="L3509" s="1" t="s">
        <v>16</v>
      </c>
      <c r="M3509" s="2">
        <f t="shared" si="1"/>
        <v>28.81649921</v>
      </c>
      <c r="N3509" s="3"/>
    </row>
    <row r="3510" ht="15.75" customHeight="1">
      <c r="A3510" s="1" t="s">
        <v>3530</v>
      </c>
      <c r="B3510" s="1" t="s">
        <v>15</v>
      </c>
      <c r="C3510" s="1">
        <v>0.0</v>
      </c>
      <c r="D3510" s="1" t="s">
        <v>16</v>
      </c>
      <c r="E3510" s="1" t="s">
        <v>18</v>
      </c>
      <c r="F3510" s="1">
        <v>1.0</v>
      </c>
      <c r="G3510" s="1">
        <v>1.0</v>
      </c>
      <c r="H3510" s="1">
        <v>2.0</v>
      </c>
      <c r="I3510" s="1" t="s">
        <v>26</v>
      </c>
      <c r="J3510" s="1">
        <v>84.4</v>
      </c>
      <c r="K3510" s="1">
        <v>5969.3</v>
      </c>
      <c r="L3510" s="1" t="s">
        <v>18</v>
      </c>
      <c r="M3510" s="2">
        <f t="shared" si="1"/>
        <v>70.72630332</v>
      </c>
      <c r="N3510" s="3"/>
    </row>
    <row r="3511" ht="15.75" customHeight="1">
      <c r="A3511" s="1" t="s">
        <v>3531</v>
      </c>
      <c r="B3511" s="1" t="s">
        <v>15</v>
      </c>
      <c r="C3511" s="1">
        <v>0.0</v>
      </c>
      <c r="D3511" s="1" t="s">
        <v>18</v>
      </c>
      <c r="E3511" s="1" t="s">
        <v>18</v>
      </c>
      <c r="F3511" s="1">
        <v>1.0</v>
      </c>
      <c r="G3511" s="1">
        <v>1.0</v>
      </c>
      <c r="H3511" s="1">
        <v>1.0</v>
      </c>
      <c r="I3511" s="1" t="s">
        <v>26</v>
      </c>
      <c r="J3511" s="1">
        <v>74.65</v>
      </c>
      <c r="K3511" s="1">
        <v>2308.6</v>
      </c>
      <c r="L3511" s="1" t="s">
        <v>18</v>
      </c>
      <c r="M3511" s="2">
        <f t="shared" si="1"/>
        <v>30.92565305</v>
      </c>
      <c r="N3511" s="3"/>
    </row>
    <row r="3512" ht="15.75" customHeight="1">
      <c r="A3512" s="1" t="s">
        <v>3532</v>
      </c>
      <c r="B3512" s="1" t="s">
        <v>20</v>
      </c>
      <c r="C3512" s="1">
        <v>1.0</v>
      </c>
      <c r="D3512" s="1" t="s">
        <v>16</v>
      </c>
      <c r="E3512" s="1" t="s">
        <v>18</v>
      </c>
      <c r="F3512" s="1">
        <v>0.0</v>
      </c>
      <c r="G3512" s="1">
        <v>1.0</v>
      </c>
      <c r="H3512" s="1">
        <v>0.0</v>
      </c>
      <c r="I3512" s="1" t="s">
        <v>26</v>
      </c>
      <c r="J3512" s="1">
        <v>34.3</v>
      </c>
      <c r="K3512" s="1">
        <v>577.15</v>
      </c>
      <c r="L3512" s="1" t="s">
        <v>18</v>
      </c>
      <c r="M3512" s="2">
        <f t="shared" si="1"/>
        <v>16.82653061</v>
      </c>
      <c r="N3512" s="3"/>
    </row>
    <row r="3513" ht="15.75" customHeight="1">
      <c r="A3513" s="1" t="s">
        <v>3533</v>
      </c>
      <c r="B3513" s="1" t="s">
        <v>20</v>
      </c>
      <c r="C3513" s="1">
        <v>0.0</v>
      </c>
      <c r="D3513" s="1" t="s">
        <v>16</v>
      </c>
      <c r="E3513" s="1" t="s">
        <v>16</v>
      </c>
      <c r="F3513" s="1">
        <v>2.0</v>
      </c>
      <c r="G3513" s="1">
        <v>0.0</v>
      </c>
      <c r="H3513" s="1">
        <v>2.0</v>
      </c>
      <c r="I3513" s="1" t="s">
        <v>28</v>
      </c>
      <c r="J3513" s="1">
        <v>24.15</v>
      </c>
      <c r="K3513" s="1">
        <v>1402.25</v>
      </c>
      <c r="L3513" s="1" t="s">
        <v>18</v>
      </c>
      <c r="M3513" s="2">
        <f t="shared" si="1"/>
        <v>58.06418219</v>
      </c>
      <c r="N3513" s="3"/>
    </row>
    <row r="3514" ht="15.75" customHeight="1">
      <c r="A3514" s="1" t="s">
        <v>3534</v>
      </c>
      <c r="B3514" s="1" t="s">
        <v>20</v>
      </c>
      <c r="C3514" s="1">
        <v>0.0</v>
      </c>
      <c r="D3514" s="1" t="s">
        <v>16</v>
      </c>
      <c r="E3514" s="1" t="s">
        <v>18</v>
      </c>
      <c r="F3514" s="1">
        <v>1.0</v>
      </c>
      <c r="G3514" s="1">
        <v>0.0</v>
      </c>
      <c r="H3514" s="1">
        <v>1.0</v>
      </c>
      <c r="I3514" s="1" t="s">
        <v>28</v>
      </c>
      <c r="J3514" s="1">
        <v>20.85</v>
      </c>
      <c r="K3514" s="1">
        <v>720.05</v>
      </c>
      <c r="L3514" s="1" t="s">
        <v>18</v>
      </c>
      <c r="M3514" s="2">
        <f t="shared" si="1"/>
        <v>34.53477218</v>
      </c>
      <c r="N3514" s="3"/>
    </row>
    <row r="3515" ht="15.75" customHeight="1">
      <c r="A3515" s="1" t="s">
        <v>3535</v>
      </c>
      <c r="B3515" s="1" t="s">
        <v>15</v>
      </c>
      <c r="C3515" s="1">
        <v>0.0</v>
      </c>
      <c r="D3515" s="1" t="s">
        <v>16</v>
      </c>
      <c r="E3515" s="1" t="s">
        <v>16</v>
      </c>
      <c r="F3515" s="1">
        <v>2.0</v>
      </c>
      <c r="G3515" s="1">
        <v>1.0</v>
      </c>
      <c r="H3515" s="1">
        <v>0.0</v>
      </c>
      <c r="I3515" s="1" t="s">
        <v>28</v>
      </c>
      <c r="J3515" s="1">
        <v>65.2</v>
      </c>
      <c r="K3515" s="1">
        <v>3687.85</v>
      </c>
      <c r="L3515" s="1" t="s">
        <v>18</v>
      </c>
      <c r="M3515" s="2">
        <f t="shared" si="1"/>
        <v>56.56211656</v>
      </c>
      <c r="N3515" s="3"/>
    </row>
    <row r="3516" ht="15.75" customHeight="1">
      <c r="A3516" s="1" t="s">
        <v>3536</v>
      </c>
      <c r="B3516" s="1" t="s">
        <v>20</v>
      </c>
      <c r="C3516" s="1">
        <v>0.0</v>
      </c>
      <c r="D3516" s="1" t="s">
        <v>18</v>
      </c>
      <c r="E3516" s="1" t="s">
        <v>18</v>
      </c>
      <c r="F3516" s="1">
        <v>1.0</v>
      </c>
      <c r="G3516" s="1">
        <v>2.0</v>
      </c>
      <c r="H3516" s="1">
        <v>0.0</v>
      </c>
      <c r="I3516" s="1" t="s">
        <v>17</v>
      </c>
      <c r="J3516" s="1">
        <v>69.6</v>
      </c>
      <c r="K3516" s="1">
        <v>207.4</v>
      </c>
      <c r="L3516" s="1" t="s">
        <v>18</v>
      </c>
      <c r="M3516" s="2">
        <f t="shared" si="1"/>
        <v>2.979885057</v>
      </c>
      <c r="N3516" s="3"/>
    </row>
    <row r="3517" ht="15.75" customHeight="1">
      <c r="A3517" s="1" t="s">
        <v>3537</v>
      </c>
      <c r="B3517" s="1" t="s">
        <v>15</v>
      </c>
      <c r="C3517" s="1">
        <v>0.0</v>
      </c>
      <c r="D3517" s="1" t="s">
        <v>16</v>
      </c>
      <c r="E3517" s="1" t="s">
        <v>18</v>
      </c>
      <c r="F3517" s="1">
        <v>2.0</v>
      </c>
      <c r="G3517" s="1">
        <v>2.0</v>
      </c>
      <c r="H3517" s="1">
        <v>0.0</v>
      </c>
      <c r="I3517" s="1" t="s">
        <v>26</v>
      </c>
      <c r="J3517" s="1">
        <v>102.7</v>
      </c>
      <c r="K3517" s="1">
        <v>5138.1</v>
      </c>
      <c r="L3517" s="1" t="s">
        <v>18</v>
      </c>
      <c r="M3517" s="2">
        <f t="shared" si="1"/>
        <v>50.030185</v>
      </c>
      <c r="N3517" s="3"/>
    </row>
    <row r="3518" ht="15.75" customHeight="1">
      <c r="A3518" s="1" t="s">
        <v>3538</v>
      </c>
      <c r="B3518" s="1" t="s">
        <v>15</v>
      </c>
      <c r="C3518" s="1">
        <v>0.0</v>
      </c>
      <c r="D3518" s="1" t="s">
        <v>18</v>
      </c>
      <c r="E3518" s="1" t="s">
        <v>18</v>
      </c>
      <c r="F3518" s="1">
        <v>1.0</v>
      </c>
      <c r="G3518" s="1">
        <v>0.0</v>
      </c>
      <c r="H3518" s="1">
        <v>0.0</v>
      </c>
      <c r="I3518" s="1" t="s">
        <v>17</v>
      </c>
      <c r="J3518" s="1">
        <v>20.0</v>
      </c>
      <c r="K3518" s="1">
        <v>40.9</v>
      </c>
      <c r="L3518" s="1" t="s">
        <v>18</v>
      </c>
      <c r="M3518" s="2">
        <f t="shared" si="1"/>
        <v>2.045</v>
      </c>
      <c r="N3518" s="3"/>
    </row>
    <row r="3519" ht="15.75" customHeight="1">
      <c r="A3519" s="1" t="s">
        <v>3539</v>
      </c>
      <c r="B3519" s="1" t="s">
        <v>20</v>
      </c>
      <c r="C3519" s="1">
        <v>0.0</v>
      </c>
      <c r="D3519" s="1" t="s">
        <v>18</v>
      </c>
      <c r="E3519" s="1" t="s">
        <v>18</v>
      </c>
      <c r="F3519" s="1">
        <v>0.0</v>
      </c>
      <c r="G3519" s="1">
        <v>1.0</v>
      </c>
      <c r="H3519" s="1">
        <v>0.0</v>
      </c>
      <c r="I3519" s="1" t="s">
        <v>26</v>
      </c>
      <c r="J3519" s="1">
        <v>25.1</v>
      </c>
      <c r="K3519" s="1">
        <v>382.8</v>
      </c>
      <c r="L3519" s="1" t="s">
        <v>18</v>
      </c>
      <c r="M3519" s="2">
        <f t="shared" si="1"/>
        <v>15.25099602</v>
      </c>
      <c r="N3519" s="3"/>
    </row>
    <row r="3520" ht="15.75" customHeight="1">
      <c r="A3520" s="1" t="s">
        <v>3540</v>
      </c>
      <c r="B3520" s="1" t="s">
        <v>20</v>
      </c>
      <c r="C3520" s="1">
        <v>1.0</v>
      </c>
      <c r="D3520" s="1" t="s">
        <v>18</v>
      </c>
      <c r="E3520" s="1" t="s">
        <v>18</v>
      </c>
      <c r="F3520" s="1">
        <v>2.0</v>
      </c>
      <c r="G3520" s="1">
        <v>2.0</v>
      </c>
      <c r="H3520" s="1">
        <v>0.0</v>
      </c>
      <c r="I3520" s="1" t="s">
        <v>22</v>
      </c>
      <c r="J3520" s="1">
        <v>75.35</v>
      </c>
      <c r="K3520" s="1">
        <v>75.35</v>
      </c>
      <c r="L3520" s="1" t="s">
        <v>16</v>
      </c>
      <c r="M3520" s="2">
        <f t="shared" si="1"/>
        <v>1</v>
      </c>
      <c r="N3520" s="3"/>
    </row>
    <row r="3521" ht="15.75" customHeight="1">
      <c r="A3521" s="1" t="s">
        <v>3541</v>
      </c>
      <c r="B3521" s="1" t="s">
        <v>20</v>
      </c>
      <c r="C3521" s="1">
        <v>1.0</v>
      </c>
      <c r="D3521" s="1" t="s">
        <v>18</v>
      </c>
      <c r="E3521" s="1" t="s">
        <v>18</v>
      </c>
      <c r="F3521" s="1">
        <v>2.0</v>
      </c>
      <c r="G3521" s="1">
        <v>2.0</v>
      </c>
      <c r="H3521" s="1">
        <v>0.0</v>
      </c>
      <c r="I3521" s="1" t="s">
        <v>22</v>
      </c>
      <c r="J3521" s="1">
        <v>95.9</v>
      </c>
      <c r="K3521" s="1">
        <v>6503.2</v>
      </c>
      <c r="L3521" s="1" t="s">
        <v>18</v>
      </c>
      <c r="M3521" s="2">
        <f t="shared" si="1"/>
        <v>67.81230448</v>
      </c>
      <c r="N3521" s="3"/>
    </row>
    <row r="3522" ht="15.75" customHeight="1">
      <c r="A3522" s="1" t="s">
        <v>3542</v>
      </c>
      <c r="B3522" s="1" t="s">
        <v>20</v>
      </c>
      <c r="C3522" s="1">
        <v>0.0</v>
      </c>
      <c r="D3522" s="1" t="s">
        <v>18</v>
      </c>
      <c r="E3522" s="1" t="s">
        <v>18</v>
      </c>
      <c r="F3522" s="1">
        <v>1.0</v>
      </c>
      <c r="G3522" s="1">
        <v>0.0</v>
      </c>
      <c r="H3522" s="1">
        <v>2.0</v>
      </c>
      <c r="I3522" s="1" t="s">
        <v>17</v>
      </c>
      <c r="J3522" s="1">
        <v>20.75</v>
      </c>
      <c r="K3522" s="1">
        <v>1118.8</v>
      </c>
      <c r="L3522" s="1" t="s">
        <v>18</v>
      </c>
      <c r="M3522" s="2">
        <f t="shared" si="1"/>
        <v>53.91807229</v>
      </c>
      <c r="N3522" s="3"/>
    </row>
    <row r="3523" ht="15.75" customHeight="1">
      <c r="A3523" s="1" t="s">
        <v>3543</v>
      </c>
      <c r="B3523" s="1" t="s">
        <v>20</v>
      </c>
      <c r="C3523" s="1">
        <v>0.0</v>
      </c>
      <c r="D3523" s="1" t="s">
        <v>16</v>
      </c>
      <c r="E3523" s="1" t="s">
        <v>16</v>
      </c>
      <c r="F3523" s="1">
        <v>2.0</v>
      </c>
      <c r="G3523" s="1">
        <v>1.0</v>
      </c>
      <c r="H3523" s="1">
        <v>2.0</v>
      </c>
      <c r="I3523" s="1" t="s">
        <v>28</v>
      </c>
      <c r="J3523" s="1">
        <v>55.3</v>
      </c>
      <c r="K3523" s="1">
        <v>3983.6</v>
      </c>
      <c r="L3523" s="1" t="s">
        <v>18</v>
      </c>
      <c r="M3523" s="2">
        <f t="shared" si="1"/>
        <v>72.03616637</v>
      </c>
      <c r="N3523" s="3"/>
    </row>
    <row r="3524" ht="15.75" customHeight="1">
      <c r="A3524" s="1" t="s">
        <v>3544</v>
      </c>
      <c r="B3524" s="1" t="s">
        <v>20</v>
      </c>
      <c r="C3524" s="1">
        <v>0.0</v>
      </c>
      <c r="D3524" s="1" t="s">
        <v>18</v>
      </c>
      <c r="E3524" s="1" t="s">
        <v>18</v>
      </c>
      <c r="F3524" s="1">
        <v>2.0</v>
      </c>
      <c r="G3524" s="1">
        <v>2.0</v>
      </c>
      <c r="H3524" s="1">
        <v>0.0</v>
      </c>
      <c r="I3524" s="1" t="s">
        <v>17</v>
      </c>
      <c r="J3524" s="1">
        <v>84.3</v>
      </c>
      <c r="K3524" s="1">
        <v>2281.6</v>
      </c>
      <c r="L3524" s="1" t="s">
        <v>18</v>
      </c>
      <c r="M3524" s="2">
        <f t="shared" si="1"/>
        <v>27.06524318</v>
      </c>
      <c r="N3524" s="3"/>
    </row>
    <row r="3525" ht="15.75" customHeight="1">
      <c r="A3525" s="1" t="s">
        <v>3545</v>
      </c>
      <c r="B3525" s="1" t="s">
        <v>20</v>
      </c>
      <c r="C3525" s="1">
        <v>0.0</v>
      </c>
      <c r="D3525" s="1" t="s">
        <v>18</v>
      </c>
      <c r="E3525" s="1" t="s">
        <v>16</v>
      </c>
      <c r="F3525" s="1">
        <v>1.0</v>
      </c>
      <c r="G3525" s="1">
        <v>1.0</v>
      </c>
      <c r="H3525" s="1">
        <v>2.0</v>
      </c>
      <c r="I3525" s="1" t="s">
        <v>28</v>
      </c>
      <c r="J3525" s="1">
        <v>76.1</v>
      </c>
      <c r="K3525" s="1">
        <v>1054.8</v>
      </c>
      <c r="L3525" s="1" t="s">
        <v>18</v>
      </c>
      <c r="M3525" s="2">
        <f t="shared" si="1"/>
        <v>13.86070959</v>
      </c>
      <c r="N3525" s="3"/>
    </row>
    <row r="3526" ht="15.75" customHeight="1">
      <c r="A3526" s="1" t="s">
        <v>3546</v>
      </c>
      <c r="B3526" s="1" t="s">
        <v>15</v>
      </c>
      <c r="C3526" s="1">
        <v>0.0</v>
      </c>
      <c r="D3526" s="1" t="s">
        <v>18</v>
      </c>
      <c r="E3526" s="1" t="s">
        <v>18</v>
      </c>
      <c r="F3526" s="1">
        <v>2.0</v>
      </c>
      <c r="G3526" s="1">
        <v>2.0</v>
      </c>
      <c r="H3526" s="1">
        <v>0.0</v>
      </c>
      <c r="I3526" s="1" t="s">
        <v>22</v>
      </c>
      <c r="J3526" s="1">
        <v>100.45</v>
      </c>
      <c r="K3526" s="1">
        <v>3096.9</v>
      </c>
      <c r="L3526" s="1" t="s">
        <v>18</v>
      </c>
      <c r="M3526" s="2">
        <f t="shared" si="1"/>
        <v>30.83026381</v>
      </c>
      <c r="N3526" s="3"/>
    </row>
    <row r="3527" ht="15.75" customHeight="1">
      <c r="A3527" s="1" t="s">
        <v>3547</v>
      </c>
      <c r="B3527" s="1" t="s">
        <v>20</v>
      </c>
      <c r="C3527" s="1">
        <v>0.0</v>
      </c>
      <c r="D3527" s="1" t="s">
        <v>18</v>
      </c>
      <c r="E3527" s="1" t="s">
        <v>18</v>
      </c>
      <c r="F3527" s="1">
        <v>0.0</v>
      </c>
      <c r="G3527" s="1">
        <v>1.0</v>
      </c>
      <c r="H3527" s="1">
        <v>1.0</v>
      </c>
      <c r="I3527" s="1" t="s">
        <v>26</v>
      </c>
      <c r="J3527" s="1">
        <v>29.45</v>
      </c>
      <c r="K3527" s="1">
        <v>1983.15</v>
      </c>
      <c r="L3527" s="1" t="s">
        <v>18</v>
      </c>
      <c r="M3527" s="2">
        <f t="shared" si="1"/>
        <v>67.33955857</v>
      </c>
      <c r="N3527" s="3"/>
    </row>
    <row r="3528" ht="15.75" customHeight="1">
      <c r="A3528" s="1" t="s">
        <v>3548</v>
      </c>
      <c r="B3528" s="1" t="s">
        <v>20</v>
      </c>
      <c r="C3528" s="1">
        <v>0.0</v>
      </c>
      <c r="D3528" s="1" t="s">
        <v>16</v>
      </c>
      <c r="E3528" s="1" t="s">
        <v>18</v>
      </c>
      <c r="F3528" s="1">
        <v>2.0</v>
      </c>
      <c r="G3528" s="1">
        <v>2.0</v>
      </c>
      <c r="H3528" s="1">
        <v>0.0</v>
      </c>
      <c r="I3528" s="1" t="s">
        <v>28</v>
      </c>
      <c r="J3528" s="1">
        <v>93.85</v>
      </c>
      <c r="K3528" s="1">
        <v>4733.1</v>
      </c>
      <c r="L3528" s="1" t="s">
        <v>18</v>
      </c>
      <c r="M3528" s="2">
        <f t="shared" si="1"/>
        <v>50.43260522</v>
      </c>
      <c r="N3528" s="3"/>
    </row>
    <row r="3529" ht="15.75" customHeight="1">
      <c r="A3529" s="1" t="s">
        <v>3549</v>
      </c>
      <c r="B3529" s="1" t="s">
        <v>15</v>
      </c>
      <c r="C3529" s="1">
        <v>0.0</v>
      </c>
      <c r="D3529" s="1" t="s">
        <v>16</v>
      </c>
      <c r="E3529" s="1" t="s">
        <v>16</v>
      </c>
      <c r="F3529" s="1">
        <v>1.0</v>
      </c>
      <c r="G3529" s="1">
        <v>0.0</v>
      </c>
      <c r="H3529" s="1">
        <v>1.0</v>
      </c>
      <c r="I3529" s="1" t="s">
        <v>26</v>
      </c>
      <c r="J3529" s="1">
        <v>20.35</v>
      </c>
      <c r="K3529" s="1">
        <v>335.95</v>
      </c>
      <c r="L3529" s="1" t="s">
        <v>18</v>
      </c>
      <c r="M3529" s="2">
        <f t="shared" si="1"/>
        <v>16.50859951</v>
      </c>
      <c r="N3529" s="3"/>
    </row>
    <row r="3530" ht="15.75" customHeight="1">
      <c r="A3530" s="1" t="s">
        <v>3550</v>
      </c>
      <c r="B3530" s="1" t="s">
        <v>20</v>
      </c>
      <c r="C3530" s="1">
        <v>0.0</v>
      </c>
      <c r="D3530" s="1" t="s">
        <v>16</v>
      </c>
      <c r="E3530" s="1" t="s">
        <v>18</v>
      </c>
      <c r="F3530" s="1">
        <v>2.0</v>
      </c>
      <c r="G3530" s="1">
        <v>1.0</v>
      </c>
      <c r="H3530" s="1">
        <v>2.0</v>
      </c>
      <c r="I3530" s="1" t="s">
        <v>26</v>
      </c>
      <c r="J3530" s="1">
        <v>84.2</v>
      </c>
      <c r="K3530" s="1">
        <v>5956.85</v>
      </c>
      <c r="L3530" s="1" t="s">
        <v>18</v>
      </c>
      <c r="M3530" s="2">
        <f t="shared" si="1"/>
        <v>70.74643705</v>
      </c>
      <c r="N3530" s="3"/>
    </row>
    <row r="3531" ht="15.75" customHeight="1">
      <c r="A3531" s="1" t="s">
        <v>3551</v>
      </c>
      <c r="B3531" s="1" t="s">
        <v>15</v>
      </c>
      <c r="C3531" s="1">
        <v>0.0</v>
      </c>
      <c r="D3531" s="1" t="s">
        <v>18</v>
      </c>
      <c r="E3531" s="1" t="s">
        <v>18</v>
      </c>
      <c r="F3531" s="1">
        <v>1.0</v>
      </c>
      <c r="G3531" s="1">
        <v>0.0</v>
      </c>
      <c r="H3531" s="1">
        <v>2.0</v>
      </c>
      <c r="I3531" s="1" t="s">
        <v>26</v>
      </c>
      <c r="J3531" s="1">
        <v>20.7</v>
      </c>
      <c r="K3531" s="1">
        <v>762.45</v>
      </c>
      <c r="L3531" s="1" t="s">
        <v>18</v>
      </c>
      <c r="M3531" s="2">
        <f t="shared" si="1"/>
        <v>36.83333333</v>
      </c>
      <c r="N3531" s="3"/>
    </row>
    <row r="3532" ht="15.75" customHeight="1">
      <c r="A3532" s="1" t="s">
        <v>3552</v>
      </c>
      <c r="B3532" s="1" t="s">
        <v>15</v>
      </c>
      <c r="C3532" s="1">
        <v>0.0</v>
      </c>
      <c r="D3532" s="1" t="s">
        <v>16</v>
      </c>
      <c r="E3532" s="1" t="s">
        <v>16</v>
      </c>
      <c r="F3532" s="1">
        <v>0.0</v>
      </c>
      <c r="G3532" s="1">
        <v>1.0</v>
      </c>
      <c r="H3532" s="1">
        <v>2.0</v>
      </c>
      <c r="I3532" s="1" t="s">
        <v>26</v>
      </c>
      <c r="J3532" s="1">
        <v>54.2</v>
      </c>
      <c r="K3532" s="1">
        <v>3623.95</v>
      </c>
      <c r="L3532" s="1" t="s">
        <v>18</v>
      </c>
      <c r="M3532" s="2">
        <f t="shared" si="1"/>
        <v>66.86254613</v>
      </c>
      <c r="N3532" s="3"/>
    </row>
    <row r="3533" ht="15.75" customHeight="1">
      <c r="A3533" s="1" t="s">
        <v>3553</v>
      </c>
      <c r="B3533" s="1" t="s">
        <v>20</v>
      </c>
      <c r="C3533" s="1">
        <v>0.0</v>
      </c>
      <c r="D3533" s="1" t="s">
        <v>16</v>
      </c>
      <c r="E3533" s="1" t="s">
        <v>16</v>
      </c>
      <c r="F3533" s="1">
        <v>1.0</v>
      </c>
      <c r="G3533" s="1">
        <v>1.0</v>
      </c>
      <c r="H3533" s="1">
        <v>0.0</v>
      </c>
      <c r="I3533" s="1" t="s">
        <v>17</v>
      </c>
      <c r="J3533" s="1">
        <v>54.35</v>
      </c>
      <c r="K3533" s="1">
        <v>1647.0</v>
      </c>
      <c r="L3533" s="1" t="s">
        <v>18</v>
      </c>
      <c r="M3533" s="2">
        <f t="shared" si="1"/>
        <v>30.30358786</v>
      </c>
      <c r="N3533" s="3"/>
    </row>
    <row r="3534" ht="15.75" customHeight="1">
      <c r="A3534" s="1" t="s">
        <v>3554</v>
      </c>
      <c r="B3534" s="1" t="s">
        <v>15</v>
      </c>
      <c r="C3534" s="1">
        <v>0.0</v>
      </c>
      <c r="D3534" s="1" t="s">
        <v>18</v>
      </c>
      <c r="E3534" s="1" t="s">
        <v>18</v>
      </c>
      <c r="F3534" s="1">
        <v>2.0</v>
      </c>
      <c r="G3534" s="1">
        <v>2.0</v>
      </c>
      <c r="H3534" s="1">
        <v>2.0</v>
      </c>
      <c r="I3534" s="1" t="s">
        <v>22</v>
      </c>
      <c r="J3534" s="1">
        <v>109.65</v>
      </c>
      <c r="K3534" s="1">
        <v>5551.15</v>
      </c>
      <c r="L3534" s="1" t="s">
        <v>16</v>
      </c>
      <c r="M3534" s="2">
        <f t="shared" si="1"/>
        <v>50.62608299</v>
      </c>
      <c r="N3534" s="3"/>
    </row>
    <row r="3535" ht="15.75" customHeight="1">
      <c r="A3535" s="1" t="s">
        <v>3555</v>
      </c>
      <c r="B3535" s="1" t="s">
        <v>20</v>
      </c>
      <c r="C3535" s="1">
        <v>0.0</v>
      </c>
      <c r="D3535" s="1" t="s">
        <v>18</v>
      </c>
      <c r="E3535" s="1" t="s">
        <v>18</v>
      </c>
      <c r="F3535" s="1">
        <v>1.0</v>
      </c>
      <c r="G3535" s="1">
        <v>0.0</v>
      </c>
      <c r="H3535" s="1">
        <v>2.0</v>
      </c>
      <c r="I3535" s="1" t="s">
        <v>17</v>
      </c>
      <c r="J3535" s="1">
        <v>19.95</v>
      </c>
      <c r="K3535" s="1">
        <v>243.65</v>
      </c>
      <c r="L3535" s="1" t="s">
        <v>18</v>
      </c>
      <c r="M3535" s="2">
        <f t="shared" si="1"/>
        <v>12.21303258</v>
      </c>
      <c r="N3535" s="3"/>
    </row>
    <row r="3536" ht="15.75" customHeight="1">
      <c r="A3536" s="1" t="s">
        <v>3556</v>
      </c>
      <c r="B3536" s="1" t="s">
        <v>20</v>
      </c>
      <c r="C3536" s="1">
        <v>0.0</v>
      </c>
      <c r="D3536" s="1" t="s">
        <v>16</v>
      </c>
      <c r="E3536" s="1" t="s">
        <v>16</v>
      </c>
      <c r="F3536" s="1">
        <v>1.0</v>
      </c>
      <c r="G3536" s="1">
        <v>2.0</v>
      </c>
      <c r="H3536" s="1">
        <v>1.0</v>
      </c>
      <c r="I3536" s="1" t="s">
        <v>22</v>
      </c>
      <c r="J3536" s="1">
        <v>96.1</v>
      </c>
      <c r="K3536" s="1">
        <v>4391.45</v>
      </c>
      <c r="L3536" s="1" t="s">
        <v>18</v>
      </c>
      <c r="M3536" s="2">
        <f t="shared" si="1"/>
        <v>45.69667014</v>
      </c>
      <c r="N3536" s="3"/>
    </row>
    <row r="3537" ht="15.75" customHeight="1">
      <c r="A3537" s="1" t="s">
        <v>3557</v>
      </c>
      <c r="B3537" s="1" t="s">
        <v>20</v>
      </c>
      <c r="C3537" s="1">
        <v>0.0</v>
      </c>
      <c r="D3537" s="1" t="s">
        <v>18</v>
      </c>
      <c r="E3537" s="1" t="s">
        <v>18</v>
      </c>
      <c r="F3537" s="1">
        <v>0.0</v>
      </c>
      <c r="G3537" s="1">
        <v>1.0</v>
      </c>
      <c r="H3537" s="1">
        <v>0.0</v>
      </c>
      <c r="I3537" s="1" t="s">
        <v>17</v>
      </c>
      <c r="J3537" s="1">
        <v>29.5</v>
      </c>
      <c r="K3537" s="1">
        <v>255.25</v>
      </c>
      <c r="L3537" s="1" t="s">
        <v>16</v>
      </c>
      <c r="M3537" s="2">
        <f t="shared" si="1"/>
        <v>8.652542373</v>
      </c>
      <c r="N3537" s="3"/>
    </row>
    <row r="3538" ht="15.75" customHeight="1">
      <c r="A3538" s="1" t="s">
        <v>3558</v>
      </c>
      <c r="B3538" s="1" t="s">
        <v>20</v>
      </c>
      <c r="C3538" s="1">
        <v>0.0</v>
      </c>
      <c r="D3538" s="1" t="s">
        <v>16</v>
      </c>
      <c r="E3538" s="1" t="s">
        <v>18</v>
      </c>
      <c r="F3538" s="1">
        <v>2.0</v>
      </c>
      <c r="G3538" s="1">
        <v>2.0</v>
      </c>
      <c r="H3538" s="1">
        <v>0.0</v>
      </c>
      <c r="I3538" s="1" t="s">
        <v>22</v>
      </c>
      <c r="J3538" s="1">
        <v>84.25</v>
      </c>
      <c r="K3538" s="1">
        <v>1968.1</v>
      </c>
      <c r="L3538" s="1" t="s">
        <v>18</v>
      </c>
      <c r="M3538" s="2">
        <f t="shared" si="1"/>
        <v>23.36023739</v>
      </c>
      <c r="N3538" s="3"/>
    </row>
    <row r="3539" ht="15.75" customHeight="1">
      <c r="A3539" s="1" t="s">
        <v>3559</v>
      </c>
      <c r="B3539" s="1" t="s">
        <v>20</v>
      </c>
      <c r="C3539" s="1">
        <v>0.0</v>
      </c>
      <c r="D3539" s="1" t="s">
        <v>16</v>
      </c>
      <c r="E3539" s="1" t="s">
        <v>16</v>
      </c>
      <c r="F3539" s="1">
        <v>1.0</v>
      </c>
      <c r="G3539" s="1">
        <v>0.0</v>
      </c>
      <c r="H3539" s="1">
        <v>1.0</v>
      </c>
      <c r="I3539" s="1" t="s">
        <v>17</v>
      </c>
      <c r="J3539" s="1">
        <v>19.4</v>
      </c>
      <c r="K3539" s="1">
        <v>1061.6</v>
      </c>
      <c r="L3539" s="1" t="s">
        <v>18</v>
      </c>
      <c r="M3539" s="2">
        <f t="shared" si="1"/>
        <v>54.72164948</v>
      </c>
      <c r="N3539" s="3"/>
    </row>
    <row r="3540" ht="15.75" customHeight="1">
      <c r="A3540" s="1" t="s">
        <v>3560</v>
      </c>
      <c r="B3540" s="1" t="s">
        <v>15</v>
      </c>
      <c r="C3540" s="1">
        <v>0.0</v>
      </c>
      <c r="D3540" s="1" t="s">
        <v>16</v>
      </c>
      <c r="E3540" s="1" t="s">
        <v>18</v>
      </c>
      <c r="F3540" s="1">
        <v>2.0</v>
      </c>
      <c r="G3540" s="1">
        <v>2.0</v>
      </c>
      <c r="H3540" s="1">
        <v>0.0</v>
      </c>
      <c r="I3540" s="1" t="s">
        <v>28</v>
      </c>
      <c r="J3540" s="1">
        <v>85.6</v>
      </c>
      <c r="K3540" s="1">
        <v>4902.8</v>
      </c>
      <c r="L3540" s="1" t="s">
        <v>18</v>
      </c>
      <c r="M3540" s="2">
        <f t="shared" si="1"/>
        <v>57.27570093</v>
      </c>
      <c r="N3540" s="3"/>
    </row>
    <row r="3541" ht="15.75" customHeight="1">
      <c r="A3541" s="1" t="s">
        <v>3561</v>
      </c>
      <c r="B3541" s="1" t="s">
        <v>15</v>
      </c>
      <c r="C3541" s="1">
        <v>0.0</v>
      </c>
      <c r="D3541" s="1" t="s">
        <v>18</v>
      </c>
      <c r="E3541" s="1" t="s">
        <v>18</v>
      </c>
      <c r="F3541" s="1">
        <v>2.0</v>
      </c>
      <c r="G3541" s="1">
        <v>0.0</v>
      </c>
      <c r="H3541" s="1">
        <v>0.0</v>
      </c>
      <c r="I3541" s="1" t="s">
        <v>17</v>
      </c>
      <c r="J3541" s="1">
        <v>24.5</v>
      </c>
      <c r="K3541" s="1">
        <v>270.15</v>
      </c>
      <c r="L3541" s="1" t="s">
        <v>18</v>
      </c>
      <c r="M3541" s="2">
        <f t="shared" si="1"/>
        <v>11.02653061</v>
      </c>
      <c r="N3541" s="3"/>
    </row>
    <row r="3542" ht="15.75" customHeight="1">
      <c r="A3542" s="1" t="s">
        <v>3562</v>
      </c>
      <c r="B3542" s="1" t="s">
        <v>15</v>
      </c>
      <c r="C3542" s="1">
        <v>0.0</v>
      </c>
      <c r="D3542" s="1" t="s">
        <v>16</v>
      </c>
      <c r="E3542" s="1" t="s">
        <v>16</v>
      </c>
      <c r="F3542" s="1">
        <v>1.0</v>
      </c>
      <c r="G3542" s="1">
        <v>1.0</v>
      </c>
      <c r="H3542" s="1">
        <v>0.0</v>
      </c>
      <c r="I3542" s="1" t="s">
        <v>28</v>
      </c>
      <c r="J3542" s="1">
        <v>66.3</v>
      </c>
      <c r="K3542" s="1">
        <v>1923.5</v>
      </c>
      <c r="L3542" s="1" t="s">
        <v>18</v>
      </c>
      <c r="M3542" s="2">
        <f t="shared" si="1"/>
        <v>29.01206637</v>
      </c>
      <c r="N3542" s="3"/>
    </row>
    <row r="3543" ht="15.75" customHeight="1">
      <c r="A3543" s="1" t="s">
        <v>3563</v>
      </c>
      <c r="B3543" s="1" t="s">
        <v>20</v>
      </c>
      <c r="C3543" s="1">
        <v>1.0</v>
      </c>
      <c r="D3543" s="1" t="s">
        <v>18</v>
      </c>
      <c r="E3543" s="1" t="s">
        <v>18</v>
      </c>
      <c r="F3543" s="1">
        <v>2.0</v>
      </c>
      <c r="G3543" s="1">
        <v>2.0</v>
      </c>
      <c r="H3543" s="1">
        <v>0.0</v>
      </c>
      <c r="I3543" s="1" t="s">
        <v>22</v>
      </c>
      <c r="J3543" s="1">
        <v>84.85</v>
      </c>
      <c r="K3543" s="1">
        <v>3645.6</v>
      </c>
      <c r="L3543" s="1" t="s">
        <v>18</v>
      </c>
      <c r="M3543" s="2">
        <f t="shared" si="1"/>
        <v>42.96523276</v>
      </c>
      <c r="N3543" s="3"/>
    </row>
    <row r="3544" ht="15.75" customHeight="1">
      <c r="A3544" s="1" t="s">
        <v>3564</v>
      </c>
      <c r="B3544" s="1" t="s">
        <v>15</v>
      </c>
      <c r="C3544" s="1">
        <v>1.0</v>
      </c>
      <c r="D3544" s="1" t="s">
        <v>18</v>
      </c>
      <c r="E3544" s="1" t="s">
        <v>18</v>
      </c>
      <c r="F3544" s="1">
        <v>2.0</v>
      </c>
      <c r="G3544" s="1">
        <v>1.0</v>
      </c>
      <c r="H3544" s="1">
        <v>1.0</v>
      </c>
      <c r="I3544" s="1" t="s">
        <v>28</v>
      </c>
      <c r="J3544" s="1">
        <v>82.45</v>
      </c>
      <c r="K3544" s="1">
        <v>4350.1</v>
      </c>
      <c r="L3544" s="1" t="s">
        <v>16</v>
      </c>
      <c r="M3544" s="2">
        <f t="shared" si="1"/>
        <v>52.76046089</v>
      </c>
      <c r="N3544" s="3"/>
    </row>
    <row r="3545" ht="15.75" customHeight="1">
      <c r="A3545" s="1" t="s">
        <v>3565</v>
      </c>
      <c r="B3545" s="1" t="s">
        <v>15</v>
      </c>
      <c r="C3545" s="1">
        <v>0.0</v>
      </c>
      <c r="D3545" s="1" t="s">
        <v>16</v>
      </c>
      <c r="E3545" s="1" t="s">
        <v>16</v>
      </c>
      <c r="F3545" s="1">
        <v>1.0</v>
      </c>
      <c r="G3545" s="1">
        <v>2.0</v>
      </c>
      <c r="H3545" s="1">
        <v>0.0</v>
      </c>
      <c r="I3545" s="1" t="s">
        <v>22</v>
      </c>
      <c r="J3545" s="1">
        <v>75.85</v>
      </c>
      <c r="K3545" s="1">
        <v>647.5</v>
      </c>
      <c r="L3545" s="1" t="s">
        <v>18</v>
      </c>
      <c r="M3545" s="2">
        <f t="shared" si="1"/>
        <v>8.536585366</v>
      </c>
      <c r="N3545" s="3"/>
    </row>
    <row r="3546" ht="15.75" customHeight="1">
      <c r="A3546" s="1" t="s">
        <v>3566</v>
      </c>
      <c r="B3546" s="1" t="s">
        <v>20</v>
      </c>
      <c r="C3546" s="1">
        <v>0.0</v>
      </c>
      <c r="D3546" s="1" t="s">
        <v>18</v>
      </c>
      <c r="E3546" s="1" t="s">
        <v>18</v>
      </c>
      <c r="F3546" s="1">
        <v>2.0</v>
      </c>
      <c r="G3546" s="1">
        <v>2.0</v>
      </c>
      <c r="H3546" s="1">
        <v>0.0</v>
      </c>
      <c r="I3546" s="1" t="s">
        <v>22</v>
      </c>
      <c r="J3546" s="1">
        <v>81.3</v>
      </c>
      <c r="K3546" s="1">
        <v>2272.8</v>
      </c>
      <c r="L3546" s="1" t="s">
        <v>18</v>
      </c>
      <c r="M3546" s="2">
        <f t="shared" si="1"/>
        <v>27.95571956</v>
      </c>
      <c r="N3546" s="3"/>
    </row>
    <row r="3547" ht="15.75" customHeight="1">
      <c r="A3547" s="1" t="s">
        <v>3567</v>
      </c>
      <c r="B3547" s="1" t="s">
        <v>15</v>
      </c>
      <c r="C3547" s="1">
        <v>0.0</v>
      </c>
      <c r="D3547" s="1" t="s">
        <v>18</v>
      </c>
      <c r="E3547" s="1" t="s">
        <v>18</v>
      </c>
      <c r="F3547" s="1">
        <v>1.0</v>
      </c>
      <c r="G3547" s="1">
        <v>0.0</v>
      </c>
      <c r="H3547" s="1">
        <v>0.0</v>
      </c>
      <c r="I3547" s="1" t="s">
        <v>26</v>
      </c>
      <c r="J3547" s="1">
        <v>18.9</v>
      </c>
      <c r="K3547" s="1">
        <v>347.65</v>
      </c>
      <c r="L3547" s="1" t="s">
        <v>18</v>
      </c>
      <c r="M3547" s="2">
        <f t="shared" si="1"/>
        <v>18.39417989</v>
      </c>
      <c r="N3547" s="3"/>
    </row>
    <row r="3548" ht="15.75" customHeight="1">
      <c r="A3548" s="1" t="s">
        <v>3568</v>
      </c>
      <c r="B3548" s="1" t="s">
        <v>20</v>
      </c>
      <c r="C3548" s="1">
        <v>0.0</v>
      </c>
      <c r="D3548" s="1" t="s">
        <v>16</v>
      </c>
      <c r="E3548" s="1" t="s">
        <v>18</v>
      </c>
      <c r="F3548" s="1">
        <v>1.0</v>
      </c>
      <c r="G3548" s="1">
        <v>2.0</v>
      </c>
      <c r="H3548" s="1">
        <v>0.0</v>
      </c>
      <c r="I3548" s="1" t="s">
        <v>22</v>
      </c>
      <c r="J3548" s="1">
        <v>69.35</v>
      </c>
      <c r="K3548" s="1">
        <v>451.1</v>
      </c>
      <c r="L3548" s="1" t="s">
        <v>16</v>
      </c>
      <c r="M3548" s="2">
        <f t="shared" si="1"/>
        <v>6.504686373</v>
      </c>
      <c r="N3548" s="3"/>
    </row>
    <row r="3549" ht="15.75" customHeight="1">
      <c r="A3549" s="1" t="s">
        <v>3569</v>
      </c>
      <c r="B3549" s="1" t="s">
        <v>20</v>
      </c>
      <c r="C3549" s="1">
        <v>0.0</v>
      </c>
      <c r="D3549" s="1" t="s">
        <v>18</v>
      </c>
      <c r="E3549" s="1" t="s">
        <v>18</v>
      </c>
      <c r="F3549" s="1">
        <v>1.0</v>
      </c>
      <c r="G3549" s="1">
        <v>1.0</v>
      </c>
      <c r="H3549" s="1">
        <v>0.0</v>
      </c>
      <c r="I3549" s="1" t="s">
        <v>22</v>
      </c>
      <c r="J3549" s="1">
        <v>44.75</v>
      </c>
      <c r="K3549" s="1">
        <v>270.95</v>
      </c>
      <c r="L3549" s="1" t="s">
        <v>16</v>
      </c>
      <c r="M3549" s="2">
        <f t="shared" si="1"/>
        <v>6.054748603</v>
      </c>
      <c r="N3549" s="3"/>
    </row>
    <row r="3550" ht="15.75" customHeight="1">
      <c r="A3550" s="1" t="s">
        <v>3570</v>
      </c>
      <c r="B3550" s="1" t="s">
        <v>20</v>
      </c>
      <c r="C3550" s="1">
        <v>0.0</v>
      </c>
      <c r="D3550" s="1" t="s">
        <v>16</v>
      </c>
      <c r="E3550" s="1" t="s">
        <v>16</v>
      </c>
      <c r="F3550" s="1">
        <v>2.0</v>
      </c>
      <c r="G3550" s="1">
        <v>2.0</v>
      </c>
      <c r="H3550" s="1">
        <v>1.0</v>
      </c>
      <c r="I3550" s="1" t="s">
        <v>26</v>
      </c>
      <c r="J3550" s="1">
        <v>110.05</v>
      </c>
      <c r="K3550" s="1">
        <v>5686.4</v>
      </c>
      <c r="L3550" s="1" t="s">
        <v>18</v>
      </c>
      <c r="M3550" s="2">
        <f t="shared" si="1"/>
        <v>51.67105861</v>
      </c>
      <c r="N3550" s="3"/>
    </row>
    <row r="3551" ht="15.75" customHeight="1">
      <c r="A3551" s="1" t="s">
        <v>3571</v>
      </c>
      <c r="B3551" s="1" t="s">
        <v>20</v>
      </c>
      <c r="C3551" s="1">
        <v>0.0</v>
      </c>
      <c r="D3551" s="1" t="s">
        <v>18</v>
      </c>
      <c r="E3551" s="1" t="s">
        <v>18</v>
      </c>
      <c r="F3551" s="1">
        <v>1.0</v>
      </c>
      <c r="G3551" s="1">
        <v>2.0</v>
      </c>
      <c r="H3551" s="1">
        <v>0.0</v>
      </c>
      <c r="I3551" s="1" t="s">
        <v>26</v>
      </c>
      <c r="J3551" s="1">
        <v>70.7</v>
      </c>
      <c r="K3551" s="1">
        <v>140.7</v>
      </c>
      <c r="L3551" s="1" t="s">
        <v>16</v>
      </c>
      <c r="M3551" s="2">
        <f t="shared" si="1"/>
        <v>1.99009901</v>
      </c>
      <c r="N3551" s="3"/>
    </row>
    <row r="3552" ht="15.75" customHeight="1">
      <c r="A3552" s="1" t="s">
        <v>3572</v>
      </c>
      <c r="B3552" s="1" t="s">
        <v>20</v>
      </c>
      <c r="C3552" s="1">
        <v>1.0</v>
      </c>
      <c r="D3552" s="1" t="s">
        <v>18</v>
      </c>
      <c r="E3552" s="1" t="s">
        <v>18</v>
      </c>
      <c r="F3552" s="1">
        <v>1.0</v>
      </c>
      <c r="G3552" s="1">
        <v>0.0</v>
      </c>
      <c r="H3552" s="1">
        <v>0.0</v>
      </c>
      <c r="I3552" s="1" t="s">
        <v>17</v>
      </c>
      <c r="J3552" s="1">
        <v>20.05</v>
      </c>
      <c r="K3552" s="1">
        <v>20.05</v>
      </c>
      <c r="L3552" s="1" t="s">
        <v>16</v>
      </c>
      <c r="M3552" s="2">
        <f t="shared" si="1"/>
        <v>1</v>
      </c>
      <c r="N3552" s="3"/>
    </row>
    <row r="3553" ht="15.75" customHeight="1">
      <c r="A3553" s="1" t="s">
        <v>3573</v>
      </c>
      <c r="B3553" s="1" t="s">
        <v>15</v>
      </c>
      <c r="C3553" s="1">
        <v>0.0</v>
      </c>
      <c r="D3553" s="1" t="s">
        <v>18</v>
      </c>
      <c r="E3553" s="1" t="s">
        <v>18</v>
      </c>
      <c r="F3553" s="1">
        <v>1.0</v>
      </c>
      <c r="G3553" s="1">
        <v>2.0</v>
      </c>
      <c r="H3553" s="1">
        <v>0.0</v>
      </c>
      <c r="I3553" s="1" t="s">
        <v>17</v>
      </c>
      <c r="J3553" s="1">
        <v>70.7</v>
      </c>
      <c r="K3553" s="1">
        <v>70.7</v>
      </c>
      <c r="L3553" s="1" t="s">
        <v>18</v>
      </c>
      <c r="M3553" s="2">
        <f t="shared" si="1"/>
        <v>1</v>
      </c>
      <c r="N3553" s="3"/>
    </row>
    <row r="3554" ht="15.75" customHeight="1">
      <c r="A3554" s="1" t="s">
        <v>3574</v>
      </c>
      <c r="B3554" s="1" t="s">
        <v>15</v>
      </c>
      <c r="C3554" s="1">
        <v>0.0</v>
      </c>
      <c r="D3554" s="1" t="s">
        <v>18</v>
      </c>
      <c r="E3554" s="1" t="s">
        <v>18</v>
      </c>
      <c r="F3554" s="1">
        <v>2.0</v>
      </c>
      <c r="G3554" s="1">
        <v>1.0</v>
      </c>
      <c r="H3554" s="1">
        <v>1.0</v>
      </c>
      <c r="I3554" s="1" t="s">
        <v>28</v>
      </c>
      <c r="J3554" s="1">
        <v>84.1</v>
      </c>
      <c r="K3554" s="1">
        <v>3187.65</v>
      </c>
      <c r="L3554" s="1" t="s">
        <v>18</v>
      </c>
      <c r="M3554" s="2">
        <f t="shared" si="1"/>
        <v>37.90309156</v>
      </c>
      <c r="N3554" s="3"/>
    </row>
    <row r="3555" ht="15.75" customHeight="1">
      <c r="A3555" s="1" t="s">
        <v>3575</v>
      </c>
      <c r="B3555" s="1" t="s">
        <v>20</v>
      </c>
      <c r="C3555" s="1">
        <v>0.0</v>
      </c>
      <c r="D3555" s="1" t="s">
        <v>18</v>
      </c>
      <c r="E3555" s="1" t="s">
        <v>18</v>
      </c>
      <c r="F3555" s="1">
        <v>1.0</v>
      </c>
      <c r="G3555" s="1">
        <v>2.0</v>
      </c>
      <c r="H3555" s="1">
        <v>0.0</v>
      </c>
      <c r="I3555" s="1" t="s">
        <v>17</v>
      </c>
      <c r="J3555" s="1">
        <v>75.9</v>
      </c>
      <c r="K3555" s="1">
        <v>866.4</v>
      </c>
      <c r="L3555" s="1" t="s">
        <v>18</v>
      </c>
      <c r="M3555" s="2">
        <f t="shared" si="1"/>
        <v>11.41501976</v>
      </c>
      <c r="N3555" s="3"/>
    </row>
    <row r="3556" ht="15.75" customHeight="1">
      <c r="A3556" s="1" t="s">
        <v>3576</v>
      </c>
      <c r="B3556" s="1" t="s">
        <v>15</v>
      </c>
      <c r="C3556" s="1">
        <v>0.0</v>
      </c>
      <c r="D3556" s="1" t="s">
        <v>18</v>
      </c>
      <c r="E3556" s="1" t="s">
        <v>18</v>
      </c>
      <c r="F3556" s="1">
        <v>2.0</v>
      </c>
      <c r="G3556" s="1">
        <v>2.0</v>
      </c>
      <c r="H3556" s="1">
        <v>1.0</v>
      </c>
      <c r="I3556" s="1" t="s">
        <v>22</v>
      </c>
      <c r="J3556" s="1">
        <v>106.8</v>
      </c>
      <c r="K3556" s="1">
        <v>5914.4</v>
      </c>
      <c r="L3556" s="1" t="s">
        <v>18</v>
      </c>
      <c r="M3556" s="2">
        <f t="shared" si="1"/>
        <v>55.37827715</v>
      </c>
      <c r="N3556" s="3"/>
    </row>
    <row r="3557" ht="15.75" customHeight="1">
      <c r="A3557" s="1" t="s">
        <v>3577</v>
      </c>
      <c r="B3557" s="1" t="s">
        <v>15</v>
      </c>
      <c r="C3557" s="1">
        <v>0.0</v>
      </c>
      <c r="D3557" s="1" t="s">
        <v>16</v>
      </c>
      <c r="E3557" s="1" t="s">
        <v>18</v>
      </c>
      <c r="F3557" s="1">
        <v>2.0</v>
      </c>
      <c r="G3557" s="1">
        <v>2.0</v>
      </c>
      <c r="H3557" s="1">
        <v>2.0</v>
      </c>
      <c r="I3557" s="1" t="s">
        <v>28</v>
      </c>
      <c r="J3557" s="1">
        <v>113.65</v>
      </c>
      <c r="K3557" s="1">
        <v>8182.75</v>
      </c>
      <c r="L3557" s="1" t="s">
        <v>18</v>
      </c>
      <c r="M3557" s="2">
        <f t="shared" si="1"/>
        <v>71.99956005</v>
      </c>
      <c r="N3557" s="3"/>
    </row>
    <row r="3558" ht="15.75" customHeight="1">
      <c r="A3558" s="1" t="s">
        <v>3578</v>
      </c>
      <c r="B3558" s="1" t="s">
        <v>15</v>
      </c>
      <c r="C3558" s="1">
        <v>0.0</v>
      </c>
      <c r="D3558" s="1" t="s">
        <v>18</v>
      </c>
      <c r="E3558" s="1" t="s">
        <v>18</v>
      </c>
      <c r="F3558" s="1">
        <v>1.0</v>
      </c>
      <c r="G3558" s="1">
        <v>0.0</v>
      </c>
      <c r="H3558" s="1">
        <v>1.0</v>
      </c>
      <c r="I3558" s="1" t="s">
        <v>17</v>
      </c>
      <c r="J3558" s="1">
        <v>20.2</v>
      </c>
      <c r="K3558" s="1">
        <v>273.25</v>
      </c>
      <c r="L3558" s="1" t="s">
        <v>18</v>
      </c>
      <c r="M3558" s="2">
        <f t="shared" si="1"/>
        <v>13.52722772</v>
      </c>
      <c r="N3558" s="3"/>
    </row>
    <row r="3559" ht="15.75" customHeight="1">
      <c r="A3559" s="1" t="s">
        <v>3579</v>
      </c>
      <c r="B3559" s="1" t="s">
        <v>15</v>
      </c>
      <c r="C3559" s="1">
        <v>0.0</v>
      </c>
      <c r="D3559" s="1" t="s">
        <v>18</v>
      </c>
      <c r="E3559" s="1" t="s">
        <v>18</v>
      </c>
      <c r="F3559" s="1">
        <v>1.0</v>
      </c>
      <c r="G3559" s="1">
        <v>2.0</v>
      </c>
      <c r="H3559" s="1">
        <v>0.0</v>
      </c>
      <c r="I3559" s="1" t="s">
        <v>22</v>
      </c>
      <c r="J3559" s="1">
        <v>75.55</v>
      </c>
      <c r="K3559" s="1">
        <v>75.55</v>
      </c>
      <c r="L3559" s="1" t="s">
        <v>18</v>
      </c>
      <c r="M3559" s="2">
        <f t="shared" si="1"/>
        <v>1</v>
      </c>
      <c r="N3559" s="3"/>
    </row>
    <row r="3560" ht="15.75" customHeight="1">
      <c r="A3560" s="1" t="s">
        <v>3580</v>
      </c>
      <c r="B3560" s="1" t="s">
        <v>15</v>
      </c>
      <c r="C3560" s="1">
        <v>0.0</v>
      </c>
      <c r="D3560" s="1" t="s">
        <v>16</v>
      </c>
      <c r="E3560" s="1" t="s">
        <v>18</v>
      </c>
      <c r="F3560" s="1">
        <v>1.0</v>
      </c>
      <c r="G3560" s="1">
        <v>2.0</v>
      </c>
      <c r="H3560" s="1">
        <v>0.0</v>
      </c>
      <c r="I3560" s="1" t="s">
        <v>28</v>
      </c>
      <c r="J3560" s="1">
        <v>69.2</v>
      </c>
      <c r="K3560" s="1">
        <v>477.55</v>
      </c>
      <c r="L3560" s="1" t="s">
        <v>18</v>
      </c>
      <c r="M3560" s="2">
        <f t="shared" si="1"/>
        <v>6.901011561</v>
      </c>
      <c r="N3560" s="3"/>
    </row>
    <row r="3561" ht="15.75" customHeight="1">
      <c r="A3561" s="1" t="s">
        <v>3581</v>
      </c>
      <c r="B3561" s="1" t="s">
        <v>15</v>
      </c>
      <c r="C3561" s="1">
        <v>0.0</v>
      </c>
      <c r="D3561" s="1" t="s">
        <v>16</v>
      </c>
      <c r="E3561" s="1" t="s">
        <v>18</v>
      </c>
      <c r="F3561" s="1">
        <v>2.0</v>
      </c>
      <c r="G3561" s="1">
        <v>0.0</v>
      </c>
      <c r="H3561" s="1">
        <v>2.0</v>
      </c>
      <c r="I3561" s="1" t="s">
        <v>17</v>
      </c>
      <c r="J3561" s="1">
        <v>25.5</v>
      </c>
      <c r="K3561" s="1">
        <v>1281.25</v>
      </c>
      <c r="L3561" s="1" t="s">
        <v>18</v>
      </c>
      <c r="M3561" s="2">
        <f t="shared" si="1"/>
        <v>50.24509804</v>
      </c>
      <c r="N3561" s="3"/>
    </row>
    <row r="3562" ht="15.75" customHeight="1">
      <c r="A3562" s="1" t="s">
        <v>3582</v>
      </c>
      <c r="B3562" s="1" t="s">
        <v>15</v>
      </c>
      <c r="C3562" s="1">
        <v>1.0</v>
      </c>
      <c r="D3562" s="1" t="s">
        <v>16</v>
      </c>
      <c r="E3562" s="1" t="s">
        <v>18</v>
      </c>
      <c r="F3562" s="1">
        <v>0.0</v>
      </c>
      <c r="G3562" s="1">
        <v>1.0</v>
      </c>
      <c r="H3562" s="1">
        <v>0.0</v>
      </c>
      <c r="I3562" s="1" t="s">
        <v>22</v>
      </c>
      <c r="J3562" s="1">
        <v>45.0</v>
      </c>
      <c r="K3562" s="1">
        <v>1228.65</v>
      </c>
      <c r="L3562" s="1" t="s">
        <v>18</v>
      </c>
      <c r="M3562" s="2">
        <f t="shared" si="1"/>
        <v>27.30333333</v>
      </c>
      <c r="N3562" s="3"/>
    </row>
    <row r="3563" ht="15.75" customHeight="1">
      <c r="A3563" s="1" t="s">
        <v>3583</v>
      </c>
      <c r="B3563" s="1" t="s">
        <v>20</v>
      </c>
      <c r="C3563" s="1">
        <v>1.0</v>
      </c>
      <c r="D3563" s="1" t="s">
        <v>18</v>
      </c>
      <c r="E3563" s="1" t="s">
        <v>16</v>
      </c>
      <c r="F3563" s="1">
        <v>1.0</v>
      </c>
      <c r="G3563" s="1">
        <v>1.0</v>
      </c>
      <c r="H3563" s="1">
        <v>0.0</v>
      </c>
      <c r="I3563" s="1" t="s">
        <v>17</v>
      </c>
      <c r="J3563" s="1">
        <v>50.15</v>
      </c>
      <c r="K3563" s="1">
        <v>50.15</v>
      </c>
      <c r="L3563" s="1" t="s">
        <v>16</v>
      </c>
      <c r="M3563" s="2">
        <f t="shared" si="1"/>
        <v>1</v>
      </c>
      <c r="N3563" s="3"/>
    </row>
    <row r="3564" ht="15.75" customHeight="1">
      <c r="A3564" s="1" t="s">
        <v>3584</v>
      </c>
      <c r="B3564" s="1" t="s">
        <v>20</v>
      </c>
      <c r="C3564" s="1">
        <v>0.0</v>
      </c>
      <c r="D3564" s="1" t="s">
        <v>18</v>
      </c>
      <c r="E3564" s="1" t="s">
        <v>18</v>
      </c>
      <c r="F3564" s="1">
        <v>1.0</v>
      </c>
      <c r="G3564" s="1">
        <v>0.0</v>
      </c>
      <c r="H3564" s="1">
        <v>0.0</v>
      </c>
      <c r="I3564" s="1" t="s">
        <v>17</v>
      </c>
      <c r="J3564" s="1">
        <v>20.6</v>
      </c>
      <c r="K3564" s="1">
        <v>20.6</v>
      </c>
      <c r="L3564" s="1" t="s">
        <v>16</v>
      </c>
      <c r="M3564" s="2">
        <f t="shared" si="1"/>
        <v>1</v>
      </c>
      <c r="N3564" s="3"/>
    </row>
    <row r="3565" ht="15.75" customHeight="1">
      <c r="A3565" s="1" t="s">
        <v>3585</v>
      </c>
      <c r="B3565" s="1" t="s">
        <v>20</v>
      </c>
      <c r="C3565" s="1">
        <v>0.0</v>
      </c>
      <c r="D3565" s="1" t="s">
        <v>18</v>
      </c>
      <c r="E3565" s="1" t="s">
        <v>18</v>
      </c>
      <c r="F3565" s="1">
        <v>1.0</v>
      </c>
      <c r="G3565" s="1">
        <v>1.0</v>
      </c>
      <c r="H3565" s="1">
        <v>1.0</v>
      </c>
      <c r="I3565" s="1" t="s">
        <v>28</v>
      </c>
      <c r="J3565" s="1">
        <v>75.0</v>
      </c>
      <c r="K3565" s="1">
        <v>1908.35</v>
      </c>
      <c r="L3565" s="1" t="s">
        <v>18</v>
      </c>
      <c r="M3565" s="2">
        <f t="shared" si="1"/>
        <v>25.44466667</v>
      </c>
      <c r="N3565" s="3"/>
    </row>
    <row r="3566" ht="15.75" customHeight="1">
      <c r="A3566" s="1" t="s">
        <v>3586</v>
      </c>
      <c r="B3566" s="1" t="s">
        <v>20</v>
      </c>
      <c r="C3566" s="1">
        <v>0.0</v>
      </c>
      <c r="D3566" s="1" t="s">
        <v>18</v>
      </c>
      <c r="E3566" s="1" t="s">
        <v>18</v>
      </c>
      <c r="F3566" s="1">
        <v>2.0</v>
      </c>
      <c r="G3566" s="1">
        <v>2.0</v>
      </c>
      <c r="H3566" s="1">
        <v>0.0</v>
      </c>
      <c r="I3566" s="1" t="s">
        <v>28</v>
      </c>
      <c r="J3566" s="1">
        <v>105.35</v>
      </c>
      <c r="K3566" s="1">
        <v>323.25</v>
      </c>
      <c r="L3566" s="1" t="s">
        <v>16</v>
      </c>
      <c r="M3566" s="2">
        <f t="shared" si="1"/>
        <v>3.068343617</v>
      </c>
      <c r="N3566" s="3"/>
    </row>
    <row r="3567" ht="15.75" customHeight="1">
      <c r="A3567" s="1" t="s">
        <v>3587</v>
      </c>
      <c r="B3567" s="1" t="s">
        <v>20</v>
      </c>
      <c r="C3567" s="1">
        <v>0.0</v>
      </c>
      <c r="D3567" s="1" t="s">
        <v>18</v>
      </c>
      <c r="E3567" s="1" t="s">
        <v>16</v>
      </c>
      <c r="F3567" s="1">
        <v>1.0</v>
      </c>
      <c r="G3567" s="1">
        <v>2.0</v>
      </c>
      <c r="H3567" s="1">
        <v>0.0</v>
      </c>
      <c r="I3567" s="1" t="s">
        <v>22</v>
      </c>
      <c r="J3567" s="1">
        <v>75.35</v>
      </c>
      <c r="K3567" s="1">
        <v>75.35</v>
      </c>
      <c r="L3567" s="1" t="s">
        <v>16</v>
      </c>
      <c r="M3567" s="2">
        <f t="shared" si="1"/>
        <v>1</v>
      </c>
      <c r="N3567" s="3"/>
    </row>
    <row r="3568" ht="15.75" customHeight="1">
      <c r="A3568" s="1" t="s">
        <v>3588</v>
      </c>
      <c r="B3568" s="1" t="s">
        <v>15</v>
      </c>
      <c r="C3568" s="1">
        <v>0.0</v>
      </c>
      <c r="D3568" s="1" t="s">
        <v>16</v>
      </c>
      <c r="E3568" s="1" t="s">
        <v>16</v>
      </c>
      <c r="F3568" s="1">
        <v>2.0</v>
      </c>
      <c r="G3568" s="1">
        <v>2.0</v>
      </c>
      <c r="H3568" s="1">
        <v>2.0</v>
      </c>
      <c r="I3568" s="1" t="s">
        <v>26</v>
      </c>
      <c r="J3568" s="1">
        <v>106.7</v>
      </c>
      <c r="K3568" s="1">
        <v>7009.5</v>
      </c>
      <c r="L3568" s="1" t="s">
        <v>18</v>
      </c>
      <c r="M3568" s="2">
        <f t="shared" si="1"/>
        <v>65.69353327</v>
      </c>
      <c r="N3568" s="3"/>
    </row>
    <row r="3569" ht="15.75" customHeight="1">
      <c r="A3569" s="1" t="s">
        <v>3589</v>
      </c>
      <c r="B3569" s="1" t="s">
        <v>15</v>
      </c>
      <c r="C3569" s="1">
        <v>0.0</v>
      </c>
      <c r="D3569" s="1" t="s">
        <v>16</v>
      </c>
      <c r="E3569" s="1" t="s">
        <v>18</v>
      </c>
      <c r="F3569" s="1">
        <v>2.0</v>
      </c>
      <c r="G3569" s="1">
        <v>2.0</v>
      </c>
      <c r="H3569" s="1">
        <v>0.0</v>
      </c>
      <c r="I3569" s="1" t="s">
        <v>22</v>
      </c>
      <c r="J3569" s="1">
        <v>105.05</v>
      </c>
      <c r="K3569" s="1">
        <v>6914.95</v>
      </c>
      <c r="L3569" s="1" t="s">
        <v>18</v>
      </c>
      <c r="M3569" s="2">
        <f t="shared" si="1"/>
        <v>65.82532128</v>
      </c>
      <c r="N3569" s="3"/>
    </row>
    <row r="3570" ht="15.75" customHeight="1">
      <c r="A3570" s="1" t="s">
        <v>3590</v>
      </c>
      <c r="B3570" s="1" t="s">
        <v>15</v>
      </c>
      <c r="C3570" s="1">
        <v>0.0</v>
      </c>
      <c r="D3570" s="1" t="s">
        <v>18</v>
      </c>
      <c r="E3570" s="1" t="s">
        <v>16</v>
      </c>
      <c r="F3570" s="1">
        <v>1.0</v>
      </c>
      <c r="G3570" s="1">
        <v>2.0</v>
      </c>
      <c r="H3570" s="1">
        <v>1.0</v>
      </c>
      <c r="I3570" s="1" t="s">
        <v>26</v>
      </c>
      <c r="J3570" s="1">
        <v>106.0</v>
      </c>
      <c r="K3570" s="1">
        <v>4532.3</v>
      </c>
      <c r="L3570" s="1" t="s">
        <v>18</v>
      </c>
      <c r="M3570" s="2">
        <f t="shared" si="1"/>
        <v>42.75754717</v>
      </c>
      <c r="N3570" s="3"/>
    </row>
    <row r="3571" ht="15.75" customHeight="1">
      <c r="A3571" s="1" t="s">
        <v>3591</v>
      </c>
      <c r="B3571" s="1" t="s">
        <v>15</v>
      </c>
      <c r="C3571" s="1">
        <v>0.0</v>
      </c>
      <c r="D3571" s="1" t="s">
        <v>18</v>
      </c>
      <c r="E3571" s="1" t="s">
        <v>18</v>
      </c>
      <c r="F3571" s="1">
        <v>0.0</v>
      </c>
      <c r="G3571" s="1">
        <v>1.0</v>
      </c>
      <c r="H3571" s="1">
        <v>0.0</v>
      </c>
      <c r="I3571" s="1" t="s">
        <v>22</v>
      </c>
      <c r="J3571" s="1">
        <v>50.75</v>
      </c>
      <c r="K3571" s="1">
        <v>2011.4</v>
      </c>
      <c r="L3571" s="1" t="s">
        <v>16</v>
      </c>
      <c r="M3571" s="2">
        <f t="shared" si="1"/>
        <v>39.63349754</v>
      </c>
      <c r="N3571" s="3"/>
    </row>
    <row r="3572" ht="15.75" customHeight="1">
      <c r="A3572" s="1" t="s">
        <v>3592</v>
      </c>
      <c r="B3572" s="1" t="s">
        <v>15</v>
      </c>
      <c r="C3572" s="1">
        <v>0.0</v>
      </c>
      <c r="D3572" s="1" t="s">
        <v>16</v>
      </c>
      <c r="E3572" s="1" t="s">
        <v>16</v>
      </c>
      <c r="F3572" s="1">
        <v>1.0</v>
      </c>
      <c r="G3572" s="1">
        <v>0.0</v>
      </c>
      <c r="H3572" s="1">
        <v>2.0</v>
      </c>
      <c r="I3572" s="1" t="s">
        <v>17</v>
      </c>
      <c r="J3572" s="1">
        <v>20.35</v>
      </c>
      <c r="K3572" s="1">
        <v>191.1</v>
      </c>
      <c r="L3572" s="1" t="s">
        <v>18</v>
      </c>
      <c r="M3572" s="2">
        <f t="shared" si="1"/>
        <v>9.390663391</v>
      </c>
      <c r="N3572" s="3"/>
    </row>
    <row r="3573" ht="15.75" customHeight="1">
      <c r="A3573" s="1" t="s">
        <v>3593</v>
      </c>
      <c r="B3573" s="1" t="s">
        <v>20</v>
      </c>
      <c r="C3573" s="1">
        <v>0.0</v>
      </c>
      <c r="D3573" s="1" t="s">
        <v>16</v>
      </c>
      <c r="E3573" s="1" t="s">
        <v>16</v>
      </c>
      <c r="F3573" s="1">
        <v>2.0</v>
      </c>
      <c r="G3573" s="1">
        <v>2.0</v>
      </c>
      <c r="H3573" s="1">
        <v>0.0</v>
      </c>
      <c r="I3573" s="1" t="s">
        <v>28</v>
      </c>
      <c r="J3573" s="1">
        <v>83.55</v>
      </c>
      <c r="K3573" s="1">
        <v>2570.2</v>
      </c>
      <c r="L3573" s="1" t="s">
        <v>18</v>
      </c>
      <c r="M3573" s="2">
        <f t="shared" si="1"/>
        <v>30.76241771</v>
      </c>
      <c r="N3573" s="3"/>
    </row>
    <row r="3574" ht="15.75" customHeight="1">
      <c r="A3574" s="1" t="s">
        <v>3594</v>
      </c>
      <c r="B3574" s="1" t="s">
        <v>15</v>
      </c>
      <c r="C3574" s="1">
        <v>0.0</v>
      </c>
      <c r="D3574" s="1" t="s">
        <v>16</v>
      </c>
      <c r="E3574" s="1" t="s">
        <v>16</v>
      </c>
      <c r="F3574" s="1">
        <v>1.0</v>
      </c>
      <c r="G3574" s="1">
        <v>1.0</v>
      </c>
      <c r="H3574" s="1">
        <v>0.0</v>
      </c>
      <c r="I3574" s="1" t="s">
        <v>28</v>
      </c>
      <c r="J3574" s="1">
        <v>61.4</v>
      </c>
      <c r="K3574" s="1">
        <v>1864.65</v>
      </c>
      <c r="L3574" s="1" t="s">
        <v>18</v>
      </c>
      <c r="M3574" s="2">
        <f t="shared" si="1"/>
        <v>30.36889251</v>
      </c>
      <c r="N3574" s="3"/>
    </row>
    <row r="3575" ht="15.75" customHeight="1">
      <c r="A3575" s="1" t="s">
        <v>3595</v>
      </c>
      <c r="B3575" s="1" t="s">
        <v>20</v>
      </c>
      <c r="C3575" s="1">
        <v>0.0</v>
      </c>
      <c r="D3575" s="1" t="s">
        <v>16</v>
      </c>
      <c r="E3575" s="1" t="s">
        <v>16</v>
      </c>
      <c r="F3575" s="1">
        <v>1.0</v>
      </c>
      <c r="G3575" s="1">
        <v>1.0</v>
      </c>
      <c r="H3575" s="1">
        <v>1.0</v>
      </c>
      <c r="I3575" s="1" t="s">
        <v>17</v>
      </c>
      <c r="J3575" s="1">
        <v>53.65</v>
      </c>
      <c r="K3575" s="1">
        <v>1355.45</v>
      </c>
      <c r="L3575" s="1" t="s">
        <v>18</v>
      </c>
      <c r="M3575" s="2">
        <f t="shared" si="1"/>
        <v>25.26467847</v>
      </c>
      <c r="N3575" s="3"/>
    </row>
    <row r="3576" ht="15.75" customHeight="1">
      <c r="A3576" s="1" t="s">
        <v>3596</v>
      </c>
      <c r="B3576" s="1" t="s">
        <v>20</v>
      </c>
      <c r="C3576" s="1">
        <v>0.0</v>
      </c>
      <c r="D3576" s="1" t="s">
        <v>18</v>
      </c>
      <c r="E3576" s="1" t="s">
        <v>18</v>
      </c>
      <c r="F3576" s="1">
        <v>1.0</v>
      </c>
      <c r="G3576" s="1">
        <v>0.0</v>
      </c>
      <c r="H3576" s="1">
        <v>2.0</v>
      </c>
      <c r="I3576" s="1" t="s">
        <v>17</v>
      </c>
      <c r="J3576" s="1">
        <v>19.75</v>
      </c>
      <c r="K3576" s="1">
        <v>265.75</v>
      </c>
      <c r="L3576" s="1" t="s">
        <v>18</v>
      </c>
      <c r="M3576" s="2">
        <f t="shared" si="1"/>
        <v>13.4556962</v>
      </c>
      <c r="N3576" s="3"/>
    </row>
    <row r="3577" ht="15.75" customHeight="1">
      <c r="A3577" s="1" t="s">
        <v>3597</v>
      </c>
      <c r="B3577" s="1" t="s">
        <v>15</v>
      </c>
      <c r="C3577" s="1">
        <v>0.0</v>
      </c>
      <c r="D3577" s="1" t="s">
        <v>16</v>
      </c>
      <c r="E3577" s="1" t="s">
        <v>18</v>
      </c>
      <c r="F3577" s="1">
        <v>1.0</v>
      </c>
      <c r="G3577" s="1">
        <v>0.0</v>
      </c>
      <c r="H3577" s="1">
        <v>0.0</v>
      </c>
      <c r="I3577" s="1" t="s">
        <v>17</v>
      </c>
      <c r="J3577" s="1">
        <v>19.9</v>
      </c>
      <c r="K3577" s="1">
        <v>45.75</v>
      </c>
      <c r="L3577" s="1" t="s">
        <v>18</v>
      </c>
      <c r="M3577" s="2">
        <f t="shared" si="1"/>
        <v>2.298994975</v>
      </c>
      <c r="N3577" s="3"/>
    </row>
    <row r="3578" ht="15.75" customHeight="1">
      <c r="A3578" s="1" t="s">
        <v>3598</v>
      </c>
      <c r="B3578" s="1" t="s">
        <v>20</v>
      </c>
      <c r="C3578" s="1">
        <v>0.0</v>
      </c>
      <c r="D3578" s="1" t="s">
        <v>18</v>
      </c>
      <c r="E3578" s="1" t="s">
        <v>18</v>
      </c>
      <c r="F3578" s="1">
        <v>1.0</v>
      </c>
      <c r="G3578" s="1">
        <v>0.0</v>
      </c>
      <c r="H3578" s="1">
        <v>0.0</v>
      </c>
      <c r="I3578" s="1" t="s">
        <v>17</v>
      </c>
      <c r="J3578" s="1">
        <v>20.25</v>
      </c>
      <c r="K3578" s="1">
        <v>36.8</v>
      </c>
      <c r="L3578" s="1" t="s">
        <v>18</v>
      </c>
      <c r="M3578" s="2">
        <f t="shared" si="1"/>
        <v>1.817283951</v>
      </c>
      <c r="N3578" s="3"/>
    </row>
    <row r="3579" ht="15.75" customHeight="1">
      <c r="A3579" s="1" t="s">
        <v>3599</v>
      </c>
      <c r="B3579" s="1" t="s">
        <v>20</v>
      </c>
      <c r="C3579" s="1">
        <v>0.0</v>
      </c>
      <c r="D3579" s="1" t="s">
        <v>16</v>
      </c>
      <c r="E3579" s="1" t="s">
        <v>16</v>
      </c>
      <c r="F3579" s="1">
        <v>1.0</v>
      </c>
      <c r="G3579" s="1">
        <v>1.0</v>
      </c>
      <c r="H3579" s="1">
        <v>2.0</v>
      </c>
      <c r="I3579" s="1" t="s">
        <v>28</v>
      </c>
      <c r="J3579" s="1">
        <v>54.2</v>
      </c>
      <c r="K3579" s="1">
        <v>3838.2</v>
      </c>
      <c r="L3579" s="1" t="s">
        <v>18</v>
      </c>
      <c r="M3579" s="2">
        <f t="shared" si="1"/>
        <v>70.81549815</v>
      </c>
      <c r="N3579" s="3"/>
    </row>
    <row r="3580" ht="15.75" customHeight="1">
      <c r="A3580" s="1" t="s">
        <v>3600</v>
      </c>
      <c r="B3580" s="1" t="s">
        <v>20</v>
      </c>
      <c r="C3580" s="1">
        <v>1.0</v>
      </c>
      <c r="D3580" s="1" t="s">
        <v>16</v>
      </c>
      <c r="E3580" s="1" t="s">
        <v>16</v>
      </c>
      <c r="F3580" s="1">
        <v>2.0</v>
      </c>
      <c r="G3580" s="1">
        <v>2.0</v>
      </c>
      <c r="H3580" s="1">
        <v>1.0</v>
      </c>
      <c r="I3580" s="1" t="s">
        <v>22</v>
      </c>
      <c r="J3580" s="1">
        <v>108.45</v>
      </c>
      <c r="K3580" s="1">
        <v>7076.35</v>
      </c>
      <c r="L3580" s="1" t="s">
        <v>18</v>
      </c>
      <c r="M3580" s="2">
        <f t="shared" si="1"/>
        <v>65.24988474</v>
      </c>
      <c r="N3580" s="3"/>
    </row>
    <row r="3581" ht="15.75" customHeight="1">
      <c r="A3581" s="1" t="s">
        <v>3601</v>
      </c>
      <c r="B3581" s="1" t="s">
        <v>15</v>
      </c>
      <c r="C3581" s="1">
        <v>0.0</v>
      </c>
      <c r="D3581" s="1" t="s">
        <v>16</v>
      </c>
      <c r="E3581" s="1" t="s">
        <v>16</v>
      </c>
      <c r="F3581" s="1">
        <v>1.0</v>
      </c>
      <c r="G3581" s="1">
        <v>1.0</v>
      </c>
      <c r="H3581" s="1">
        <v>0.0</v>
      </c>
      <c r="I3581" s="1" t="s">
        <v>22</v>
      </c>
      <c r="J3581" s="1">
        <v>50.3</v>
      </c>
      <c r="K3581" s="1">
        <v>217.1</v>
      </c>
      <c r="L3581" s="1" t="s">
        <v>18</v>
      </c>
      <c r="M3581" s="2">
        <f t="shared" si="1"/>
        <v>4.31610338</v>
      </c>
      <c r="N3581" s="3"/>
    </row>
    <row r="3582" ht="15.75" customHeight="1">
      <c r="A3582" s="1" t="s">
        <v>3602</v>
      </c>
      <c r="B3582" s="1" t="s">
        <v>15</v>
      </c>
      <c r="C3582" s="1">
        <v>0.0</v>
      </c>
      <c r="D3582" s="1" t="s">
        <v>16</v>
      </c>
      <c r="E3582" s="1" t="s">
        <v>16</v>
      </c>
      <c r="F3582" s="1">
        <v>2.0</v>
      </c>
      <c r="G3582" s="1">
        <v>1.0</v>
      </c>
      <c r="H3582" s="1">
        <v>1.0</v>
      </c>
      <c r="I3582" s="1" t="s">
        <v>28</v>
      </c>
      <c r="J3582" s="1">
        <v>80.05</v>
      </c>
      <c r="K3582" s="1">
        <v>4042.2</v>
      </c>
      <c r="L3582" s="1" t="s">
        <v>18</v>
      </c>
      <c r="M3582" s="2">
        <f t="shared" si="1"/>
        <v>50.49594004</v>
      </c>
      <c r="N3582" s="3"/>
    </row>
    <row r="3583" ht="15.75" customHeight="1">
      <c r="A3583" s="1" t="s">
        <v>3603</v>
      </c>
      <c r="B3583" s="1" t="s">
        <v>15</v>
      </c>
      <c r="C3583" s="1">
        <v>0.0</v>
      </c>
      <c r="D3583" s="1" t="s">
        <v>18</v>
      </c>
      <c r="E3583" s="1" t="s">
        <v>18</v>
      </c>
      <c r="F3583" s="1">
        <v>0.0</v>
      </c>
      <c r="G3583" s="1">
        <v>1.0</v>
      </c>
      <c r="H3583" s="1">
        <v>0.0</v>
      </c>
      <c r="I3583" s="1" t="s">
        <v>22</v>
      </c>
      <c r="J3583" s="1">
        <v>50.8</v>
      </c>
      <c r="K3583" s="1">
        <v>3027.4</v>
      </c>
      <c r="L3583" s="1" t="s">
        <v>16</v>
      </c>
      <c r="M3583" s="2">
        <f t="shared" si="1"/>
        <v>59.59448819</v>
      </c>
      <c r="N3583" s="3"/>
    </row>
    <row r="3584" ht="15.75" customHeight="1">
      <c r="A3584" s="1" t="s">
        <v>3604</v>
      </c>
      <c r="B3584" s="1" t="s">
        <v>20</v>
      </c>
      <c r="C3584" s="1">
        <v>0.0</v>
      </c>
      <c r="D3584" s="1" t="s">
        <v>18</v>
      </c>
      <c r="E3584" s="1" t="s">
        <v>18</v>
      </c>
      <c r="F3584" s="1">
        <v>2.0</v>
      </c>
      <c r="G3584" s="1">
        <v>2.0</v>
      </c>
      <c r="H3584" s="1">
        <v>1.0</v>
      </c>
      <c r="I3584" s="1" t="s">
        <v>26</v>
      </c>
      <c r="J3584" s="1">
        <v>104.65</v>
      </c>
      <c r="K3584" s="1">
        <v>6889.8</v>
      </c>
      <c r="L3584" s="1" t="s">
        <v>18</v>
      </c>
      <c r="M3584" s="2">
        <f t="shared" si="1"/>
        <v>65.83659818</v>
      </c>
      <c r="N3584" s="3"/>
    </row>
    <row r="3585" ht="15.75" customHeight="1">
      <c r="A3585" s="1" t="s">
        <v>3605</v>
      </c>
      <c r="B3585" s="1" t="s">
        <v>15</v>
      </c>
      <c r="C3585" s="1">
        <v>0.0</v>
      </c>
      <c r="D3585" s="1" t="s">
        <v>18</v>
      </c>
      <c r="E3585" s="1" t="s">
        <v>18</v>
      </c>
      <c r="F3585" s="1">
        <v>2.0</v>
      </c>
      <c r="G3585" s="1">
        <v>0.0</v>
      </c>
      <c r="H3585" s="1">
        <v>2.0</v>
      </c>
      <c r="I3585" s="1" t="s">
        <v>22</v>
      </c>
      <c r="J3585" s="1">
        <v>24.45</v>
      </c>
      <c r="K3585" s="1">
        <v>1493.1</v>
      </c>
      <c r="L3585" s="1" t="s">
        <v>18</v>
      </c>
      <c r="M3585" s="2">
        <f t="shared" si="1"/>
        <v>61.06748466</v>
      </c>
      <c r="N3585" s="3"/>
    </row>
    <row r="3586" ht="15.75" customHeight="1">
      <c r="A3586" s="1" t="s">
        <v>3606</v>
      </c>
      <c r="B3586" s="1" t="s">
        <v>20</v>
      </c>
      <c r="C3586" s="1">
        <v>0.0</v>
      </c>
      <c r="D3586" s="1" t="s">
        <v>18</v>
      </c>
      <c r="E3586" s="1" t="s">
        <v>18</v>
      </c>
      <c r="F3586" s="1">
        <v>2.0</v>
      </c>
      <c r="G3586" s="1">
        <v>2.0</v>
      </c>
      <c r="H3586" s="1">
        <v>0.0</v>
      </c>
      <c r="I3586" s="1" t="s">
        <v>28</v>
      </c>
      <c r="J3586" s="1">
        <v>83.4</v>
      </c>
      <c r="K3586" s="1">
        <v>4149.45</v>
      </c>
      <c r="L3586" s="1" t="s">
        <v>18</v>
      </c>
      <c r="M3586" s="2">
        <f t="shared" si="1"/>
        <v>49.75359712</v>
      </c>
      <c r="N3586" s="3"/>
    </row>
    <row r="3587" ht="15.75" customHeight="1">
      <c r="A3587" s="1" t="s">
        <v>3607</v>
      </c>
      <c r="B3587" s="1" t="s">
        <v>15</v>
      </c>
      <c r="C3587" s="1">
        <v>0.0</v>
      </c>
      <c r="D3587" s="1" t="s">
        <v>18</v>
      </c>
      <c r="E3587" s="1" t="s">
        <v>18</v>
      </c>
      <c r="F3587" s="1">
        <v>1.0</v>
      </c>
      <c r="G3587" s="1">
        <v>1.0</v>
      </c>
      <c r="H3587" s="1">
        <v>0.0</v>
      </c>
      <c r="I3587" s="1" t="s">
        <v>22</v>
      </c>
      <c r="J3587" s="1">
        <v>45.3</v>
      </c>
      <c r="K3587" s="1">
        <v>45.3</v>
      </c>
      <c r="L3587" s="1" t="s">
        <v>16</v>
      </c>
      <c r="M3587" s="2">
        <f t="shared" si="1"/>
        <v>1</v>
      </c>
      <c r="N3587" s="3"/>
    </row>
    <row r="3588" ht="15.75" customHeight="1">
      <c r="A3588" s="1" t="s">
        <v>3608</v>
      </c>
      <c r="B3588" s="1" t="s">
        <v>15</v>
      </c>
      <c r="C3588" s="1">
        <v>0.0</v>
      </c>
      <c r="D3588" s="1" t="s">
        <v>18</v>
      </c>
      <c r="E3588" s="1" t="s">
        <v>18</v>
      </c>
      <c r="F3588" s="1">
        <v>1.0</v>
      </c>
      <c r="G3588" s="1">
        <v>1.0</v>
      </c>
      <c r="H3588" s="1">
        <v>1.0</v>
      </c>
      <c r="I3588" s="1" t="s">
        <v>17</v>
      </c>
      <c r="J3588" s="1">
        <v>64.9</v>
      </c>
      <c r="K3588" s="1">
        <v>685.55</v>
      </c>
      <c r="L3588" s="1" t="s">
        <v>18</v>
      </c>
      <c r="M3588" s="2">
        <f t="shared" si="1"/>
        <v>10.56317411</v>
      </c>
      <c r="N3588" s="3"/>
    </row>
    <row r="3589" ht="15.75" customHeight="1">
      <c r="A3589" s="1" t="s">
        <v>3609</v>
      </c>
      <c r="B3589" s="1" t="s">
        <v>15</v>
      </c>
      <c r="C3589" s="1">
        <v>0.0</v>
      </c>
      <c r="D3589" s="1" t="s">
        <v>16</v>
      </c>
      <c r="E3589" s="1" t="s">
        <v>16</v>
      </c>
      <c r="F3589" s="1">
        <v>1.0</v>
      </c>
      <c r="G3589" s="1">
        <v>1.0</v>
      </c>
      <c r="H3589" s="1">
        <v>0.0</v>
      </c>
      <c r="I3589" s="1" t="s">
        <v>26</v>
      </c>
      <c r="J3589" s="1">
        <v>55.35</v>
      </c>
      <c r="K3589" s="1">
        <v>920.5</v>
      </c>
      <c r="L3589" s="1" t="s">
        <v>18</v>
      </c>
      <c r="M3589" s="2">
        <f t="shared" si="1"/>
        <v>16.63053297</v>
      </c>
      <c r="N3589" s="3"/>
    </row>
    <row r="3590" ht="15.75" customHeight="1">
      <c r="A3590" s="1" t="s">
        <v>3610</v>
      </c>
      <c r="B3590" s="1" t="s">
        <v>15</v>
      </c>
      <c r="C3590" s="1">
        <v>0.0</v>
      </c>
      <c r="D3590" s="1" t="s">
        <v>16</v>
      </c>
      <c r="E3590" s="1" t="s">
        <v>18</v>
      </c>
      <c r="F3590" s="1">
        <v>0.0</v>
      </c>
      <c r="G3590" s="1">
        <v>1.0</v>
      </c>
      <c r="H3590" s="1">
        <v>0.0</v>
      </c>
      <c r="I3590" s="1" t="s">
        <v>22</v>
      </c>
      <c r="J3590" s="1">
        <v>39.05</v>
      </c>
      <c r="K3590" s="1">
        <v>669.85</v>
      </c>
      <c r="L3590" s="1" t="s">
        <v>16</v>
      </c>
      <c r="M3590" s="2">
        <f t="shared" si="1"/>
        <v>17.15364917</v>
      </c>
      <c r="N3590" s="3"/>
    </row>
    <row r="3591" ht="15.75" customHeight="1">
      <c r="A3591" s="1" t="s">
        <v>3611</v>
      </c>
      <c r="B3591" s="1" t="s">
        <v>20</v>
      </c>
      <c r="C3591" s="1">
        <v>0.0</v>
      </c>
      <c r="D3591" s="1" t="s">
        <v>18</v>
      </c>
      <c r="E3591" s="1" t="s">
        <v>18</v>
      </c>
      <c r="F3591" s="1">
        <v>1.0</v>
      </c>
      <c r="G3591" s="1">
        <v>0.0</v>
      </c>
      <c r="H3591" s="1">
        <v>0.0</v>
      </c>
      <c r="I3591" s="1" t="s">
        <v>22</v>
      </c>
      <c r="J3591" s="1">
        <v>20.65</v>
      </c>
      <c r="K3591" s="1">
        <v>20.65</v>
      </c>
      <c r="L3591" s="1" t="s">
        <v>18</v>
      </c>
      <c r="M3591" s="2">
        <f t="shared" si="1"/>
        <v>1</v>
      </c>
      <c r="N3591" s="3"/>
    </row>
    <row r="3592" ht="15.75" customHeight="1">
      <c r="A3592" s="1" t="s">
        <v>3612</v>
      </c>
      <c r="B3592" s="1" t="s">
        <v>15</v>
      </c>
      <c r="C3592" s="1">
        <v>0.0</v>
      </c>
      <c r="D3592" s="1" t="s">
        <v>16</v>
      </c>
      <c r="E3592" s="1" t="s">
        <v>18</v>
      </c>
      <c r="F3592" s="1">
        <v>2.0</v>
      </c>
      <c r="G3592" s="1">
        <v>2.0</v>
      </c>
      <c r="H3592" s="1">
        <v>2.0</v>
      </c>
      <c r="I3592" s="1" t="s">
        <v>28</v>
      </c>
      <c r="J3592" s="1">
        <v>109.45</v>
      </c>
      <c r="K3592" s="1">
        <v>6144.55</v>
      </c>
      <c r="L3592" s="1" t="s">
        <v>16</v>
      </c>
      <c r="M3592" s="2">
        <f t="shared" si="1"/>
        <v>56.14024669</v>
      </c>
      <c r="N3592" s="3"/>
    </row>
    <row r="3593" ht="15.75" customHeight="1">
      <c r="A3593" s="1" t="s">
        <v>3613</v>
      </c>
      <c r="B3593" s="1" t="s">
        <v>15</v>
      </c>
      <c r="C3593" s="1">
        <v>0.0</v>
      </c>
      <c r="D3593" s="1" t="s">
        <v>16</v>
      </c>
      <c r="E3593" s="1" t="s">
        <v>18</v>
      </c>
      <c r="F3593" s="1">
        <v>1.0</v>
      </c>
      <c r="G3593" s="1">
        <v>2.0</v>
      </c>
      <c r="H3593" s="1">
        <v>2.0</v>
      </c>
      <c r="I3593" s="1" t="s">
        <v>17</v>
      </c>
      <c r="J3593" s="1">
        <v>100.05</v>
      </c>
      <c r="K3593" s="1">
        <v>6034.85</v>
      </c>
      <c r="L3593" s="1" t="s">
        <v>18</v>
      </c>
      <c r="M3593" s="2">
        <f t="shared" si="1"/>
        <v>60.31834083</v>
      </c>
      <c r="N3593" s="3"/>
    </row>
    <row r="3594" ht="15.75" customHeight="1">
      <c r="A3594" s="1" t="s">
        <v>3614</v>
      </c>
      <c r="B3594" s="1" t="s">
        <v>15</v>
      </c>
      <c r="C3594" s="1">
        <v>0.0</v>
      </c>
      <c r="D3594" s="1" t="s">
        <v>18</v>
      </c>
      <c r="E3594" s="1" t="s">
        <v>18</v>
      </c>
      <c r="F3594" s="1">
        <v>1.0</v>
      </c>
      <c r="G3594" s="1">
        <v>2.0</v>
      </c>
      <c r="H3594" s="1">
        <v>0.0</v>
      </c>
      <c r="I3594" s="1" t="s">
        <v>22</v>
      </c>
      <c r="J3594" s="1">
        <v>91.15</v>
      </c>
      <c r="K3594" s="1">
        <v>168.5</v>
      </c>
      <c r="L3594" s="1" t="s">
        <v>18</v>
      </c>
      <c r="M3594" s="2">
        <f t="shared" si="1"/>
        <v>1.848601207</v>
      </c>
      <c r="N3594" s="3"/>
    </row>
    <row r="3595" ht="15.75" customHeight="1">
      <c r="A3595" s="1" t="s">
        <v>3615</v>
      </c>
      <c r="B3595" s="1" t="s">
        <v>15</v>
      </c>
      <c r="C3595" s="1">
        <v>0.0</v>
      </c>
      <c r="D3595" s="1" t="s">
        <v>18</v>
      </c>
      <c r="E3595" s="1" t="s">
        <v>18</v>
      </c>
      <c r="F3595" s="1">
        <v>1.0</v>
      </c>
      <c r="G3595" s="1">
        <v>1.0</v>
      </c>
      <c r="H3595" s="1">
        <v>0.0</v>
      </c>
      <c r="I3595" s="1" t="s">
        <v>26</v>
      </c>
      <c r="J3595" s="1">
        <v>56.35</v>
      </c>
      <c r="K3595" s="1">
        <v>1381.2</v>
      </c>
      <c r="L3595" s="1" t="s">
        <v>18</v>
      </c>
      <c r="M3595" s="2">
        <f t="shared" si="1"/>
        <v>24.51109139</v>
      </c>
      <c r="N3595" s="3"/>
    </row>
    <row r="3596" ht="15.75" customHeight="1">
      <c r="A3596" s="1" t="s">
        <v>3616</v>
      </c>
      <c r="B3596" s="1" t="s">
        <v>15</v>
      </c>
      <c r="C3596" s="1">
        <v>0.0</v>
      </c>
      <c r="D3596" s="1" t="s">
        <v>16</v>
      </c>
      <c r="E3596" s="1" t="s">
        <v>18</v>
      </c>
      <c r="F3596" s="1">
        <v>1.0</v>
      </c>
      <c r="G3596" s="1">
        <v>0.0</v>
      </c>
      <c r="H3596" s="1">
        <v>2.0</v>
      </c>
      <c r="I3596" s="1" t="s">
        <v>28</v>
      </c>
      <c r="J3596" s="1">
        <v>19.65</v>
      </c>
      <c r="K3596" s="1">
        <v>921.55</v>
      </c>
      <c r="L3596" s="1" t="s">
        <v>18</v>
      </c>
      <c r="M3596" s="2">
        <f t="shared" si="1"/>
        <v>46.89821883</v>
      </c>
      <c r="N3596" s="3"/>
    </row>
    <row r="3597" ht="15.75" customHeight="1">
      <c r="A3597" s="1" t="s">
        <v>3617</v>
      </c>
      <c r="B3597" s="1" t="s">
        <v>15</v>
      </c>
      <c r="C3597" s="1">
        <v>0.0</v>
      </c>
      <c r="D3597" s="1" t="s">
        <v>16</v>
      </c>
      <c r="E3597" s="1" t="s">
        <v>18</v>
      </c>
      <c r="F3597" s="1">
        <v>2.0</v>
      </c>
      <c r="G3597" s="1">
        <v>2.0</v>
      </c>
      <c r="H3597" s="1">
        <v>0.0</v>
      </c>
      <c r="I3597" s="1" t="s">
        <v>26</v>
      </c>
      <c r="J3597" s="1">
        <v>91.5</v>
      </c>
      <c r="K3597" s="1">
        <v>242.95</v>
      </c>
      <c r="L3597" s="1" t="s">
        <v>16</v>
      </c>
      <c r="M3597" s="2">
        <f t="shared" si="1"/>
        <v>2.655191257</v>
      </c>
      <c r="N3597" s="3"/>
    </row>
    <row r="3598" ht="15.75" customHeight="1">
      <c r="A3598" s="1" t="s">
        <v>3618</v>
      </c>
      <c r="B3598" s="1" t="s">
        <v>15</v>
      </c>
      <c r="C3598" s="1">
        <v>0.0</v>
      </c>
      <c r="D3598" s="1" t="s">
        <v>16</v>
      </c>
      <c r="E3598" s="1" t="s">
        <v>18</v>
      </c>
      <c r="F3598" s="1">
        <v>1.0</v>
      </c>
      <c r="G3598" s="1">
        <v>1.0</v>
      </c>
      <c r="H3598" s="1">
        <v>2.0</v>
      </c>
      <c r="I3598" s="1" t="s">
        <v>17</v>
      </c>
      <c r="J3598" s="1">
        <v>56.8</v>
      </c>
      <c r="K3598" s="1">
        <v>3112.05</v>
      </c>
      <c r="L3598" s="1" t="s">
        <v>18</v>
      </c>
      <c r="M3598" s="2">
        <f t="shared" si="1"/>
        <v>54.78961268</v>
      </c>
      <c r="N3598" s="3"/>
    </row>
    <row r="3599" ht="15.75" customHeight="1">
      <c r="A3599" s="1" t="s">
        <v>3619</v>
      </c>
      <c r="B3599" s="1" t="s">
        <v>20</v>
      </c>
      <c r="C3599" s="1">
        <v>1.0</v>
      </c>
      <c r="D3599" s="1" t="s">
        <v>16</v>
      </c>
      <c r="E3599" s="1" t="s">
        <v>16</v>
      </c>
      <c r="F3599" s="1">
        <v>2.0</v>
      </c>
      <c r="G3599" s="1">
        <v>2.0</v>
      </c>
      <c r="H3599" s="1">
        <v>0.0</v>
      </c>
      <c r="I3599" s="1" t="s">
        <v>28</v>
      </c>
      <c r="J3599" s="1">
        <v>110.75</v>
      </c>
      <c r="K3599" s="1">
        <v>4687.9</v>
      </c>
      <c r="L3599" s="1" t="s">
        <v>16</v>
      </c>
      <c r="M3599" s="2">
        <f t="shared" si="1"/>
        <v>42.32866817</v>
      </c>
      <c r="N3599" s="3"/>
    </row>
    <row r="3600" ht="15.75" customHeight="1">
      <c r="A3600" s="1" t="s">
        <v>3620</v>
      </c>
      <c r="B3600" s="1" t="s">
        <v>15</v>
      </c>
      <c r="C3600" s="1">
        <v>0.0</v>
      </c>
      <c r="D3600" s="1" t="s">
        <v>18</v>
      </c>
      <c r="E3600" s="1" t="s">
        <v>16</v>
      </c>
      <c r="F3600" s="1">
        <v>1.0</v>
      </c>
      <c r="G3600" s="1">
        <v>1.0</v>
      </c>
      <c r="H3600" s="1">
        <v>0.0</v>
      </c>
      <c r="I3600" s="1" t="s">
        <v>17</v>
      </c>
      <c r="J3600" s="1">
        <v>45.95</v>
      </c>
      <c r="K3600" s="1">
        <v>45.95</v>
      </c>
      <c r="L3600" s="1" t="s">
        <v>16</v>
      </c>
      <c r="M3600" s="2">
        <f t="shared" si="1"/>
        <v>1</v>
      </c>
      <c r="N3600" s="3"/>
    </row>
    <row r="3601" ht="15.75" customHeight="1">
      <c r="A3601" s="1" t="s">
        <v>3621</v>
      </c>
      <c r="B3601" s="1" t="s">
        <v>20</v>
      </c>
      <c r="C3601" s="1">
        <v>0.0</v>
      </c>
      <c r="D3601" s="1" t="s">
        <v>18</v>
      </c>
      <c r="E3601" s="1" t="s">
        <v>18</v>
      </c>
      <c r="F3601" s="1">
        <v>1.0</v>
      </c>
      <c r="G3601" s="1">
        <v>2.0</v>
      </c>
      <c r="H3601" s="1">
        <v>0.0</v>
      </c>
      <c r="I3601" s="1" t="s">
        <v>22</v>
      </c>
      <c r="J3601" s="1">
        <v>73.5</v>
      </c>
      <c r="K3601" s="1">
        <v>791.75</v>
      </c>
      <c r="L3601" s="1" t="s">
        <v>16</v>
      </c>
      <c r="M3601" s="2">
        <f t="shared" si="1"/>
        <v>10.77210884</v>
      </c>
      <c r="N3601" s="3"/>
    </row>
    <row r="3602" ht="15.75" customHeight="1">
      <c r="A3602" s="1" t="s">
        <v>3622</v>
      </c>
      <c r="B3602" s="1" t="s">
        <v>15</v>
      </c>
      <c r="C3602" s="1">
        <v>0.0</v>
      </c>
      <c r="D3602" s="1" t="s">
        <v>18</v>
      </c>
      <c r="E3602" s="1" t="s">
        <v>18</v>
      </c>
      <c r="F3602" s="1">
        <v>0.0</v>
      </c>
      <c r="G3602" s="1">
        <v>1.0</v>
      </c>
      <c r="H3602" s="1">
        <v>2.0</v>
      </c>
      <c r="I3602" s="1" t="s">
        <v>22</v>
      </c>
      <c r="J3602" s="1">
        <v>53.6</v>
      </c>
      <c r="K3602" s="1">
        <v>3237.05</v>
      </c>
      <c r="L3602" s="1" t="s">
        <v>18</v>
      </c>
      <c r="M3602" s="2">
        <f t="shared" si="1"/>
        <v>60.39272388</v>
      </c>
      <c r="N3602" s="3"/>
    </row>
    <row r="3603" ht="15.75" customHeight="1">
      <c r="A3603" s="1" t="s">
        <v>3623</v>
      </c>
      <c r="B3603" s="1" t="s">
        <v>20</v>
      </c>
      <c r="C3603" s="1">
        <v>0.0</v>
      </c>
      <c r="D3603" s="1" t="s">
        <v>18</v>
      </c>
      <c r="E3603" s="1" t="s">
        <v>16</v>
      </c>
      <c r="F3603" s="1">
        <v>0.0</v>
      </c>
      <c r="G3603" s="1">
        <v>1.0</v>
      </c>
      <c r="H3603" s="1">
        <v>2.0</v>
      </c>
      <c r="I3603" s="1" t="s">
        <v>26</v>
      </c>
      <c r="J3603" s="1">
        <v>67.2</v>
      </c>
      <c r="K3603" s="1">
        <v>4671.7</v>
      </c>
      <c r="L3603" s="1" t="s">
        <v>18</v>
      </c>
      <c r="M3603" s="2">
        <f t="shared" si="1"/>
        <v>69.51934524</v>
      </c>
      <c r="N3603" s="3"/>
    </row>
    <row r="3604" ht="15.75" customHeight="1">
      <c r="A3604" s="1" t="s">
        <v>3624</v>
      </c>
      <c r="B3604" s="1" t="s">
        <v>15</v>
      </c>
      <c r="C3604" s="1">
        <v>0.0</v>
      </c>
      <c r="D3604" s="1" t="s">
        <v>16</v>
      </c>
      <c r="E3604" s="1" t="s">
        <v>16</v>
      </c>
      <c r="F3604" s="1">
        <v>2.0</v>
      </c>
      <c r="G3604" s="1">
        <v>0.0</v>
      </c>
      <c r="H3604" s="1">
        <v>2.0</v>
      </c>
      <c r="I3604" s="1" t="s">
        <v>28</v>
      </c>
      <c r="J3604" s="1">
        <v>25.6</v>
      </c>
      <c r="K3604" s="1">
        <v>1673.4</v>
      </c>
      <c r="L3604" s="1" t="s">
        <v>18</v>
      </c>
      <c r="M3604" s="2">
        <f t="shared" si="1"/>
        <v>65.3671875</v>
      </c>
      <c r="N3604" s="3"/>
    </row>
    <row r="3605" ht="15.75" customHeight="1">
      <c r="A3605" s="1" t="s">
        <v>3625</v>
      </c>
      <c r="B3605" s="1" t="s">
        <v>20</v>
      </c>
      <c r="C3605" s="1">
        <v>1.0</v>
      </c>
      <c r="D3605" s="1" t="s">
        <v>16</v>
      </c>
      <c r="E3605" s="1" t="s">
        <v>18</v>
      </c>
      <c r="F3605" s="1">
        <v>2.0</v>
      </c>
      <c r="G3605" s="1">
        <v>2.0</v>
      </c>
      <c r="H3605" s="1">
        <v>0.0</v>
      </c>
      <c r="I3605" s="1" t="s">
        <v>22</v>
      </c>
      <c r="J3605" s="1">
        <v>84.3</v>
      </c>
      <c r="K3605" s="1">
        <v>2357.75</v>
      </c>
      <c r="L3605" s="1" t="s">
        <v>18</v>
      </c>
      <c r="M3605" s="2">
        <f t="shared" si="1"/>
        <v>27.96856465</v>
      </c>
      <c r="N3605" s="3"/>
    </row>
    <row r="3606" ht="15.75" customHeight="1">
      <c r="A3606" s="1" t="s">
        <v>3626</v>
      </c>
      <c r="B3606" s="1" t="s">
        <v>15</v>
      </c>
      <c r="C3606" s="1">
        <v>0.0</v>
      </c>
      <c r="D3606" s="1" t="s">
        <v>16</v>
      </c>
      <c r="E3606" s="1" t="s">
        <v>16</v>
      </c>
      <c r="F3606" s="1">
        <v>2.0</v>
      </c>
      <c r="G3606" s="1">
        <v>1.0</v>
      </c>
      <c r="H3606" s="1">
        <v>2.0</v>
      </c>
      <c r="I3606" s="1" t="s">
        <v>28</v>
      </c>
      <c r="J3606" s="1">
        <v>89.9</v>
      </c>
      <c r="K3606" s="1">
        <v>6342.7</v>
      </c>
      <c r="L3606" s="1" t="s">
        <v>18</v>
      </c>
      <c r="M3606" s="2">
        <f t="shared" si="1"/>
        <v>70.55283648</v>
      </c>
      <c r="N3606" s="3"/>
    </row>
    <row r="3607" ht="15.75" customHeight="1">
      <c r="A3607" s="1" t="s">
        <v>3627</v>
      </c>
      <c r="B3607" s="1" t="s">
        <v>15</v>
      </c>
      <c r="C3607" s="1">
        <v>0.0</v>
      </c>
      <c r="D3607" s="1" t="s">
        <v>16</v>
      </c>
      <c r="E3607" s="1" t="s">
        <v>18</v>
      </c>
      <c r="F3607" s="1">
        <v>2.0</v>
      </c>
      <c r="G3607" s="1">
        <v>2.0</v>
      </c>
      <c r="H3607" s="1">
        <v>0.0</v>
      </c>
      <c r="I3607" s="1" t="s">
        <v>26</v>
      </c>
      <c r="J3607" s="1">
        <v>105.1</v>
      </c>
      <c r="K3607" s="1">
        <v>5083.55</v>
      </c>
      <c r="L3607" s="1" t="s">
        <v>18</v>
      </c>
      <c r="M3607" s="2">
        <f t="shared" si="1"/>
        <v>48.36869648</v>
      </c>
      <c r="N3607" s="3"/>
    </row>
    <row r="3608" ht="15.75" customHeight="1">
      <c r="A3608" s="1" t="s">
        <v>3628</v>
      </c>
      <c r="B3608" s="1" t="s">
        <v>20</v>
      </c>
      <c r="C3608" s="1">
        <v>0.0</v>
      </c>
      <c r="D3608" s="1" t="s">
        <v>16</v>
      </c>
      <c r="E3608" s="1" t="s">
        <v>18</v>
      </c>
      <c r="F3608" s="1">
        <v>2.0</v>
      </c>
      <c r="G3608" s="1">
        <v>2.0</v>
      </c>
      <c r="H3608" s="1">
        <v>0.0</v>
      </c>
      <c r="I3608" s="1" t="s">
        <v>28</v>
      </c>
      <c r="J3608" s="1">
        <v>95.0</v>
      </c>
      <c r="K3608" s="1">
        <v>3440.25</v>
      </c>
      <c r="L3608" s="1" t="s">
        <v>18</v>
      </c>
      <c r="M3608" s="2">
        <f t="shared" si="1"/>
        <v>36.21315789</v>
      </c>
      <c r="N3608" s="3"/>
    </row>
    <row r="3609" ht="15.75" customHeight="1">
      <c r="A3609" s="1" t="s">
        <v>3629</v>
      </c>
      <c r="B3609" s="1" t="s">
        <v>20</v>
      </c>
      <c r="C3609" s="1">
        <v>1.0</v>
      </c>
      <c r="D3609" s="1" t="s">
        <v>16</v>
      </c>
      <c r="E3609" s="1" t="s">
        <v>18</v>
      </c>
      <c r="F3609" s="1">
        <v>1.0</v>
      </c>
      <c r="G3609" s="1">
        <v>2.0</v>
      </c>
      <c r="H3609" s="1">
        <v>0.0</v>
      </c>
      <c r="I3609" s="1" t="s">
        <v>22</v>
      </c>
      <c r="J3609" s="1">
        <v>70.1</v>
      </c>
      <c r="K3609" s="1">
        <v>141.65</v>
      </c>
      <c r="L3609" s="1" t="s">
        <v>18</v>
      </c>
      <c r="M3609" s="2">
        <f t="shared" si="1"/>
        <v>2.020684736</v>
      </c>
      <c r="N3609" s="3"/>
    </row>
    <row r="3610" ht="15.75" customHeight="1">
      <c r="A3610" s="1" t="s">
        <v>3630</v>
      </c>
      <c r="B3610" s="1" t="s">
        <v>15</v>
      </c>
      <c r="C3610" s="1">
        <v>0.0</v>
      </c>
      <c r="D3610" s="1" t="s">
        <v>16</v>
      </c>
      <c r="E3610" s="1" t="s">
        <v>18</v>
      </c>
      <c r="F3610" s="1">
        <v>2.0</v>
      </c>
      <c r="G3610" s="1">
        <v>1.0</v>
      </c>
      <c r="H3610" s="1">
        <v>1.0</v>
      </c>
      <c r="I3610" s="1" t="s">
        <v>28</v>
      </c>
      <c r="J3610" s="1">
        <v>75.7</v>
      </c>
      <c r="K3610" s="1">
        <v>3876.2</v>
      </c>
      <c r="L3610" s="1" t="s">
        <v>18</v>
      </c>
      <c r="M3610" s="2">
        <f t="shared" si="1"/>
        <v>51.20475561</v>
      </c>
      <c r="N3610" s="3"/>
    </row>
    <row r="3611" ht="15.75" customHeight="1">
      <c r="A3611" s="1" t="s">
        <v>3631</v>
      </c>
      <c r="B3611" s="1" t="s">
        <v>15</v>
      </c>
      <c r="C3611" s="1">
        <v>0.0</v>
      </c>
      <c r="D3611" s="1" t="s">
        <v>18</v>
      </c>
      <c r="E3611" s="1" t="s">
        <v>18</v>
      </c>
      <c r="F3611" s="1">
        <v>1.0</v>
      </c>
      <c r="G3611" s="1">
        <v>1.0</v>
      </c>
      <c r="H3611" s="1">
        <v>0.0</v>
      </c>
      <c r="I3611" s="1" t="s">
        <v>22</v>
      </c>
      <c r="J3611" s="1">
        <v>75.3</v>
      </c>
      <c r="K3611" s="1">
        <v>244.1</v>
      </c>
      <c r="L3611" s="1" t="s">
        <v>18</v>
      </c>
      <c r="M3611" s="2">
        <f t="shared" si="1"/>
        <v>3.241699867</v>
      </c>
      <c r="N3611" s="3"/>
    </row>
    <row r="3612" ht="15.75" customHeight="1">
      <c r="A3612" s="1" t="s">
        <v>3632</v>
      </c>
      <c r="B3612" s="1" t="s">
        <v>20</v>
      </c>
      <c r="C3612" s="1">
        <v>0.0</v>
      </c>
      <c r="D3612" s="1" t="s">
        <v>18</v>
      </c>
      <c r="E3612" s="1" t="s">
        <v>18</v>
      </c>
      <c r="F3612" s="1">
        <v>1.0</v>
      </c>
      <c r="G3612" s="1">
        <v>0.0</v>
      </c>
      <c r="H3612" s="1">
        <v>2.0</v>
      </c>
      <c r="I3612" s="1" t="s">
        <v>17</v>
      </c>
      <c r="J3612" s="1">
        <v>20.45</v>
      </c>
      <c r="K3612" s="1">
        <v>638.55</v>
      </c>
      <c r="L3612" s="1" t="s">
        <v>18</v>
      </c>
      <c r="M3612" s="2">
        <f t="shared" si="1"/>
        <v>31.22493888</v>
      </c>
      <c r="N3612" s="3"/>
    </row>
    <row r="3613" ht="15.75" customHeight="1">
      <c r="A3613" s="1" t="s">
        <v>3633</v>
      </c>
      <c r="B3613" s="1" t="s">
        <v>20</v>
      </c>
      <c r="C3613" s="1">
        <v>0.0</v>
      </c>
      <c r="D3613" s="1" t="s">
        <v>18</v>
      </c>
      <c r="E3613" s="1" t="s">
        <v>16</v>
      </c>
      <c r="F3613" s="1">
        <v>0.0</v>
      </c>
      <c r="G3613" s="1">
        <v>1.0</v>
      </c>
      <c r="H3613" s="1">
        <v>1.0</v>
      </c>
      <c r="I3613" s="1" t="s">
        <v>28</v>
      </c>
      <c r="J3613" s="1">
        <v>40.6</v>
      </c>
      <c r="K3613" s="1">
        <v>2588.95</v>
      </c>
      <c r="L3613" s="1" t="s">
        <v>18</v>
      </c>
      <c r="M3613" s="2">
        <f t="shared" si="1"/>
        <v>63.76724138</v>
      </c>
      <c r="N3613" s="3"/>
    </row>
    <row r="3614" ht="15.75" customHeight="1">
      <c r="A3614" s="1" t="s">
        <v>3634</v>
      </c>
      <c r="B3614" s="1" t="s">
        <v>20</v>
      </c>
      <c r="C3614" s="1">
        <v>0.0</v>
      </c>
      <c r="D3614" s="1" t="s">
        <v>16</v>
      </c>
      <c r="E3614" s="1" t="s">
        <v>16</v>
      </c>
      <c r="F3614" s="1">
        <v>0.0</v>
      </c>
      <c r="G3614" s="1">
        <v>1.0</v>
      </c>
      <c r="H3614" s="1">
        <v>2.0</v>
      </c>
      <c r="I3614" s="1" t="s">
        <v>26</v>
      </c>
      <c r="J3614" s="1">
        <v>46.0</v>
      </c>
      <c r="K3614" s="1">
        <v>2424.05</v>
      </c>
      <c r="L3614" s="1" t="s">
        <v>18</v>
      </c>
      <c r="M3614" s="2">
        <f t="shared" si="1"/>
        <v>52.69673913</v>
      </c>
      <c r="N3614" s="3"/>
    </row>
    <row r="3615" ht="15.75" customHeight="1">
      <c r="A3615" s="1" t="s">
        <v>3635</v>
      </c>
      <c r="B3615" s="1" t="s">
        <v>15</v>
      </c>
      <c r="C3615" s="1">
        <v>0.0</v>
      </c>
      <c r="D3615" s="1" t="s">
        <v>16</v>
      </c>
      <c r="E3615" s="1" t="s">
        <v>16</v>
      </c>
      <c r="F3615" s="1">
        <v>2.0</v>
      </c>
      <c r="G3615" s="1">
        <v>1.0</v>
      </c>
      <c r="H3615" s="1">
        <v>1.0</v>
      </c>
      <c r="I3615" s="1" t="s">
        <v>28</v>
      </c>
      <c r="J3615" s="1">
        <v>65.2</v>
      </c>
      <c r="K3615" s="1">
        <v>3512.15</v>
      </c>
      <c r="L3615" s="1" t="s">
        <v>18</v>
      </c>
      <c r="M3615" s="2">
        <f t="shared" si="1"/>
        <v>53.86733129</v>
      </c>
      <c r="N3615" s="3"/>
    </row>
    <row r="3616" ht="15.75" customHeight="1">
      <c r="A3616" s="1" t="s">
        <v>3636</v>
      </c>
      <c r="B3616" s="1" t="s">
        <v>15</v>
      </c>
      <c r="C3616" s="1">
        <v>0.0</v>
      </c>
      <c r="D3616" s="1" t="s">
        <v>16</v>
      </c>
      <c r="E3616" s="1" t="s">
        <v>18</v>
      </c>
      <c r="F3616" s="1">
        <v>2.0</v>
      </c>
      <c r="G3616" s="1">
        <v>1.0</v>
      </c>
      <c r="H3616" s="1">
        <v>2.0</v>
      </c>
      <c r="I3616" s="1" t="s">
        <v>26</v>
      </c>
      <c r="J3616" s="1">
        <v>86.45</v>
      </c>
      <c r="K3616" s="1">
        <v>3574.5</v>
      </c>
      <c r="L3616" s="1" t="s">
        <v>18</v>
      </c>
      <c r="M3616" s="2">
        <f t="shared" si="1"/>
        <v>41.34759977</v>
      </c>
      <c r="N3616" s="3"/>
    </row>
    <row r="3617" ht="15.75" customHeight="1">
      <c r="A3617" s="1" t="s">
        <v>3637</v>
      </c>
      <c r="B3617" s="1" t="s">
        <v>20</v>
      </c>
      <c r="C3617" s="1">
        <v>0.0</v>
      </c>
      <c r="D3617" s="1" t="s">
        <v>18</v>
      </c>
      <c r="E3617" s="1" t="s">
        <v>18</v>
      </c>
      <c r="F3617" s="1">
        <v>1.0</v>
      </c>
      <c r="G3617" s="1">
        <v>2.0</v>
      </c>
      <c r="H3617" s="1">
        <v>0.0</v>
      </c>
      <c r="I3617" s="1" t="s">
        <v>22</v>
      </c>
      <c r="J3617" s="1">
        <v>105.5</v>
      </c>
      <c r="K3617" s="1">
        <v>2686.05</v>
      </c>
      <c r="L3617" s="1" t="s">
        <v>18</v>
      </c>
      <c r="M3617" s="2">
        <f t="shared" si="1"/>
        <v>25.46018957</v>
      </c>
      <c r="N3617" s="3"/>
    </row>
    <row r="3618" ht="15.75" customHeight="1">
      <c r="A3618" s="1" t="s">
        <v>3638</v>
      </c>
      <c r="B3618" s="1" t="s">
        <v>20</v>
      </c>
      <c r="C3618" s="1">
        <v>1.0</v>
      </c>
      <c r="D3618" s="1" t="s">
        <v>18</v>
      </c>
      <c r="E3618" s="1" t="s">
        <v>18</v>
      </c>
      <c r="F3618" s="1">
        <v>2.0</v>
      </c>
      <c r="G3618" s="1">
        <v>2.0</v>
      </c>
      <c r="H3618" s="1">
        <v>0.0</v>
      </c>
      <c r="I3618" s="1" t="s">
        <v>17</v>
      </c>
      <c r="J3618" s="1">
        <v>105.95</v>
      </c>
      <c r="K3618" s="1">
        <v>2655.25</v>
      </c>
      <c r="L3618" s="1" t="s">
        <v>16</v>
      </c>
      <c r="M3618" s="2">
        <f t="shared" si="1"/>
        <v>25.06134969</v>
      </c>
      <c r="N3618" s="3"/>
    </row>
    <row r="3619" ht="15.75" customHeight="1">
      <c r="A3619" s="1" t="s">
        <v>3639</v>
      </c>
      <c r="B3619" s="1" t="s">
        <v>15</v>
      </c>
      <c r="C3619" s="1">
        <v>0.0</v>
      </c>
      <c r="D3619" s="1" t="s">
        <v>16</v>
      </c>
      <c r="E3619" s="1" t="s">
        <v>18</v>
      </c>
      <c r="F3619" s="1">
        <v>1.0</v>
      </c>
      <c r="G3619" s="1">
        <v>1.0</v>
      </c>
      <c r="H3619" s="1">
        <v>2.0</v>
      </c>
      <c r="I3619" s="1" t="s">
        <v>26</v>
      </c>
      <c r="J3619" s="1">
        <v>72.0</v>
      </c>
      <c r="K3619" s="1">
        <v>4284.2</v>
      </c>
      <c r="L3619" s="1" t="s">
        <v>18</v>
      </c>
      <c r="M3619" s="2">
        <f t="shared" si="1"/>
        <v>59.50277778</v>
      </c>
      <c r="N3619" s="3"/>
    </row>
    <row r="3620" ht="15.75" customHeight="1">
      <c r="A3620" s="1" t="s">
        <v>3640</v>
      </c>
      <c r="B3620" s="1" t="s">
        <v>20</v>
      </c>
      <c r="C3620" s="1">
        <v>0.0</v>
      </c>
      <c r="D3620" s="1" t="s">
        <v>16</v>
      </c>
      <c r="E3620" s="1" t="s">
        <v>16</v>
      </c>
      <c r="F3620" s="1">
        <v>1.0</v>
      </c>
      <c r="G3620" s="1">
        <v>2.0</v>
      </c>
      <c r="H3620" s="1">
        <v>0.0</v>
      </c>
      <c r="I3620" s="1" t="s">
        <v>26</v>
      </c>
      <c r="J3620" s="1">
        <v>90.4</v>
      </c>
      <c r="K3620" s="1">
        <v>4494.65</v>
      </c>
      <c r="L3620" s="1" t="s">
        <v>18</v>
      </c>
      <c r="M3620" s="2">
        <f t="shared" si="1"/>
        <v>49.71957965</v>
      </c>
      <c r="N3620" s="3"/>
    </row>
    <row r="3621" ht="15.75" customHeight="1">
      <c r="A3621" s="1" t="s">
        <v>3641</v>
      </c>
      <c r="B3621" s="1" t="s">
        <v>20</v>
      </c>
      <c r="C3621" s="1">
        <v>0.0</v>
      </c>
      <c r="D3621" s="1" t="s">
        <v>18</v>
      </c>
      <c r="E3621" s="1" t="s">
        <v>18</v>
      </c>
      <c r="F3621" s="1">
        <v>1.0</v>
      </c>
      <c r="G3621" s="1">
        <v>1.0</v>
      </c>
      <c r="H3621" s="1">
        <v>0.0</v>
      </c>
      <c r="I3621" s="1" t="s">
        <v>17</v>
      </c>
      <c r="J3621" s="1">
        <v>45.8</v>
      </c>
      <c r="K3621" s="1">
        <v>45.8</v>
      </c>
      <c r="L3621" s="1" t="s">
        <v>18</v>
      </c>
      <c r="M3621" s="2">
        <f t="shared" si="1"/>
        <v>1</v>
      </c>
      <c r="N3621" s="3"/>
    </row>
    <row r="3622" ht="15.75" customHeight="1">
      <c r="A3622" s="1" t="s">
        <v>3642</v>
      </c>
      <c r="B3622" s="1" t="s">
        <v>20</v>
      </c>
      <c r="C3622" s="1">
        <v>0.0</v>
      </c>
      <c r="D3622" s="1" t="s">
        <v>18</v>
      </c>
      <c r="E3622" s="1" t="s">
        <v>18</v>
      </c>
      <c r="F3622" s="1">
        <v>0.0</v>
      </c>
      <c r="G3622" s="1">
        <v>1.0</v>
      </c>
      <c r="H3622" s="1">
        <v>0.0</v>
      </c>
      <c r="I3622" s="1" t="s">
        <v>17</v>
      </c>
      <c r="J3622" s="1">
        <v>29.35</v>
      </c>
      <c r="K3622" s="1">
        <v>216.45</v>
      </c>
      <c r="L3622" s="1" t="s">
        <v>18</v>
      </c>
      <c r="M3622" s="2">
        <f t="shared" si="1"/>
        <v>7.374787053</v>
      </c>
      <c r="N3622" s="3"/>
    </row>
    <row r="3623" ht="15.75" customHeight="1">
      <c r="A3623" s="1" t="s">
        <v>3643</v>
      </c>
      <c r="B3623" s="1" t="s">
        <v>15</v>
      </c>
      <c r="C3623" s="1">
        <v>0.0</v>
      </c>
      <c r="D3623" s="1" t="s">
        <v>16</v>
      </c>
      <c r="E3623" s="1" t="s">
        <v>16</v>
      </c>
      <c r="F3623" s="1">
        <v>1.0</v>
      </c>
      <c r="G3623" s="1">
        <v>2.0</v>
      </c>
      <c r="H3623" s="1">
        <v>0.0</v>
      </c>
      <c r="I3623" s="1" t="s">
        <v>22</v>
      </c>
      <c r="J3623" s="1">
        <v>69.8</v>
      </c>
      <c r="K3623" s="1">
        <v>69.8</v>
      </c>
      <c r="L3623" s="1" t="s">
        <v>16</v>
      </c>
      <c r="M3623" s="2">
        <f t="shared" si="1"/>
        <v>1</v>
      </c>
      <c r="N3623" s="3"/>
    </row>
    <row r="3624" ht="15.75" customHeight="1">
      <c r="A3624" s="1" t="s">
        <v>3644</v>
      </c>
      <c r="B3624" s="1" t="s">
        <v>20</v>
      </c>
      <c r="C3624" s="1">
        <v>1.0</v>
      </c>
      <c r="D3624" s="1" t="s">
        <v>16</v>
      </c>
      <c r="E3624" s="1" t="s">
        <v>18</v>
      </c>
      <c r="F3624" s="1">
        <v>2.0</v>
      </c>
      <c r="G3624" s="1">
        <v>2.0</v>
      </c>
      <c r="H3624" s="1">
        <v>2.0</v>
      </c>
      <c r="I3624" s="1" t="s">
        <v>17</v>
      </c>
      <c r="J3624" s="1">
        <v>114.5</v>
      </c>
      <c r="K3624" s="1">
        <v>8331.95</v>
      </c>
      <c r="L3624" s="1" t="s">
        <v>18</v>
      </c>
      <c r="M3624" s="2">
        <f t="shared" si="1"/>
        <v>72.76812227</v>
      </c>
      <c r="N3624" s="3"/>
    </row>
    <row r="3625" ht="15.75" customHeight="1">
      <c r="A3625" s="1" t="s">
        <v>3645</v>
      </c>
      <c r="B3625" s="1" t="s">
        <v>15</v>
      </c>
      <c r="C3625" s="1">
        <v>0.0</v>
      </c>
      <c r="D3625" s="1" t="s">
        <v>16</v>
      </c>
      <c r="E3625" s="1" t="s">
        <v>16</v>
      </c>
      <c r="F3625" s="1">
        <v>1.0</v>
      </c>
      <c r="G3625" s="1">
        <v>1.0</v>
      </c>
      <c r="H3625" s="1">
        <v>2.0</v>
      </c>
      <c r="I3625" s="1" t="s">
        <v>28</v>
      </c>
      <c r="J3625" s="1">
        <v>50.65</v>
      </c>
      <c r="K3625" s="1">
        <v>3221.25</v>
      </c>
      <c r="L3625" s="1" t="s">
        <v>18</v>
      </c>
      <c r="M3625" s="2">
        <f t="shared" si="1"/>
        <v>63.5982231</v>
      </c>
      <c r="N3625" s="3"/>
    </row>
    <row r="3626" ht="15.75" customHeight="1">
      <c r="A3626" s="1" t="s">
        <v>3646</v>
      </c>
      <c r="B3626" s="1" t="s">
        <v>20</v>
      </c>
      <c r="C3626" s="1">
        <v>0.0</v>
      </c>
      <c r="D3626" s="1" t="s">
        <v>18</v>
      </c>
      <c r="E3626" s="1" t="s">
        <v>18</v>
      </c>
      <c r="F3626" s="1">
        <v>2.0</v>
      </c>
      <c r="G3626" s="1">
        <v>2.0</v>
      </c>
      <c r="H3626" s="1">
        <v>0.0</v>
      </c>
      <c r="I3626" s="1" t="s">
        <v>26</v>
      </c>
      <c r="J3626" s="1">
        <v>89.4</v>
      </c>
      <c r="K3626" s="1">
        <v>4869.5</v>
      </c>
      <c r="L3626" s="1" t="s">
        <v>18</v>
      </c>
      <c r="M3626" s="2">
        <f t="shared" si="1"/>
        <v>54.46868009</v>
      </c>
      <c r="N3626" s="3"/>
    </row>
    <row r="3627" ht="15.75" customHeight="1">
      <c r="A3627" s="1" t="s">
        <v>3647</v>
      </c>
      <c r="B3627" s="1" t="s">
        <v>15</v>
      </c>
      <c r="C3627" s="1">
        <v>0.0</v>
      </c>
      <c r="D3627" s="1" t="s">
        <v>16</v>
      </c>
      <c r="E3627" s="1" t="s">
        <v>16</v>
      </c>
      <c r="F3627" s="1">
        <v>2.0</v>
      </c>
      <c r="G3627" s="1">
        <v>2.0</v>
      </c>
      <c r="H3627" s="1">
        <v>1.0</v>
      </c>
      <c r="I3627" s="1" t="s">
        <v>17</v>
      </c>
      <c r="J3627" s="1">
        <v>103.7</v>
      </c>
      <c r="K3627" s="1">
        <v>3467.0</v>
      </c>
      <c r="L3627" s="1" t="s">
        <v>16</v>
      </c>
      <c r="M3627" s="2">
        <f t="shared" si="1"/>
        <v>33.43297975</v>
      </c>
      <c r="N3627" s="3"/>
    </row>
    <row r="3628" ht="15.75" customHeight="1">
      <c r="A3628" s="1" t="s">
        <v>3648</v>
      </c>
      <c r="B3628" s="1" t="s">
        <v>20</v>
      </c>
      <c r="C3628" s="1">
        <v>0.0</v>
      </c>
      <c r="D3628" s="1" t="s">
        <v>18</v>
      </c>
      <c r="E3628" s="1" t="s">
        <v>18</v>
      </c>
      <c r="F3628" s="1">
        <v>2.0</v>
      </c>
      <c r="G3628" s="1">
        <v>1.0</v>
      </c>
      <c r="H3628" s="1">
        <v>0.0</v>
      </c>
      <c r="I3628" s="1" t="s">
        <v>22</v>
      </c>
      <c r="J3628" s="1">
        <v>71.05</v>
      </c>
      <c r="K3628" s="1">
        <v>2168.15</v>
      </c>
      <c r="L3628" s="1" t="s">
        <v>18</v>
      </c>
      <c r="M3628" s="2">
        <f t="shared" si="1"/>
        <v>30.51583392</v>
      </c>
      <c r="N3628" s="3"/>
    </row>
    <row r="3629" ht="15.75" customHeight="1">
      <c r="A3629" s="1" t="s">
        <v>3649</v>
      </c>
      <c r="B3629" s="1" t="s">
        <v>20</v>
      </c>
      <c r="C3629" s="1">
        <v>0.0</v>
      </c>
      <c r="D3629" s="1" t="s">
        <v>18</v>
      </c>
      <c r="E3629" s="1" t="s">
        <v>18</v>
      </c>
      <c r="F3629" s="1">
        <v>2.0</v>
      </c>
      <c r="G3629" s="1">
        <v>2.0</v>
      </c>
      <c r="H3629" s="1">
        <v>0.0</v>
      </c>
      <c r="I3629" s="1" t="s">
        <v>22</v>
      </c>
      <c r="J3629" s="1">
        <v>98.55</v>
      </c>
      <c r="K3629" s="1">
        <v>1008.55</v>
      </c>
      <c r="L3629" s="1" t="s">
        <v>16</v>
      </c>
      <c r="M3629" s="2">
        <f t="shared" si="1"/>
        <v>10.23389143</v>
      </c>
      <c r="N3629" s="3"/>
    </row>
    <row r="3630" ht="15.75" customHeight="1">
      <c r="A3630" s="1" t="s">
        <v>3650</v>
      </c>
      <c r="B3630" s="1" t="s">
        <v>15</v>
      </c>
      <c r="C3630" s="1">
        <v>0.0</v>
      </c>
      <c r="D3630" s="1" t="s">
        <v>16</v>
      </c>
      <c r="E3630" s="1" t="s">
        <v>18</v>
      </c>
      <c r="F3630" s="1">
        <v>2.0</v>
      </c>
      <c r="G3630" s="1">
        <v>2.0</v>
      </c>
      <c r="H3630" s="1">
        <v>1.0</v>
      </c>
      <c r="I3630" s="1" t="s">
        <v>26</v>
      </c>
      <c r="J3630" s="1">
        <v>109.15</v>
      </c>
      <c r="K3630" s="1">
        <v>6557.75</v>
      </c>
      <c r="L3630" s="1" t="s">
        <v>18</v>
      </c>
      <c r="M3630" s="2">
        <f t="shared" si="1"/>
        <v>60.08016491</v>
      </c>
      <c r="N3630" s="3"/>
    </row>
    <row r="3631" ht="15.75" customHeight="1">
      <c r="A3631" s="1" t="s">
        <v>3651</v>
      </c>
      <c r="B3631" s="1" t="s">
        <v>15</v>
      </c>
      <c r="C3631" s="1">
        <v>0.0</v>
      </c>
      <c r="D3631" s="1" t="s">
        <v>18</v>
      </c>
      <c r="E3631" s="1" t="s">
        <v>16</v>
      </c>
      <c r="F3631" s="1">
        <v>1.0</v>
      </c>
      <c r="G3631" s="1">
        <v>2.0</v>
      </c>
      <c r="H3631" s="1">
        <v>0.0</v>
      </c>
      <c r="I3631" s="1" t="s">
        <v>28</v>
      </c>
      <c r="J3631" s="1">
        <v>93.0</v>
      </c>
      <c r="K3631" s="1">
        <v>870.25</v>
      </c>
      <c r="L3631" s="1" t="s">
        <v>18</v>
      </c>
      <c r="M3631" s="2">
        <f t="shared" si="1"/>
        <v>9.357526882</v>
      </c>
      <c r="N3631" s="3"/>
    </row>
    <row r="3632" ht="15.75" customHeight="1">
      <c r="A3632" s="1" t="s">
        <v>3652</v>
      </c>
      <c r="B3632" s="1" t="s">
        <v>15</v>
      </c>
      <c r="C3632" s="1">
        <v>1.0</v>
      </c>
      <c r="D3632" s="1" t="s">
        <v>18</v>
      </c>
      <c r="E3632" s="1" t="s">
        <v>18</v>
      </c>
      <c r="F3632" s="1">
        <v>0.0</v>
      </c>
      <c r="G3632" s="1">
        <v>1.0</v>
      </c>
      <c r="H3632" s="1">
        <v>0.0</v>
      </c>
      <c r="I3632" s="1" t="s">
        <v>22</v>
      </c>
      <c r="J3632" s="1">
        <v>29.65</v>
      </c>
      <c r="K3632" s="1">
        <v>291.4</v>
      </c>
      <c r="L3632" s="1" t="s">
        <v>16</v>
      </c>
      <c r="M3632" s="2">
        <f t="shared" si="1"/>
        <v>9.827993255</v>
      </c>
      <c r="N3632" s="3"/>
    </row>
    <row r="3633" ht="15.75" customHeight="1">
      <c r="A3633" s="1" t="s">
        <v>3653</v>
      </c>
      <c r="B3633" s="1" t="s">
        <v>20</v>
      </c>
      <c r="C3633" s="1">
        <v>0.0</v>
      </c>
      <c r="D3633" s="1" t="s">
        <v>18</v>
      </c>
      <c r="E3633" s="1" t="s">
        <v>18</v>
      </c>
      <c r="F3633" s="1">
        <v>1.0</v>
      </c>
      <c r="G3633" s="1">
        <v>0.0</v>
      </c>
      <c r="H3633" s="1">
        <v>0.0</v>
      </c>
      <c r="I3633" s="1" t="s">
        <v>22</v>
      </c>
      <c r="J3633" s="1">
        <v>19.95</v>
      </c>
      <c r="K3633" s="1">
        <v>19.95</v>
      </c>
      <c r="L3633" s="1" t="s">
        <v>16</v>
      </c>
      <c r="M3633" s="2">
        <f t="shared" si="1"/>
        <v>1</v>
      </c>
      <c r="N3633" s="3"/>
    </row>
    <row r="3634" ht="15.75" customHeight="1">
      <c r="A3634" s="1" t="s">
        <v>3654</v>
      </c>
      <c r="B3634" s="1" t="s">
        <v>20</v>
      </c>
      <c r="C3634" s="1">
        <v>0.0</v>
      </c>
      <c r="D3634" s="1" t="s">
        <v>18</v>
      </c>
      <c r="E3634" s="1" t="s">
        <v>18</v>
      </c>
      <c r="F3634" s="1">
        <v>1.0</v>
      </c>
      <c r="G3634" s="1">
        <v>0.0</v>
      </c>
      <c r="H3634" s="1">
        <v>0.0</v>
      </c>
      <c r="I3634" s="1" t="s">
        <v>17</v>
      </c>
      <c r="J3634" s="1">
        <v>19.95</v>
      </c>
      <c r="K3634" s="1">
        <v>59.25</v>
      </c>
      <c r="L3634" s="1" t="s">
        <v>18</v>
      </c>
      <c r="M3634" s="2">
        <f t="shared" si="1"/>
        <v>2.969924812</v>
      </c>
      <c r="N3634" s="3"/>
    </row>
    <row r="3635" ht="15.75" customHeight="1">
      <c r="A3635" s="1" t="s">
        <v>3655</v>
      </c>
      <c r="B3635" s="1" t="s">
        <v>20</v>
      </c>
      <c r="C3635" s="1">
        <v>1.0</v>
      </c>
      <c r="D3635" s="1" t="s">
        <v>18</v>
      </c>
      <c r="E3635" s="1" t="s">
        <v>18</v>
      </c>
      <c r="F3635" s="1">
        <v>2.0</v>
      </c>
      <c r="G3635" s="1">
        <v>2.0</v>
      </c>
      <c r="H3635" s="1">
        <v>0.0</v>
      </c>
      <c r="I3635" s="1" t="s">
        <v>22</v>
      </c>
      <c r="J3635" s="1">
        <v>94.75</v>
      </c>
      <c r="K3635" s="1">
        <v>3653.0</v>
      </c>
      <c r="L3635" s="1" t="s">
        <v>18</v>
      </c>
      <c r="M3635" s="2">
        <f t="shared" si="1"/>
        <v>38.55408971</v>
      </c>
      <c r="N3635" s="3"/>
    </row>
    <row r="3636" ht="15.75" customHeight="1">
      <c r="A3636" s="1" t="s">
        <v>3656</v>
      </c>
      <c r="B3636" s="1" t="s">
        <v>15</v>
      </c>
      <c r="C3636" s="1">
        <v>0.0</v>
      </c>
      <c r="D3636" s="1" t="s">
        <v>18</v>
      </c>
      <c r="E3636" s="1" t="s">
        <v>18</v>
      </c>
      <c r="F3636" s="1">
        <v>1.0</v>
      </c>
      <c r="G3636" s="1">
        <v>2.0</v>
      </c>
      <c r="H3636" s="1">
        <v>0.0</v>
      </c>
      <c r="I3636" s="1" t="s">
        <v>28</v>
      </c>
      <c r="J3636" s="1">
        <v>75.1</v>
      </c>
      <c r="K3636" s="1">
        <v>1212.85</v>
      </c>
      <c r="L3636" s="1" t="s">
        <v>18</v>
      </c>
      <c r="M3636" s="2">
        <f t="shared" si="1"/>
        <v>16.14980027</v>
      </c>
      <c r="N3636" s="3"/>
    </row>
    <row r="3637" ht="15.75" customHeight="1">
      <c r="A3637" s="1" t="s">
        <v>3657</v>
      </c>
      <c r="B3637" s="1" t="s">
        <v>20</v>
      </c>
      <c r="C3637" s="1">
        <v>0.0</v>
      </c>
      <c r="D3637" s="1" t="s">
        <v>18</v>
      </c>
      <c r="E3637" s="1" t="s">
        <v>18</v>
      </c>
      <c r="F3637" s="1">
        <v>1.0</v>
      </c>
      <c r="G3637" s="1">
        <v>0.0</v>
      </c>
      <c r="H3637" s="1">
        <v>2.0</v>
      </c>
      <c r="I3637" s="1" t="s">
        <v>28</v>
      </c>
      <c r="J3637" s="1">
        <v>19.95</v>
      </c>
      <c r="K3637" s="1">
        <v>1311.75</v>
      </c>
      <c r="L3637" s="1" t="s">
        <v>18</v>
      </c>
      <c r="M3637" s="2">
        <f t="shared" si="1"/>
        <v>65.7518797</v>
      </c>
      <c r="N3637" s="3"/>
    </row>
    <row r="3638" ht="15.75" customHeight="1">
      <c r="A3638" s="1" t="s">
        <v>3658</v>
      </c>
      <c r="B3638" s="1" t="s">
        <v>15</v>
      </c>
      <c r="C3638" s="1">
        <v>0.0</v>
      </c>
      <c r="D3638" s="1" t="s">
        <v>18</v>
      </c>
      <c r="E3638" s="1" t="s">
        <v>18</v>
      </c>
      <c r="F3638" s="1">
        <v>1.0</v>
      </c>
      <c r="G3638" s="1">
        <v>0.0</v>
      </c>
      <c r="H3638" s="1">
        <v>2.0</v>
      </c>
      <c r="I3638" s="1" t="s">
        <v>17</v>
      </c>
      <c r="J3638" s="1">
        <v>19.7</v>
      </c>
      <c r="K3638" s="1">
        <v>406.95</v>
      </c>
      <c r="L3638" s="1" t="s">
        <v>18</v>
      </c>
      <c r="M3638" s="2">
        <f t="shared" si="1"/>
        <v>20.65736041</v>
      </c>
      <c r="N3638" s="3"/>
    </row>
    <row r="3639" ht="15.75" customHeight="1">
      <c r="A3639" s="1" t="s">
        <v>3659</v>
      </c>
      <c r="B3639" s="1" t="s">
        <v>15</v>
      </c>
      <c r="C3639" s="1">
        <v>0.0</v>
      </c>
      <c r="D3639" s="1" t="s">
        <v>16</v>
      </c>
      <c r="E3639" s="1" t="s">
        <v>18</v>
      </c>
      <c r="F3639" s="1">
        <v>1.0</v>
      </c>
      <c r="G3639" s="1">
        <v>1.0</v>
      </c>
      <c r="H3639" s="1">
        <v>2.0</v>
      </c>
      <c r="I3639" s="1" t="s">
        <v>17</v>
      </c>
      <c r="J3639" s="1">
        <v>74.35</v>
      </c>
      <c r="K3639" s="1">
        <v>4759.55</v>
      </c>
      <c r="L3639" s="1" t="s">
        <v>18</v>
      </c>
      <c r="M3639" s="2">
        <f t="shared" si="1"/>
        <v>64.01546738</v>
      </c>
      <c r="N3639" s="3"/>
    </row>
    <row r="3640" ht="15.75" customHeight="1">
      <c r="A3640" s="1" t="s">
        <v>3660</v>
      </c>
      <c r="B3640" s="1" t="s">
        <v>20</v>
      </c>
      <c r="C3640" s="1">
        <v>0.0</v>
      </c>
      <c r="D3640" s="1" t="s">
        <v>16</v>
      </c>
      <c r="E3640" s="1" t="s">
        <v>16</v>
      </c>
      <c r="F3640" s="1">
        <v>1.0</v>
      </c>
      <c r="G3640" s="1">
        <v>2.0</v>
      </c>
      <c r="H3640" s="1">
        <v>1.0</v>
      </c>
      <c r="I3640" s="1" t="s">
        <v>28</v>
      </c>
      <c r="J3640" s="1">
        <v>92.9</v>
      </c>
      <c r="K3640" s="1">
        <v>2768.35</v>
      </c>
      <c r="L3640" s="1" t="s">
        <v>18</v>
      </c>
      <c r="M3640" s="2">
        <f t="shared" si="1"/>
        <v>29.7992465</v>
      </c>
      <c r="N3640" s="3"/>
    </row>
    <row r="3641" ht="15.75" customHeight="1">
      <c r="A3641" s="1" t="s">
        <v>3661</v>
      </c>
      <c r="B3641" s="1" t="s">
        <v>15</v>
      </c>
      <c r="C3641" s="1">
        <v>0.0</v>
      </c>
      <c r="D3641" s="1" t="s">
        <v>16</v>
      </c>
      <c r="E3641" s="1" t="s">
        <v>16</v>
      </c>
      <c r="F3641" s="1">
        <v>2.0</v>
      </c>
      <c r="G3641" s="1">
        <v>2.0</v>
      </c>
      <c r="H3641" s="1">
        <v>1.0</v>
      </c>
      <c r="I3641" s="1" t="s">
        <v>26</v>
      </c>
      <c r="J3641" s="1">
        <v>95.15</v>
      </c>
      <c r="K3641" s="1">
        <v>6770.85</v>
      </c>
      <c r="L3641" s="1" t="s">
        <v>18</v>
      </c>
      <c r="M3641" s="2">
        <f t="shared" si="1"/>
        <v>71.15974777</v>
      </c>
      <c r="N3641" s="3"/>
    </row>
    <row r="3642" ht="15.75" customHeight="1">
      <c r="A3642" s="1" t="s">
        <v>3662</v>
      </c>
      <c r="B3642" s="1" t="s">
        <v>15</v>
      </c>
      <c r="C3642" s="1">
        <v>0.0</v>
      </c>
      <c r="D3642" s="1" t="s">
        <v>18</v>
      </c>
      <c r="E3642" s="1" t="s">
        <v>18</v>
      </c>
      <c r="F3642" s="1">
        <v>1.0</v>
      </c>
      <c r="G3642" s="1">
        <v>2.0</v>
      </c>
      <c r="H3642" s="1">
        <v>1.0</v>
      </c>
      <c r="I3642" s="1" t="s">
        <v>17</v>
      </c>
      <c r="J3642" s="1">
        <v>104.55</v>
      </c>
      <c r="K3642" s="1">
        <v>2239.4</v>
      </c>
      <c r="L3642" s="1" t="s">
        <v>18</v>
      </c>
      <c r="M3642" s="2">
        <f t="shared" si="1"/>
        <v>21.41941655</v>
      </c>
      <c r="N3642" s="3"/>
    </row>
    <row r="3643" ht="15.75" customHeight="1">
      <c r="A3643" s="1" t="s">
        <v>3663</v>
      </c>
      <c r="B3643" s="1" t="s">
        <v>20</v>
      </c>
      <c r="C3643" s="1">
        <v>1.0</v>
      </c>
      <c r="D3643" s="1" t="s">
        <v>18</v>
      </c>
      <c r="E3643" s="1" t="s">
        <v>18</v>
      </c>
      <c r="F3643" s="1">
        <v>2.0</v>
      </c>
      <c r="G3643" s="1">
        <v>2.0</v>
      </c>
      <c r="H3643" s="1">
        <v>0.0</v>
      </c>
      <c r="I3643" s="1" t="s">
        <v>22</v>
      </c>
      <c r="J3643" s="1">
        <v>94.85</v>
      </c>
      <c r="K3643" s="1">
        <v>335.75</v>
      </c>
      <c r="L3643" s="1" t="s">
        <v>18</v>
      </c>
      <c r="M3643" s="2">
        <f t="shared" si="1"/>
        <v>3.539799684</v>
      </c>
      <c r="N3643" s="3"/>
    </row>
    <row r="3644" ht="15.75" customHeight="1">
      <c r="A3644" s="1" t="s">
        <v>3664</v>
      </c>
      <c r="B3644" s="1" t="s">
        <v>20</v>
      </c>
      <c r="C3644" s="1">
        <v>0.0</v>
      </c>
      <c r="D3644" s="1" t="s">
        <v>16</v>
      </c>
      <c r="E3644" s="1" t="s">
        <v>16</v>
      </c>
      <c r="F3644" s="1">
        <v>2.0</v>
      </c>
      <c r="G3644" s="1">
        <v>2.0</v>
      </c>
      <c r="H3644" s="1">
        <v>1.0</v>
      </c>
      <c r="I3644" s="1" t="s">
        <v>28</v>
      </c>
      <c r="J3644" s="1">
        <v>98.05</v>
      </c>
      <c r="K3644" s="1">
        <v>3082.1</v>
      </c>
      <c r="L3644" s="1" t="s">
        <v>18</v>
      </c>
      <c r="M3644" s="2">
        <f t="shared" si="1"/>
        <v>31.43396226</v>
      </c>
      <c r="N3644" s="3"/>
    </row>
    <row r="3645" ht="15.75" customHeight="1">
      <c r="A3645" s="1" t="s">
        <v>3665</v>
      </c>
      <c r="B3645" s="1" t="s">
        <v>20</v>
      </c>
      <c r="C3645" s="1">
        <v>0.0</v>
      </c>
      <c r="D3645" s="1" t="s">
        <v>16</v>
      </c>
      <c r="E3645" s="1" t="s">
        <v>18</v>
      </c>
      <c r="F3645" s="1">
        <v>2.0</v>
      </c>
      <c r="G3645" s="1">
        <v>1.0</v>
      </c>
      <c r="H3645" s="1">
        <v>0.0</v>
      </c>
      <c r="I3645" s="1" t="s">
        <v>17</v>
      </c>
      <c r="J3645" s="1">
        <v>55.05</v>
      </c>
      <c r="K3645" s="1">
        <v>2030.75</v>
      </c>
      <c r="L3645" s="1" t="s">
        <v>18</v>
      </c>
      <c r="M3645" s="2">
        <f t="shared" si="1"/>
        <v>36.88919164</v>
      </c>
      <c r="N3645" s="3"/>
    </row>
    <row r="3646" ht="15.75" customHeight="1">
      <c r="A3646" s="1" t="s">
        <v>3666</v>
      </c>
      <c r="B3646" s="1" t="s">
        <v>20</v>
      </c>
      <c r="C3646" s="1">
        <v>0.0</v>
      </c>
      <c r="D3646" s="1" t="s">
        <v>16</v>
      </c>
      <c r="E3646" s="1" t="s">
        <v>16</v>
      </c>
      <c r="F3646" s="1">
        <v>2.0</v>
      </c>
      <c r="G3646" s="1">
        <v>2.0</v>
      </c>
      <c r="H3646" s="1">
        <v>2.0</v>
      </c>
      <c r="I3646" s="1" t="s">
        <v>22</v>
      </c>
      <c r="J3646" s="1">
        <v>110.2</v>
      </c>
      <c r="K3646" s="1">
        <v>7467.5</v>
      </c>
      <c r="L3646" s="1" t="s">
        <v>18</v>
      </c>
      <c r="M3646" s="2">
        <f t="shared" si="1"/>
        <v>67.76315789</v>
      </c>
      <c r="N3646" s="3"/>
    </row>
    <row r="3647" ht="15.75" customHeight="1">
      <c r="A3647" s="1" t="s">
        <v>3667</v>
      </c>
      <c r="B3647" s="1" t="s">
        <v>15</v>
      </c>
      <c r="C3647" s="1">
        <v>0.0</v>
      </c>
      <c r="D3647" s="1" t="s">
        <v>18</v>
      </c>
      <c r="E3647" s="1" t="s">
        <v>18</v>
      </c>
      <c r="F3647" s="1">
        <v>2.0</v>
      </c>
      <c r="G3647" s="1">
        <v>2.0</v>
      </c>
      <c r="H3647" s="1">
        <v>0.0</v>
      </c>
      <c r="I3647" s="1" t="s">
        <v>22</v>
      </c>
      <c r="J3647" s="1">
        <v>85.35</v>
      </c>
      <c r="K3647" s="1">
        <v>2896.6</v>
      </c>
      <c r="L3647" s="1" t="s">
        <v>18</v>
      </c>
      <c r="M3647" s="2">
        <f t="shared" si="1"/>
        <v>33.93790275</v>
      </c>
      <c r="N3647" s="3"/>
    </row>
    <row r="3648" ht="15.75" customHeight="1">
      <c r="A3648" s="1" t="s">
        <v>3668</v>
      </c>
      <c r="B3648" s="1" t="s">
        <v>15</v>
      </c>
      <c r="C3648" s="1">
        <v>0.0</v>
      </c>
      <c r="D3648" s="1" t="s">
        <v>18</v>
      </c>
      <c r="E3648" s="1" t="s">
        <v>18</v>
      </c>
      <c r="F3648" s="1">
        <v>0.0</v>
      </c>
      <c r="G3648" s="1">
        <v>1.0</v>
      </c>
      <c r="H3648" s="1">
        <v>0.0</v>
      </c>
      <c r="I3648" s="1" t="s">
        <v>17</v>
      </c>
      <c r="J3648" s="1">
        <v>58.5</v>
      </c>
      <c r="K3648" s="1">
        <v>539.85</v>
      </c>
      <c r="L3648" s="1" t="s">
        <v>16</v>
      </c>
      <c r="M3648" s="2">
        <f t="shared" si="1"/>
        <v>9.228205128</v>
      </c>
      <c r="N3648" s="3"/>
    </row>
    <row r="3649" ht="15.75" customHeight="1">
      <c r="A3649" s="1" t="s">
        <v>3669</v>
      </c>
      <c r="B3649" s="1" t="s">
        <v>15</v>
      </c>
      <c r="C3649" s="1">
        <v>0.0</v>
      </c>
      <c r="D3649" s="1" t="s">
        <v>16</v>
      </c>
      <c r="E3649" s="1" t="s">
        <v>16</v>
      </c>
      <c r="F3649" s="1">
        <v>2.0</v>
      </c>
      <c r="G3649" s="1">
        <v>1.0</v>
      </c>
      <c r="H3649" s="1">
        <v>0.0</v>
      </c>
      <c r="I3649" s="1" t="s">
        <v>17</v>
      </c>
      <c r="J3649" s="1">
        <v>49.9</v>
      </c>
      <c r="K3649" s="1">
        <v>1410.25</v>
      </c>
      <c r="L3649" s="1" t="s">
        <v>18</v>
      </c>
      <c r="M3649" s="2">
        <f t="shared" si="1"/>
        <v>28.26152305</v>
      </c>
      <c r="N3649" s="3"/>
    </row>
    <row r="3650" ht="15.75" customHeight="1">
      <c r="A3650" s="1" t="s">
        <v>3670</v>
      </c>
      <c r="B3650" s="1" t="s">
        <v>15</v>
      </c>
      <c r="C3650" s="1">
        <v>0.0</v>
      </c>
      <c r="D3650" s="1" t="s">
        <v>18</v>
      </c>
      <c r="E3650" s="1" t="s">
        <v>16</v>
      </c>
      <c r="F3650" s="1">
        <v>0.0</v>
      </c>
      <c r="G3650" s="1">
        <v>1.0</v>
      </c>
      <c r="H3650" s="1">
        <v>0.0</v>
      </c>
      <c r="I3650" s="1" t="s">
        <v>17</v>
      </c>
      <c r="J3650" s="1">
        <v>29.65</v>
      </c>
      <c r="K3650" s="1">
        <v>90.05</v>
      </c>
      <c r="L3650" s="1" t="s">
        <v>18</v>
      </c>
      <c r="M3650" s="2">
        <f t="shared" si="1"/>
        <v>3.037099494</v>
      </c>
      <c r="N3650" s="3"/>
    </row>
    <row r="3651" ht="15.75" customHeight="1">
      <c r="A3651" s="1" t="s">
        <v>3671</v>
      </c>
      <c r="B3651" s="1" t="s">
        <v>15</v>
      </c>
      <c r="C3651" s="1">
        <v>0.0</v>
      </c>
      <c r="D3651" s="1" t="s">
        <v>16</v>
      </c>
      <c r="E3651" s="1" t="s">
        <v>16</v>
      </c>
      <c r="F3651" s="1">
        <v>1.0</v>
      </c>
      <c r="G3651" s="1">
        <v>0.0</v>
      </c>
      <c r="H3651" s="1">
        <v>2.0</v>
      </c>
      <c r="I3651" s="1" t="s">
        <v>26</v>
      </c>
      <c r="J3651" s="1">
        <v>20.9</v>
      </c>
      <c r="K3651" s="1">
        <v>202.3</v>
      </c>
      <c r="L3651" s="1" t="s">
        <v>18</v>
      </c>
      <c r="M3651" s="2">
        <f t="shared" si="1"/>
        <v>9.679425837</v>
      </c>
      <c r="N3651" s="3"/>
    </row>
    <row r="3652" ht="15.75" customHeight="1">
      <c r="A3652" s="1" t="s">
        <v>3672</v>
      </c>
      <c r="B3652" s="1" t="s">
        <v>15</v>
      </c>
      <c r="C3652" s="1">
        <v>0.0</v>
      </c>
      <c r="D3652" s="1" t="s">
        <v>18</v>
      </c>
      <c r="E3652" s="1" t="s">
        <v>18</v>
      </c>
      <c r="F3652" s="1">
        <v>1.0</v>
      </c>
      <c r="G3652" s="1">
        <v>2.0</v>
      </c>
      <c r="H3652" s="1">
        <v>0.0</v>
      </c>
      <c r="I3652" s="1" t="s">
        <v>22</v>
      </c>
      <c r="J3652" s="1">
        <v>75.8</v>
      </c>
      <c r="K3652" s="1">
        <v>160.75</v>
      </c>
      <c r="L3652" s="1" t="s">
        <v>16</v>
      </c>
      <c r="M3652" s="2">
        <f t="shared" si="1"/>
        <v>2.120712401</v>
      </c>
      <c r="N3652" s="3"/>
    </row>
    <row r="3653" ht="15.75" customHeight="1">
      <c r="A3653" s="1" t="s">
        <v>3673</v>
      </c>
      <c r="B3653" s="1" t="s">
        <v>20</v>
      </c>
      <c r="C3653" s="1">
        <v>0.0</v>
      </c>
      <c r="D3653" s="1" t="s">
        <v>18</v>
      </c>
      <c r="E3653" s="1" t="s">
        <v>16</v>
      </c>
      <c r="F3653" s="1">
        <v>1.0</v>
      </c>
      <c r="G3653" s="1">
        <v>1.0</v>
      </c>
      <c r="H3653" s="1">
        <v>1.0</v>
      </c>
      <c r="I3653" s="1" t="s">
        <v>17</v>
      </c>
      <c r="J3653" s="1">
        <v>44.6</v>
      </c>
      <c r="K3653" s="1">
        <v>681.4</v>
      </c>
      <c r="L3653" s="1" t="s">
        <v>18</v>
      </c>
      <c r="M3653" s="2">
        <f t="shared" si="1"/>
        <v>15.27802691</v>
      </c>
      <c r="N3653" s="3"/>
    </row>
    <row r="3654" ht="15.75" customHeight="1">
      <c r="A3654" s="1" t="s">
        <v>3674</v>
      </c>
      <c r="B3654" s="1" t="s">
        <v>20</v>
      </c>
      <c r="C3654" s="1">
        <v>0.0</v>
      </c>
      <c r="D3654" s="1" t="s">
        <v>16</v>
      </c>
      <c r="E3654" s="1" t="s">
        <v>16</v>
      </c>
      <c r="F3654" s="1">
        <v>1.0</v>
      </c>
      <c r="G3654" s="1">
        <v>2.0</v>
      </c>
      <c r="H3654" s="1">
        <v>2.0</v>
      </c>
      <c r="I3654" s="1" t="s">
        <v>26</v>
      </c>
      <c r="J3654" s="1">
        <v>106.35</v>
      </c>
      <c r="K3654" s="1">
        <v>7261.75</v>
      </c>
      <c r="L3654" s="1" t="s">
        <v>18</v>
      </c>
      <c r="M3654" s="2">
        <f t="shared" si="1"/>
        <v>68.2816173</v>
      </c>
      <c r="N3654" s="3"/>
    </row>
    <row r="3655" ht="15.75" customHeight="1">
      <c r="A3655" s="1" t="s">
        <v>3675</v>
      </c>
      <c r="B3655" s="1" t="s">
        <v>20</v>
      </c>
      <c r="C3655" s="1">
        <v>0.0</v>
      </c>
      <c r="D3655" s="1" t="s">
        <v>16</v>
      </c>
      <c r="E3655" s="1" t="s">
        <v>18</v>
      </c>
      <c r="F3655" s="1">
        <v>2.0</v>
      </c>
      <c r="G3655" s="1">
        <v>2.0</v>
      </c>
      <c r="H3655" s="1">
        <v>2.0</v>
      </c>
      <c r="I3655" s="1" t="s">
        <v>17</v>
      </c>
      <c r="J3655" s="1">
        <v>94.3</v>
      </c>
      <c r="K3655" s="1">
        <v>3460.95</v>
      </c>
      <c r="L3655" s="1" t="s">
        <v>18</v>
      </c>
      <c r="M3655" s="2">
        <f t="shared" si="1"/>
        <v>36.70148462</v>
      </c>
      <c r="N3655" s="3"/>
    </row>
    <row r="3656" ht="15.75" customHeight="1">
      <c r="A3656" s="1" t="s">
        <v>3676</v>
      </c>
      <c r="B3656" s="1" t="s">
        <v>20</v>
      </c>
      <c r="C3656" s="1">
        <v>1.0</v>
      </c>
      <c r="D3656" s="1" t="s">
        <v>18</v>
      </c>
      <c r="E3656" s="1" t="s">
        <v>18</v>
      </c>
      <c r="F3656" s="1">
        <v>0.0</v>
      </c>
      <c r="G3656" s="1">
        <v>1.0</v>
      </c>
      <c r="H3656" s="1">
        <v>0.0</v>
      </c>
      <c r="I3656" s="1" t="s">
        <v>28</v>
      </c>
      <c r="J3656" s="1">
        <v>25.2</v>
      </c>
      <c r="K3656" s="1">
        <v>102.5</v>
      </c>
      <c r="L3656" s="1" t="s">
        <v>16</v>
      </c>
      <c r="M3656" s="2">
        <f t="shared" si="1"/>
        <v>4.067460317</v>
      </c>
      <c r="N3656" s="3"/>
    </row>
    <row r="3657" ht="15.75" customHeight="1">
      <c r="A3657" s="1" t="s">
        <v>3677</v>
      </c>
      <c r="B3657" s="1" t="s">
        <v>20</v>
      </c>
      <c r="C3657" s="1">
        <v>0.0</v>
      </c>
      <c r="D3657" s="1" t="s">
        <v>18</v>
      </c>
      <c r="E3657" s="1" t="s">
        <v>18</v>
      </c>
      <c r="F3657" s="1">
        <v>2.0</v>
      </c>
      <c r="G3657" s="1">
        <v>2.0</v>
      </c>
      <c r="H3657" s="1">
        <v>0.0</v>
      </c>
      <c r="I3657" s="1" t="s">
        <v>26</v>
      </c>
      <c r="J3657" s="1">
        <v>90.85</v>
      </c>
      <c r="K3657" s="1">
        <v>90.85</v>
      </c>
      <c r="L3657" s="1" t="s">
        <v>16</v>
      </c>
      <c r="M3657" s="2">
        <f t="shared" si="1"/>
        <v>1</v>
      </c>
      <c r="N3657" s="3"/>
    </row>
    <row r="3658" ht="15.75" customHeight="1">
      <c r="A3658" s="1" t="s">
        <v>3678</v>
      </c>
      <c r="B3658" s="1" t="s">
        <v>15</v>
      </c>
      <c r="C3658" s="1">
        <v>0.0</v>
      </c>
      <c r="D3658" s="1" t="s">
        <v>16</v>
      </c>
      <c r="E3658" s="1" t="s">
        <v>18</v>
      </c>
      <c r="F3658" s="1">
        <v>2.0</v>
      </c>
      <c r="G3658" s="1">
        <v>2.0</v>
      </c>
      <c r="H3658" s="1">
        <v>1.0</v>
      </c>
      <c r="I3658" s="1" t="s">
        <v>28</v>
      </c>
      <c r="J3658" s="1">
        <v>108.5</v>
      </c>
      <c r="K3658" s="1">
        <v>8003.8</v>
      </c>
      <c r="L3658" s="1" t="s">
        <v>18</v>
      </c>
      <c r="M3658" s="2">
        <f t="shared" si="1"/>
        <v>73.76774194</v>
      </c>
      <c r="N3658" s="3"/>
    </row>
    <row r="3659" ht="15.75" customHeight="1">
      <c r="A3659" s="1" t="s">
        <v>3679</v>
      </c>
      <c r="B3659" s="1" t="s">
        <v>20</v>
      </c>
      <c r="C3659" s="1">
        <v>0.0</v>
      </c>
      <c r="D3659" s="1" t="s">
        <v>16</v>
      </c>
      <c r="E3659" s="1" t="s">
        <v>16</v>
      </c>
      <c r="F3659" s="1">
        <v>1.0</v>
      </c>
      <c r="G3659" s="1">
        <v>2.0</v>
      </c>
      <c r="H3659" s="1">
        <v>0.0</v>
      </c>
      <c r="I3659" s="1" t="s">
        <v>22</v>
      </c>
      <c r="J3659" s="1">
        <v>94.75</v>
      </c>
      <c r="K3659" s="1">
        <v>759.55</v>
      </c>
      <c r="L3659" s="1" t="s">
        <v>18</v>
      </c>
      <c r="M3659" s="2">
        <f t="shared" si="1"/>
        <v>8.016358839</v>
      </c>
      <c r="N3659" s="3"/>
    </row>
    <row r="3660" ht="15.75" customHeight="1">
      <c r="A3660" s="1" t="s">
        <v>3680</v>
      </c>
      <c r="B3660" s="1" t="s">
        <v>15</v>
      </c>
      <c r="C3660" s="1">
        <v>0.0</v>
      </c>
      <c r="D3660" s="1" t="s">
        <v>16</v>
      </c>
      <c r="E3660" s="1" t="s">
        <v>16</v>
      </c>
      <c r="F3660" s="1">
        <v>0.0</v>
      </c>
      <c r="G3660" s="1">
        <v>1.0</v>
      </c>
      <c r="H3660" s="1">
        <v>1.0</v>
      </c>
      <c r="I3660" s="1" t="s">
        <v>26</v>
      </c>
      <c r="J3660" s="1">
        <v>35.8</v>
      </c>
      <c r="K3660" s="1">
        <v>1782.0</v>
      </c>
      <c r="L3660" s="1" t="s">
        <v>18</v>
      </c>
      <c r="M3660" s="2">
        <f t="shared" si="1"/>
        <v>49.77653631</v>
      </c>
      <c r="N3660" s="3"/>
    </row>
    <row r="3661" ht="15.75" customHeight="1">
      <c r="A3661" s="1" t="s">
        <v>3681</v>
      </c>
      <c r="B3661" s="1" t="s">
        <v>20</v>
      </c>
      <c r="C3661" s="1">
        <v>0.0</v>
      </c>
      <c r="D3661" s="1" t="s">
        <v>18</v>
      </c>
      <c r="E3661" s="1" t="s">
        <v>18</v>
      </c>
      <c r="F3661" s="1">
        <v>1.0</v>
      </c>
      <c r="G3661" s="1">
        <v>0.0</v>
      </c>
      <c r="H3661" s="1">
        <v>2.0</v>
      </c>
      <c r="I3661" s="1" t="s">
        <v>26</v>
      </c>
      <c r="J3661" s="1">
        <v>19.85</v>
      </c>
      <c r="K3661" s="1">
        <v>470.0</v>
      </c>
      <c r="L3661" s="1" t="s">
        <v>18</v>
      </c>
      <c r="M3661" s="2">
        <f t="shared" si="1"/>
        <v>23.67758186</v>
      </c>
      <c r="N3661" s="3"/>
    </row>
    <row r="3662" ht="15.75" customHeight="1">
      <c r="A3662" s="1" t="s">
        <v>3682</v>
      </c>
      <c r="B3662" s="1" t="s">
        <v>20</v>
      </c>
      <c r="C3662" s="1">
        <v>0.0</v>
      </c>
      <c r="D3662" s="1" t="s">
        <v>18</v>
      </c>
      <c r="E3662" s="1" t="s">
        <v>18</v>
      </c>
      <c r="F3662" s="1">
        <v>2.0</v>
      </c>
      <c r="G3662" s="1">
        <v>1.0</v>
      </c>
      <c r="H3662" s="1">
        <v>0.0</v>
      </c>
      <c r="I3662" s="1" t="s">
        <v>17</v>
      </c>
      <c r="J3662" s="1">
        <v>65.55</v>
      </c>
      <c r="K3662" s="1">
        <v>237.2</v>
      </c>
      <c r="L3662" s="1" t="s">
        <v>18</v>
      </c>
      <c r="M3662" s="2">
        <f t="shared" si="1"/>
        <v>3.618611747</v>
      </c>
      <c r="N3662" s="3"/>
    </row>
    <row r="3663" ht="15.75" customHeight="1">
      <c r="A3663" s="1" t="s">
        <v>3683</v>
      </c>
      <c r="B3663" s="1" t="s">
        <v>20</v>
      </c>
      <c r="C3663" s="1">
        <v>0.0</v>
      </c>
      <c r="D3663" s="1" t="s">
        <v>16</v>
      </c>
      <c r="E3663" s="1" t="s">
        <v>18</v>
      </c>
      <c r="F3663" s="1">
        <v>2.0</v>
      </c>
      <c r="G3663" s="1">
        <v>2.0</v>
      </c>
      <c r="H3663" s="1">
        <v>2.0</v>
      </c>
      <c r="I3663" s="1" t="s">
        <v>26</v>
      </c>
      <c r="J3663" s="1">
        <v>108.95</v>
      </c>
      <c r="K3663" s="1">
        <v>7875.0</v>
      </c>
      <c r="L3663" s="1" t="s">
        <v>18</v>
      </c>
      <c r="M3663" s="2">
        <f t="shared" si="1"/>
        <v>72.28086278</v>
      </c>
      <c r="N3663" s="3"/>
    </row>
    <row r="3664" ht="15.75" customHeight="1">
      <c r="A3664" s="1" t="s">
        <v>3684</v>
      </c>
      <c r="B3664" s="1" t="s">
        <v>20</v>
      </c>
      <c r="C3664" s="1">
        <v>0.0</v>
      </c>
      <c r="D3664" s="1" t="s">
        <v>16</v>
      </c>
      <c r="E3664" s="1" t="s">
        <v>18</v>
      </c>
      <c r="F3664" s="1">
        <v>1.0</v>
      </c>
      <c r="G3664" s="1">
        <v>1.0</v>
      </c>
      <c r="H3664" s="1">
        <v>0.0</v>
      </c>
      <c r="I3664" s="1" t="s">
        <v>17</v>
      </c>
      <c r="J3664" s="1">
        <v>64.2</v>
      </c>
      <c r="K3664" s="1">
        <v>143.65</v>
      </c>
      <c r="L3664" s="1" t="s">
        <v>18</v>
      </c>
      <c r="M3664" s="2">
        <f t="shared" si="1"/>
        <v>2.237538941</v>
      </c>
      <c r="N3664" s="3"/>
    </row>
    <row r="3665" ht="15.75" customHeight="1">
      <c r="A3665" s="1" t="s">
        <v>3685</v>
      </c>
      <c r="B3665" s="1" t="s">
        <v>20</v>
      </c>
      <c r="C3665" s="1">
        <v>0.0</v>
      </c>
      <c r="D3665" s="1" t="s">
        <v>18</v>
      </c>
      <c r="E3665" s="1" t="s">
        <v>18</v>
      </c>
      <c r="F3665" s="1">
        <v>1.0</v>
      </c>
      <c r="G3665" s="1">
        <v>0.0</v>
      </c>
      <c r="H3665" s="1">
        <v>1.0</v>
      </c>
      <c r="I3665" s="1" t="s">
        <v>17</v>
      </c>
      <c r="J3665" s="1">
        <v>19.95</v>
      </c>
      <c r="K3665" s="1">
        <v>47.7</v>
      </c>
      <c r="L3665" s="1" t="s">
        <v>18</v>
      </c>
      <c r="M3665" s="2">
        <f t="shared" si="1"/>
        <v>2.390977444</v>
      </c>
      <c r="N3665" s="3"/>
    </row>
    <row r="3666" ht="15.75" customHeight="1">
      <c r="A3666" s="1" t="s">
        <v>3686</v>
      </c>
      <c r="B3666" s="1" t="s">
        <v>20</v>
      </c>
      <c r="C3666" s="1">
        <v>0.0</v>
      </c>
      <c r="D3666" s="1" t="s">
        <v>16</v>
      </c>
      <c r="E3666" s="1" t="s">
        <v>16</v>
      </c>
      <c r="F3666" s="1">
        <v>2.0</v>
      </c>
      <c r="G3666" s="1">
        <v>2.0</v>
      </c>
      <c r="H3666" s="1">
        <v>1.0</v>
      </c>
      <c r="I3666" s="1" t="s">
        <v>22</v>
      </c>
      <c r="J3666" s="1">
        <v>105.4</v>
      </c>
      <c r="K3666" s="1">
        <v>6989.45</v>
      </c>
      <c r="L3666" s="1" t="s">
        <v>18</v>
      </c>
      <c r="M3666" s="2">
        <f t="shared" si="1"/>
        <v>66.31356736</v>
      </c>
      <c r="N3666" s="3"/>
    </row>
    <row r="3667" ht="15.75" customHeight="1">
      <c r="A3667" s="1" t="s">
        <v>3687</v>
      </c>
      <c r="B3667" s="1" t="s">
        <v>15</v>
      </c>
      <c r="C3667" s="1">
        <v>0.0</v>
      </c>
      <c r="D3667" s="1" t="s">
        <v>18</v>
      </c>
      <c r="E3667" s="1" t="s">
        <v>18</v>
      </c>
      <c r="F3667" s="1">
        <v>1.0</v>
      </c>
      <c r="G3667" s="1">
        <v>1.0</v>
      </c>
      <c r="H3667" s="1">
        <v>0.0</v>
      </c>
      <c r="I3667" s="1" t="s">
        <v>17</v>
      </c>
      <c r="J3667" s="1">
        <v>66.25</v>
      </c>
      <c r="K3667" s="1">
        <v>620.55</v>
      </c>
      <c r="L3667" s="1" t="s">
        <v>16</v>
      </c>
      <c r="M3667" s="2">
        <f t="shared" si="1"/>
        <v>9.366792453</v>
      </c>
      <c r="N3667" s="3"/>
    </row>
    <row r="3668" ht="15.75" customHeight="1">
      <c r="A3668" s="1" t="s">
        <v>3688</v>
      </c>
      <c r="B3668" s="1" t="s">
        <v>15</v>
      </c>
      <c r="C3668" s="1">
        <v>0.0</v>
      </c>
      <c r="D3668" s="1" t="s">
        <v>18</v>
      </c>
      <c r="E3668" s="1" t="s">
        <v>18</v>
      </c>
      <c r="F3668" s="1">
        <v>1.0</v>
      </c>
      <c r="G3668" s="1">
        <v>1.0</v>
      </c>
      <c r="H3668" s="1">
        <v>0.0</v>
      </c>
      <c r="I3668" s="1" t="s">
        <v>17</v>
      </c>
      <c r="J3668" s="1">
        <v>46.0</v>
      </c>
      <c r="K3668" s="1">
        <v>193.6</v>
      </c>
      <c r="L3668" s="1" t="s">
        <v>16</v>
      </c>
      <c r="M3668" s="2">
        <f t="shared" si="1"/>
        <v>4.208695652</v>
      </c>
      <c r="N3668" s="3"/>
    </row>
    <row r="3669" ht="15.75" customHeight="1">
      <c r="A3669" s="1" t="s">
        <v>3689</v>
      </c>
      <c r="B3669" s="1" t="s">
        <v>20</v>
      </c>
      <c r="C3669" s="1">
        <v>0.0</v>
      </c>
      <c r="D3669" s="1" t="s">
        <v>18</v>
      </c>
      <c r="E3669" s="1" t="s">
        <v>18</v>
      </c>
      <c r="F3669" s="1">
        <v>2.0</v>
      </c>
      <c r="G3669" s="1">
        <v>2.0</v>
      </c>
      <c r="H3669" s="1">
        <v>0.0</v>
      </c>
      <c r="I3669" s="1" t="s">
        <v>17</v>
      </c>
      <c r="J3669" s="1">
        <v>78.85</v>
      </c>
      <c r="K3669" s="1">
        <v>1600.25</v>
      </c>
      <c r="L3669" s="1" t="s">
        <v>18</v>
      </c>
      <c r="M3669" s="2">
        <f t="shared" si="1"/>
        <v>20.29486367</v>
      </c>
      <c r="N3669" s="3"/>
    </row>
    <row r="3670" ht="15.75" customHeight="1">
      <c r="A3670" s="1" t="s">
        <v>3690</v>
      </c>
      <c r="B3670" s="1" t="s">
        <v>15</v>
      </c>
      <c r="C3670" s="1">
        <v>0.0</v>
      </c>
      <c r="D3670" s="1" t="s">
        <v>18</v>
      </c>
      <c r="E3670" s="1" t="s">
        <v>18</v>
      </c>
      <c r="F3670" s="1">
        <v>1.0</v>
      </c>
      <c r="G3670" s="1">
        <v>2.0</v>
      </c>
      <c r="H3670" s="1">
        <v>1.0</v>
      </c>
      <c r="I3670" s="1" t="s">
        <v>22</v>
      </c>
      <c r="J3670" s="1">
        <v>75.15</v>
      </c>
      <c r="K3670" s="1">
        <v>3772.65</v>
      </c>
      <c r="L3670" s="1" t="s">
        <v>18</v>
      </c>
      <c r="M3670" s="2">
        <f t="shared" si="1"/>
        <v>50.20159681</v>
      </c>
      <c r="N3670" s="3"/>
    </row>
    <row r="3671" ht="15.75" customHeight="1">
      <c r="A3671" s="1" t="s">
        <v>3691</v>
      </c>
      <c r="B3671" s="1" t="s">
        <v>15</v>
      </c>
      <c r="C3671" s="1">
        <v>0.0</v>
      </c>
      <c r="D3671" s="1" t="s">
        <v>18</v>
      </c>
      <c r="E3671" s="1" t="s">
        <v>18</v>
      </c>
      <c r="F3671" s="1">
        <v>1.0</v>
      </c>
      <c r="G3671" s="1">
        <v>0.0</v>
      </c>
      <c r="H3671" s="1">
        <v>2.0</v>
      </c>
      <c r="I3671" s="1" t="s">
        <v>17</v>
      </c>
      <c r="J3671" s="1">
        <v>20.55</v>
      </c>
      <c r="K3671" s="1">
        <v>945.7</v>
      </c>
      <c r="L3671" s="1" t="s">
        <v>18</v>
      </c>
      <c r="M3671" s="2">
        <f t="shared" si="1"/>
        <v>46.01946472</v>
      </c>
      <c r="N3671" s="3"/>
    </row>
    <row r="3672" ht="15.75" customHeight="1">
      <c r="A3672" s="1" t="s">
        <v>3692</v>
      </c>
      <c r="B3672" s="1" t="s">
        <v>15</v>
      </c>
      <c r="C3672" s="1">
        <v>0.0</v>
      </c>
      <c r="D3672" s="1" t="s">
        <v>16</v>
      </c>
      <c r="E3672" s="1" t="s">
        <v>18</v>
      </c>
      <c r="F3672" s="1">
        <v>2.0</v>
      </c>
      <c r="G3672" s="1">
        <v>1.0</v>
      </c>
      <c r="H3672" s="1">
        <v>2.0</v>
      </c>
      <c r="I3672" s="1" t="s">
        <v>28</v>
      </c>
      <c r="J3672" s="1">
        <v>66.9</v>
      </c>
      <c r="K3672" s="1">
        <v>4370.25</v>
      </c>
      <c r="L3672" s="1" t="s">
        <v>18</v>
      </c>
      <c r="M3672" s="2">
        <f t="shared" si="1"/>
        <v>65.32511211</v>
      </c>
      <c r="N3672" s="3"/>
    </row>
    <row r="3673" ht="15.75" customHeight="1">
      <c r="A3673" s="1" t="s">
        <v>3693</v>
      </c>
      <c r="B3673" s="1" t="s">
        <v>15</v>
      </c>
      <c r="C3673" s="1">
        <v>0.0</v>
      </c>
      <c r="D3673" s="1" t="s">
        <v>18</v>
      </c>
      <c r="E3673" s="1" t="s">
        <v>16</v>
      </c>
      <c r="F3673" s="1">
        <v>1.0</v>
      </c>
      <c r="G3673" s="1">
        <v>0.0</v>
      </c>
      <c r="H3673" s="1">
        <v>1.0</v>
      </c>
      <c r="I3673" s="1" t="s">
        <v>28</v>
      </c>
      <c r="J3673" s="1">
        <v>20.3</v>
      </c>
      <c r="K3673" s="1">
        <v>755.4</v>
      </c>
      <c r="L3673" s="1" t="s">
        <v>18</v>
      </c>
      <c r="M3673" s="2">
        <f t="shared" si="1"/>
        <v>37.21182266</v>
      </c>
      <c r="N3673" s="3"/>
    </row>
    <row r="3674" ht="15.75" customHeight="1">
      <c r="A3674" s="1" t="s">
        <v>3694</v>
      </c>
      <c r="B3674" s="1" t="s">
        <v>20</v>
      </c>
      <c r="C3674" s="1">
        <v>1.0</v>
      </c>
      <c r="D3674" s="1" t="s">
        <v>16</v>
      </c>
      <c r="E3674" s="1" t="s">
        <v>18</v>
      </c>
      <c r="F3674" s="1">
        <v>2.0</v>
      </c>
      <c r="G3674" s="1">
        <v>2.0</v>
      </c>
      <c r="H3674" s="1">
        <v>0.0</v>
      </c>
      <c r="I3674" s="1" t="s">
        <v>22</v>
      </c>
      <c r="J3674" s="1">
        <v>95.1</v>
      </c>
      <c r="K3674" s="1">
        <v>95.1</v>
      </c>
      <c r="L3674" s="1" t="s">
        <v>16</v>
      </c>
      <c r="M3674" s="2">
        <f t="shared" si="1"/>
        <v>1</v>
      </c>
      <c r="N3674" s="3"/>
    </row>
    <row r="3675" ht="15.75" customHeight="1">
      <c r="A3675" s="1" t="s">
        <v>3695</v>
      </c>
      <c r="B3675" s="1" t="s">
        <v>20</v>
      </c>
      <c r="C3675" s="1">
        <v>1.0</v>
      </c>
      <c r="D3675" s="1" t="s">
        <v>16</v>
      </c>
      <c r="E3675" s="1" t="s">
        <v>16</v>
      </c>
      <c r="F3675" s="1">
        <v>0.0</v>
      </c>
      <c r="G3675" s="1">
        <v>1.0</v>
      </c>
      <c r="H3675" s="1">
        <v>0.0</v>
      </c>
      <c r="I3675" s="1" t="s">
        <v>17</v>
      </c>
      <c r="J3675" s="1">
        <v>40.05</v>
      </c>
      <c r="K3675" s="1">
        <v>880.2</v>
      </c>
      <c r="L3675" s="1" t="s">
        <v>16</v>
      </c>
      <c r="M3675" s="2">
        <f t="shared" si="1"/>
        <v>21.97752809</v>
      </c>
      <c r="N3675" s="3"/>
    </row>
    <row r="3676" ht="15.75" customHeight="1">
      <c r="A3676" s="1" t="s">
        <v>3696</v>
      </c>
      <c r="B3676" s="1" t="s">
        <v>15</v>
      </c>
      <c r="C3676" s="1">
        <v>0.0</v>
      </c>
      <c r="D3676" s="1" t="s">
        <v>16</v>
      </c>
      <c r="E3676" s="1" t="s">
        <v>16</v>
      </c>
      <c r="F3676" s="1">
        <v>1.0</v>
      </c>
      <c r="G3676" s="1">
        <v>1.0</v>
      </c>
      <c r="H3676" s="1">
        <v>2.0</v>
      </c>
      <c r="I3676" s="1" t="s">
        <v>26</v>
      </c>
      <c r="J3676" s="1">
        <v>61.3</v>
      </c>
      <c r="K3676" s="1">
        <v>3346.8</v>
      </c>
      <c r="L3676" s="1" t="s">
        <v>18</v>
      </c>
      <c r="M3676" s="2">
        <f t="shared" si="1"/>
        <v>54.59706362</v>
      </c>
      <c r="N3676" s="3"/>
    </row>
    <row r="3677" ht="15.75" customHeight="1">
      <c r="A3677" s="1" t="s">
        <v>3697</v>
      </c>
      <c r="B3677" s="1" t="s">
        <v>15</v>
      </c>
      <c r="C3677" s="1">
        <v>0.0</v>
      </c>
      <c r="D3677" s="1" t="s">
        <v>18</v>
      </c>
      <c r="E3677" s="1" t="s">
        <v>18</v>
      </c>
      <c r="F3677" s="1">
        <v>2.0</v>
      </c>
      <c r="G3677" s="1">
        <v>2.0</v>
      </c>
      <c r="H3677" s="1">
        <v>2.0</v>
      </c>
      <c r="I3677" s="1" t="s">
        <v>26</v>
      </c>
      <c r="J3677" s="1">
        <v>112.75</v>
      </c>
      <c r="K3677" s="1">
        <v>8192.6</v>
      </c>
      <c r="L3677" s="1" t="s">
        <v>18</v>
      </c>
      <c r="M3677" s="2">
        <f t="shared" si="1"/>
        <v>72.6616408</v>
      </c>
      <c r="N3677" s="3"/>
    </row>
    <row r="3678" ht="15.75" customHeight="1">
      <c r="A3678" s="1" t="s">
        <v>3698</v>
      </c>
      <c r="B3678" s="1" t="s">
        <v>20</v>
      </c>
      <c r="C3678" s="1">
        <v>0.0</v>
      </c>
      <c r="D3678" s="1" t="s">
        <v>18</v>
      </c>
      <c r="E3678" s="1" t="s">
        <v>18</v>
      </c>
      <c r="F3678" s="1">
        <v>1.0</v>
      </c>
      <c r="G3678" s="1">
        <v>2.0</v>
      </c>
      <c r="H3678" s="1">
        <v>0.0</v>
      </c>
      <c r="I3678" s="1" t="s">
        <v>26</v>
      </c>
      <c r="J3678" s="1">
        <v>95.1</v>
      </c>
      <c r="K3678" s="1">
        <v>865.1</v>
      </c>
      <c r="L3678" s="1" t="s">
        <v>18</v>
      </c>
      <c r="M3678" s="2">
        <f t="shared" si="1"/>
        <v>9.096740273</v>
      </c>
      <c r="N3678" s="3"/>
    </row>
    <row r="3679" ht="15.75" customHeight="1">
      <c r="A3679" s="1" t="s">
        <v>3699</v>
      </c>
      <c r="B3679" s="1" t="s">
        <v>20</v>
      </c>
      <c r="C3679" s="1">
        <v>0.0</v>
      </c>
      <c r="D3679" s="1" t="s">
        <v>18</v>
      </c>
      <c r="E3679" s="1" t="s">
        <v>18</v>
      </c>
      <c r="F3679" s="1">
        <v>1.0</v>
      </c>
      <c r="G3679" s="1">
        <v>1.0</v>
      </c>
      <c r="H3679" s="1">
        <v>0.0</v>
      </c>
      <c r="I3679" s="1" t="s">
        <v>17</v>
      </c>
      <c r="J3679" s="1">
        <v>69.5</v>
      </c>
      <c r="K3679" s="1">
        <v>653.25</v>
      </c>
      <c r="L3679" s="1" t="s">
        <v>18</v>
      </c>
      <c r="M3679" s="2">
        <f t="shared" si="1"/>
        <v>9.399280576</v>
      </c>
      <c r="N3679" s="3"/>
    </row>
    <row r="3680" ht="15.75" customHeight="1">
      <c r="A3680" s="1" t="s">
        <v>3700</v>
      </c>
      <c r="B3680" s="1" t="s">
        <v>15</v>
      </c>
      <c r="C3680" s="1">
        <v>0.0</v>
      </c>
      <c r="D3680" s="1" t="s">
        <v>18</v>
      </c>
      <c r="E3680" s="1" t="s">
        <v>18</v>
      </c>
      <c r="F3680" s="1">
        <v>1.0</v>
      </c>
      <c r="G3680" s="1">
        <v>0.0</v>
      </c>
      <c r="H3680" s="1">
        <v>0.0</v>
      </c>
      <c r="I3680" s="1" t="s">
        <v>28</v>
      </c>
      <c r="J3680" s="1">
        <v>19.25</v>
      </c>
      <c r="K3680" s="1">
        <v>617.65</v>
      </c>
      <c r="L3680" s="1" t="s">
        <v>18</v>
      </c>
      <c r="M3680" s="2">
        <f t="shared" si="1"/>
        <v>32.08571429</v>
      </c>
      <c r="N3680" s="3"/>
    </row>
    <row r="3681" ht="15.75" customHeight="1">
      <c r="A3681" s="1" t="s">
        <v>3701</v>
      </c>
      <c r="B3681" s="1" t="s">
        <v>20</v>
      </c>
      <c r="C3681" s="1">
        <v>1.0</v>
      </c>
      <c r="D3681" s="1" t="s">
        <v>18</v>
      </c>
      <c r="E3681" s="1" t="s">
        <v>18</v>
      </c>
      <c r="F3681" s="1">
        <v>1.0</v>
      </c>
      <c r="G3681" s="1">
        <v>2.0</v>
      </c>
      <c r="H3681" s="1">
        <v>0.0</v>
      </c>
      <c r="I3681" s="1" t="s">
        <v>28</v>
      </c>
      <c r="J3681" s="1">
        <v>69.5</v>
      </c>
      <c r="K3681" s="1">
        <v>69.5</v>
      </c>
      <c r="L3681" s="1" t="s">
        <v>16</v>
      </c>
      <c r="M3681" s="2">
        <f t="shared" si="1"/>
        <v>1</v>
      </c>
      <c r="N3681" s="3"/>
    </row>
    <row r="3682" ht="15.75" customHeight="1">
      <c r="A3682" s="1" t="s">
        <v>3702</v>
      </c>
      <c r="B3682" s="1" t="s">
        <v>20</v>
      </c>
      <c r="C3682" s="1">
        <v>1.0</v>
      </c>
      <c r="D3682" s="1" t="s">
        <v>16</v>
      </c>
      <c r="E3682" s="1" t="s">
        <v>18</v>
      </c>
      <c r="F3682" s="1">
        <v>2.0</v>
      </c>
      <c r="G3682" s="1">
        <v>2.0</v>
      </c>
      <c r="H3682" s="1">
        <v>0.0</v>
      </c>
      <c r="I3682" s="1" t="s">
        <v>28</v>
      </c>
      <c r="J3682" s="1">
        <v>74.0</v>
      </c>
      <c r="K3682" s="1">
        <v>3919.15</v>
      </c>
      <c r="L3682" s="1" t="s">
        <v>18</v>
      </c>
      <c r="M3682" s="2">
        <f t="shared" si="1"/>
        <v>52.96148649</v>
      </c>
      <c r="N3682" s="3"/>
    </row>
    <row r="3683" ht="15.75" customHeight="1">
      <c r="A3683" s="1" t="s">
        <v>3703</v>
      </c>
      <c r="B3683" s="1" t="s">
        <v>15</v>
      </c>
      <c r="C3683" s="1">
        <v>1.0</v>
      </c>
      <c r="D3683" s="1" t="s">
        <v>18</v>
      </c>
      <c r="E3683" s="1" t="s">
        <v>18</v>
      </c>
      <c r="F3683" s="1">
        <v>2.0</v>
      </c>
      <c r="G3683" s="1">
        <v>2.0</v>
      </c>
      <c r="H3683" s="1">
        <v>0.0</v>
      </c>
      <c r="I3683" s="1" t="s">
        <v>22</v>
      </c>
      <c r="J3683" s="1">
        <v>85.7</v>
      </c>
      <c r="K3683" s="1">
        <v>85.7</v>
      </c>
      <c r="L3683" s="1" t="s">
        <v>16</v>
      </c>
      <c r="M3683" s="2">
        <f t="shared" si="1"/>
        <v>1</v>
      </c>
      <c r="N3683" s="3"/>
    </row>
    <row r="3684" ht="15.75" customHeight="1">
      <c r="A3684" s="1" t="s">
        <v>3704</v>
      </c>
      <c r="B3684" s="1" t="s">
        <v>20</v>
      </c>
      <c r="C3684" s="1">
        <v>0.0</v>
      </c>
      <c r="D3684" s="1" t="s">
        <v>18</v>
      </c>
      <c r="E3684" s="1" t="s">
        <v>18</v>
      </c>
      <c r="F3684" s="1">
        <v>2.0</v>
      </c>
      <c r="G3684" s="1">
        <v>2.0</v>
      </c>
      <c r="H3684" s="1">
        <v>2.0</v>
      </c>
      <c r="I3684" s="1" t="s">
        <v>28</v>
      </c>
      <c r="J3684" s="1">
        <v>104.75</v>
      </c>
      <c r="K3684" s="1">
        <v>6536.5</v>
      </c>
      <c r="L3684" s="1" t="s">
        <v>18</v>
      </c>
      <c r="M3684" s="2">
        <f t="shared" si="1"/>
        <v>62.40095465</v>
      </c>
      <c r="N3684" s="3"/>
    </row>
    <row r="3685" ht="15.75" customHeight="1">
      <c r="A3685" s="1" t="s">
        <v>3705</v>
      </c>
      <c r="B3685" s="1" t="s">
        <v>15</v>
      </c>
      <c r="C3685" s="1">
        <v>1.0</v>
      </c>
      <c r="D3685" s="1" t="s">
        <v>18</v>
      </c>
      <c r="E3685" s="1" t="s">
        <v>18</v>
      </c>
      <c r="F3685" s="1">
        <v>1.0</v>
      </c>
      <c r="G3685" s="1">
        <v>2.0</v>
      </c>
      <c r="H3685" s="1">
        <v>1.0</v>
      </c>
      <c r="I3685" s="1" t="s">
        <v>17</v>
      </c>
      <c r="J3685" s="1">
        <v>96.75</v>
      </c>
      <c r="K3685" s="1">
        <v>5206.55</v>
      </c>
      <c r="L3685" s="1" t="s">
        <v>18</v>
      </c>
      <c r="M3685" s="2">
        <f t="shared" si="1"/>
        <v>53.81447028</v>
      </c>
      <c r="N3685" s="3"/>
    </row>
    <row r="3686" ht="15.75" customHeight="1">
      <c r="A3686" s="1" t="s">
        <v>3706</v>
      </c>
      <c r="B3686" s="1" t="s">
        <v>15</v>
      </c>
      <c r="C3686" s="1">
        <v>0.0</v>
      </c>
      <c r="D3686" s="1" t="s">
        <v>18</v>
      </c>
      <c r="E3686" s="1" t="s">
        <v>18</v>
      </c>
      <c r="F3686" s="1">
        <v>1.0</v>
      </c>
      <c r="G3686" s="1">
        <v>2.0</v>
      </c>
      <c r="H3686" s="1">
        <v>0.0</v>
      </c>
      <c r="I3686" s="1" t="s">
        <v>22</v>
      </c>
      <c r="J3686" s="1">
        <v>75.7</v>
      </c>
      <c r="K3686" s="1">
        <v>75.7</v>
      </c>
      <c r="L3686" s="1" t="s">
        <v>16</v>
      </c>
      <c r="M3686" s="2">
        <f t="shared" si="1"/>
        <v>1</v>
      </c>
      <c r="N3686" s="3"/>
    </row>
    <row r="3687" ht="15.75" customHeight="1">
      <c r="A3687" s="1" t="s">
        <v>3707</v>
      </c>
      <c r="B3687" s="1" t="s">
        <v>20</v>
      </c>
      <c r="C3687" s="1">
        <v>0.0</v>
      </c>
      <c r="D3687" s="1" t="s">
        <v>16</v>
      </c>
      <c r="E3687" s="1" t="s">
        <v>16</v>
      </c>
      <c r="F3687" s="1">
        <v>1.0</v>
      </c>
      <c r="G3687" s="1">
        <v>1.0</v>
      </c>
      <c r="H3687" s="1">
        <v>1.0</v>
      </c>
      <c r="I3687" s="1" t="s">
        <v>17</v>
      </c>
      <c r="J3687" s="1">
        <v>60.05</v>
      </c>
      <c r="K3687" s="1">
        <v>3994.05</v>
      </c>
      <c r="L3687" s="1" t="s">
        <v>18</v>
      </c>
      <c r="M3687" s="2">
        <f t="shared" si="1"/>
        <v>66.51207327</v>
      </c>
      <c r="N3687" s="3"/>
    </row>
    <row r="3688" ht="15.75" customHeight="1">
      <c r="A3688" s="1" t="s">
        <v>3708</v>
      </c>
      <c r="B3688" s="1" t="s">
        <v>15</v>
      </c>
      <c r="C3688" s="1">
        <v>0.0</v>
      </c>
      <c r="D3688" s="1" t="s">
        <v>16</v>
      </c>
      <c r="E3688" s="1" t="s">
        <v>18</v>
      </c>
      <c r="F3688" s="1">
        <v>2.0</v>
      </c>
      <c r="G3688" s="1">
        <v>1.0</v>
      </c>
      <c r="H3688" s="1">
        <v>2.0</v>
      </c>
      <c r="I3688" s="1" t="s">
        <v>26</v>
      </c>
      <c r="J3688" s="1">
        <v>83.3</v>
      </c>
      <c r="K3688" s="1">
        <v>5894.5</v>
      </c>
      <c r="L3688" s="1" t="s">
        <v>18</v>
      </c>
      <c r="M3688" s="2">
        <f t="shared" si="1"/>
        <v>70.76230492</v>
      </c>
      <c r="N3688" s="3"/>
    </row>
    <row r="3689" ht="15.75" customHeight="1">
      <c r="A3689" s="1" t="s">
        <v>3709</v>
      </c>
      <c r="B3689" s="1" t="s">
        <v>15</v>
      </c>
      <c r="C3689" s="1">
        <v>0.0</v>
      </c>
      <c r="D3689" s="1" t="s">
        <v>16</v>
      </c>
      <c r="E3689" s="1" t="s">
        <v>16</v>
      </c>
      <c r="F3689" s="1">
        <v>2.0</v>
      </c>
      <c r="G3689" s="1">
        <v>2.0</v>
      </c>
      <c r="H3689" s="1">
        <v>1.0</v>
      </c>
      <c r="I3689" s="1" t="s">
        <v>26</v>
      </c>
      <c r="J3689" s="1">
        <v>94.45</v>
      </c>
      <c r="K3689" s="1">
        <v>3923.8</v>
      </c>
      <c r="L3689" s="1" t="s">
        <v>18</v>
      </c>
      <c r="M3689" s="2">
        <f t="shared" si="1"/>
        <v>41.5436739</v>
      </c>
      <c r="N3689" s="3"/>
    </row>
    <row r="3690" ht="15.75" customHeight="1">
      <c r="A3690" s="1" t="s">
        <v>3710</v>
      </c>
      <c r="B3690" s="1" t="s">
        <v>15</v>
      </c>
      <c r="C3690" s="1">
        <v>0.0</v>
      </c>
      <c r="D3690" s="1" t="s">
        <v>16</v>
      </c>
      <c r="E3690" s="1" t="s">
        <v>16</v>
      </c>
      <c r="F3690" s="1">
        <v>2.0</v>
      </c>
      <c r="G3690" s="1">
        <v>0.0</v>
      </c>
      <c r="H3690" s="1">
        <v>2.0</v>
      </c>
      <c r="I3690" s="1" t="s">
        <v>26</v>
      </c>
      <c r="J3690" s="1">
        <v>25.25</v>
      </c>
      <c r="K3690" s="1">
        <v>274.7</v>
      </c>
      <c r="L3690" s="1" t="s">
        <v>18</v>
      </c>
      <c r="M3690" s="2">
        <f t="shared" si="1"/>
        <v>10.87920792</v>
      </c>
      <c r="N3690" s="3"/>
    </row>
    <row r="3691" ht="15.75" customHeight="1">
      <c r="A3691" s="1" t="s">
        <v>3711</v>
      </c>
      <c r="B3691" s="1" t="s">
        <v>20</v>
      </c>
      <c r="C3691" s="1">
        <v>1.0</v>
      </c>
      <c r="D3691" s="1" t="s">
        <v>16</v>
      </c>
      <c r="E3691" s="1" t="s">
        <v>18</v>
      </c>
      <c r="F3691" s="1">
        <v>1.0</v>
      </c>
      <c r="G3691" s="1">
        <v>2.0</v>
      </c>
      <c r="H3691" s="1">
        <v>1.0</v>
      </c>
      <c r="I3691" s="1" t="s">
        <v>22</v>
      </c>
      <c r="J3691" s="1">
        <v>90.65</v>
      </c>
      <c r="K3691" s="1">
        <v>5199.8</v>
      </c>
      <c r="L3691" s="1" t="s">
        <v>18</v>
      </c>
      <c r="M3691" s="2">
        <f t="shared" si="1"/>
        <v>57.36127965</v>
      </c>
      <c r="N3691" s="3"/>
    </row>
    <row r="3692" ht="15.75" customHeight="1">
      <c r="A3692" s="1" t="s">
        <v>3712</v>
      </c>
      <c r="B3692" s="1" t="s">
        <v>20</v>
      </c>
      <c r="C3692" s="1">
        <v>0.0</v>
      </c>
      <c r="D3692" s="1" t="s">
        <v>16</v>
      </c>
      <c r="E3692" s="1" t="s">
        <v>16</v>
      </c>
      <c r="F3692" s="1">
        <v>1.0</v>
      </c>
      <c r="G3692" s="1">
        <v>2.0</v>
      </c>
      <c r="H3692" s="1">
        <v>1.0</v>
      </c>
      <c r="I3692" s="1" t="s">
        <v>22</v>
      </c>
      <c r="J3692" s="1">
        <v>89.7</v>
      </c>
      <c r="K3692" s="1">
        <v>3165.6</v>
      </c>
      <c r="L3692" s="1" t="s">
        <v>18</v>
      </c>
      <c r="M3692" s="2">
        <f t="shared" si="1"/>
        <v>35.2909699</v>
      </c>
      <c r="N3692" s="3"/>
    </row>
    <row r="3693" ht="15.75" customHeight="1">
      <c r="A3693" s="1" t="s">
        <v>3713</v>
      </c>
      <c r="B3693" s="1" t="s">
        <v>20</v>
      </c>
      <c r="C3693" s="1">
        <v>0.0</v>
      </c>
      <c r="D3693" s="1" t="s">
        <v>18</v>
      </c>
      <c r="E3693" s="1" t="s">
        <v>16</v>
      </c>
      <c r="F3693" s="1">
        <v>0.0</v>
      </c>
      <c r="G3693" s="1">
        <v>1.0</v>
      </c>
      <c r="H3693" s="1">
        <v>1.0</v>
      </c>
      <c r="I3693" s="1" t="s">
        <v>26</v>
      </c>
      <c r="J3693" s="1">
        <v>34.05</v>
      </c>
      <c r="K3693" s="1">
        <v>1113.95</v>
      </c>
      <c r="L3693" s="1" t="s">
        <v>18</v>
      </c>
      <c r="M3693" s="2">
        <f t="shared" si="1"/>
        <v>32.71512482</v>
      </c>
      <c r="N3693" s="3"/>
    </row>
    <row r="3694" ht="15.75" customHeight="1">
      <c r="A3694" s="1" t="s">
        <v>3714</v>
      </c>
      <c r="B3694" s="1" t="s">
        <v>20</v>
      </c>
      <c r="C3694" s="1">
        <v>0.0</v>
      </c>
      <c r="D3694" s="1" t="s">
        <v>16</v>
      </c>
      <c r="E3694" s="1" t="s">
        <v>16</v>
      </c>
      <c r="F3694" s="1">
        <v>2.0</v>
      </c>
      <c r="G3694" s="1">
        <v>0.0</v>
      </c>
      <c r="H3694" s="1">
        <v>1.0</v>
      </c>
      <c r="I3694" s="1" t="s">
        <v>28</v>
      </c>
      <c r="J3694" s="1">
        <v>24.8</v>
      </c>
      <c r="K3694" s="1">
        <v>1476.25</v>
      </c>
      <c r="L3694" s="1" t="s">
        <v>18</v>
      </c>
      <c r="M3694" s="2">
        <f t="shared" si="1"/>
        <v>59.52620968</v>
      </c>
      <c r="N3694" s="3"/>
    </row>
    <row r="3695" ht="15.75" customHeight="1">
      <c r="A3695" s="1" t="s">
        <v>3715</v>
      </c>
      <c r="B3695" s="1" t="s">
        <v>20</v>
      </c>
      <c r="C3695" s="1">
        <v>0.0</v>
      </c>
      <c r="D3695" s="1" t="s">
        <v>18</v>
      </c>
      <c r="E3695" s="1" t="s">
        <v>18</v>
      </c>
      <c r="F3695" s="1">
        <v>1.0</v>
      </c>
      <c r="G3695" s="1">
        <v>2.0</v>
      </c>
      <c r="H3695" s="1">
        <v>0.0</v>
      </c>
      <c r="I3695" s="1" t="s">
        <v>28</v>
      </c>
      <c r="J3695" s="1">
        <v>74.3</v>
      </c>
      <c r="K3695" s="1">
        <v>1952.25</v>
      </c>
      <c r="L3695" s="1" t="s">
        <v>18</v>
      </c>
      <c r="M3695" s="2">
        <f t="shared" si="1"/>
        <v>26.27523553</v>
      </c>
      <c r="N3695" s="3"/>
    </row>
    <row r="3696" ht="15.75" customHeight="1">
      <c r="A3696" s="1" t="s">
        <v>3716</v>
      </c>
      <c r="B3696" s="1" t="s">
        <v>15</v>
      </c>
      <c r="C3696" s="1">
        <v>0.0</v>
      </c>
      <c r="D3696" s="1" t="s">
        <v>16</v>
      </c>
      <c r="E3696" s="1" t="s">
        <v>18</v>
      </c>
      <c r="F3696" s="1">
        <v>1.0</v>
      </c>
      <c r="G3696" s="1">
        <v>2.0</v>
      </c>
      <c r="H3696" s="1">
        <v>0.0</v>
      </c>
      <c r="I3696" s="1" t="s">
        <v>26</v>
      </c>
      <c r="J3696" s="1">
        <v>85.9</v>
      </c>
      <c r="K3696" s="1">
        <v>2196.45</v>
      </c>
      <c r="L3696" s="1" t="s">
        <v>18</v>
      </c>
      <c r="M3696" s="2">
        <f t="shared" si="1"/>
        <v>25.56984866</v>
      </c>
      <c r="N3696" s="3"/>
    </row>
    <row r="3697" ht="15.75" customHeight="1">
      <c r="A3697" s="1" t="s">
        <v>3717</v>
      </c>
      <c r="B3697" s="1" t="s">
        <v>15</v>
      </c>
      <c r="C3697" s="1">
        <v>0.0</v>
      </c>
      <c r="D3697" s="1" t="s">
        <v>18</v>
      </c>
      <c r="E3697" s="1" t="s">
        <v>16</v>
      </c>
      <c r="F3697" s="1">
        <v>0.0</v>
      </c>
      <c r="G3697" s="1">
        <v>1.0</v>
      </c>
      <c r="H3697" s="1">
        <v>0.0</v>
      </c>
      <c r="I3697" s="1" t="s">
        <v>26</v>
      </c>
      <c r="J3697" s="1">
        <v>30.1</v>
      </c>
      <c r="K3697" s="1">
        <v>1131.3</v>
      </c>
      <c r="L3697" s="1" t="s">
        <v>16</v>
      </c>
      <c r="M3697" s="2">
        <f t="shared" si="1"/>
        <v>37.58471761</v>
      </c>
      <c r="N3697" s="3"/>
    </row>
    <row r="3698" ht="15.75" customHeight="1">
      <c r="A3698" s="1" t="s">
        <v>3718</v>
      </c>
      <c r="B3698" s="1" t="s">
        <v>15</v>
      </c>
      <c r="C3698" s="1">
        <v>0.0</v>
      </c>
      <c r="D3698" s="1" t="s">
        <v>18</v>
      </c>
      <c r="E3698" s="1" t="s">
        <v>18</v>
      </c>
      <c r="F3698" s="1">
        <v>1.0</v>
      </c>
      <c r="G3698" s="1">
        <v>1.0</v>
      </c>
      <c r="H3698" s="1">
        <v>1.0</v>
      </c>
      <c r="I3698" s="1" t="s">
        <v>22</v>
      </c>
      <c r="J3698" s="1">
        <v>64.35</v>
      </c>
      <c r="K3698" s="1">
        <v>2053.05</v>
      </c>
      <c r="L3698" s="1" t="s">
        <v>18</v>
      </c>
      <c r="M3698" s="2">
        <f t="shared" si="1"/>
        <v>31.9044289</v>
      </c>
      <c r="N3698" s="3"/>
    </row>
    <row r="3699" ht="15.75" customHeight="1">
      <c r="A3699" s="1" t="s">
        <v>3719</v>
      </c>
      <c r="B3699" s="1" t="s">
        <v>15</v>
      </c>
      <c r="C3699" s="1">
        <v>0.0</v>
      </c>
      <c r="D3699" s="1" t="s">
        <v>16</v>
      </c>
      <c r="E3699" s="1" t="s">
        <v>16</v>
      </c>
      <c r="F3699" s="1">
        <v>1.0</v>
      </c>
      <c r="G3699" s="1">
        <v>1.0</v>
      </c>
      <c r="H3699" s="1">
        <v>1.0</v>
      </c>
      <c r="I3699" s="1" t="s">
        <v>17</v>
      </c>
      <c r="J3699" s="1">
        <v>87.2</v>
      </c>
      <c r="K3699" s="1">
        <v>4345.0</v>
      </c>
      <c r="L3699" s="1" t="s">
        <v>18</v>
      </c>
      <c r="M3699" s="2">
        <f t="shared" si="1"/>
        <v>49.82798165</v>
      </c>
      <c r="N3699" s="3"/>
    </row>
    <row r="3700" ht="15.75" customHeight="1">
      <c r="A3700" s="1" t="s">
        <v>3720</v>
      </c>
      <c r="B3700" s="1" t="s">
        <v>20</v>
      </c>
      <c r="C3700" s="1">
        <v>0.0</v>
      </c>
      <c r="D3700" s="1" t="s">
        <v>18</v>
      </c>
      <c r="E3700" s="1" t="s">
        <v>18</v>
      </c>
      <c r="F3700" s="1">
        <v>0.0</v>
      </c>
      <c r="G3700" s="1">
        <v>1.0</v>
      </c>
      <c r="H3700" s="1">
        <v>0.0</v>
      </c>
      <c r="I3700" s="1" t="s">
        <v>22</v>
      </c>
      <c r="J3700" s="1">
        <v>39.65</v>
      </c>
      <c r="K3700" s="1">
        <v>733.35</v>
      </c>
      <c r="L3700" s="1" t="s">
        <v>16</v>
      </c>
      <c r="M3700" s="2">
        <f t="shared" si="1"/>
        <v>18.49558638</v>
      </c>
      <c r="N3700" s="3"/>
    </row>
    <row r="3701" ht="15.75" customHeight="1">
      <c r="A3701" s="1" t="s">
        <v>3721</v>
      </c>
      <c r="B3701" s="1" t="s">
        <v>20</v>
      </c>
      <c r="C3701" s="1">
        <v>0.0</v>
      </c>
      <c r="D3701" s="1" t="s">
        <v>18</v>
      </c>
      <c r="E3701" s="1" t="s">
        <v>18</v>
      </c>
      <c r="F3701" s="1">
        <v>1.0</v>
      </c>
      <c r="G3701" s="1">
        <v>1.0</v>
      </c>
      <c r="H3701" s="1">
        <v>0.0</v>
      </c>
      <c r="I3701" s="1" t="s">
        <v>26</v>
      </c>
      <c r="J3701" s="1">
        <v>55.5</v>
      </c>
      <c r="K3701" s="1">
        <v>934.15</v>
      </c>
      <c r="L3701" s="1" t="s">
        <v>18</v>
      </c>
      <c r="M3701" s="2">
        <f t="shared" si="1"/>
        <v>16.83153153</v>
      </c>
      <c r="N3701" s="3"/>
    </row>
    <row r="3702" ht="15.75" customHeight="1">
      <c r="A3702" s="1" t="s">
        <v>3722</v>
      </c>
      <c r="B3702" s="1" t="s">
        <v>20</v>
      </c>
      <c r="C3702" s="1">
        <v>0.0</v>
      </c>
      <c r="D3702" s="1" t="s">
        <v>18</v>
      </c>
      <c r="E3702" s="1" t="s">
        <v>18</v>
      </c>
      <c r="F3702" s="1">
        <v>1.0</v>
      </c>
      <c r="G3702" s="1">
        <v>2.0</v>
      </c>
      <c r="H3702" s="1">
        <v>0.0</v>
      </c>
      <c r="I3702" s="1" t="s">
        <v>17</v>
      </c>
      <c r="J3702" s="1">
        <v>80.6</v>
      </c>
      <c r="K3702" s="1">
        <v>4348.1</v>
      </c>
      <c r="L3702" s="1" t="s">
        <v>18</v>
      </c>
      <c r="M3702" s="2">
        <f t="shared" si="1"/>
        <v>53.94665012</v>
      </c>
      <c r="N3702" s="3"/>
    </row>
    <row r="3703" ht="15.75" customHeight="1">
      <c r="A3703" s="1" t="s">
        <v>3723</v>
      </c>
      <c r="B3703" s="1" t="s">
        <v>20</v>
      </c>
      <c r="C3703" s="1">
        <v>0.0</v>
      </c>
      <c r="D3703" s="1" t="s">
        <v>16</v>
      </c>
      <c r="E3703" s="1" t="s">
        <v>16</v>
      </c>
      <c r="F3703" s="1">
        <v>1.0</v>
      </c>
      <c r="G3703" s="1">
        <v>1.0</v>
      </c>
      <c r="H3703" s="1">
        <v>0.0</v>
      </c>
      <c r="I3703" s="1" t="s">
        <v>17</v>
      </c>
      <c r="J3703" s="1">
        <v>48.75</v>
      </c>
      <c r="K3703" s="1">
        <v>48.75</v>
      </c>
      <c r="L3703" s="1" t="s">
        <v>18</v>
      </c>
      <c r="M3703" s="2">
        <f t="shared" si="1"/>
        <v>1</v>
      </c>
      <c r="N3703" s="3"/>
    </row>
    <row r="3704" ht="15.75" customHeight="1">
      <c r="A3704" s="1" t="s">
        <v>3724</v>
      </c>
      <c r="B3704" s="1" t="s">
        <v>20</v>
      </c>
      <c r="C3704" s="1">
        <v>0.0</v>
      </c>
      <c r="D3704" s="1" t="s">
        <v>16</v>
      </c>
      <c r="E3704" s="1" t="s">
        <v>18</v>
      </c>
      <c r="F3704" s="1">
        <v>1.0</v>
      </c>
      <c r="G3704" s="1">
        <v>1.0</v>
      </c>
      <c r="H3704" s="1">
        <v>2.0</v>
      </c>
      <c r="I3704" s="1" t="s">
        <v>17</v>
      </c>
      <c r="J3704" s="1">
        <v>67.95</v>
      </c>
      <c r="K3704" s="1">
        <v>4664.15</v>
      </c>
      <c r="L3704" s="1" t="s">
        <v>18</v>
      </c>
      <c r="M3704" s="2">
        <f t="shared" si="1"/>
        <v>68.64091244</v>
      </c>
      <c r="N3704" s="3"/>
    </row>
    <row r="3705" ht="15.75" customHeight="1">
      <c r="A3705" s="1" t="s">
        <v>3725</v>
      </c>
      <c r="B3705" s="1" t="s">
        <v>15</v>
      </c>
      <c r="C3705" s="1">
        <v>0.0</v>
      </c>
      <c r="D3705" s="1" t="s">
        <v>18</v>
      </c>
      <c r="E3705" s="1" t="s">
        <v>18</v>
      </c>
      <c r="F3705" s="1">
        <v>1.0</v>
      </c>
      <c r="G3705" s="1">
        <v>1.0</v>
      </c>
      <c r="H3705" s="1">
        <v>0.0</v>
      </c>
      <c r="I3705" s="1" t="s">
        <v>26</v>
      </c>
      <c r="J3705" s="1">
        <v>55.05</v>
      </c>
      <c r="K3705" s="1">
        <v>102.75</v>
      </c>
      <c r="L3705" s="1" t="s">
        <v>16</v>
      </c>
      <c r="M3705" s="2">
        <f t="shared" si="1"/>
        <v>1.866485014</v>
      </c>
      <c r="N3705" s="3"/>
    </row>
    <row r="3706" ht="15.75" customHeight="1">
      <c r="A3706" s="1" t="s">
        <v>3726</v>
      </c>
      <c r="B3706" s="1" t="s">
        <v>20</v>
      </c>
      <c r="C3706" s="1">
        <v>0.0</v>
      </c>
      <c r="D3706" s="1" t="s">
        <v>18</v>
      </c>
      <c r="E3706" s="1" t="s">
        <v>18</v>
      </c>
      <c r="F3706" s="1">
        <v>1.0</v>
      </c>
      <c r="G3706" s="1">
        <v>2.0</v>
      </c>
      <c r="H3706" s="1">
        <v>0.0</v>
      </c>
      <c r="I3706" s="1" t="s">
        <v>22</v>
      </c>
      <c r="J3706" s="1">
        <v>91.0</v>
      </c>
      <c r="K3706" s="1">
        <v>2626.15</v>
      </c>
      <c r="L3706" s="1" t="s">
        <v>18</v>
      </c>
      <c r="M3706" s="2">
        <f t="shared" si="1"/>
        <v>28.85879121</v>
      </c>
      <c r="N3706" s="3"/>
    </row>
    <row r="3707" ht="15.75" customHeight="1">
      <c r="A3707" s="1" t="s">
        <v>3727</v>
      </c>
      <c r="B3707" s="1" t="s">
        <v>20</v>
      </c>
      <c r="C3707" s="1">
        <v>0.0</v>
      </c>
      <c r="D3707" s="1" t="s">
        <v>18</v>
      </c>
      <c r="E3707" s="1" t="s">
        <v>18</v>
      </c>
      <c r="F3707" s="1">
        <v>1.0</v>
      </c>
      <c r="G3707" s="1">
        <v>0.0</v>
      </c>
      <c r="H3707" s="1">
        <v>1.0</v>
      </c>
      <c r="I3707" s="1" t="s">
        <v>17</v>
      </c>
      <c r="J3707" s="1">
        <v>20.3</v>
      </c>
      <c r="K3707" s="1">
        <v>595.05</v>
      </c>
      <c r="L3707" s="1" t="s">
        <v>18</v>
      </c>
      <c r="M3707" s="2">
        <f t="shared" si="1"/>
        <v>29.31280788</v>
      </c>
      <c r="N3707" s="3"/>
    </row>
    <row r="3708" ht="15.75" customHeight="1">
      <c r="A3708" s="1" t="s">
        <v>3728</v>
      </c>
      <c r="B3708" s="1" t="s">
        <v>20</v>
      </c>
      <c r="C3708" s="1">
        <v>0.0</v>
      </c>
      <c r="D3708" s="1" t="s">
        <v>16</v>
      </c>
      <c r="E3708" s="1" t="s">
        <v>16</v>
      </c>
      <c r="F3708" s="1">
        <v>2.0</v>
      </c>
      <c r="G3708" s="1">
        <v>2.0</v>
      </c>
      <c r="H3708" s="1">
        <v>2.0</v>
      </c>
      <c r="I3708" s="1" t="s">
        <v>26</v>
      </c>
      <c r="J3708" s="1">
        <v>90.8</v>
      </c>
      <c r="K3708" s="1">
        <v>6511.8</v>
      </c>
      <c r="L3708" s="1" t="s">
        <v>18</v>
      </c>
      <c r="M3708" s="2">
        <f t="shared" si="1"/>
        <v>71.71585903</v>
      </c>
      <c r="N3708" s="3"/>
    </row>
    <row r="3709" ht="15.75" customHeight="1">
      <c r="A3709" s="1" t="s">
        <v>3729</v>
      </c>
      <c r="B3709" s="1" t="s">
        <v>15</v>
      </c>
      <c r="C3709" s="1">
        <v>0.0</v>
      </c>
      <c r="D3709" s="1" t="s">
        <v>16</v>
      </c>
      <c r="E3709" s="1" t="s">
        <v>16</v>
      </c>
      <c r="F3709" s="1">
        <v>0.0</v>
      </c>
      <c r="G3709" s="1">
        <v>1.0</v>
      </c>
      <c r="H3709" s="1">
        <v>0.0</v>
      </c>
      <c r="I3709" s="1" t="s">
        <v>22</v>
      </c>
      <c r="J3709" s="1">
        <v>24.7</v>
      </c>
      <c r="K3709" s="1">
        <v>149.05</v>
      </c>
      <c r="L3709" s="1" t="s">
        <v>18</v>
      </c>
      <c r="M3709" s="2">
        <f t="shared" si="1"/>
        <v>6.034412955</v>
      </c>
      <c r="N3709" s="3"/>
    </row>
    <row r="3710" ht="15.75" customHeight="1">
      <c r="A3710" s="1" t="s">
        <v>3730</v>
      </c>
      <c r="B3710" s="1" t="s">
        <v>15</v>
      </c>
      <c r="C3710" s="1">
        <v>1.0</v>
      </c>
      <c r="D3710" s="1" t="s">
        <v>16</v>
      </c>
      <c r="E3710" s="1" t="s">
        <v>18</v>
      </c>
      <c r="F3710" s="1">
        <v>2.0</v>
      </c>
      <c r="G3710" s="1">
        <v>2.0</v>
      </c>
      <c r="H3710" s="1">
        <v>0.0</v>
      </c>
      <c r="I3710" s="1" t="s">
        <v>22</v>
      </c>
      <c r="J3710" s="1">
        <v>84.85</v>
      </c>
      <c r="K3710" s="1">
        <v>2633.4</v>
      </c>
      <c r="L3710" s="1" t="s">
        <v>18</v>
      </c>
      <c r="M3710" s="2">
        <f t="shared" si="1"/>
        <v>31.03594579</v>
      </c>
      <c r="N3710" s="3"/>
    </row>
    <row r="3711" ht="15.75" customHeight="1">
      <c r="A3711" s="1" t="s">
        <v>3731</v>
      </c>
      <c r="B3711" s="1" t="s">
        <v>15</v>
      </c>
      <c r="C3711" s="1">
        <v>0.0</v>
      </c>
      <c r="D3711" s="1" t="s">
        <v>16</v>
      </c>
      <c r="E3711" s="1" t="s">
        <v>18</v>
      </c>
      <c r="F3711" s="1">
        <v>2.0</v>
      </c>
      <c r="G3711" s="1">
        <v>2.0</v>
      </c>
      <c r="H3711" s="1">
        <v>0.0</v>
      </c>
      <c r="I3711" s="1" t="s">
        <v>22</v>
      </c>
      <c r="J3711" s="1">
        <v>104.4</v>
      </c>
      <c r="K3711" s="1">
        <v>3409.6</v>
      </c>
      <c r="L3711" s="1" t="s">
        <v>16</v>
      </c>
      <c r="M3711" s="2">
        <f t="shared" si="1"/>
        <v>32.65900383</v>
      </c>
      <c r="N3711" s="3"/>
    </row>
    <row r="3712" ht="15.75" customHeight="1">
      <c r="A3712" s="1" t="s">
        <v>3732</v>
      </c>
      <c r="B3712" s="1" t="s">
        <v>20</v>
      </c>
      <c r="C3712" s="1">
        <v>0.0</v>
      </c>
      <c r="D3712" s="1" t="s">
        <v>16</v>
      </c>
      <c r="E3712" s="1" t="s">
        <v>16</v>
      </c>
      <c r="F3712" s="1">
        <v>2.0</v>
      </c>
      <c r="G3712" s="1">
        <v>0.0</v>
      </c>
      <c r="H3712" s="1">
        <v>2.0</v>
      </c>
      <c r="I3712" s="1" t="s">
        <v>28</v>
      </c>
      <c r="J3712" s="1">
        <v>24.0</v>
      </c>
      <c r="K3712" s="1">
        <v>1664.3</v>
      </c>
      <c r="L3712" s="1" t="s">
        <v>18</v>
      </c>
      <c r="M3712" s="2">
        <f t="shared" si="1"/>
        <v>69.34583333</v>
      </c>
      <c r="N3712" s="3"/>
    </row>
    <row r="3713" ht="15.75" customHeight="1">
      <c r="A3713" s="1" t="s">
        <v>3733</v>
      </c>
      <c r="B3713" s="1" t="s">
        <v>20</v>
      </c>
      <c r="C3713" s="1">
        <v>0.0</v>
      </c>
      <c r="D3713" s="1" t="s">
        <v>18</v>
      </c>
      <c r="E3713" s="1" t="s">
        <v>18</v>
      </c>
      <c r="F3713" s="1">
        <v>1.0</v>
      </c>
      <c r="G3713" s="1">
        <v>2.0</v>
      </c>
      <c r="H3713" s="1">
        <v>0.0</v>
      </c>
      <c r="I3713" s="1" t="s">
        <v>22</v>
      </c>
      <c r="J3713" s="1">
        <v>91.05</v>
      </c>
      <c r="K3713" s="1">
        <v>2871.5</v>
      </c>
      <c r="L3713" s="1" t="s">
        <v>18</v>
      </c>
      <c r="M3713" s="2">
        <f t="shared" si="1"/>
        <v>31.53761669</v>
      </c>
      <c r="N3713" s="3"/>
    </row>
    <row r="3714" ht="15.75" customHeight="1">
      <c r="A3714" s="1" t="s">
        <v>3734</v>
      </c>
      <c r="B3714" s="1" t="s">
        <v>20</v>
      </c>
      <c r="C3714" s="1">
        <v>0.0</v>
      </c>
      <c r="D3714" s="1" t="s">
        <v>18</v>
      </c>
      <c r="E3714" s="1" t="s">
        <v>18</v>
      </c>
      <c r="F3714" s="1">
        <v>1.0</v>
      </c>
      <c r="G3714" s="1">
        <v>0.0</v>
      </c>
      <c r="H3714" s="1">
        <v>0.0</v>
      </c>
      <c r="I3714" s="1" t="s">
        <v>17</v>
      </c>
      <c r="J3714" s="1">
        <v>19.0</v>
      </c>
      <c r="K3714" s="1">
        <v>78.9</v>
      </c>
      <c r="L3714" s="1" t="s">
        <v>18</v>
      </c>
      <c r="M3714" s="2">
        <f t="shared" si="1"/>
        <v>4.152631579</v>
      </c>
      <c r="N3714" s="3"/>
    </row>
    <row r="3715" ht="15.75" customHeight="1">
      <c r="A3715" s="1" t="s">
        <v>3735</v>
      </c>
      <c r="B3715" s="1" t="s">
        <v>20</v>
      </c>
      <c r="C3715" s="1">
        <v>0.0</v>
      </c>
      <c r="D3715" s="1" t="s">
        <v>18</v>
      </c>
      <c r="E3715" s="1" t="s">
        <v>18</v>
      </c>
      <c r="F3715" s="1">
        <v>1.0</v>
      </c>
      <c r="G3715" s="1">
        <v>2.0</v>
      </c>
      <c r="H3715" s="1">
        <v>1.0</v>
      </c>
      <c r="I3715" s="1" t="s">
        <v>26</v>
      </c>
      <c r="J3715" s="1">
        <v>100.3</v>
      </c>
      <c r="K3715" s="1">
        <v>6603.8</v>
      </c>
      <c r="L3715" s="1" t="s">
        <v>18</v>
      </c>
      <c r="M3715" s="2">
        <f t="shared" si="1"/>
        <v>65.84047856</v>
      </c>
      <c r="N3715" s="3"/>
    </row>
    <row r="3716" ht="15.75" customHeight="1">
      <c r="A3716" s="1" t="s">
        <v>3736</v>
      </c>
      <c r="B3716" s="1" t="s">
        <v>20</v>
      </c>
      <c r="C3716" s="1">
        <v>0.0</v>
      </c>
      <c r="D3716" s="1" t="s">
        <v>18</v>
      </c>
      <c r="E3716" s="1" t="s">
        <v>18</v>
      </c>
      <c r="F3716" s="1">
        <v>1.0</v>
      </c>
      <c r="G3716" s="1">
        <v>2.0</v>
      </c>
      <c r="H3716" s="1">
        <v>0.0</v>
      </c>
      <c r="I3716" s="1" t="s">
        <v>22</v>
      </c>
      <c r="J3716" s="1">
        <v>85.75</v>
      </c>
      <c r="K3716" s="1">
        <v>2146.5</v>
      </c>
      <c r="L3716" s="1" t="s">
        <v>18</v>
      </c>
      <c r="M3716" s="2">
        <f t="shared" si="1"/>
        <v>25.03206997</v>
      </c>
      <c r="N3716" s="3"/>
    </row>
    <row r="3717" ht="15.75" customHeight="1">
      <c r="A3717" s="1" t="s">
        <v>3737</v>
      </c>
      <c r="B3717" s="1" t="s">
        <v>20</v>
      </c>
      <c r="C3717" s="1">
        <v>1.0</v>
      </c>
      <c r="D3717" s="1" t="s">
        <v>16</v>
      </c>
      <c r="E3717" s="1" t="s">
        <v>18</v>
      </c>
      <c r="F3717" s="1">
        <v>0.0</v>
      </c>
      <c r="G3717" s="1">
        <v>1.0</v>
      </c>
      <c r="H3717" s="1">
        <v>2.0</v>
      </c>
      <c r="I3717" s="1" t="s">
        <v>26</v>
      </c>
      <c r="J3717" s="1">
        <v>46.35</v>
      </c>
      <c r="K3717" s="1">
        <v>3353.4</v>
      </c>
      <c r="L3717" s="1" t="s">
        <v>18</v>
      </c>
      <c r="M3717" s="2">
        <f t="shared" si="1"/>
        <v>72.34951456</v>
      </c>
      <c r="N3717" s="3"/>
    </row>
    <row r="3718" ht="15.75" customHeight="1">
      <c r="A3718" s="1" t="s">
        <v>3738</v>
      </c>
      <c r="B3718" s="1" t="s">
        <v>20</v>
      </c>
      <c r="C3718" s="1">
        <v>0.0</v>
      </c>
      <c r="D3718" s="1" t="s">
        <v>18</v>
      </c>
      <c r="E3718" s="1" t="s">
        <v>18</v>
      </c>
      <c r="F3718" s="1">
        <v>1.0</v>
      </c>
      <c r="G3718" s="1">
        <v>2.0</v>
      </c>
      <c r="H3718" s="1">
        <v>0.0</v>
      </c>
      <c r="I3718" s="1" t="s">
        <v>22</v>
      </c>
      <c r="J3718" s="1">
        <v>80.85</v>
      </c>
      <c r="K3718" s="1">
        <v>1008.7</v>
      </c>
      <c r="L3718" s="1" t="s">
        <v>16</v>
      </c>
      <c r="M3718" s="2">
        <f t="shared" si="1"/>
        <v>12.47619048</v>
      </c>
      <c r="N3718" s="3"/>
    </row>
    <row r="3719" ht="15.75" customHeight="1">
      <c r="A3719" s="1" t="s">
        <v>3739</v>
      </c>
      <c r="B3719" s="1" t="s">
        <v>15</v>
      </c>
      <c r="C3719" s="1">
        <v>0.0</v>
      </c>
      <c r="D3719" s="1" t="s">
        <v>18</v>
      </c>
      <c r="E3719" s="1" t="s">
        <v>18</v>
      </c>
      <c r="F3719" s="1">
        <v>1.0</v>
      </c>
      <c r="G3719" s="1">
        <v>2.0</v>
      </c>
      <c r="H3719" s="1">
        <v>2.0</v>
      </c>
      <c r="I3719" s="1" t="s">
        <v>28</v>
      </c>
      <c r="J3719" s="1">
        <v>98.8</v>
      </c>
      <c r="K3719" s="1">
        <v>3959.15</v>
      </c>
      <c r="L3719" s="1" t="s">
        <v>18</v>
      </c>
      <c r="M3719" s="2">
        <f t="shared" si="1"/>
        <v>40.07236842</v>
      </c>
      <c r="N3719" s="3"/>
    </row>
    <row r="3720" ht="15.75" customHeight="1">
      <c r="A3720" s="1" t="s">
        <v>3740</v>
      </c>
      <c r="B3720" s="1" t="s">
        <v>20</v>
      </c>
      <c r="C3720" s="1">
        <v>0.0</v>
      </c>
      <c r="D3720" s="1" t="s">
        <v>18</v>
      </c>
      <c r="E3720" s="1" t="s">
        <v>18</v>
      </c>
      <c r="F3720" s="1">
        <v>2.0</v>
      </c>
      <c r="G3720" s="1">
        <v>2.0</v>
      </c>
      <c r="H3720" s="1">
        <v>0.0</v>
      </c>
      <c r="I3720" s="1" t="s">
        <v>22</v>
      </c>
      <c r="J3720" s="1">
        <v>86.55</v>
      </c>
      <c r="K3720" s="1">
        <v>649.65</v>
      </c>
      <c r="L3720" s="1" t="s">
        <v>16</v>
      </c>
      <c r="M3720" s="2">
        <f t="shared" si="1"/>
        <v>7.506065858</v>
      </c>
      <c r="N3720" s="3"/>
    </row>
    <row r="3721" ht="15.75" customHeight="1">
      <c r="A3721" s="1" t="s">
        <v>3741</v>
      </c>
      <c r="B3721" s="1" t="s">
        <v>15</v>
      </c>
      <c r="C3721" s="1">
        <v>0.0</v>
      </c>
      <c r="D3721" s="1" t="s">
        <v>18</v>
      </c>
      <c r="E3721" s="1" t="s">
        <v>18</v>
      </c>
      <c r="F3721" s="1">
        <v>1.0</v>
      </c>
      <c r="G3721" s="1">
        <v>0.0</v>
      </c>
      <c r="H3721" s="1">
        <v>2.0</v>
      </c>
      <c r="I3721" s="1" t="s">
        <v>17</v>
      </c>
      <c r="J3721" s="1">
        <v>19.85</v>
      </c>
      <c r="K3721" s="1">
        <v>810.45</v>
      </c>
      <c r="L3721" s="1" t="s">
        <v>18</v>
      </c>
      <c r="M3721" s="2">
        <f t="shared" si="1"/>
        <v>40.82871537</v>
      </c>
      <c r="N3721" s="3"/>
    </row>
    <row r="3722" ht="15.75" customHeight="1">
      <c r="A3722" s="1" t="s">
        <v>3742</v>
      </c>
      <c r="B3722" s="1" t="s">
        <v>15</v>
      </c>
      <c r="C3722" s="1">
        <v>0.0</v>
      </c>
      <c r="D3722" s="1" t="s">
        <v>18</v>
      </c>
      <c r="E3722" s="1" t="s">
        <v>18</v>
      </c>
      <c r="F3722" s="1">
        <v>1.0</v>
      </c>
      <c r="G3722" s="1">
        <v>1.0</v>
      </c>
      <c r="H3722" s="1">
        <v>2.0</v>
      </c>
      <c r="I3722" s="1" t="s">
        <v>17</v>
      </c>
      <c r="J3722" s="1">
        <v>74.45</v>
      </c>
      <c r="K3722" s="1">
        <v>3510.3</v>
      </c>
      <c r="L3722" s="1" t="s">
        <v>18</v>
      </c>
      <c r="M3722" s="2">
        <f t="shared" si="1"/>
        <v>47.14976494</v>
      </c>
      <c r="N3722" s="3"/>
    </row>
    <row r="3723" ht="15.75" customHeight="1">
      <c r="A3723" s="1" t="s">
        <v>3743</v>
      </c>
      <c r="B3723" s="1" t="s">
        <v>15</v>
      </c>
      <c r="C3723" s="1">
        <v>0.0</v>
      </c>
      <c r="D3723" s="1" t="s">
        <v>16</v>
      </c>
      <c r="E3723" s="1" t="s">
        <v>18</v>
      </c>
      <c r="F3723" s="1">
        <v>2.0</v>
      </c>
      <c r="G3723" s="1">
        <v>2.0</v>
      </c>
      <c r="H3723" s="1">
        <v>0.0</v>
      </c>
      <c r="I3723" s="1" t="s">
        <v>22</v>
      </c>
      <c r="J3723" s="1">
        <v>74.95</v>
      </c>
      <c r="K3723" s="1">
        <v>2149.05</v>
      </c>
      <c r="L3723" s="1" t="s">
        <v>18</v>
      </c>
      <c r="M3723" s="2">
        <f t="shared" si="1"/>
        <v>28.67311541</v>
      </c>
      <c r="N3723" s="3"/>
    </row>
    <row r="3724" ht="15.75" customHeight="1">
      <c r="A3724" s="1" t="s">
        <v>3744</v>
      </c>
      <c r="B3724" s="1" t="s">
        <v>20</v>
      </c>
      <c r="C3724" s="1">
        <v>1.0</v>
      </c>
      <c r="D3724" s="1" t="s">
        <v>18</v>
      </c>
      <c r="E3724" s="1" t="s">
        <v>18</v>
      </c>
      <c r="F3724" s="1">
        <v>0.0</v>
      </c>
      <c r="G3724" s="1">
        <v>1.0</v>
      </c>
      <c r="H3724" s="1">
        <v>0.0</v>
      </c>
      <c r="I3724" s="1" t="s">
        <v>22</v>
      </c>
      <c r="J3724" s="1">
        <v>29.4</v>
      </c>
      <c r="K3724" s="1">
        <v>221.9</v>
      </c>
      <c r="L3724" s="1" t="s">
        <v>16</v>
      </c>
      <c r="M3724" s="2">
        <f t="shared" si="1"/>
        <v>7.547619048</v>
      </c>
      <c r="N3724" s="3"/>
    </row>
    <row r="3725" ht="15.75" customHeight="1">
      <c r="A3725" s="1" t="s">
        <v>3745</v>
      </c>
      <c r="B3725" s="1" t="s">
        <v>15</v>
      </c>
      <c r="C3725" s="1">
        <v>0.0</v>
      </c>
      <c r="D3725" s="1" t="s">
        <v>18</v>
      </c>
      <c r="E3725" s="1" t="s">
        <v>18</v>
      </c>
      <c r="F3725" s="1">
        <v>2.0</v>
      </c>
      <c r="G3725" s="1">
        <v>2.0</v>
      </c>
      <c r="H3725" s="1">
        <v>2.0</v>
      </c>
      <c r="I3725" s="1" t="s">
        <v>28</v>
      </c>
      <c r="J3725" s="1">
        <v>112.95</v>
      </c>
      <c r="K3725" s="1">
        <v>6465.0</v>
      </c>
      <c r="L3725" s="1" t="s">
        <v>16</v>
      </c>
      <c r="M3725" s="2">
        <f t="shared" si="1"/>
        <v>57.2377158</v>
      </c>
      <c r="N3725" s="3"/>
    </row>
    <row r="3726" ht="15.75" customHeight="1">
      <c r="A3726" s="1" t="s">
        <v>3746</v>
      </c>
      <c r="B3726" s="1" t="s">
        <v>15</v>
      </c>
      <c r="C3726" s="1">
        <v>0.0</v>
      </c>
      <c r="D3726" s="1" t="s">
        <v>18</v>
      </c>
      <c r="E3726" s="1" t="s">
        <v>18</v>
      </c>
      <c r="F3726" s="1">
        <v>1.0</v>
      </c>
      <c r="G3726" s="1">
        <v>1.0</v>
      </c>
      <c r="H3726" s="1">
        <v>0.0</v>
      </c>
      <c r="I3726" s="1" t="s">
        <v>28</v>
      </c>
      <c r="J3726" s="1">
        <v>59.65</v>
      </c>
      <c r="K3726" s="1">
        <v>2536.55</v>
      </c>
      <c r="L3726" s="1" t="s">
        <v>18</v>
      </c>
      <c r="M3726" s="2">
        <f t="shared" si="1"/>
        <v>42.52388935</v>
      </c>
      <c r="N3726" s="3"/>
    </row>
    <row r="3727" ht="15.75" customHeight="1">
      <c r="A3727" s="1" t="s">
        <v>3747</v>
      </c>
      <c r="B3727" s="1" t="s">
        <v>15</v>
      </c>
      <c r="C3727" s="1">
        <v>0.0</v>
      </c>
      <c r="D3727" s="1" t="s">
        <v>18</v>
      </c>
      <c r="E3727" s="1" t="s">
        <v>18</v>
      </c>
      <c r="F3727" s="1">
        <v>2.0</v>
      </c>
      <c r="G3727" s="1">
        <v>2.0</v>
      </c>
      <c r="H3727" s="1">
        <v>0.0</v>
      </c>
      <c r="I3727" s="1" t="s">
        <v>28</v>
      </c>
      <c r="J3727" s="1">
        <v>87.55</v>
      </c>
      <c r="K3727" s="1">
        <v>4884.85</v>
      </c>
      <c r="L3727" s="1" t="s">
        <v>18</v>
      </c>
      <c r="M3727" s="2">
        <f t="shared" si="1"/>
        <v>55.7949743</v>
      </c>
      <c r="N3727" s="3"/>
    </row>
    <row r="3728" ht="15.75" customHeight="1">
      <c r="A3728" s="1" t="s">
        <v>3748</v>
      </c>
      <c r="B3728" s="1" t="s">
        <v>20</v>
      </c>
      <c r="C3728" s="1">
        <v>1.0</v>
      </c>
      <c r="D3728" s="1" t="s">
        <v>18</v>
      </c>
      <c r="E3728" s="1" t="s">
        <v>18</v>
      </c>
      <c r="F3728" s="1">
        <v>2.0</v>
      </c>
      <c r="G3728" s="1">
        <v>2.0</v>
      </c>
      <c r="H3728" s="1">
        <v>0.0</v>
      </c>
      <c r="I3728" s="1" t="s">
        <v>22</v>
      </c>
      <c r="J3728" s="1">
        <v>74.7</v>
      </c>
      <c r="K3728" s="1">
        <v>74.7</v>
      </c>
      <c r="L3728" s="1" t="s">
        <v>16</v>
      </c>
      <c r="M3728" s="2">
        <f t="shared" si="1"/>
        <v>1</v>
      </c>
      <c r="N3728" s="3"/>
    </row>
    <row r="3729" ht="15.75" customHeight="1">
      <c r="A3729" s="1" t="s">
        <v>3749</v>
      </c>
      <c r="B3729" s="1" t="s">
        <v>20</v>
      </c>
      <c r="C3729" s="1">
        <v>0.0</v>
      </c>
      <c r="D3729" s="1" t="s">
        <v>16</v>
      </c>
      <c r="E3729" s="1" t="s">
        <v>16</v>
      </c>
      <c r="F3729" s="1">
        <v>1.0</v>
      </c>
      <c r="G3729" s="1">
        <v>0.0</v>
      </c>
      <c r="H3729" s="1">
        <v>2.0</v>
      </c>
      <c r="I3729" s="1" t="s">
        <v>17</v>
      </c>
      <c r="J3729" s="1">
        <v>20.35</v>
      </c>
      <c r="K3729" s="1">
        <v>929.2</v>
      </c>
      <c r="L3729" s="1" t="s">
        <v>18</v>
      </c>
      <c r="M3729" s="2">
        <f t="shared" si="1"/>
        <v>45.66093366</v>
      </c>
      <c r="N3729" s="3"/>
    </row>
    <row r="3730" ht="15.75" customHeight="1">
      <c r="A3730" s="1" t="s">
        <v>3750</v>
      </c>
      <c r="B3730" s="1" t="s">
        <v>20</v>
      </c>
      <c r="C3730" s="1">
        <v>0.0</v>
      </c>
      <c r="D3730" s="1" t="s">
        <v>18</v>
      </c>
      <c r="E3730" s="1" t="s">
        <v>18</v>
      </c>
      <c r="F3730" s="1">
        <v>2.0</v>
      </c>
      <c r="G3730" s="1">
        <v>2.0</v>
      </c>
      <c r="H3730" s="1">
        <v>0.0</v>
      </c>
      <c r="I3730" s="1" t="s">
        <v>28</v>
      </c>
      <c r="J3730" s="1">
        <v>79.85</v>
      </c>
      <c r="K3730" s="1">
        <v>4308.25</v>
      </c>
      <c r="L3730" s="1" t="s">
        <v>18</v>
      </c>
      <c r="M3730" s="2">
        <f t="shared" si="1"/>
        <v>53.95428929</v>
      </c>
      <c r="N3730" s="3"/>
    </row>
    <row r="3731" ht="15.75" customHeight="1">
      <c r="A3731" s="1" t="s">
        <v>3751</v>
      </c>
      <c r="B3731" s="1" t="s">
        <v>20</v>
      </c>
      <c r="C3731" s="1">
        <v>1.0</v>
      </c>
      <c r="D3731" s="1" t="s">
        <v>16</v>
      </c>
      <c r="E3731" s="1" t="s">
        <v>18</v>
      </c>
      <c r="F3731" s="1">
        <v>2.0</v>
      </c>
      <c r="G3731" s="1">
        <v>2.0</v>
      </c>
      <c r="H3731" s="1">
        <v>0.0</v>
      </c>
      <c r="I3731" s="1" t="s">
        <v>22</v>
      </c>
      <c r="J3731" s="1">
        <v>94.5</v>
      </c>
      <c r="K3731" s="1">
        <v>3105.55</v>
      </c>
      <c r="L3731" s="1" t="s">
        <v>16</v>
      </c>
      <c r="M3731" s="2">
        <f t="shared" si="1"/>
        <v>32.86296296</v>
      </c>
      <c r="N3731" s="3"/>
    </row>
    <row r="3732" ht="15.75" customHeight="1">
      <c r="A3732" s="1" t="s">
        <v>3752</v>
      </c>
      <c r="B3732" s="1" t="s">
        <v>15</v>
      </c>
      <c r="C3732" s="1">
        <v>0.0</v>
      </c>
      <c r="D3732" s="1" t="s">
        <v>16</v>
      </c>
      <c r="E3732" s="1" t="s">
        <v>18</v>
      </c>
      <c r="F3732" s="1">
        <v>0.0</v>
      </c>
      <c r="G3732" s="1">
        <v>1.0</v>
      </c>
      <c r="H3732" s="1">
        <v>1.0</v>
      </c>
      <c r="I3732" s="1" t="s">
        <v>17</v>
      </c>
      <c r="J3732" s="1">
        <v>35.45</v>
      </c>
      <c r="K3732" s="1">
        <v>1958.95</v>
      </c>
      <c r="L3732" s="1" t="s">
        <v>18</v>
      </c>
      <c r="M3732" s="2">
        <f t="shared" si="1"/>
        <v>55.25952045</v>
      </c>
      <c r="N3732" s="3"/>
    </row>
    <row r="3733" ht="15.75" customHeight="1">
      <c r="A3733" s="1" t="s">
        <v>3753</v>
      </c>
      <c r="B3733" s="1" t="s">
        <v>20</v>
      </c>
      <c r="C3733" s="1">
        <v>0.0</v>
      </c>
      <c r="D3733" s="1" t="s">
        <v>16</v>
      </c>
      <c r="E3733" s="1" t="s">
        <v>16</v>
      </c>
      <c r="F3733" s="1">
        <v>2.0</v>
      </c>
      <c r="G3733" s="1">
        <v>1.0</v>
      </c>
      <c r="H3733" s="1">
        <v>2.0</v>
      </c>
      <c r="I3733" s="1" t="s">
        <v>22</v>
      </c>
      <c r="J3733" s="1">
        <v>90.35</v>
      </c>
      <c r="K3733" s="1">
        <v>6325.25</v>
      </c>
      <c r="L3733" s="1" t="s">
        <v>18</v>
      </c>
      <c r="M3733" s="2">
        <f t="shared" si="1"/>
        <v>70.00830105</v>
      </c>
      <c r="N3733" s="3"/>
    </row>
    <row r="3734" ht="15.75" customHeight="1">
      <c r="A3734" s="1" t="s">
        <v>3754</v>
      </c>
      <c r="B3734" s="1" t="s">
        <v>15</v>
      </c>
      <c r="C3734" s="1">
        <v>1.0</v>
      </c>
      <c r="D3734" s="1" t="s">
        <v>16</v>
      </c>
      <c r="E3734" s="1" t="s">
        <v>16</v>
      </c>
      <c r="F3734" s="1">
        <v>2.0</v>
      </c>
      <c r="G3734" s="1">
        <v>1.0</v>
      </c>
      <c r="H3734" s="1">
        <v>2.0</v>
      </c>
      <c r="I3734" s="1" t="s">
        <v>28</v>
      </c>
      <c r="J3734" s="1">
        <v>90.15</v>
      </c>
      <c r="K3734" s="1">
        <v>6716.45</v>
      </c>
      <c r="L3734" s="1" t="s">
        <v>18</v>
      </c>
      <c r="M3734" s="2">
        <f t="shared" si="1"/>
        <v>74.50305047</v>
      </c>
      <c r="N3734" s="3"/>
    </row>
    <row r="3735" ht="15.75" customHeight="1">
      <c r="A3735" s="1" t="s">
        <v>3755</v>
      </c>
      <c r="B3735" s="1" t="s">
        <v>20</v>
      </c>
      <c r="C3735" s="1">
        <v>0.0</v>
      </c>
      <c r="D3735" s="1" t="s">
        <v>16</v>
      </c>
      <c r="E3735" s="1" t="s">
        <v>18</v>
      </c>
      <c r="F3735" s="1">
        <v>2.0</v>
      </c>
      <c r="G3735" s="1">
        <v>1.0</v>
      </c>
      <c r="H3735" s="1">
        <v>2.0</v>
      </c>
      <c r="I3735" s="1" t="s">
        <v>26</v>
      </c>
      <c r="J3735" s="1">
        <v>90.25</v>
      </c>
      <c r="K3735" s="1">
        <v>6369.45</v>
      </c>
      <c r="L3735" s="1" t="s">
        <v>18</v>
      </c>
      <c r="M3735" s="2">
        <f t="shared" si="1"/>
        <v>70.57562327</v>
      </c>
      <c r="N3735" s="3"/>
    </row>
    <row r="3736" ht="15.75" customHeight="1">
      <c r="A3736" s="1" t="s">
        <v>3756</v>
      </c>
      <c r="B3736" s="1" t="s">
        <v>15</v>
      </c>
      <c r="C3736" s="1">
        <v>0.0</v>
      </c>
      <c r="D3736" s="1" t="s">
        <v>16</v>
      </c>
      <c r="E3736" s="1" t="s">
        <v>16</v>
      </c>
      <c r="F3736" s="1">
        <v>2.0</v>
      </c>
      <c r="G3736" s="1">
        <v>0.0</v>
      </c>
      <c r="H3736" s="1">
        <v>2.0</v>
      </c>
      <c r="I3736" s="1" t="s">
        <v>17</v>
      </c>
      <c r="J3736" s="1">
        <v>24.8</v>
      </c>
      <c r="K3736" s="1">
        <v>1024.7</v>
      </c>
      <c r="L3736" s="1" t="s">
        <v>18</v>
      </c>
      <c r="M3736" s="2">
        <f t="shared" si="1"/>
        <v>41.31854839</v>
      </c>
      <c r="N3736" s="3"/>
    </row>
    <row r="3737" ht="15.75" customHeight="1">
      <c r="A3737" s="1" t="s">
        <v>3757</v>
      </c>
      <c r="B3737" s="1" t="s">
        <v>15</v>
      </c>
      <c r="C3737" s="1">
        <v>0.0</v>
      </c>
      <c r="D3737" s="1" t="s">
        <v>16</v>
      </c>
      <c r="E3737" s="1" t="s">
        <v>16</v>
      </c>
      <c r="F3737" s="1">
        <v>0.0</v>
      </c>
      <c r="G3737" s="1">
        <v>1.0</v>
      </c>
      <c r="H3737" s="1">
        <v>2.0</v>
      </c>
      <c r="I3737" s="1" t="s">
        <v>22</v>
      </c>
      <c r="J3737" s="1">
        <v>54.6</v>
      </c>
      <c r="K3737" s="1">
        <v>3423.5</v>
      </c>
      <c r="L3737" s="1" t="s">
        <v>18</v>
      </c>
      <c r="M3737" s="2">
        <f t="shared" si="1"/>
        <v>62.7014652</v>
      </c>
      <c r="N3737" s="3"/>
    </row>
    <row r="3738" ht="15.75" customHeight="1">
      <c r="A3738" s="1" t="s">
        <v>3758</v>
      </c>
      <c r="B3738" s="1" t="s">
        <v>15</v>
      </c>
      <c r="C3738" s="1">
        <v>0.0</v>
      </c>
      <c r="D3738" s="1" t="s">
        <v>16</v>
      </c>
      <c r="E3738" s="1" t="s">
        <v>16</v>
      </c>
      <c r="F3738" s="1">
        <v>1.0</v>
      </c>
      <c r="G3738" s="1">
        <v>0.0</v>
      </c>
      <c r="H3738" s="1">
        <v>0.0</v>
      </c>
      <c r="I3738" s="1" t="s">
        <v>26</v>
      </c>
      <c r="J3738" s="1">
        <v>20.25</v>
      </c>
      <c r="K3738" s="1">
        <v>493.95</v>
      </c>
      <c r="L3738" s="1" t="s">
        <v>18</v>
      </c>
      <c r="M3738" s="2">
        <f t="shared" si="1"/>
        <v>24.39259259</v>
      </c>
      <c r="N3738" s="3"/>
    </row>
    <row r="3739" ht="15.75" customHeight="1">
      <c r="A3739" s="1" t="s">
        <v>3759</v>
      </c>
      <c r="B3739" s="1" t="s">
        <v>15</v>
      </c>
      <c r="C3739" s="1">
        <v>0.0</v>
      </c>
      <c r="D3739" s="1" t="s">
        <v>18</v>
      </c>
      <c r="E3739" s="1" t="s">
        <v>18</v>
      </c>
      <c r="F3739" s="1">
        <v>0.0</v>
      </c>
      <c r="G3739" s="1">
        <v>1.0</v>
      </c>
      <c r="H3739" s="1">
        <v>0.0</v>
      </c>
      <c r="I3739" s="1" t="s">
        <v>22</v>
      </c>
      <c r="J3739" s="1">
        <v>24.45</v>
      </c>
      <c r="K3739" s="1">
        <v>86.6</v>
      </c>
      <c r="L3739" s="1" t="s">
        <v>16</v>
      </c>
      <c r="M3739" s="2">
        <f t="shared" si="1"/>
        <v>3.54192229</v>
      </c>
      <c r="N3739" s="3"/>
    </row>
    <row r="3740" ht="15.75" customHeight="1">
      <c r="A3740" s="1" t="s">
        <v>3760</v>
      </c>
      <c r="B3740" s="1" t="s">
        <v>20</v>
      </c>
      <c r="C3740" s="1">
        <v>0.0</v>
      </c>
      <c r="D3740" s="1" t="s">
        <v>16</v>
      </c>
      <c r="E3740" s="1" t="s">
        <v>16</v>
      </c>
      <c r="F3740" s="1">
        <v>1.0</v>
      </c>
      <c r="G3740" s="1">
        <v>0.0</v>
      </c>
      <c r="H3740" s="1">
        <v>1.0</v>
      </c>
      <c r="I3740" s="1" t="s">
        <v>26</v>
      </c>
      <c r="J3740" s="1">
        <v>20.85</v>
      </c>
      <c r="K3740" s="1">
        <v>1071.6</v>
      </c>
      <c r="L3740" s="1" t="s">
        <v>18</v>
      </c>
      <c r="M3740" s="2">
        <f t="shared" si="1"/>
        <v>51.39568345</v>
      </c>
      <c r="N3740" s="3"/>
    </row>
    <row r="3741" ht="15.75" customHeight="1">
      <c r="A3741" s="1" t="s">
        <v>3761</v>
      </c>
      <c r="B3741" s="1" t="s">
        <v>15</v>
      </c>
      <c r="C3741" s="1">
        <v>1.0</v>
      </c>
      <c r="D3741" s="1" t="s">
        <v>16</v>
      </c>
      <c r="E3741" s="1" t="s">
        <v>18</v>
      </c>
      <c r="F3741" s="1">
        <v>2.0</v>
      </c>
      <c r="G3741" s="1">
        <v>2.0</v>
      </c>
      <c r="H3741" s="1">
        <v>1.0</v>
      </c>
      <c r="I3741" s="1" t="s">
        <v>26</v>
      </c>
      <c r="J3741" s="1">
        <v>97.95</v>
      </c>
      <c r="K3741" s="1">
        <v>5936.55</v>
      </c>
      <c r="L3741" s="1" t="s">
        <v>18</v>
      </c>
      <c r="M3741" s="2">
        <f t="shared" si="1"/>
        <v>60.60796325</v>
      </c>
      <c r="N3741" s="3"/>
    </row>
    <row r="3742" ht="15.75" customHeight="1">
      <c r="A3742" s="1" t="s">
        <v>3762</v>
      </c>
      <c r="B3742" s="1" t="s">
        <v>20</v>
      </c>
      <c r="C3742" s="1">
        <v>0.0</v>
      </c>
      <c r="D3742" s="1" t="s">
        <v>16</v>
      </c>
      <c r="E3742" s="1" t="s">
        <v>16</v>
      </c>
      <c r="F3742" s="1">
        <v>1.0</v>
      </c>
      <c r="G3742" s="1">
        <v>1.0</v>
      </c>
      <c r="H3742" s="1">
        <v>1.0</v>
      </c>
      <c r="I3742" s="1" t="s">
        <v>22</v>
      </c>
      <c r="J3742" s="1">
        <v>73.15</v>
      </c>
      <c r="K3742" s="1">
        <v>3088.25</v>
      </c>
      <c r="L3742" s="1" t="s">
        <v>18</v>
      </c>
      <c r="M3742" s="2">
        <f t="shared" si="1"/>
        <v>42.21804511</v>
      </c>
      <c r="N3742" s="3"/>
    </row>
    <row r="3743" ht="15.75" customHeight="1">
      <c r="A3743" s="1" t="s">
        <v>3763</v>
      </c>
      <c r="B3743" s="1" t="s">
        <v>20</v>
      </c>
      <c r="C3743" s="1">
        <v>1.0</v>
      </c>
      <c r="D3743" s="1" t="s">
        <v>18</v>
      </c>
      <c r="E3743" s="1" t="s">
        <v>18</v>
      </c>
      <c r="F3743" s="1">
        <v>1.0</v>
      </c>
      <c r="G3743" s="1">
        <v>2.0</v>
      </c>
      <c r="H3743" s="1">
        <v>0.0</v>
      </c>
      <c r="I3743" s="1" t="s">
        <v>26</v>
      </c>
      <c r="J3743" s="1">
        <v>79.15</v>
      </c>
      <c r="K3743" s="1">
        <v>827.7</v>
      </c>
      <c r="L3743" s="1" t="s">
        <v>18</v>
      </c>
      <c r="M3743" s="2">
        <f t="shared" si="1"/>
        <v>10.45735944</v>
      </c>
      <c r="N3743" s="3"/>
    </row>
    <row r="3744" ht="15.75" customHeight="1">
      <c r="A3744" s="1" t="s">
        <v>3764</v>
      </c>
      <c r="B3744" s="1" t="s">
        <v>20</v>
      </c>
      <c r="C3744" s="1">
        <v>0.0</v>
      </c>
      <c r="D3744" s="1" t="s">
        <v>16</v>
      </c>
      <c r="E3744" s="1" t="s">
        <v>16</v>
      </c>
      <c r="F3744" s="1">
        <v>2.0</v>
      </c>
      <c r="G3744" s="1">
        <v>2.0</v>
      </c>
      <c r="H3744" s="1">
        <v>2.0</v>
      </c>
      <c r="I3744" s="1" t="s">
        <v>22</v>
      </c>
      <c r="J3744" s="1">
        <v>113.15</v>
      </c>
      <c r="K3744" s="1">
        <v>7856.0</v>
      </c>
      <c r="L3744" s="1" t="s">
        <v>16</v>
      </c>
      <c r="M3744" s="2">
        <f t="shared" si="1"/>
        <v>69.42996023</v>
      </c>
      <c r="N3744" s="3"/>
    </row>
    <row r="3745" ht="15.75" customHeight="1">
      <c r="A3745" s="1" t="s">
        <v>3765</v>
      </c>
      <c r="B3745" s="1" t="s">
        <v>15</v>
      </c>
      <c r="C3745" s="1">
        <v>0.0</v>
      </c>
      <c r="D3745" s="1" t="s">
        <v>16</v>
      </c>
      <c r="E3745" s="1" t="s">
        <v>16</v>
      </c>
      <c r="F3745" s="1">
        <v>2.0</v>
      </c>
      <c r="G3745" s="1">
        <v>2.0</v>
      </c>
      <c r="H3745" s="1">
        <v>0.0</v>
      </c>
      <c r="I3745" s="1" t="s">
        <v>28</v>
      </c>
      <c r="J3745" s="1">
        <v>94.3</v>
      </c>
      <c r="K3745" s="1">
        <v>3893.6</v>
      </c>
      <c r="L3745" s="1" t="s">
        <v>18</v>
      </c>
      <c r="M3745" s="2">
        <f t="shared" si="1"/>
        <v>41.28950159</v>
      </c>
      <c r="N3745" s="3"/>
    </row>
    <row r="3746" ht="15.75" customHeight="1">
      <c r="A3746" s="1" t="s">
        <v>3766</v>
      </c>
      <c r="B3746" s="1" t="s">
        <v>20</v>
      </c>
      <c r="C3746" s="1">
        <v>0.0</v>
      </c>
      <c r="D3746" s="1" t="s">
        <v>16</v>
      </c>
      <c r="E3746" s="1" t="s">
        <v>16</v>
      </c>
      <c r="F3746" s="1">
        <v>0.0</v>
      </c>
      <c r="G3746" s="1">
        <v>1.0</v>
      </c>
      <c r="H3746" s="1">
        <v>2.0</v>
      </c>
      <c r="I3746" s="1" t="s">
        <v>26</v>
      </c>
      <c r="J3746" s="1">
        <v>64.8</v>
      </c>
      <c r="K3746" s="1">
        <v>4719.75</v>
      </c>
      <c r="L3746" s="1" t="s">
        <v>18</v>
      </c>
      <c r="M3746" s="2">
        <f t="shared" si="1"/>
        <v>72.83564815</v>
      </c>
      <c r="N3746" s="3"/>
    </row>
    <row r="3747" ht="15.75" customHeight="1">
      <c r="A3747" s="1" t="s">
        <v>3767</v>
      </c>
      <c r="B3747" s="1" t="s">
        <v>20</v>
      </c>
      <c r="C3747" s="1">
        <v>0.0</v>
      </c>
      <c r="D3747" s="1" t="s">
        <v>18</v>
      </c>
      <c r="E3747" s="1" t="s">
        <v>18</v>
      </c>
      <c r="F3747" s="1">
        <v>1.0</v>
      </c>
      <c r="G3747" s="1">
        <v>2.0</v>
      </c>
      <c r="H3747" s="1">
        <v>0.0</v>
      </c>
      <c r="I3747" s="1" t="s">
        <v>17</v>
      </c>
      <c r="J3747" s="1">
        <v>80.85</v>
      </c>
      <c r="K3747" s="1">
        <v>80.85</v>
      </c>
      <c r="L3747" s="1" t="s">
        <v>16</v>
      </c>
      <c r="M3747" s="2">
        <f t="shared" si="1"/>
        <v>1</v>
      </c>
      <c r="N3747" s="3"/>
    </row>
    <row r="3748" ht="15.75" customHeight="1">
      <c r="A3748" s="1" t="s">
        <v>3768</v>
      </c>
      <c r="B3748" s="1" t="s">
        <v>15</v>
      </c>
      <c r="C3748" s="1">
        <v>1.0</v>
      </c>
      <c r="D3748" s="1" t="s">
        <v>18</v>
      </c>
      <c r="E3748" s="1" t="s">
        <v>18</v>
      </c>
      <c r="F3748" s="1">
        <v>1.0</v>
      </c>
      <c r="G3748" s="1">
        <v>2.0</v>
      </c>
      <c r="H3748" s="1">
        <v>0.0</v>
      </c>
      <c r="I3748" s="1" t="s">
        <v>22</v>
      </c>
      <c r="J3748" s="1">
        <v>69.6</v>
      </c>
      <c r="K3748" s="1">
        <v>131.65</v>
      </c>
      <c r="L3748" s="1" t="s">
        <v>16</v>
      </c>
      <c r="M3748" s="2">
        <f t="shared" si="1"/>
        <v>1.891522989</v>
      </c>
      <c r="N3748" s="3"/>
    </row>
    <row r="3749" ht="15.75" customHeight="1">
      <c r="A3749" s="1" t="s">
        <v>3769</v>
      </c>
      <c r="B3749" s="1" t="s">
        <v>15</v>
      </c>
      <c r="C3749" s="1">
        <v>1.0</v>
      </c>
      <c r="D3749" s="1" t="s">
        <v>18</v>
      </c>
      <c r="E3749" s="1" t="s">
        <v>18</v>
      </c>
      <c r="F3749" s="1">
        <v>2.0</v>
      </c>
      <c r="G3749" s="1">
        <v>2.0</v>
      </c>
      <c r="H3749" s="1">
        <v>0.0</v>
      </c>
      <c r="I3749" s="1" t="s">
        <v>22</v>
      </c>
      <c r="J3749" s="1">
        <v>85.55</v>
      </c>
      <c r="K3749" s="1">
        <v>187.45</v>
      </c>
      <c r="L3749" s="1" t="s">
        <v>16</v>
      </c>
      <c r="M3749" s="2">
        <f t="shared" si="1"/>
        <v>2.191116306</v>
      </c>
      <c r="N3749" s="3"/>
    </row>
    <row r="3750" ht="15.75" customHeight="1">
      <c r="A3750" s="1" t="s">
        <v>3770</v>
      </c>
      <c r="B3750" s="1" t="s">
        <v>15</v>
      </c>
      <c r="C3750" s="1">
        <v>0.0</v>
      </c>
      <c r="D3750" s="1" t="s">
        <v>18</v>
      </c>
      <c r="E3750" s="1" t="s">
        <v>18</v>
      </c>
      <c r="F3750" s="1">
        <v>1.0</v>
      </c>
      <c r="G3750" s="1">
        <v>2.0</v>
      </c>
      <c r="H3750" s="1">
        <v>2.0</v>
      </c>
      <c r="I3750" s="1" t="s">
        <v>26</v>
      </c>
      <c r="J3750" s="1">
        <v>100.65</v>
      </c>
      <c r="K3750" s="1">
        <v>4917.75</v>
      </c>
      <c r="L3750" s="1" t="s">
        <v>18</v>
      </c>
      <c r="M3750" s="2">
        <f t="shared" si="1"/>
        <v>48.85991058</v>
      </c>
      <c r="N3750" s="3"/>
    </row>
    <row r="3751" ht="15.75" customHeight="1">
      <c r="A3751" s="1" t="s">
        <v>3771</v>
      </c>
      <c r="B3751" s="1" t="s">
        <v>20</v>
      </c>
      <c r="C3751" s="1">
        <v>1.0</v>
      </c>
      <c r="D3751" s="1" t="s">
        <v>18</v>
      </c>
      <c r="E3751" s="1" t="s">
        <v>18</v>
      </c>
      <c r="F3751" s="1">
        <v>2.0</v>
      </c>
      <c r="G3751" s="1">
        <v>2.0</v>
      </c>
      <c r="H3751" s="1">
        <v>0.0</v>
      </c>
      <c r="I3751" s="1" t="s">
        <v>22</v>
      </c>
      <c r="J3751" s="1">
        <v>90.85</v>
      </c>
      <c r="K3751" s="1">
        <v>3186.7</v>
      </c>
      <c r="L3751" s="1" t="s">
        <v>16</v>
      </c>
      <c r="M3751" s="2">
        <f t="shared" si="1"/>
        <v>35.07649972</v>
      </c>
      <c r="N3751" s="3"/>
    </row>
    <row r="3752" ht="15.75" customHeight="1">
      <c r="A3752" s="1" t="s">
        <v>3772</v>
      </c>
      <c r="B3752" s="1" t="s">
        <v>15</v>
      </c>
      <c r="C3752" s="1">
        <v>0.0</v>
      </c>
      <c r="D3752" s="1" t="s">
        <v>16</v>
      </c>
      <c r="E3752" s="1" t="s">
        <v>18</v>
      </c>
      <c r="F3752" s="1">
        <v>1.0</v>
      </c>
      <c r="G3752" s="1">
        <v>2.0</v>
      </c>
      <c r="H3752" s="1">
        <v>1.0</v>
      </c>
      <c r="I3752" s="1" t="s">
        <v>26</v>
      </c>
      <c r="J3752" s="1">
        <v>105.6</v>
      </c>
      <c r="K3752" s="1">
        <v>6068.65</v>
      </c>
      <c r="L3752" s="1" t="s">
        <v>18</v>
      </c>
      <c r="M3752" s="2">
        <f t="shared" si="1"/>
        <v>57.46827652</v>
      </c>
      <c r="N3752" s="3"/>
    </row>
    <row r="3753" ht="15.75" customHeight="1">
      <c r="A3753" s="1" t="s">
        <v>3773</v>
      </c>
      <c r="B3753" s="1" t="s">
        <v>20</v>
      </c>
      <c r="C3753" s="1">
        <v>0.0</v>
      </c>
      <c r="D3753" s="1" t="s">
        <v>16</v>
      </c>
      <c r="E3753" s="1" t="s">
        <v>18</v>
      </c>
      <c r="F3753" s="1">
        <v>2.0</v>
      </c>
      <c r="G3753" s="1">
        <v>2.0</v>
      </c>
      <c r="H3753" s="1">
        <v>2.0</v>
      </c>
      <c r="I3753" s="1" t="s">
        <v>28</v>
      </c>
      <c r="J3753" s="1">
        <v>104.8</v>
      </c>
      <c r="K3753" s="1">
        <v>7470.1</v>
      </c>
      <c r="L3753" s="1" t="s">
        <v>18</v>
      </c>
      <c r="M3753" s="2">
        <f t="shared" si="1"/>
        <v>71.27958015</v>
      </c>
      <c r="N3753" s="3"/>
    </row>
    <row r="3754" ht="15.75" customHeight="1">
      <c r="A3754" s="1" t="s">
        <v>3774</v>
      </c>
      <c r="B3754" s="1" t="s">
        <v>20</v>
      </c>
      <c r="C3754" s="1">
        <v>1.0</v>
      </c>
      <c r="D3754" s="1" t="s">
        <v>16</v>
      </c>
      <c r="E3754" s="1" t="s">
        <v>16</v>
      </c>
      <c r="F3754" s="1">
        <v>2.0</v>
      </c>
      <c r="G3754" s="1">
        <v>2.0</v>
      </c>
      <c r="H3754" s="1">
        <v>0.0</v>
      </c>
      <c r="I3754" s="1" t="s">
        <v>26</v>
      </c>
      <c r="J3754" s="1">
        <v>105.1</v>
      </c>
      <c r="K3754" s="1">
        <v>7548.1</v>
      </c>
      <c r="L3754" s="1" t="s">
        <v>16</v>
      </c>
      <c r="M3754" s="2">
        <f t="shared" si="1"/>
        <v>71.81826832</v>
      </c>
      <c r="N3754" s="3"/>
    </row>
    <row r="3755" ht="15.75" customHeight="1">
      <c r="A3755" s="1" t="s">
        <v>3775</v>
      </c>
      <c r="B3755" s="1" t="s">
        <v>20</v>
      </c>
      <c r="C3755" s="1">
        <v>1.0</v>
      </c>
      <c r="D3755" s="1" t="s">
        <v>18</v>
      </c>
      <c r="E3755" s="1" t="s">
        <v>18</v>
      </c>
      <c r="F3755" s="1">
        <v>1.0</v>
      </c>
      <c r="G3755" s="1">
        <v>2.0</v>
      </c>
      <c r="H3755" s="1">
        <v>0.0</v>
      </c>
      <c r="I3755" s="1" t="s">
        <v>22</v>
      </c>
      <c r="J3755" s="1">
        <v>78.5</v>
      </c>
      <c r="K3755" s="1">
        <v>874.2</v>
      </c>
      <c r="L3755" s="1" t="s">
        <v>18</v>
      </c>
      <c r="M3755" s="2">
        <f t="shared" si="1"/>
        <v>11.13630573</v>
      </c>
      <c r="N3755" s="3"/>
    </row>
    <row r="3756" ht="15.75" customHeight="1">
      <c r="A3756" s="1" t="s">
        <v>3776</v>
      </c>
      <c r="B3756" s="1" t="s">
        <v>15</v>
      </c>
      <c r="C3756" s="1">
        <v>1.0</v>
      </c>
      <c r="D3756" s="1" t="s">
        <v>16</v>
      </c>
      <c r="E3756" s="1" t="s">
        <v>18</v>
      </c>
      <c r="F3756" s="1">
        <v>2.0</v>
      </c>
      <c r="G3756" s="1">
        <v>2.0</v>
      </c>
      <c r="H3756" s="1">
        <v>0.0</v>
      </c>
      <c r="I3756" s="1" t="s">
        <v>28</v>
      </c>
      <c r="J3756" s="1">
        <v>104.05</v>
      </c>
      <c r="K3756" s="1">
        <v>1133.65</v>
      </c>
      <c r="L3756" s="1" t="s">
        <v>16</v>
      </c>
      <c r="M3756" s="2">
        <f t="shared" si="1"/>
        <v>10.89524267</v>
      </c>
      <c r="N3756" s="3"/>
    </row>
    <row r="3757" ht="15.75" customHeight="1">
      <c r="A3757" s="1" t="s">
        <v>3777</v>
      </c>
      <c r="B3757" s="1" t="s">
        <v>20</v>
      </c>
      <c r="C3757" s="1">
        <v>0.0</v>
      </c>
      <c r="D3757" s="1" t="s">
        <v>16</v>
      </c>
      <c r="E3757" s="1" t="s">
        <v>16</v>
      </c>
      <c r="F3757" s="1">
        <v>0.0</v>
      </c>
      <c r="G3757" s="1">
        <v>1.0</v>
      </c>
      <c r="H3757" s="1">
        <v>1.0</v>
      </c>
      <c r="I3757" s="1" t="s">
        <v>22</v>
      </c>
      <c r="J3757" s="1">
        <v>59.3</v>
      </c>
      <c r="K3757" s="1">
        <v>3014.65</v>
      </c>
      <c r="L3757" s="1" t="s">
        <v>16</v>
      </c>
      <c r="M3757" s="2">
        <f t="shared" si="1"/>
        <v>50.83726813</v>
      </c>
      <c r="N3757" s="3"/>
    </row>
    <row r="3758" ht="15.75" customHeight="1">
      <c r="A3758" s="1" t="s">
        <v>3778</v>
      </c>
      <c r="B3758" s="1" t="s">
        <v>15</v>
      </c>
      <c r="C3758" s="1">
        <v>0.0</v>
      </c>
      <c r="D3758" s="1" t="s">
        <v>16</v>
      </c>
      <c r="E3758" s="1" t="s">
        <v>16</v>
      </c>
      <c r="F3758" s="1">
        <v>1.0</v>
      </c>
      <c r="G3758" s="1">
        <v>2.0</v>
      </c>
      <c r="H3758" s="1">
        <v>0.0</v>
      </c>
      <c r="I3758" s="1" t="s">
        <v>26</v>
      </c>
      <c r="J3758" s="1">
        <v>87.8</v>
      </c>
      <c r="K3758" s="1">
        <v>2621.75</v>
      </c>
      <c r="L3758" s="1" t="s">
        <v>18</v>
      </c>
      <c r="M3758" s="2">
        <f t="shared" si="1"/>
        <v>29.86047836</v>
      </c>
      <c r="N3758" s="3"/>
    </row>
    <row r="3759" ht="15.75" customHeight="1">
      <c r="A3759" s="1" t="s">
        <v>3779</v>
      </c>
      <c r="B3759" s="1" t="s">
        <v>20</v>
      </c>
      <c r="C3759" s="1">
        <v>0.0</v>
      </c>
      <c r="D3759" s="1" t="s">
        <v>16</v>
      </c>
      <c r="E3759" s="1" t="s">
        <v>18</v>
      </c>
      <c r="F3759" s="1">
        <v>2.0</v>
      </c>
      <c r="G3759" s="1">
        <v>2.0</v>
      </c>
      <c r="H3759" s="1">
        <v>1.0</v>
      </c>
      <c r="I3759" s="1" t="s">
        <v>28</v>
      </c>
      <c r="J3759" s="1">
        <v>97.75</v>
      </c>
      <c r="K3759" s="1">
        <v>5043.2</v>
      </c>
      <c r="L3759" s="1" t="s">
        <v>18</v>
      </c>
      <c r="M3759" s="2">
        <f t="shared" si="1"/>
        <v>51.59283887</v>
      </c>
      <c r="N3759" s="3"/>
    </row>
    <row r="3760" ht="15.75" customHeight="1">
      <c r="A3760" s="1" t="s">
        <v>3780</v>
      </c>
      <c r="B3760" s="1" t="s">
        <v>20</v>
      </c>
      <c r="C3760" s="1">
        <v>0.0</v>
      </c>
      <c r="D3760" s="1" t="s">
        <v>18</v>
      </c>
      <c r="E3760" s="1" t="s">
        <v>16</v>
      </c>
      <c r="F3760" s="1">
        <v>1.0</v>
      </c>
      <c r="G3760" s="1">
        <v>1.0</v>
      </c>
      <c r="H3760" s="1">
        <v>0.0</v>
      </c>
      <c r="I3760" s="1" t="s">
        <v>22</v>
      </c>
      <c r="J3760" s="1">
        <v>49.4</v>
      </c>
      <c r="K3760" s="1">
        <v>184.4</v>
      </c>
      <c r="L3760" s="1" t="s">
        <v>16</v>
      </c>
      <c r="M3760" s="2">
        <f t="shared" si="1"/>
        <v>3.732793522</v>
      </c>
      <c r="N3760" s="3"/>
    </row>
    <row r="3761" ht="15.75" customHeight="1">
      <c r="A3761" s="1" t="s">
        <v>3781</v>
      </c>
      <c r="B3761" s="1" t="s">
        <v>20</v>
      </c>
      <c r="C3761" s="1">
        <v>0.0</v>
      </c>
      <c r="D3761" s="1" t="s">
        <v>16</v>
      </c>
      <c r="E3761" s="1" t="s">
        <v>16</v>
      </c>
      <c r="F3761" s="1">
        <v>1.0</v>
      </c>
      <c r="G3761" s="1">
        <v>0.0</v>
      </c>
      <c r="H3761" s="1">
        <v>2.0</v>
      </c>
      <c r="I3761" s="1" t="s">
        <v>17</v>
      </c>
      <c r="J3761" s="1">
        <v>20.1</v>
      </c>
      <c r="K3761" s="1">
        <v>936.85</v>
      </c>
      <c r="L3761" s="1" t="s">
        <v>18</v>
      </c>
      <c r="M3761" s="2">
        <f t="shared" si="1"/>
        <v>46.60945274</v>
      </c>
      <c r="N3761" s="3"/>
    </row>
    <row r="3762" ht="15.75" customHeight="1">
      <c r="A3762" s="1" t="s">
        <v>3782</v>
      </c>
      <c r="B3762" s="1" t="s">
        <v>15</v>
      </c>
      <c r="C3762" s="1">
        <v>0.0</v>
      </c>
      <c r="D3762" s="1" t="s">
        <v>16</v>
      </c>
      <c r="E3762" s="1" t="s">
        <v>18</v>
      </c>
      <c r="F3762" s="1">
        <v>2.0</v>
      </c>
      <c r="G3762" s="1">
        <v>0.0</v>
      </c>
      <c r="H3762" s="1">
        <v>2.0</v>
      </c>
      <c r="I3762" s="1" t="s">
        <v>22</v>
      </c>
      <c r="J3762" s="1">
        <v>24.55</v>
      </c>
      <c r="K3762" s="1">
        <v>1750.7</v>
      </c>
      <c r="L3762" s="1" t="s">
        <v>18</v>
      </c>
      <c r="M3762" s="2">
        <f t="shared" si="1"/>
        <v>71.31160896</v>
      </c>
      <c r="N3762" s="3"/>
    </row>
    <row r="3763" ht="15.75" customHeight="1">
      <c r="A3763" s="1" t="s">
        <v>3783</v>
      </c>
      <c r="B3763" s="1" t="s">
        <v>15</v>
      </c>
      <c r="C3763" s="1">
        <v>0.0</v>
      </c>
      <c r="D3763" s="1" t="s">
        <v>16</v>
      </c>
      <c r="E3763" s="1" t="s">
        <v>18</v>
      </c>
      <c r="F3763" s="1">
        <v>1.0</v>
      </c>
      <c r="G3763" s="1">
        <v>2.0</v>
      </c>
      <c r="H3763" s="1">
        <v>1.0</v>
      </c>
      <c r="I3763" s="1" t="s">
        <v>26</v>
      </c>
      <c r="J3763" s="1">
        <v>81.15</v>
      </c>
      <c r="K3763" s="1">
        <v>5224.5</v>
      </c>
      <c r="L3763" s="1" t="s">
        <v>18</v>
      </c>
      <c r="M3763" s="2">
        <f t="shared" si="1"/>
        <v>64.38077634</v>
      </c>
      <c r="N3763" s="3"/>
    </row>
    <row r="3764" ht="15.75" customHeight="1">
      <c r="A3764" s="1" t="s">
        <v>3784</v>
      </c>
      <c r="B3764" s="1" t="s">
        <v>15</v>
      </c>
      <c r="C3764" s="1">
        <v>1.0</v>
      </c>
      <c r="D3764" s="1" t="s">
        <v>18</v>
      </c>
      <c r="E3764" s="1" t="s">
        <v>18</v>
      </c>
      <c r="F3764" s="1">
        <v>2.0</v>
      </c>
      <c r="G3764" s="1">
        <v>2.0</v>
      </c>
      <c r="H3764" s="1">
        <v>1.0</v>
      </c>
      <c r="I3764" s="1" t="s">
        <v>28</v>
      </c>
      <c r="J3764" s="1">
        <v>101.4</v>
      </c>
      <c r="K3764" s="1">
        <v>6176.6</v>
      </c>
      <c r="L3764" s="1" t="s">
        <v>18</v>
      </c>
      <c r="M3764" s="2">
        <f t="shared" si="1"/>
        <v>60.91321499</v>
      </c>
      <c r="N3764" s="3"/>
    </row>
    <row r="3765" ht="15.75" customHeight="1">
      <c r="A3765" s="1" t="s">
        <v>3785</v>
      </c>
      <c r="B3765" s="1" t="s">
        <v>15</v>
      </c>
      <c r="C3765" s="1">
        <v>0.0</v>
      </c>
      <c r="D3765" s="1" t="s">
        <v>16</v>
      </c>
      <c r="E3765" s="1" t="s">
        <v>16</v>
      </c>
      <c r="F3765" s="1">
        <v>2.0</v>
      </c>
      <c r="G3765" s="1">
        <v>2.0</v>
      </c>
      <c r="H3765" s="1">
        <v>0.0</v>
      </c>
      <c r="I3765" s="1" t="s">
        <v>22</v>
      </c>
      <c r="J3765" s="1">
        <v>100.25</v>
      </c>
      <c r="K3765" s="1">
        <v>1064.65</v>
      </c>
      <c r="L3765" s="1" t="s">
        <v>16</v>
      </c>
      <c r="M3765" s="2">
        <f t="shared" si="1"/>
        <v>10.61995012</v>
      </c>
      <c r="N3765" s="3"/>
    </row>
    <row r="3766" ht="15.75" customHeight="1">
      <c r="A3766" s="1" t="s">
        <v>3786</v>
      </c>
      <c r="B3766" s="1" t="s">
        <v>20</v>
      </c>
      <c r="C3766" s="1">
        <v>0.0</v>
      </c>
      <c r="D3766" s="1" t="s">
        <v>18</v>
      </c>
      <c r="E3766" s="1" t="s">
        <v>18</v>
      </c>
      <c r="F3766" s="1">
        <v>2.0</v>
      </c>
      <c r="G3766" s="1">
        <v>2.0</v>
      </c>
      <c r="H3766" s="1">
        <v>0.0</v>
      </c>
      <c r="I3766" s="1" t="s">
        <v>28</v>
      </c>
      <c r="J3766" s="1">
        <v>101.55</v>
      </c>
      <c r="K3766" s="1">
        <v>298.35</v>
      </c>
      <c r="L3766" s="1" t="s">
        <v>16</v>
      </c>
      <c r="M3766" s="2">
        <f t="shared" si="1"/>
        <v>2.937961595</v>
      </c>
      <c r="N3766" s="3"/>
    </row>
    <row r="3767" ht="15.75" customHeight="1">
      <c r="A3767" s="1" t="s">
        <v>3787</v>
      </c>
      <c r="B3767" s="1" t="s">
        <v>20</v>
      </c>
      <c r="C3767" s="1">
        <v>0.0</v>
      </c>
      <c r="D3767" s="1" t="s">
        <v>18</v>
      </c>
      <c r="E3767" s="1" t="s">
        <v>18</v>
      </c>
      <c r="F3767" s="1">
        <v>2.0</v>
      </c>
      <c r="G3767" s="1">
        <v>2.0</v>
      </c>
      <c r="H3767" s="1">
        <v>0.0</v>
      </c>
      <c r="I3767" s="1" t="s">
        <v>28</v>
      </c>
      <c r="J3767" s="1">
        <v>80.35</v>
      </c>
      <c r="K3767" s="1">
        <v>2596.15</v>
      </c>
      <c r="L3767" s="1" t="s">
        <v>16</v>
      </c>
      <c r="M3767" s="2">
        <f t="shared" si="1"/>
        <v>32.31051649</v>
      </c>
      <c r="N3767" s="3"/>
    </row>
    <row r="3768" ht="15.75" customHeight="1">
      <c r="A3768" s="1" t="s">
        <v>3788</v>
      </c>
      <c r="B3768" s="1" t="s">
        <v>20</v>
      </c>
      <c r="C3768" s="1">
        <v>0.0</v>
      </c>
      <c r="D3768" s="1" t="s">
        <v>18</v>
      </c>
      <c r="E3768" s="1" t="s">
        <v>18</v>
      </c>
      <c r="F3768" s="1">
        <v>2.0</v>
      </c>
      <c r="G3768" s="1">
        <v>2.0</v>
      </c>
      <c r="H3768" s="1">
        <v>0.0</v>
      </c>
      <c r="I3768" s="1" t="s">
        <v>22</v>
      </c>
      <c r="J3768" s="1">
        <v>95.5</v>
      </c>
      <c r="K3768" s="1">
        <v>3418.2</v>
      </c>
      <c r="L3768" s="1" t="s">
        <v>18</v>
      </c>
      <c r="M3768" s="2">
        <f t="shared" si="1"/>
        <v>35.79267016</v>
      </c>
      <c r="N3768" s="3"/>
    </row>
    <row r="3769" ht="15.75" customHeight="1">
      <c r="A3769" s="1" t="s">
        <v>3789</v>
      </c>
      <c r="B3769" s="1" t="s">
        <v>20</v>
      </c>
      <c r="C3769" s="1">
        <v>1.0</v>
      </c>
      <c r="D3769" s="1" t="s">
        <v>16</v>
      </c>
      <c r="E3769" s="1" t="s">
        <v>18</v>
      </c>
      <c r="F3769" s="1">
        <v>2.0</v>
      </c>
      <c r="G3769" s="1">
        <v>2.0</v>
      </c>
      <c r="H3769" s="1">
        <v>2.0</v>
      </c>
      <c r="I3769" s="1" t="s">
        <v>28</v>
      </c>
      <c r="J3769" s="1">
        <v>111.65</v>
      </c>
      <c r="K3769" s="1">
        <v>8022.85</v>
      </c>
      <c r="L3769" s="1" t="s">
        <v>18</v>
      </c>
      <c r="M3769" s="2">
        <f t="shared" si="1"/>
        <v>71.85714286</v>
      </c>
      <c r="N3769" s="3"/>
    </row>
    <row r="3770" ht="15.75" customHeight="1">
      <c r="A3770" s="1" t="s">
        <v>3790</v>
      </c>
      <c r="B3770" s="1" t="s">
        <v>20</v>
      </c>
      <c r="C3770" s="1">
        <v>0.0</v>
      </c>
      <c r="D3770" s="1" t="s">
        <v>16</v>
      </c>
      <c r="E3770" s="1" t="s">
        <v>16</v>
      </c>
      <c r="F3770" s="1">
        <v>1.0</v>
      </c>
      <c r="G3770" s="1">
        <v>1.0</v>
      </c>
      <c r="H3770" s="1">
        <v>1.0</v>
      </c>
      <c r="I3770" s="1" t="s">
        <v>26</v>
      </c>
      <c r="J3770" s="1">
        <v>55.8</v>
      </c>
      <c r="K3770" s="1">
        <v>2651.2</v>
      </c>
      <c r="L3770" s="1" t="s">
        <v>18</v>
      </c>
      <c r="M3770" s="2">
        <f t="shared" si="1"/>
        <v>47.5125448</v>
      </c>
      <c r="N3770" s="3"/>
    </row>
    <row r="3771" ht="15.75" customHeight="1">
      <c r="A3771" s="1" t="s">
        <v>3791</v>
      </c>
      <c r="B3771" s="1" t="s">
        <v>15</v>
      </c>
      <c r="C3771" s="1">
        <v>1.0</v>
      </c>
      <c r="D3771" s="1" t="s">
        <v>16</v>
      </c>
      <c r="E3771" s="1" t="s">
        <v>18</v>
      </c>
      <c r="F3771" s="1">
        <v>2.0</v>
      </c>
      <c r="G3771" s="1">
        <v>2.0</v>
      </c>
      <c r="H3771" s="1">
        <v>0.0</v>
      </c>
      <c r="I3771" s="1" t="s">
        <v>26</v>
      </c>
      <c r="J3771" s="1">
        <v>85.95</v>
      </c>
      <c r="K3771" s="1">
        <v>2628.6</v>
      </c>
      <c r="L3771" s="1" t="s">
        <v>16</v>
      </c>
      <c r="M3771" s="2">
        <f t="shared" si="1"/>
        <v>30.58289703</v>
      </c>
      <c r="N3771" s="3"/>
    </row>
    <row r="3772" ht="15.75" customHeight="1">
      <c r="A3772" s="1" t="s">
        <v>3792</v>
      </c>
      <c r="B3772" s="1" t="s">
        <v>15</v>
      </c>
      <c r="C3772" s="1">
        <v>0.0</v>
      </c>
      <c r="D3772" s="1" t="s">
        <v>16</v>
      </c>
      <c r="E3772" s="1" t="s">
        <v>16</v>
      </c>
      <c r="F3772" s="1">
        <v>0.0</v>
      </c>
      <c r="G3772" s="1">
        <v>1.0</v>
      </c>
      <c r="H3772" s="1">
        <v>0.0</v>
      </c>
      <c r="I3772" s="1" t="s">
        <v>28</v>
      </c>
      <c r="J3772" s="1">
        <v>48.7</v>
      </c>
      <c r="K3772" s="1">
        <v>2495.2</v>
      </c>
      <c r="L3772" s="1" t="s">
        <v>18</v>
      </c>
      <c r="M3772" s="2">
        <f t="shared" si="1"/>
        <v>51.23613963</v>
      </c>
      <c r="N3772" s="3"/>
    </row>
    <row r="3773" ht="15.75" customHeight="1">
      <c r="A3773" s="1" t="s">
        <v>3793</v>
      </c>
      <c r="B3773" s="1" t="s">
        <v>15</v>
      </c>
      <c r="C3773" s="1">
        <v>0.0</v>
      </c>
      <c r="D3773" s="1" t="s">
        <v>18</v>
      </c>
      <c r="E3773" s="1" t="s">
        <v>18</v>
      </c>
      <c r="F3773" s="1">
        <v>1.0</v>
      </c>
      <c r="G3773" s="1">
        <v>1.0</v>
      </c>
      <c r="H3773" s="1">
        <v>0.0</v>
      </c>
      <c r="I3773" s="1" t="s">
        <v>28</v>
      </c>
      <c r="J3773" s="1">
        <v>62.8</v>
      </c>
      <c r="K3773" s="1">
        <v>418.3</v>
      </c>
      <c r="L3773" s="1" t="s">
        <v>18</v>
      </c>
      <c r="M3773" s="2">
        <f t="shared" si="1"/>
        <v>6.660828025</v>
      </c>
      <c r="N3773" s="3"/>
    </row>
    <row r="3774" ht="15.75" customHeight="1">
      <c r="A3774" s="1" t="s">
        <v>3794</v>
      </c>
      <c r="B3774" s="1" t="s">
        <v>20</v>
      </c>
      <c r="C3774" s="1">
        <v>0.0</v>
      </c>
      <c r="D3774" s="1" t="s">
        <v>18</v>
      </c>
      <c r="E3774" s="1" t="s">
        <v>18</v>
      </c>
      <c r="F3774" s="1">
        <v>1.0</v>
      </c>
      <c r="G3774" s="1">
        <v>0.0</v>
      </c>
      <c r="H3774" s="1">
        <v>2.0</v>
      </c>
      <c r="I3774" s="1" t="s">
        <v>22</v>
      </c>
      <c r="J3774" s="1">
        <v>19.95</v>
      </c>
      <c r="K3774" s="1">
        <v>907.05</v>
      </c>
      <c r="L3774" s="1" t="s">
        <v>18</v>
      </c>
      <c r="M3774" s="2">
        <f t="shared" si="1"/>
        <v>45.46616541</v>
      </c>
      <c r="N3774" s="3"/>
    </row>
    <row r="3775" ht="15.75" customHeight="1">
      <c r="A3775" s="1" t="s">
        <v>3795</v>
      </c>
      <c r="B3775" s="1" t="s">
        <v>20</v>
      </c>
      <c r="C3775" s="1">
        <v>0.0</v>
      </c>
      <c r="D3775" s="1" t="s">
        <v>18</v>
      </c>
      <c r="E3775" s="1" t="s">
        <v>18</v>
      </c>
      <c r="F3775" s="1">
        <v>0.0</v>
      </c>
      <c r="G3775" s="1">
        <v>1.0</v>
      </c>
      <c r="H3775" s="1">
        <v>0.0</v>
      </c>
      <c r="I3775" s="1" t="s">
        <v>28</v>
      </c>
      <c r="J3775" s="1">
        <v>50.95</v>
      </c>
      <c r="K3775" s="1">
        <v>605.75</v>
      </c>
      <c r="L3775" s="1" t="s">
        <v>18</v>
      </c>
      <c r="M3775" s="2">
        <f t="shared" si="1"/>
        <v>11.88910697</v>
      </c>
      <c r="N3775" s="3"/>
    </row>
    <row r="3776" ht="15.75" customHeight="1">
      <c r="A3776" s="1" t="s">
        <v>3796</v>
      </c>
      <c r="B3776" s="1" t="s">
        <v>15</v>
      </c>
      <c r="C3776" s="1">
        <v>0.0</v>
      </c>
      <c r="D3776" s="1" t="s">
        <v>16</v>
      </c>
      <c r="E3776" s="1" t="s">
        <v>16</v>
      </c>
      <c r="F3776" s="1">
        <v>2.0</v>
      </c>
      <c r="G3776" s="1">
        <v>2.0</v>
      </c>
      <c r="H3776" s="1">
        <v>1.0</v>
      </c>
      <c r="I3776" s="1" t="s">
        <v>22</v>
      </c>
      <c r="J3776" s="1">
        <v>92.85</v>
      </c>
      <c r="K3776" s="1">
        <v>5980.75</v>
      </c>
      <c r="L3776" s="1" t="s">
        <v>18</v>
      </c>
      <c r="M3776" s="2">
        <f t="shared" si="1"/>
        <v>64.41303177</v>
      </c>
      <c r="N3776" s="3"/>
    </row>
    <row r="3777" ht="15.75" customHeight="1">
      <c r="A3777" s="1" t="s">
        <v>3797</v>
      </c>
      <c r="B3777" s="1" t="s">
        <v>15</v>
      </c>
      <c r="C3777" s="1">
        <v>0.0</v>
      </c>
      <c r="D3777" s="1" t="s">
        <v>18</v>
      </c>
      <c r="E3777" s="1" t="s">
        <v>16</v>
      </c>
      <c r="F3777" s="1">
        <v>1.0</v>
      </c>
      <c r="G3777" s="1">
        <v>0.0</v>
      </c>
      <c r="H3777" s="1">
        <v>1.0</v>
      </c>
      <c r="I3777" s="1" t="s">
        <v>17</v>
      </c>
      <c r="J3777" s="1">
        <v>19.65</v>
      </c>
      <c r="K3777" s="1">
        <v>270.6</v>
      </c>
      <c r="L3777" s="1" t="s">
        <v>18</v>
      </c>
      <c r="M3777" s="2">
        <f t="shared" si="1"/>
        <v>13.77099237</v>
      </c>
      <c r="N3777" s="3"/>
    </row>
    <row r="3778" ht="15.75" customHeight="1">
      <c r="A3778" s="1" t="s">
        <v>3798</v>
      </c>
      <c r="B3778" s="1" t="s">
        <v>15</v>
      </c>
      <c r="C3778" s="1">
        <v>0.0</v>
      </c>
      <c r="D3778" s="1" t="s">
        <v>18</v>
      </c>
      <c r="E3778" s="1" t="s">
        <v>18</v>
      </c>
      <c r="F3778" s="1">
        <v>2.0</v>
      </c>
      <c r="G3778" s="1">
        <v>2.0</v>
      </c>
      <c r="H3778" s="1">
        <v>0.0</v>
      </c>
      <c r="I3778" s="1" t="s">
        <v>28</v>
      </c>
      <c r="J3778" s="1">
        <v>98.05</v>
      </c>
      <c r="K3778" s="1">
        <v>3990.6</v>
      </c>
      <c r="L3778" s="1" t="s">
        <v>18</v>
      </c>
      <c r="M3778" s="2">
        <f t="shared" si="1"/>
        <v>40.69964304</v>
      </c>
      <c r="N3778" s="3"/>
    </row>
    <row r="3779" ht="15.75" customHeight="1">
      <c r="A3779" s="1" t="s">
        <v>3799</v>
      </c>
      <c r="B3779" s="1" t="s">
        <v>20</v>
      </c>
      <c r="C3779" s="1">
        <v>0.0</v>
      </c>
      <c r="D3779" s="1" t="s">
        <v>18</v>
      </c>
      <c r="E3779" s="1" t="s">
        <v>18</v>
      </c>
      <c r="F3779" s="1">
        <v>2.0</v>
      </c>
      <c r="G3779" s="1">
        <v>0.0</v>
      </c>
      <c r="H3779" s="1">
        <v>1.0</v>
      </c>
      <c r="I3779" s="1" t="s">
        <v>28</v>
      </c>
      <c r="J3779" s="1">
        <v>24.6</v>
      </c>
      <c r="K3779" s="1">
        <v>1266.4</v>
      </c>
      <c r="L3779" s="1" t="s">
        <v>18</v>
      </c>
      <c r="M3779" s="2">
        <f t="shared" si="1"/>
        <v>51.4796748</v>
      </c>
      <c r="N3779" s="3"/>
    </row>
    <row r="3780" ht="15.75" customHeight="1">
      <c r="A3780" s="1" t="s">
        <v>3800</v>
      </c>
      <c r="B3780" s="1" t="s">
        <v>20</v>
      </c>
      <c r="C3780" s="1">
        <v>1.0</v>
      </c>
      <c r="D3780" s="1" t="s">
        <v>16</v>
      </c>
      <c r="E3780" s="1" t="s">
        <v>16</v>
      </c>
      <c r="F3780" s="1">
        <v>2.0</v>
      </c>
      <c r="G3780" s="1">
        <v>1.0</v>
      </c>
      <c r="H3780" s="1">
        <v>1.0</v>
      </c>
      <c r="I3780" s="1" t="s">
        <v>22</v>
      </c>
      <c r="J3780" s="1">
        <v>51.0</v>
      </c>
      <c r="K3780" s="1">
        <v>1381.8</v>
      </c>
      <c r="L3780" s="1" t="s">
        <v>18</v>
      </c>
      <c r="M3780" s="2">
        <f t="shared" si="1"/>
        <v>27.09411765</v>
      </c>
      <c r="N3780" s="3"/>
    </row>
    <row r="3781" ht="15.75" customHeight="1">
      <c r="A3781" s="1" t="s">
        <v>3801</v>
      </c>
      <c r="B3781" s="1" t="s">
        <v>15</v>
      </c>
      <c r="C3781" s="1">
        <v>0.0</v>
      </c>
      <c r="D3781" s="1" t="s">
        <v>18</v>
      </c>
      <c r="E3781" s="1" t="s">
        <v>18</v>
      </c>
      <c r="F3781" s="1">
        <v>0.0</v>
      </c>
      <c r="G3781" s="1">
        <v>1.0</v>
      </c>
      <c r="H3781" s="1">
        <v>2.0</v>
      </c>
      <c r="I3781" s="1" t="s">
        <v>28</v>
      </c>
      <c r="J3781" s="1">
        <v>61.35</v>
      </c>
      <c r="K3781" s="1">
        <v>4193.4</v>
      </c>
      <c r="L3781" s="1" t="s">
        <v>18</v>
      </c>
      <c r="M3781" s="2">
        <f t="shared" si="1"/>
        <v>68.35207824</v>
      </c>
      <c r="N3781" s="3"/>
    </row>
    <row r="3782" ht="15.75" customHeight="1">
      <c r="A3782" s="1" t="s">
        <v>3802</v>
      </c>
      <c r="B3782" s="1" t="s">
        <v>15</v>
      </c>
      <c r="C3782" s="1">
        <v>0.0</v>
      </c>
      <c r="D3782" s="1" t="s">
        <v>18</v>
      </c>
      <c r="E3782" s="1" t="s">
        <v>18</v>
      </c>
      <c r="F3782" s="1">
        <v>1.0</v>
      </c>
      <c r="G3782" s="1">
        <v>2.0</v>
      </c>
      <c r="H3782" s="1">
        <v>0.0</v>
      </c>
      <c r="I3782" s="1" t="s">
        <v>28</v>
      </c>
      <c r="J3782" s="1">
        <v>87.15</v>
      </c>
      <c r="K3782" s="1">
        <v>183.75</v>
      </c>
      <c r="L3782" s="1" t="s">
        <v>16</v>
      </c>
      <c r="M3782" s="2">
        <f t="shared" si="1"/>
        <v>2.108433735</v>
      </c>
      <c r="N3782" s="3"/>
    </row>
    <row r="3783" ht="15.75" customHeight="1">
      <c r="A3783" s="1" t="s">
        <v>3803</v>
      </c>
      <c r="B3783" s="1" t="s">
        <v>20</v>
      </c>
      <c r="C3783" s="1">
        <v>0.0</v>
      </c>
      <c r="D3783" s="1" t="s">
        <v>16</v>
      </c>
      <c r="E3783" s="1" t="s">
        <v>16</v>
      </c>
      <c r="F3783" s="1">
        <v>1.0</v>
      </c>
      <c r="G3783" s="1">
        <v>1.0</v>
      </c>
      <c r="H3783" s="1">
        <v>2.0</v>
      </c>
      <c r="I3783" s="1" t="s">
        <v>26</v>
      </c>
      <c r="J3783" s="1">
        <v>79.15</v>
      </c>
      <c r="K3783" s="1">
        <v>3566.6</v>
      </c>
      <c r="L3783" s="1" t="s">
        <v>18</v>
      </c>
      <c r="M3783" s="2">
        <f t="shared" si="1"/>
        <v>45.06127606</v>
      </c>
      <c r="N3783" s="3"/>
    </row>
    <row r="3784" ht="15.75" customHeight="1">
      <c r="A3784" s="1" t="s">
        <v>3804</v>
      </c>
      <c r="B3784" s="1" t="s">
        <v>15</v>
      </c>
      <c r="C3784" s="1">
        <v>0.0</v>
      </c>
      <c r="D3784" s="1" t="s">
        <v>16</v>
      </c>
      <c r="E3784" s="1" t="s">
        <v>16</v>
      </c>
      <c r="F3784" s="1">
        <v>2.0</v>
      </c>
      <c r="G3784" s="1">
        <v>1.0</v>
      </c>
      <c r="H3784" s="1">
        <v>2.0</v>
      </c>
      <c r="I3784" s="1" t="s">
        <v>17</v>
      </c>
      <c r="J3784" s="1">
        <v>75.8</v>
      </c>
      <c r="K3784" s="1">
        <v>4415.75</v>
      </c>
      <c r="L3784" s="1" t="s">
        <v>18</v>
      </c>
      <c r="M3784" s="2">
        <f t="shared" si="1"/>
        <v>58.25527704</v>
      </c>
      <c r="N3784" s="3"/>
    </row>
    <row r="3785" ht="15.75" customHeight="1">
      <c r="A3785" s="1" t="s">
        <v>3805</v>
      </c>
      <c r="B3785" s="1" t="s">
        <v>20</v>
      </c>
      <c r="C3785" s="1">
        <v>0.0</v>
      </c>
      <c r="D3785" s="1" t="s">
        <v>16</v>
      </c>
      <c r="E3785" s="1" t="s">
        <v>16</v>
      </c>
      <c r="F3785" s="1">
        <v>2.0</v>
      </c>
      <c r="G3785" s="1">
        <v>1.0</v>
      </c>
      <c r="H3785" s="1">
        <v>2.0</v>
      </c>
      <c r="I3785" s="1" t="s">
        <v>28</v>
      </c>
      <c r="J3785" s="1">
        <v>79.85</v>
      </c>
      <c r="K3785" s="1">
        <v>5234.95</v>
      </c>
      <c r="L3785" s="1" t="s">
        <v>18</v>
      </c>
      <c r="M3785" s="2">
        <f t="shared" si="1"/>
        <v>65.55979962</v>
      </c>
      <c r="N3785" s="3"/>
    </row>
    <row r="3786" ht="15.75" customHeight="1">
      <c r="A3786" s="1" t="s">
        <v>3806</v>
      </c>
      <c r="B3786" s="1" t="s">
        <v>15</v>
      </c>
      <c r="C3786" s="1">
        <v>0.0</v>
      </c>
      <c r="D3786" s="1" t="s">
        <v>16</v>
      </c>
      <c r="E3786" s="1" t="s">
        <v>16</v>
      </c>
      <c r="F3786" s="1">
        <v>2.0</v>
      </c>
      <c r="G3786" s="1">
        <v>2.0</v>
      </c>
      <c r="H3786" s="1">
        <v>2.0</v>
      </c>
      <c r="I3786" s="1" t="s">
        <v>28</v>
      </c>
      <c r="J3786" s="1">
        <v>114.6</v>
      </c>
      <c r="K3786" s="1">
        <v>8100.25</v>
      </c>
      <c r="L3786" s="1" t="s">
        <v>18</v>
      </c>
      <c r="M3786" s="2">
        <f t="shared" si="1"/>
        <v>70.68280977</v>
      </c>
      <c r="N3786" s="3"/>
    </row>
    <row r="3787" ht="15.75" customHeight="1">
      <c r="A3787" s="1" t="s">
        <v>3807</v>
      </c>
      <c r="B3787" s="1" t="s">
        <v>20</v>
      </c>
      <c r="C3787" s="1">
        <v>0.0</v>
      </c>
      <c r="D3787" s="1" t="s">
        <v>16</v>
      </c>
      <c r="E3787" s="1" t="s">
        <v>16</v>
      </c>
      <c r="F3787" s="1">
        <v>2.0</v>
      </c>
      <c r="G3787" s="1">
        <v>0.0</v>
      </c>
      <c r="H3787" s="1">
        <v>2.0</v>
      </c>
      <c r="I3787" s="1" t="s">
        <v>17</v>
      </c>
      <c r="J3787" s="1">
        <v>25.75</v>
      </c>
      <c r="K3787" s="1">
        <v>755.6</v>
      </c>
      <c r="L3787" s="1" t="s">
        <v>18</v>
      </c>
      <c r="M3787" s="2">
        <f t="shared" si="1"/>
        <v>29.34368932</v>
      </c>
      <c r="N3787" s="3"/>
    </row>
    <row r="3788" ht="15.75" customHeight="1">
      <c r="A3788" s="1" t="s">
        <v>3808</v>
      </c>
      <c r="B3788" s="1" t="s">
        <v>20</v>
      </c>
      <c r="C3788" s="1">
        <v>0.0</v>
      </c>
      <c r="D3788" s="1" t="s">
        <v>16</v>
      </c>
      <c r="E3788" s="1" t="s">
        <v>18</v>
      </c>
      <c r="F3788" s="1">
        <v>1.0</v>
      </c>
      <c r="G3788" s="1">
        <v>0.0</v>
      </c>
      <c r="H3788" s="1">
        <v>1.0</v>
      </c>
      <c r="I3788" s="1" t="s">
        <v>22</v>
      </c>
      <c r="J3788" s="1">
        <v>20.85</v>
      </c>
      <c r="K3788" s="1">
        <v>1539.75</v>
      </c>
      <c r="L3788" s="1" t="s">
        <v>18</v>
      </c>
      <c r="M3788" s="2">
        <f t="shared" si="1"/>
        <v>73.84892086</v>
      </c>
      <c r="N3788" s="3"/>
    </row>
    <row r="3789" ht="15.75" customHeight="1">
      <c r="A3789" s="1" t="s">
        <v>3809</v>
      </c>
      <c r="B3789" s="1" t="s">
        <v>20</v>
      </c>
      <c r="C3789" s="1">
        <v>0.0</v>
      </c>
      <c r="D3789" s="1" t="s">
        <v>16</v>
      </c>
      <c r="E3789" s="1" t="s">
        <v>18</v>
      </c>
      <c r="F3789" s="1">
        <v>2.0</v>
      </c>
      <c r="G3789" s="1">
        <v>2.0</v>
      </c>
      <c r="H3789" s="1">
        <v>0.0</v>
      </c>
      <c r="I3789" s="1" t="s">
        <v>26</v>
      </c>
      <c r="J3789" s="1">
        <v>90.55</v>
      </c>
      <c r="K3789" s="1">
        <v>2929.75</v>
      </c>
      <c r="L3789" s="1" t="s">
        <v>18</v>
      </c>
      <c r="M3789" s="2">
        <f t="shared" si="1"/>
        <v>32.35505246</v>
      </c>
      <c r="N3789" s="3"/>
    </row>
    <row r="3790" ht="15.75" customHeight="1">
      <c r="A3790" s="1" t="s">
        <v>3810</v>
      </c>
      <c r="B3790" s="1" t="s">
        <v>20</v>
      </c>
      <c r="C3790" s="1">
        <v>0.0</v>
      </c>
      <c r="D3790" s="1" t="s">
        <v>16</v>
      </c>
      <c r="E3790" s="1" t="s">
        <v>18</v>
      </c>
      <c r="F3790" s="1">
        <v>2.0</v>
      </c>
      <c r="G3790" s="1">
        <v>2.0</v>
      </c>
      <c r="H3790" s="1">
        <v>2.0</v>
      </c>
      <c r="I3790" s="1" t="s">
        <v>28</v>
      </c>
      <c r="J3790" s="1">
        <v>96.9</v>
      </c>
      <c r="K3790" s="1">
        <v>4473.45</v>
      </c>
      <c r="L3790" s="1" t="s">
        <v>18</v>
      </c>
      <c r="M3790" s="2">
        <f t="shared" si="1"/>
        <v>46.16563467</v>
      </c>
      <c r="N3790" s="3"/>
    </row>
    <row r="3791" ht="15.75" customHeight="1">
      <c r="A3791" s="1" t="s">
        <v>3811</v>
      </c>
      <c r="B3791" s="1" t="s">
        <v>20</v>
      </c>
      <c r="C3791" s="1">
        <v>1.0</v>
      </c>
      <c r="D3791" s="1" t="s">
        <v>16</v>
      </c>
      <c r="E3791" s="1" t="s">
        <v>18</v>
      </c>
      <c r="F3791" s="1">
        <v>2.0</v>
      </c>
      <c r="G3791" s="1">
        <v>1.0</v>
      </c>
      <c r="H3791" s="1">
        <v>2.0</v>
      </c>
      <c r="I3791" s="1" t="s">
        <v>26</v>
      </c>
      <c r="J3791" s="1">
        <v>73.45</v>
      </c>
      <c r="K3791" s="1">
        <v>5329.0</v>
      </c>
      <c r="L3791" s="1" t="s">
        <v>18</v>
      </c>
      <c r="M3791" s="2">
        <f t="shared" si="1"/>
        <v>72.55275698</v>
      </c>
      <c r="N3791" s="3"/>
    </row>
    <row r="3792" ht="15.75" customHeight="1">
      <c r="A3792" s="1" t="s">
        <v>3812</v>
      </c>
      <c r="B3792" s="1" t="s">
        <v>20</v>
      </c>
      <c r="C3792" s="1">
        <v>1.0</v>
      </c>
      <c r="D3792" s="1" t="s">
        <v>16</v>
      </c>
      <c r="E3792" s="1" t="s">
        <v>18</v>
      </c>
      <c r="F3792" s="1">
        <v>2.0</v>
      </c>
      <c r="G3792" s="1">
        <v>1.0</v>
      </c>
      <c r="H3792" s="1">
        <v>2.0</v>
      </c>
      <c r="I3792" s="1" t="s">
        <v>26</v>
      </c>
      <c r="J3792" s="1">
        <v>77.35</v>
      </c>
      <c r="K3792" s="1">
        <v>5396.25</v>
      </c>
      <c r="L3792" s="1" t="s">
        <v>18</v>
      </c>
      <c r="M3792" s="2">
        <f t="shared" si="1"/>
        <v>69.76405947</v>
      </c>
      <c r="N3792" s="3"/>
    </row>
    <row r="3793" ht="15.75" customHeight="1">
      <c r="A3793" s="1" t="s">
        <v>3813</v>
      </c>
      <c r="B3793" s="1" t="s">
        <v>20</v>
      </c>
      <c r="C3793" s="1">
        <v>1.0</v>
      </c>
      <c r="D3793" s="1" t="s">
        <v>16</v>
      </c>
      <c r="E3793" s="1" t="s">
        <v>18</v>
      </c>
      <c r="F3793" s="1">
        <v>2.0</v>
      </c>
      <c r="G3793" s="1">
        <v>2.0</v>
      </c>
      <c r="H3793" s="1">
        <v>0.0</v>
      </c>
      <c r="I3793" s="1" t="s">
        <v>26</v>
      </c>
      <c r="J3793" s="1">
        <v>99.05</v>
      </c>
      <c r="K3793" s="1">
        <v>5295.7</v>
      </c>
      <c r="L3793" s="1" t="s">
        <v>18</v>
      </c>
      <c r="M3793" s="2">
        <f t="shared" si="1"/>
        <v>53.46491671</v>
      </c>
      <c r="N3793" s="3"/>
    </row>
    <row r="3794" ht="15.75" customHeight="1">
      <c r="A3794" s="1" t="s">
        <v>3814</v>
      </c>
      <c r="B3794" s="1" t="s">
        <v>20</v>
      </c>
      <c r="C3794" s="1">
        <v>1.0</v>
      </c>
      <c r="D3794" s="1" t="s">
        <v>18</v>
      </c>
      <c r="E3794" s="1" t="s">
        <v>18</v>
      </c>
      <c r="F3794" s="1">
        <v>2.0</v>
      </c>
      <c r="G3794" s="1">
        <v>0.0</v>
      </c>
      <c r="H3794" s="1">
        <v>2.0</v>
      </c>
      <c r="I3794" s="1" t="s">
        <v>26</v>
      </c>
      <c r="J3794" s="1">
        <v>25.1</v>
      </c>
      <c r="K3794" s="1">
        <v>1789.9</v>
      </c>
      <c r="L3794" s="1" t="s">
        <v>18</v>
      </c>
      <c r="M3794" s="2">
        <f t="shared" si="1"/>
        <v>71.31075697</v>
      </c>
      <c r="N3794" s="3"/>
    </row>
    <row r="3795" ht="15.75" customHeight="1">
      <c r="A3795" s="1" t="s">
        <v>3815</v>
      </c>
      <c r="B3795" s="1" t="s">
        <v>15</v>
      </c>
      <c r="C3795" s="1">
        <v>0.0</v>
      </c>
      <c r="D3795" s="1" t="s">
        <v>16</v>
      </c>
      <c r="E3795" s="1" t="s">
        <v>18</v>
      </c>
      <c r="F3795" s="1">
        <v>2.0</v>
      </c>
      <c r="G3795" s="1">
        <v>2.0</v>
      </c>
      <c r="H3795" s="1">
        <v>0.0</v>
      </c>
      <c r="I3795" s="1" t="s">
        <v>26</v>
      </c>
      <c r="J3795" s="1">
        <v>94.1</v>
      </c>
      <c r="K3795" s="1">
        <v>5475.9</v>
      </c>
      <c r="L3795" s="1" t="s">
        <v>18</v>
      </c>
      <c r="M3795" s="2">
        <f t="shared" si="1"/>
        <v>58.19234857</v>
      </c>
      <c r="N3795" s="3"/>
    </row>
    <row r="3796" ht="15.75" customHeight="1">
      <c r="A3796" s="1" t="s">
        <v>3816</v>
      </c>
      <c r="B3796" s="1" t="s">
        <v>15</v>
      </c>
      <c r="C3796" s="1">
        <v>1.0</v>
      </c>
      <c r="D3796" s="1" t="s">
        <v>16</v>
      </c>
      <c r="E3796" s="1" t="s">
        <v>16</v>
      </c>
      <c r="F3796" s="1">
        <v>2.0</v>
      </c>
      <c r="G3796" s="1">
        <v>2.0</v>
      </c>
      <c r="H3796" s="1">
        <v>1.0</v>
      </c>
      <c r="I3796" s="1" t="s">
        <v>22</v>
      </c>
      <c r="J3796" s="1">
        <v>107.45</v>
      </c>
      <c r="K3796" s="1">
        <v>7047.5</v>
      </c>
      <c r="L3796" s="1" t="s">
        <v>18</v>
      </c>
      <c r="M3796" s="2">
        <f t="shared" si="1"/>
        <v>65.58864588</v>
      </c>
      <c r="N3796" s="3"/>
    </row>
    <row r="3797" ht="15.75" customHeight="1">
      <c r="A3797" s="1" t="s">
        <v>3817</v>
      </c>
      <c r="B3797" s="1" t="s">
        <v>20</v>
      </c>
      <c r="C3797" s="1">
        <v>0.0</v>
      </c>
      <c r="D3797" s="1" t="s">
        <v>16</v>
      </c>
      <c r="E3797" s="1" t="s">
        <v>16</v>
      </c>
      <c r="F3797" s="1">
        <v>0.0</v>
      </c>
      <c r="G3797" s="1">
        <v>1.0</v>
      </c>
      <c r="H3797" s="1">
        <v>0.0</v>
      </c>
      <c r="I3797" s="1" t="s">
        <v>22</v>
      </c>
      <c r="J3797" s="1">
        <v>44.85</v>
      </c>
      <c r="K3797" s="1">
        <v>1442.6</v>
      </c>
      <c r="L3797" s="1" t="s">
        <v>18</v>
      </c>
      <c r="M3797" s="2">
        <f t="shared" si="1"/>
        <v>32.16499443</v>
      </c>
      <c r="N3797" s="3"/>
    </row>
    <row r="3798" ht="15.75" customHeight="1">
      <c r="A3798" s="1" t="s">
        <v>3818</v>
      </c>
      <c r="B3798" s="1" t="s">
        <v>20</v>
      </c>
      <c r="C3798" s="1">
        <v>0.0</v>
      </c>
      <c r="D3798" s="1" t="s">
        <v>18</v>
      </c>
      <c r="E3798" s="1" t="s">
        <v>16</v>
      </c>
      <c r="F3798" s="1">
        <v>1.0</v>
      </c>
      <c r="G3798" s="1">
        <v>1.0</v>
      </c>
      <c r="H3798" s="1">
        <v>2.0</v>
      </c>
      <c r="I3798" s="1" t="s">
        <v>26</v>
      </c>
      <c r="J3798" s="1">
        <v>61.45</v>
      </c>
      <c r="K3798" s="1">
        <v>2302.35</v>
      </c>
      <c r="L3798" s="1" t="s">
        <v>18</v>
      </c>
      <c r="M3798" s="2">
        <f t="shared" si="1"/>
        <v>37.46704638</v>
      </c>
      <c r="N3798" s="3"/>
    </row>
    <row r="3799" ht="15.75" customHeight="1">
      <c r="A3799" s="1" t="s">
        <v>3819</v>
      </c>
      <c r="B3799" s="1" t="s">
        <v>20</v>
      </c>
      <c r="C3799" s="1">
        <v>0.0</v>
      </c>
      <c r="D3799" s="1" t="s">
        <v>18</v>
      </c>
      <c r="E3799" s="1" t="s">
        <v>18</v>
      </c>
      <c r="F3799" s="1">
        <v>2.0</v>
      </c>
      <c r="G3799" s="1">
        <v>2.0</v>
      </c>
      <c r="H3799" s="1">
        <v>0.0</v>
      </c>
      <c r="I3799" s="1" t="s">
        <v>22</v>
      </c>
      <c r="J3799" s="1">
        <v>90.65</v>
      </c>
      <c r="K3799" s="1">
        <v>367.95</v>
      </c>
      <c r="L3799" s="1" t="s">
        <v>18</v>
      </c>
      <c r="M3799" s="2">
        <f t="shared" si="1"/>
        <v>4.059018202</v>
      </c>
      <c r="N3799" s="3"/>
    </row>
    <row r="3800" ht="15.75" customHeight="1">
      <c r="A3800" s="1" t="s">
        <v>3820</v>
      </c>
      <c r="B3800" s="1" t="s">
        <v>20</v>
      </c>
      <c r="C3800" s="1">
        <v>0.0</v>
      </c>
      <c r="D3800" s="1" t="s">
        <v>16</v>
      </c>
      <c r="E3800" s="1" t="s">
        <v>16</v>
      </c>
      <c r="F3800" s="1">
        <v>2.0</v>
      </c>
      <c r="G3800" s="1">
        <v>2.0</v>
      </c>
      <c r="H3800" s="1">
        <v>0.0</v>
      </c>
      <c r="I3800" s="1" t="s">
        <v>22</v>
      </c>
      <c r="J3800" s="1">
        <v>105.5</v>
      </c>
      <c r="K3800" s="1">
        <v>6487.2</v>
      </c>
      <c r="L3800" s="1" t="s">
        <v>18</v>
      </c>
      <c r="M3800" s="2">
        <f t="shared" si="1"/>
        <v>61.49004739</v>
      </c>
      <c r="N3800" s="3"/>
    </row>
    <row r="3801" ht="15.75" customHeight="1">
      <c r="A3801" s="1" t="s">
        <v>3821</v>
      </c>
      <c r="B3801" s="1" t="s">
        <v>15</v>
      </c>
      <c r="C3801" s="1">
        <v>0.0</v>
      </c>
      <c r="D3801" s="1" t="s">
        <v>18</v>
      </c>
      <c r="E3801" s="1" t="s">
        <v>18</v>
      </c>
      <c r="F3801" s="1">
        <v>2.0</v>
      </c>
      <c r="G3801" s="1">
        <v>2.0</v>
      </c>
      <c r="H3801" s="1">
        <v>1.0</v>
      </c>
      <c r="I3801" s="1" t="s">
        <v>17</v>
      </c>
      <c r="J3801" s="1">
        <v>80.2</v>
      </c>
      <c r="K3801" s="1">
        <v>4297.6</v>
      </c>
      <c r="L3801" s="1" t="s">
        <v>18</v>
      </c>
      <c r="M3801" s="2">
        <f t="shared" si="1"/>
        <v>53.58603491</v>
      </c>
      <c r="N3801" s="3"/>
    </row>
    <row r="3802" ht="15.75" customHeight="1">
      <c r="A3802" s="1" t="s">
        <v>3822</v>
      </c>
      <c r="B3802" s="1" t="s">
        <v>20</v>
      </c>
      <c r="C3802" s="1">
        <v>0.0</v>
      </c>
      <c r="D3802" s="1" t="s">
        <v>16</v>
      </c>
      <c r="E3802" s="1" t="s">
        <v>18</v>
      </c>
      <c r="F3802" s="1">
        <v>1.0</v>
      </c>
      <c r="G3802" s="1">
        <v>0.0</v>
      </c>
      <c r="H3802" s="1">
        <v>0.0</v>
      </c>
      <c r="I3802" s="1" t="s">
        <v>17</v>
      </c>
      <c r="J3802" s="1">
        <v>20.25</v>
      </c>
      <c r="K3802" s="1">
        <v>158.35</v>
      </c>
      <c r="L3802" s="1" t="s">
        <v>18</v>
      </c>
      <c r="M3802" s="2">
        <f t="shared" si="1"/>
        <v>7.819753086</v>
      </c>
      <c r="N3802" s="3"/>
    </row>
    <row r="3803" ht="15.75" customHeight="1">
      <c r="A3803" s="1" t="s">
        <v>3823</v>
      </c>
      <c r="B3803" s="1" t="s">
        <v>15</v>
      </c>
      <c r="C3803" s="1">
        <v>0.0</v>
      </c>
      <c r="D3803" s="1" t="s">
        <v>16</v>
      </c>
      <c r="E3803" s="1" t="s">
        <v>16</v>
      </c>
      <c r="F3803" s="1">
        <v>1.0</v>
      </c>
      <c r="G3803" s="1">
        <v>0.0</v>
      </c>
      <c r="H3803" s="1">
        <v>2.0</v>
      </c>
      <c r="I3803" s="1" t="s">
        <v>17</v>
      </c>
      <c r="J3803" s="1">
        <v>19.4</v>
      </c>
      <c r="K3803" s="1">
        <v>1346.2</v>
      </c>
      <c r="L3803" s="1" t="s">
        <v>18</v>
      </c>
      <c r="M3803" s="2">
        <f t="shared" si="1"/>
        <v>69.39175258</v>
      </c>
      <c r="N3803" s="3"/>
    </row>
    <row r="3804" ht="15.75" customHeight="1">
      <c r="A3804" s="1" t="s">
        <v>3824</v>
      </c>
      <c r="B3804" s="1" t="s">
        <v>20</v>
      </c>
      <c r="C3804" s="1">
        <v>0.0</v>
      </c>
      <c r="D3804" s="1" t="s">
        <v>18</v>
      </c>
      <c r="E3804" s="1" t="s">
        <v>18</v>
      </c>
      <c r="F3804" s="1">
        <v>2.0</v>
      </c>
      <c r="G3804" s="1">
        <v>2.0</v>
      </c>
      <c r="H3804" s="1">
        <v>0.0</v>
      </c>
      <c r="I3804" s="1" t="s">
        <v>22</v>
      </c>
      <c r="J3804" s="1">
        <v>89.55</v>
      </c>
      <c r="K3804" s="1">
        <v>1021.75</v>
      </c>
      <c r="L3804" s="1" t="s">
        <v>18</v>
      </c>
      <c r="M3804" s="2">
        <f t="shared" si="1"/>
        <v>11.40982691</v>
      </c>
      <c r="N3804" s="3"/>
    </row>
    <row r="3805" ht="15.75" customHeight="1">
      <c r="A3805" s="1" t="s">
        <v>3825</v>
      </c>
      <c r="B3805" s="1" t="s">
        <v>15</v>
      </c>
      <c r="C3805" s="1">
        <v>0.0</v>
      </c>
      <c r="D3805" s="1" t="s">
        <v>16</v>
      </c>
      <c r="E3805" s="1" t="s">
        <v>16</v>
      </c>
      <c r="F3805" s="1">
        <v>0.0</v>
      </c>
      <c r="G3805" s="1">
        <v>1.0</v>
      </c>
      <c r="H3805" s="1">
        <v>0.0</v>
      </c>
      <c r="I3805" s="1" t="s">
        <v>17</v>
      </c>
      <c r="J3805" s="1">
        <v>25.05</v>
      </c>
      <c r="K3805" s="1">
        <v>125.5</v>
      </c>
      <c r="L3805" s="1" t="s">
        <v>18</v>
      </c>
      <c r="M3805" s="2">
        <f t="shared" si="1"/>
        <v>5.00998004</v>
      </c>
      <c r="N3805" s="3"/>
    </row>
    <row r="3806" ht="15.75" customHeight="1">
      <c r="A3806" s="1" t="s">
        <v>3826</v>
      </c>
      <c r="B3806" s="1" t="s">
        <v>20</v>
      </c>
      <c r="C3806" s="1">
        <v>0.0</v>
      </c>
      <c r="D3806" s="1" t="s">
        <v>18</v>
      </c>
      <c r="E3806" s="1" t="s">
        <v>18</v>
      </c>
      <c r="F3806" s="1">
        <v>1.0</v>
      </c>
      <c r="G3806" s="1">
        <v>2.0</v>
      </c>
      <c r="H3806" s="1">
        <v>0.0</v>
      </c>
      <c r="I3806" s="1" t="s">
        <v>22</v>
      </c>
      <c r="J3806" s="1">
        <v>94.95</v>
      </c>
      <c r="K3806" s="1">
        <v>178.1</v>
      </c>
      <c r="L3806" s="1" t="s">
        <v>16</v>
      </c>
      <c r="M3806" s="2">
        <f t="shared" si="1"/>
        <v>1.875724065</v>
      </c>
      <c r="N3806" s="3"/>
    </row>
    <row r="3807" ht="15.75" customHeight="1">
      <c r="A3807" s="1" t="s">
        <v>3827</v>
      </c>
      <c r="B3807" s="1" t="s">
        <v>20</v>
      </c>
      <c r="C3807" s="1">
        <v>0.0</v>
      </c>
      <c r="D3807" s="1" t="s">
        <v>18</v>
      </c>
      <c r="E3807" s="1" t="s">
        <v>16</v>
      </c>
      <c r="F3807" s="1">
        <v>0.0</v>
      </c>
      <c r="G3807" s="1">
        <v>1.0</v>
      </c>
      <c r="H3807" s="1">
        <v>0.0</v>
      </c>
      <c r="I3807" s="1" t="s">
        <v>17</v>
      </c>
      <c r="J3807" s="1">
        <v>24.2</v>
      </c>
      <c r="K3807" s="1">
        <v>24.2</v>
      </c>
      <c r="L3807" s="1" t="s">
        <v>18</v>
      </c>
      <c r="M3807" s="2">
        <f t="shared" si="1"/>
        <v>1</v>
      </c>
      <c r="N3807" s="3"/>
    </row>
    <row r="3808" ht="15.75" customHeight="1">
      <c r="A3808" s="1" t="s">
        <v>3828</v>
      </c>
      <c r="B3808" s="1" t="s">
        <v>15</v>
      </c>
      <c r="C3808" s="1">
        <v>0.0</v>
      </c>
      <c r="D3808" s="1" t="s">
        <v>18</v>
      </c>
      <c r="E3808" s="1" t="s">
        <v>18</v>
      </c>
      <c r="F3808" s="1">
        <v>1.0</v>
      </c>
      <c r="G3808" s="1">
        <v>1.0</v>
      </c>
      <c r="H3808" s="1">
        <v>0.0</v>
      </c>
      <c r="I3808" s="1" t="s">
        <v>22</v>
      </c>
      <c r="J3808" s="1">
        <v>56.05</v>
      </c>
      <c r="K3808" s="1">
        <v>1522.65</v>
      </c>
      <c r="L3808" s="1" t="s">
        <v>18</v>
      </c>
      <c r="M3808" s="2">
        <f t="shared" si="1"/>
        <v>27.16592328</v>
      </c>
      <c r="N3808" s="3"/>
    </row>
    <row r="3809" ht="15.75" customHeight="1">
      <c r="A3809" s="1" t="s">
        <v>3829</v>
      </c>
      <c r="B3809" s="1" t="s">
        <v>15</v>
      </c>
      <c r="C3809" s="1">
        <v>0.0</v>
      </c>
      <c r="D3809" s="1" t="s">
        <v>18</v>
      </c>
      <c r="E3809" s="1" t="s">
        <v>18</v>
      </c>
      <c r="F3809" s="1">
        <v>2.0</v>
      </c>
      <c r="G3809" s="1">
        <v>1.0</v>
      </c>
      <c r="H3809" s="1">
        <v>0.0</v>
      </c>
      <c r="I3809" s="1" t="s">
        <v>22</v>
      </c>
      <c r="J3809" s="1">
        <v>64.6</v>
      </c>
      <c r="K3809" s="1">
        <v>174.2</v>
      </c>
      <c r="L3809" s="1" t="s">
        <v>18</v>
      </c>
      <c r="M3809" s="2">
        <f t="shared" si="1"/>
        <v>2.696594427</v>
      </c>
      <c r="N3809" s="3"/>
    </row>
    <row r="3810" ht="15.75" customHeight="1">
      <c r="A3810" s="1" t="s">
        <v>3830</v>
      </c>
      <c r="B3810" s="1" t="s">
        <v>20</v>
      </c>
      <c r="C3810" s="1">
        <v>0.0</v>
      </c>
      <c r="D3810" s="1" t="s">
        <v>18</v>
      </c>
      <c r="E3810" s="1" t="s">
        <v>18</v>
      </c>
      <c r="F3810" s="1">
        <v>2.0</v>
      </c>
      <c r="G3810" s="1">
        <v>0.0</v>
      </c>
      <c r="H3810" s="1">
        <v>2.0</v>
      </c>
      <c r="I3810" s="1" t="s">
        <v>26</v>
      </c>
      <c r="J3810" s="1">
        <v>24.45</v>
      </c>
      <c r="K3810" s="1">
        <v>1513.6</v>
      </c>
      <c r="L3810" s="1" t="s">
        <v>18</v>
      </c>
      <c r="M3810" s="2">
        <f t="shared" si="1"/>
        <v>61.90593047</v>
      </c>
      <c r="N3810" s="3"/>
    </row>
    <row r="3811" ht="15.75" customHeight="1">
      <c r="A3811" s="1" t="s">
        <v>3831</v>
      </c>
      <c r="B3811" s="1" t="s">
        <v>20</v>
      </c>
      <c r="C3811" s="1">
        <v>0.0</v>
      </c>
      <c r="D3811" s="1" t="s">
        <v>18</v>
      </c>
      <c r="E3811" s="1" t="s">
        <v>18</v>
      </c>
      <c r="F3811" s="1">
        <v>1.0</v>
      </c>
      <c r="G3811" s="1">
        <v>0.0</v>
      </c>
      <c r="H3811" s="1">
        <v>0.0</v>
      </c>
      <c r="I3811" s="1" t="s">
        <v>17</v>
      </c>
      <c r="J3811" s="1">
        <v>20.2</v>
      </c>
      <c r="K3811" s="1">
        <v>20.2</v>
      </c>
      <c r="L3811" s="1" t="s">
        <v>16</v>
      </c>
      <c r="M3811" s="2">
        <f t="shared" si="1"/>
        <v>1</v>
      </c>
      <c r="N3811" s="3"/>
    </row>
    <row r="3812" ht="15.75" customHeight="1">
      <c r="A3812" s="1" t="s">
        <v>3832</v>
      </c>
      <c r="B3812" s="1" t="s">
        <v>20</v>
      </c>
      <c r="C3812" s="1">
        <v>1.0</v>
      </c>
      <c r="D3812" s="1" t="s">
        <v>18</v>
      </c>
      <c r="E3812" s="1" t="s">
        <v>18</v>
      </c>
      <c r="F3812" s="1">
        <v>2.0</v>
      </c>
      <c r="G3812" s="1">
        <v>2.0</v>
      </c>
      <c r="H3812" s="1">
        <v>0.0</v>
      </c>
      <c r="I3812" s="1" t="s">
        <v>26</v>
      </c>
      <c r="J3812" s="1">
        <v>84.4</v>
      </c>
      <c r="K3812" s="1">
        <v>732.5</v>
      </c>
      <c r="L3812" s="1" t="s">
        <v>16</v>
      </c>
      <c r="M3812" s="2">
        <f t="shared" si="1"/>
        <v>8.678909953</v>
      </c>
      <c r="N3812" s="3"/>
    </row>
    <row r="3813" ht="15.75" customHeight="1">
      <c r="A3813" s="1" t="s">
        <v>3833</v>
      </c>
      <c r="B3813" s="1" t="s">
        <v>15</v>
      </c>
      <c r="C3813" s="1">
        <v>0.0</v>
      </c>
      <c r="D3813" s="1" t="s">
        <v>16</v>
      </c>
      <c r="E3813" s="1" t="s">
        <v>18</v>
      </c>
      <c r="F3813" s="1">
        <v>2.0</v>
      </c>
      <c r="G3813" s="1">
        <v>2.0</v>
      </c>
      <c r="H3813" s="1">
        <v>2.0</v>
      </c>
      <c r="I3813" s="1" t="s">
        <v>28</v>
      </c>
      <c r="J3813" s="1">
        <v>105.15</v>
      </c>
      <c r="K3813" s="1">
        <v>7555.0</v>
      </c>
      <c r="L3813" s="1" t="s">
        <v>18</v>
      </c>
      <c r="M3813" s="2">
        <f t="shared" si="1"/>
        <v>71.84973847</v>
      </c>
      <c r="N3813" s="3"/>
    </row>
    <row r="3814" ht="15.75" customHeight="1">
      <c r="A3814" s="1" t="s">
        <v>3834</v>
      </c>
      <c r="B3814" s="1" t="s">
        <v>20</v>
      </c>
      <c r="C3814" s="1">
        <v>0.0</v>
      </c>
      <c r="D3814" s="1" t="s">
        <v>16</v>
      </c>
      <c r="E3814" s="1" t="s">
        <v>16</v>
      </c>
      <c r="F3814" s="1">
        <v>0.0</v>
      </c>
      <c r="G3814" s="1">
        <v>1.0</v>
      </c>
      <c r="H3814" s="1">
        <v>2.0</v>
      </c>
      <c r="I3814" s="1" t="s">
        <v>28</v>
      </c>
      <c r="J3814" s="1">
        <v>65.65</v>
      </c>
      <c r="K3814" s="1">
        <v>4664.5</v>
      </c>
      <c r="L3814" s="1" t="s">
        <v>18</v>
      </c>
      <c r="M3814" s="2">
        <f t="shared" si="1"/>
        <v>71.05102818</v>
      </c>
      <c r="N3814" s="3"/>
    </row>
    <row r="3815" ht="15.75" customHeight="1">
      <c r="A3815" s="1" t="s">
        <v>3835</v>
      </c>
      <c r="B3815" s="1" t="s">
        <v>20</v>
      </c>
      <c r="C3815" s="1">
        <v>0.0</v>
      </c>
      <c r="D3815" s="1" t="s">
        <v>18</v>
      </c>
      <c r="E3815" s="1" t="s">
        <v>18</v>
      </c>
      <c r="F3815" s="1">
        <v>1.0</v>
      </c>
      <c r="G3815" s="1">
        <v>2.0</v>
      </c>
      <c r="H3815" s="1">
        <v>0.0</v>
      </c>
      <c r="I3815" s="1" t="s">
        <v>22</v>
      </c>
      <c r="J3815" s="1">
        <v>79.8</v>
      </c>
      <c r="K3815" s="1">
        <v>973.45</v>
      </c>
      <c r="L3815" s="1" t="s">
        <v>16</v>
      </c>
      <c r="M3815" s="2">
        <f t="shared" si="1"/>
        <v>12.19862155</v>
      </c>
      <c r="N3815" s="3"/>
    </row>
    <row r="3816" ht="15.75" customHeight="1">
      <c r="A3816" s="1" t="s">
        <v>3836</v>
      </c>
      <c r="B3816" s="1" t="s">
        <v>20</v>
      </c>
      <c r="C3816" s="1">
        <v>0.0</v>
      </c>
      <c r="D3816" s="1" t="s">
        <v>16</v>
      </c>
      <c r="E3816" s="1" t="s">
        <v>18</v>
      </c>
      <c r="F3816" s="1">
        <v>2.0</v>
      </c>
      <c r="G3816" s="1">
        <v>2.0</v>
      </c>
      <c r="H3816" s="1">
        <v>0.0</v>
      </c>
      <c r="I3816" s="1" t="s">
        <v>22</v>
      </c>
      <c r="J3816" s="1">
        <v>94.65</v>
      </c>
      <c r="K3816" s="1">
        <v>4812.75</v>
      </c>
      <c r="L3816" s="1" t="s">
        <v>16</v>
      </c>
      <c r="M3816" s="2">
        <f t="shared" si="1"/>
        <v>50.84786054</v>
      </c>
      <c r="N3816" s="3"/>
    </row>
    <row r="3817" ht="15.75" customHeight="1">
      <c r="A3817" s="1" t="s">
        <v>3837</v>
      </c>
      <c r="B3817" s="1" t="s">
        <v>15</v>
      </c>
      <c r="C3817" s="1">
        <v>0.0</v>
      </c>
      <c r="D3817" s="1" t="s">
        <v>18</v>
      </c>
      <c r="E3817" s="1" t="s">
        <v>18</v>
      </c>
      <c r="F3817" s="1">
        <v>1.0</v>
      </c>
      <c r="G3817" s="1">
        <v>1.0</v>
      </c>
      <c r="H3817" s="1">
        <v>0.0</v>
      </c>
      <c r="I3817" s="1" t="s">
        <v>17</v>
      </c>
      <c r="J3817" s="1">
        <v>45.85</v>
      </c>
      <c r="K3817" s="1">
        <v>105.6</v>
      </c>
      <c r="L3817" s="1" t="s">
        <v>18</v>
      </c>
      <c r="M3817" s="2">
        <f t="shared" si="1"/>
        <v>2.303162486</v>
      </c>
      <c r="N3817" s="3"/>
    </row>
    <row r="3818" ht="15.75" customHeight="1">
      <c r="A3818" s="1" t="s">
        <v>3838</v>
      </c>
      <c r="B3818" s="1" t="s">
        <v>20</v>
      </c>
      <c r="C3818" s="1">
        <v>0.0</v>
      </c>
      <c r="D3818" s="1" t="s">
        <v>18</v>
      </c>
      <c r="E3818" s="1" t="s">
        <v>18</v>
      </c>
      <c r="F3818" s="1">
        <v>2.0</v>
      </c>
      <c r="G3818" s="1">
        <v>2.0</v>
      </c>
      <c r="H3818" s="1">
        <v>0.0</v>
      </c>
      <c r="I3818" s="1" t="s">
        <v>22</v>
      </c>
      <c r="J3818" s="1">
        <v>88.7</v>
      </c>
      <c r="K3818" s="1">
        <v>1761.45</v>
      </c>
      <c r="L3818" s="1" t="s">
        <v>16</v>
      </c>
      <c r="M3818" s="2">
        <f t="shared" si="1"/>
        <v>19.85851184</v>
      </c>
      <c r="N3818" s="3"/>
    </row>
    <row r="3819" ht="15.75" customHeight="1">
      <c r="A3819" s="1" t="s">
        <v>3839</v>
      </c>
      <c r="B3819" s="1" t="s">
        <v>15</v>
      </c>
      <c r="C3819" s="1">
        <v>0.0</v>
      </c>
      <c r="D3819" s="1" t="s">
        <v>16</v>
      </c>
      <c r="E3819" s="1" t="s">
        <v>18</v>
      </c>
      <c r="F3819" s="1">
        <v>1.0</v>
      </c>
      <c r="G3819" s="1">
        <v>1.0</v>
      </c>
      <c r="H3819" s="1">
        <v>0.0</v>
      </c>
      <c r="I3819" s="1" t="s">
        <v>17</v>
      </c>
      <c r="J3819" s="1">
        <v>50.3</v>
      </c>
      <c r="K3819" s="1">
        <v>908.75</v>
      </c>
      <c r="L3819" s="1" t="s">
        <v>18</v>
      </c>
      <c r="M3819" s="2">
        <f t="shared" si="1"/>
        <v>18.0666004</v>
      </c>
      <c r="N3819" s="3"/>
    </row>
    <row r="3820" ht="15.75" customHeight="1">
      <c r="A3820" s="1" t="s">
        <v>3840</v>
      </c>
      <c r="B3820" s="1" t="s">
        <v>20</v>
      </c>
      <c r="C3820" s="1">
        <v>0.0</v>
      </c>
      <c r="D3820" s="1" t="s">
        <v>18</v>
      </c>
      <c r="E3820" s="1" t="s">
        <v>18</v>
      </c>
      <c r="F3820" s="1">
        <v>2.0</v>
      </c>
      <c r="G3820" s="1">
        <v>2.0</v>
      </c>
      <c r="H3820" s="1">
        <v>1.0</v>
      </c>
      <c r="I3820" s="1" t="s">
        <v>26</v>
      </c>
      <c r="J3820" s="1">
        <v>104.5</v>
      </c>
      <c r="K3820" s="1">
        <v>3778.0</v>
      </c>
      <c r="L3820" s="1" t="s">
        <v>18</v>
      </c>
      <c r="M3820" s="2">
        <f t="shared" si="1"/>
        <v>36.15311005</v>
      </c>
      <c r="N3820" s="3"/>
    </row>
    <row r="3821" ht="15.75" customHeight="1">
      <c r="A3821" s="1" t="s">
        <v>3841</v>
      </c>
      <c r="B3821" s="1" t="s">
        <v>15</v>
      </c>
      <c r="C3821" s="1">
        <v>1.0</v>
      </c>
      <c r="D3821" s="1" t="s">
        <v>18</v>
      </c>
      <c r="E3821" s="1" t="s">
        <v>18</v>
      </c>
      <c r="F3821" s="1">
        <v>2.0</v>
      </c>
      <c r="G3821" s="1">
        <v>2.0</v>
      </c>
      <c r="H3821" s="1">
        <v>0.0</v>
      </c>
      <c r="I3821" s="1" t="s">
        <v>22</v>
      </c>
      <c r="J3821" s="1">
        <v>83.4</v>
      </c>
      <c r="K3821" s="1">
        <v>4113.7</v>
      </c>
      <c r="L3821" s="1" t="s">
        <v>18</v>
      </c>
      <c r="M3821" s="2">
        <f t="shared" si="1"/>
        <v>49.32494005</v>
      </c>
      <c r="N3821" s="3"/>
    </row>
    <row r="3822" ht="15.75" customHeight="1">
      <c r="A3822" s="1" t="s">
        <v>3842</v>
      </c>
      <c r="B3822" s="1" t="s">
        <v>15</v>
      </c>
      <c r="C3822" s="1">
        <v>0.0</v>
      </c>
      <c r="D3822" s="1" t="s">
        <v>18</v>
      </c>
      <c r="E3822" s="1" t="s">
        <v>16</v>
      </c>
      <c r="F3822" s="1">
        <v>1.0</v>
      </c>
      <c r="G3822" s="1">
        <v>0.0</v>
      </c>
      <c r="H3822" s="1">
        <v>0.0</v>
      </c>
      <c r="I3822" s="1" t="s">
        <v>17</v>
      </c>
      <c r="J3822" s="1">
        <v>20.75</v>
      </c>
      <c r="K3822" s="1">
        <v>452.2</v>
      </c>
      <c r="L3822" s="1" t="s">
        <v>18</v>
      </c>
      <c r="M3822" s="2">
        <f t="shared" si="1"/>
        <v>21.79277108</v>
      </c>
      <c r="N3822" s="3"/>
    </row>
    <row r="3823" ht="15.75" customHeight="1">
      <c r="A3823" s="1" t="s">
        <v>3843</v>
      </c>
      <c r="B3823" s="1" t="s">
        <v>20</v>
      </c>
      <c r="C3823" s="1">
        <v>1.0</v>
      </c>
      <c r="D3823" s="1" t="s">
        <v>16</v>
      </c>
      <c r="E3823" s="1" t="s">
        <v>18</v>
      </c>
      <c r="F3823" s="1">
        <v>2.0</v>
      </c>
      <c r="G3823" s="1">
        <v>2.0</v>
      </c>
      <c r="H3823" s="1">
        <v>0.0</v>
      </c>
      <c r="I3823" s="1" t="s">
        <v>26</v>
      </c>
      <c r="J3823" s="1">
        <v>85.25</v>
      </c>
      <c r="K3823" s="1">
        <v>3132.75</v>
      </c>
      <c r="L3823" s="1" t="s">
        <v>16</v>
      </c>
      <c r="M3823" s="2">
        <f t="shared" si="1"/>
        <v>36.74780059</v>
      </c>
      <c r="N3823" s="3"/>
    </row>
    <row r="3824" ht="15.75" customHeight="1">
      <c r="A3824" s="1" t="s">
        <v>3844</v>
      </c>
      <c r="B3824" s="1" t="s">
        <v>20</v>
      </c>
      <c r="C3824" s="1">
        <v>0.0</v>
      </c>
      <c r="D3824" s="1" t="s">
        <v>16</v>
      </c>
      <c r="E3824" s="1" t="s">
        <v>16</v>
      </c>
      <c r="F3824" s="1">
        <v>2.0</v>
      </c>
      <c r="G3824" s="1">
        <v>2.0</v>
      </c>
      <c r="H3824" s="1">
        <v>2.0</v>
      </c>
      <c r="I3824" s="1" t="s">
        <v>28</v>
      </c>
      <c r="J3824" s="1">
        <v>114.35</v>
      </c>
      <c r="K3824" s="1">
        <v>7665.8</v>
      </c>
      <c r="L3824" s="1" t="s">
        <v>18</v>
      </c>
      <c r="M3824" s="2">
        <f t="shared" si="1"/>
        <v>67.0380411</v>
      </c>
      <c r="N3824" s="3"/>
    </row>
    <row r="3825" ht="15.75" customHeight="1">
      <c r="A3825" s="1" t="s">
        <v>3845</v>
      </c>
      <c r="B3825" s="1" t="s">
        <v>15</v>
      </c>
      <c r="C3825" s="1">
        <v>0.0</v>
      </c>
      <c r="D3825" s="1" t="s">
        <v>18</v>
      </c>
      <c r="E3825" s="1" t="s">
        <v>18</v>
      </c>
      <c r="F3825" s="1">
        <v>1.0</v>
      </c>
      <c r="G3825" s="1">
        <v>2.0</v>
      </c>
      <c r="H3825" s="1">
        <v>0.0</v>
      </c>
      <c r="I3825" s="1" t="s">
        <v>22</v>
      </c>
      <c r="J3825" s="1">
        <v>70.6</v>
      </c>
      <c r="K3825" s="1">
        <v>70.6</v>
      </c>
      <c r="L3825" s="1" t="s">
        <v>16</v>
      </c>
      <c r="M3825" s="2">
        <f t="shared" si="1"/>
        <v>1</v>
      </c>
      <c r="N3825" s="3"/>
    </row>
    <row r="3826" ht="15.75" customHeight="1">
      <c r="A3826" s="1" t="s">
        <v>3846</v>
      </c>
      <c r="B3826" s="1" t="s">
        <v>20</v>
      </c>
      <c r="C3826" s="1">
        <v>0.0</v>
      </c>
      <c r="D3826" s="1" t="s">
        <v>16</v>
      </c>
      <c r="E3826" s="1" t="s">
        <v>16</v>
      </c>
      <c r="F3826" s="1">
        <v>2.0</v>
      </c>
      <c r="G3826" s="1">
        <v>2.0</v>
      </c>
      <c r="H3826" s="1">
        <v>1.0</v>
      </c>
      <c r="I3826" s="1" t="s">
        <v>26</v>
      </c>
      <c r="J3826" s="1">
        <v>104.45</v>
      </c>
      <c r="K3826" s="1">
        <v>7459.0</v>
      </c>
      <c r="L3826" s="1" t="s">
        <v>18</v>
      </c>
      <c r="M3826" s="2">
        <f t="shared" si="1"/>
        <v>71.41215893</v>
      </c>
      <c r="N3826" s="3"/>
    </row>
    <row r="3827" ht="15.75" customHeight="1">
      <c r="A3827" s="1" t="s">
        <v>3847</v>
      </c>
      <c r="B3827" s="1" t="s">
        <v>15</v>
      </c>
      <c r="C3827" s="1">
        <v>0.0</v>
      </c>
      <c r="D3827" s="1" t="s">
        <v>16</v>
      </c>
      <c r="E3827" s="1" t="s">
        <v>16</v>
      </c>
      <c r="F3827" s="1">
        <v>2.0</v>
      </c>
      <c r="G3827" s="1">
        <v>1.0</v>
      </c>
      <c r="H3827" s="1">
        <v>2.0</v>
      </c>
      <c r="I3827" s="1" t="s">
        <v>17</v>
      </c>
      <c r="J3827" s="1">
        <v>91.05</v>
      </c>
      <c r="K3827" s="1">
        <v>6293.75</v>
      </c>
      <c r="L3827" s="1" t="s">
        <v>18</v>
      </c>
      <c r="M3827" s="2">
        <f t="shared" si="1"/>
        <v>69.12410763</v>
      </c>
      <c r="N3827" s="3"/>
    </row>
    <row r="3828" ht="15.75" customHeight="1">
      <c r="A3828" s="1" t="s">
        <v>3848</v>
      </c>
      <c r="B3828" s="1" t="s">
        <v>15</v>
      </c>
      <c r="C3828" s="1">
        <v>0.0</v>
      </c>
      <c r="D3828" s="1" t="s">
        <v>18</v>
      </c>
      <c r="E3828" s="1" t="s">
        <v>18</v>
      </c>
      <c r="F3828" s="1">
        <v>0.0</v>
      </c>
      <c r="G3828" s="1">
        <v>1.0</v>
      </c>
      <c r="H3828" s="1">
        <v>0.0</v>
      </c>
      <c r="I3828" s="1" t="s">
        <v>22</v>
      </c>
      <c r="J3828" s="1">
        <v>35.75</v>
      </c>
      <c r="K3828" s="1">
        <v>35.75</v>
      </c>
      <c r="L3828" s="1" t="s">
        <v>16</v>
      </c>
      <c r="M3828" s="2">
        <f t="shared" si="1"/>
        <v>1</v>
      </c>
      <c r="N3828" s="3"/>
    </row>
    <row r="3829" ht="15.75" customHeight="1">
      <c r="A3829" s="1" t="s">
        <v>3849</v>
      </c>
      <c r="B3829" s="1" t="s">
        <v>15</v>
      </c>
      <c r="C3829" s="1">
        <v>0.0</v>
      </c>
      <c r="D3829" s="1" t="s">
        <v>18</v>
      </c>
      <c r="E3829" s="1" t="s">
        <v>18</v>
      </c>
      <c r="F3829" s="1">
        <v>2.0</v>
      </c>
      <c r="G3829" s="1">
        <v>2.0</v>
      </c>
      <c r="H3829" s="1">
        <v>0.0</v>
      </c>
      <c r="I3829" s="1" t="s">
        <v>17</v>
      </c>
      <c r="J3829" s="1">
        <v>93.9</v>
      </c>
      <c r="K3829" s="1">
        <v>486.85</v>
      </c>
      <c r="L3829" s="1" t="s">
        <v>16</v>
      </c>
      <c r="M3829" s="2">
        <f t="shared" si="1"/>
        <v>5.184771033</v>
      </c>
      <c r="N3829" s="3"/>
    </row>
    <row r="3830" ht="15.75" customHeight="1">
      <c r="A3830" s="1" t="s">
        <v>3850</v>
      </c>
      <c r="B3830" s="1" t="s">
        <v>20</v>
      </c>
      <c r="C3830" s="1">
        <v>0.0</v>
      </c>
      <c r="D3830" s="1" t="s">
        <v>18</v>
      </c>
      <c r="E3830" s="1" t="s">
        <v>18</v>
      </c>
      <c r="F3830" s="1">
        <v>2.0</v>
      </c>
      <c r="G3830" s="1">
        <v>2.0</v>
      </c>
      <c r="H3830" s="1">
        <v>0.0</v>
      </c>
      <c r="I3830" s="1" t="s">
        <v>22</v>
      </c>
      <c r="J3830" s="1">
        <v>106.35</v>
      </c>
      <c r="K3830" s="1">
        <v>3549.25</v>
      </c>
      <c r="L3830" s="1" t="s">
        <v>16</v>
      </c>
      <c r="M3830" s="2">
        <f t="shared" si="1"/>
        <v>33.37329572</v>
      </c>
      <c r="N3830" s="3"/>
    </row>
    <row r="3831" ht="15.75" customHeight="1">
      <c r="A3831" s="1" t="s">
        <v>3851</v>
      </c>
      <c r="B3831" s="1" t="s">
        <v>15</v>
      </c>
      <c r="C3831" s="1">
        <v>0.0</v>
      </c>
      <c r="D3831" s="1" t="s">
        <v>18</v>
      </c>
      <c r="E3831" s="1" t="s">
        <v>18</v>
      </c>
      <c r="F3831" s="1">
        <v>1.0</v>
      </c>
      <c r="G3831" s="1">
        <v>0.0</v>
      </c>
      <c r="H3831" s="1">
        <v>1.0</v>
      </c>
      <c r="I3831" s="1" t="s">
        <v>17</v>
      </c>
      <c r="J3831" s="1">
        <v>20.05</v>
      </c>
      <c r="K3831" s="1">
        <v>678.2</v>
      </c>
      <c r="L3831" s="1" t="s">
        <v>18</v>
      </c>
      <c r="M3831" s="2">
        <f t="shared" si="1"/>
        <v>33.82543641</v>
      </c>
      <c r="N3831" s="3"/>
    </row>
    <row r="3832" ht="15.75" customHeight="1">
      <c r="A3832" s="1" t="s">
        <v>3852</v>
      </c>
      <c r="B3832" s="1" t="s">
        <v>20</v>
      </c>
      <c r="C3832" s="1">
        <v>0.0</v>
      </c>
      <c r="D3832" s="1" t="s">
        <v>18</v>
      </c>
      <c r="E3832" s="1" t="s">
        <v>18</v>
      </c>
      <c r="F3832" s="1">
        <v>2.0</v>
      </c>
      <c r="G3832" s="1">
        <v>2.0</v>
      </c>
      <c r="H3832" s="1">
        <v>0.0</v>
      </c>
      <c r="I3832" s="1" t="s">
        <v>22</v>
      </c>
      <c r="J3832" s="1">
        <v>95.1</v>
      </c>
      <c r="K3832" s="1">
        <v>2162.6</v>
      </c>
      <c r="L3832" s="1" t="s">
        <v>18</v>
      </c>
      <c r="M3832" s="2">
        <f t="shared" si="1"/>
        <v>22.7402734</v>
      </c>
      <c r="N3832" s="3"/>
    </row>
    <row r="3833" ht="15.75" customHeight="1">
      <c r="A3833" s="1" t="s">
        <v>3853</v>
      </c>
      <c r="B3833" s="1" t="s">
        <v>20</v>
      </c>
      <c r="C3833" s="1">
        <v>0.0</v>
      </c>
      <c r="D3833" s="1" t="s">
        <v>18</v>
      </c>
      <c r="E3833" s="1" t="s">
        <v>18</v>
      </c>
      <c r="F3833" s="1">
        <v>1.0</v>
      </c>
      <c r="G3833" s="1">
        <v>1.0</v>
      </c>
      <c r="H3833" s="1">
        <v>0.0</v>
      </c>
      <c r="I3833" s="1" t="s">
        <v>28</v>
      </c>
      <c r="J3833" s="1">
        <v>50.9</v>
      </c>
      <c r="K3833" s="1">
        <v>2298.55</v>
      </c>
      <c r="L3833" s="1" t="s">
        <v>18</v>
      </c>
      <c r="M3833" s="2">
        <f t="shared" si="1"/>
        <v>45.15815324</v>
      </c>
      <c r="N3833" s="3"/>
    </row>
    <row r="3834" ht="15.75" customHeight="1">
      <c r="A3834" s="1" t="s">
        <v>3854</v>
      </c>
      <c r="B3834" s="1" t="s">
        <v>15</v>
      </c>
      <c r="C3834" s="1">
        <v>1.0</v>
      </c>
      <c r="D3834" s="1" t="s">
        <v>16</v>
      </c>
      <c r="E3834" s="1" t="s">
        <v>18</v>
      </c>
      <c r="F3834" s="1">
        <v>2.0</v>
      </c>
      <c r="G3834" s="1">
        <v>2.0</v>
      </c>
      <c r="H3834" s="1">
        <v>0.0</v>
      </c>
      <c r="I3834" s="1" t="s">
        <v>22</v>
      </c>
      <c r="J3834" s="1">
        <v>84.0</v>
      </c>
      <c r="K3834" s="1">
        <v>613.4</v>
      </c>
      <c r="L3834" s="1" t="s">
        <v>16</v>
      </c>
      <c r="M3834" s="2">
        <f t="shared" si="1"/>
        <v>7.302380952</v>
      </c>
      <c r="N3834" s="3"/>
    </row>
    <row r="3835" ht="15.75" customHeight="1">
      <c r="A3835" s="1" t="s">
        <v>3855</v>
      </c>
      <c r="B3835" s="1" t="s">
        <v>15</v>
      </c>
      <c r="C3835" s="1">
        <v>0.0</v>
      </c>
      <c r="D3835" s="1" t="s">
        <v>16</v>
      </c>
      <c r="E3835" s="1" t="s">
        <v>16</v>
      </c>
      <c r="F3835" s="1">
        <v>1.0</v>
      </c>
      <c r="G3835" s="1">
        <v>0.0</v>
      </c>
      <c r="H3835" s="1">
        <v>0.0</v>
      </c>
      <c r="I3835" s="1" t="s">
        <v>17</v>
      </c>
      <c r="J3835" s="1">
        <v>19.8</v>
      </c>
      <c r="K3835" s="1">
        <v>272.95</v>
      </c>
      <c r="L3835" s="1" t="s">
        <v>18</v>
      </c>
      <c r="M3835" s="2">
        <f t="shared" si="1"/>
        <v>13.78535354</v>
      </c>
      <c r="N3835" s="3"/>
    </row>
    <row r="3836" ht="15.75" customHeight="1">
      <c r="A3836" s="1" t="s">
        <v>3856</v>
      </c>
      <c r="B3836" s="1" t="s">
        <v>20</v>
      </c>
      <c r="C3836" s="1">
        <v>1.0</v>
      </c>
      <c r="D3836" s="1" t="s">
        <v>16</v>
      </c>
      <c r="E3836" s="1" t="s">
        <v>18</v>
      </c>
      <c r="F3836" s="1">
        <v>2.0</v>
      </c>
      <c r="G3836" s="1">
        <v>2.0</v>
      </c>
      <c r="H3836" s="1">
        <v>0.0</v>
      </c>
      <c r="I3836" s="1" t="s">
        <v>22</v>
      </c>
      <c r="J3836" s="1">
        <v>104.2</v>
      </c>
      <c r="K3836" s="1">
        <v>5568.35</v>
      </c>
      <c r="L3836" s="1" t="s">
        <v>16</v>
      </c>
      <c r="M3836" s="2">
        <f t="shared" si="1"/>
        <v>53.4390595</v>
      </c>
      <c r="N3836" s="3"/>
    </row>
    <row r="3837" ht="15.75" customHeight="1">
      <c r="A3837" s="1" t="s">
        <v>3857</v>
      </c>
      <c r="B3837" s="1" t="s">
        <v>15</v>
      </c>
      <c r="C3837" s="1">
        <v>1.0</v>
      </c>
      <c r="D3837" s="1" t="s">
        <v>16</v>
      </c>
      <c r="E3837" s="1" t="s">
        <v>18</v>
      </c>
      <c r="F3837" s="1">
        <v>0.0</v>
      </c>
      <c r="G3837" s="1">
        <v>1.0</v>
      </c>
      <c r="H3837" s="1">
        <v>1.0</v>
      </c>
      <c r="I3837" s="1" t="s">
        <v>28</v>
      </c>
      <c r="J3837" s="1">
        <v>45.55</v>
      </c>
      <c r="K3837" s="1">
        <v>3027.25</v>
      </c>
      <c r="L3837" s="1" t="s">
        <v>18</v>
      </c>
      <c r="M3837" s="2">
        <f t="shared" si="1"/>
        <v>66.45993414</v>
      </c>
      <c r="N3837" s="3"/>
    </row>
    <row r="3838" ht="15.75" customHeight="1">
      <c r="A3838" s="1" t="s">
        <v>3858</v>
      </c>
      <c r="B3838" s="1" t="s">
        <v>15</v>
      </c>
      <c r="C3838" s="1">
        <v>1.0</v>
      </c>
      <c r="D3838" s="1" t="s">
        <v>18</v>
      </c>
      <c r="E3838" s="1" t="s">
        <v>18</v>
      </c>
      <c r="F3838" s="1">
        <v>2.0</v>
      </c>
      <c r="G3838" s="1">
        <v>1.0</v>
      </c>
      <c r="H3838" s="1">
        <v>1.0</v>
      </c>
      <c r="I3838" s="1" t="s">
        <v>26</v>
      </c>
      <c r="J3838" s="1">
        <v>63.85</v>
      </c>
      <c r="K3838" s="1">
        <v>4174.35</v>
      </c>
      <c r="L3838" s="1" t="s">
        <v>18</v>
      </c>
      <c r="M3838" s="2">
        <f t="shared" si="1"/>
        <v>65.37744714</v>
      </c>
      <c r="N3838" s="3"/>
    </row>
    <row r="3839" ht="15.75" customHeight="1">
      <c r="A3839" s="1" t="s">
        <v>3859</v>
      </c>
      <c r="B3839" s="1" t="s">
        <v>20</v>
      </c>
      <c r="C3839" s="1">
        <v>1.0</v>
      </c>
      <c r="D3839" s="1" t="s">
        <v>16</v>
      </c>
      <c r="E3839" s="1" t="s">
        <v>18</v>
      </c>
      <c r="F3839" s="1">
        <v>1.0</v>
      </c>
      <c r="G3839" s="1">
        <v>2.0</v>
      </c>
      <c r="H3839" s="1">
        <v>0.0</v>
      </c>
      <c r="I3839" s="1" t="s">
        <v>26</v>
      </c>
      <c r="J3839" s="1">
        <v>80.3</v>
      </c>
      <c r="K3839" s="1">
        <v>2483.05</v>
      </c>
      <c r="L3839" s="1" t="s">
        <v>16</v>
      </c>
      <c r="M3839" s="2">
        <f t="shared" si="1"/>
        <v>30.92216687</v>
      </c>
      <c r="N3839" s="3"/>
    </row>
    <row r="3840" ht="15.75" customHeight="1">
      <c r="A3840" s="1" t="s">
        <v>3860</v>
      </c>
      <c r="B3840" s="1" t="s">
        <v>15</v>
      </c>
      <c r="C3840" s="1">
        <v>0.0</v>
      </c>
      <c r="D3840" s="1" t="s">
        <v>18</v>
      </c>
      <c r="E3840" s="1" t="s">
        <v>18</v>
      </c>
      <c r="F3840" s="1">
        <v>1.0</v>
      </c>
      <c r="G3840" s="1">
        <v>1.0</v>
      </c>
      <c r="H3840" s="1">
        <v>0.0</v>
      </c>
      <c r="I3840" s="1" t="s">
        <v>22</v>
      </c>
      <c r="J3840" s="1">
        <v>45.05</v>
      </c>
      <c r="K3840" s="1">
        <v>523.1</v>
      </c>
      <c r="L3840" s="1" t="s">
        <v>18</v>
      </c>
      <c r="M3840" s="2">
        <f t="shared" si="1"/>
        <v>11.61154273</v>
      </c>
      <c r="N3840" s="3"/>
    </row>
    <row r="3841" ht="15.75" customHeight="1">
      <c r="A3841" s="1" t="s">
        <v>3861</v>
      </c>
      <c r="B3841" s="1" t="s">
        <v>15</v>
      </c>
      <c r="C3841" s="1">
        <v>0.0</v>
      </c>
      <c r="D3841" s="1" t="s">
        <v>16</v>
      </c>
      <c r="E3841" s="1" t="s">
        <v>16</v>
      </c>
      <c r="F3841" s="1">
        <v>1.0</v>
      </c>
      <c r="G3841" s="1">
        <v>1.0</v>
      </c>
      <c r="H3841" s="1">
        <v>0.0</v>
      </c>
      <c r="I3841" s="1" t="s">
        <v>28</v>
      </c>
      <c r="J3841" s="1">
        <v>76.3</v>
      </c>
      <c r="K3841" s="1">
        <v>2404.15</v>
      </c>
      <c r="L3841" s="1" t="s">
        <v>18</v>
      </c>
      <c r="M3841" s="2">
        <f t="shared" si="1"/>
        <v>31.50917431</v>
      </c>
      <c r="N3841" s="3"/>
    </row>
    <row r="3842" ht="15.75" customHeight="1">
      <c r="A3842" s="1" t="s">
        <v>3862</v>
      </c>
      <c r="B3842" s="1" t="s">
        <v>20</v>
      </c>
      <c r="C3842" s="1">
        <v>0.0</v>
      </c>
      <c r="D3842" s="1" t="s">
        <v>18</v>
      </c>
      <c r="E3842" s="1" t="s">
        <v>18</v>
      </c>
      <c r="F3842" s="1">
        <v>1.0</v>
      </c>
      <c r="G3842" s="1">
        <v>2.0</v>
      </c>
      <c r="H3842" s="1">
        <v>0.0</v>
      </c>
      <c r="I3842" s="1" t="s">
        <v>22</v>
      </c>
      <c r="J3842" s="1">
        <v>79.6</v>
      </c>
      <c r="K3842" s="1">
        <v>79.6</v>
      </c>
      <c r="L3842" s="1" t="s">
        <v>16</v>
      </c>
      <c r="M3842" s="2">
        <f t="shared" si="1"/>
        <v>1</v>
      </c>
      <c r="N3842" s="3"/>
    </row>
    <row r="3843" ht="15.75" customHeight="1">
      <c r="A3843" s="1" t="s">
        <v>3863</v>
      </c>
      <c r="B3843" s="1" t="s">
        <v>15</v>
      </c>
      <c r="C3843" s="1">
        <v>0.0</v>
      </c>
      <c r="D3843" s="1" t="s">
        <v>16</v>
      </c>
      <c r="E3843" s="1" t="s">
        <v>16</v>
      </c>
      <c r="F3843" s="1">
        <v>1.0</v>
      </c>
      <c r="G3843" s="1">
        <v>1.0</v>
      </c>
      <c r="H3843" s="1">
        <v>2.0</v>
      </c>
      <c r="I3843" s="1" t="s">
        <v>28</v>
      </c>
      <c r="J3843" s="1">
        <v>80.6</v>
      </c>
      <c r="K3843" s="1">
        <v>4946.7</v>
      </c>
      <c r="L3843" s="1" t="s">
        <v>18</v>
      </c>
      <c r="M3843" s="2">
        <f t="shared" si="1"/>
        <v>61.37344913</v>
      </c>
      <c r="N3843" s="3"/>
    </row>
    <row r="3844" ht="15.75" customHeight="1">
      <c r="A3844" s="1" t="s">
        <v>3864</v>
      </c>
      <c r="B3844" s="1" t="s">
        <v>20</v>
      </c>
      <c r="C3844" s="1">
        <v>0.0</v>
      </c>
      <c r="D3844" s="1" t="s">
        <v>18</v>
      </c>
      <c r="E3844" s="1" t="s">
        <v>18</v>
      </c>
      <c r="F3844" s="1">
        <v>2.0</v>
      </c>
      <c r="G3844" s="1">
        <v>2.0</v>
      </c>
      <c r="H3844" s="1">
        <v>0.0</v>
      </c>
      <c r="I3844" s="1" t="s">
        <v>28</v>
      </c>
      <c r="J3844" s="1">
        <v>98.8</v>
      </c>
      <c r="K3844" s="1">
        <v>3475.55</v>
      </c>
      <c r="L3844" s="1" t="s">
        <v>16</v>
      </c>
      <c r="M3844" s="2">
        <f t="shared" si="1"/>
        <v>35.17763158</v>
      </c>
      <c r="N3844" s="3"/>
    </row>
    <row r="3845" ht="15.75" customHeight="1">
      <c r="A3845" s="1" t="s">
        <v>3865</v>
      </c>
      <c r="B3845" s="1" t="s">
        <v>20</v>
      </c>
      <c r="C3845" s="1">
        <v>0.0</v>
      </c>
      <c r="D3845" s="1" t="s">
        <v>18</v>
      </c>
      <c r="E3845" s="1" t="s">
        <v>18</v>
      </c>
      <c r="F3845" s="1">
        <v>1.0</v>
      </c>
      <c r="G3845" s="1">
        <v>0.0</v>
      </c>
      <c r="H3845" s="1">
        <v>0.0</v>
      </c>
      <c r="I3845" s="1" t="s">
        <v>26</v>
      </c>
      <c r="J3845" s="1">
        <v>19.7</v>
      </c>
      <c r="K3845" s="1">
        <v>180.7</v>
      </c>
      <c r="L3845" s="1" t="s">
        <v>18</v>
      </c>
      <c r="M3845" s="2">
        <f t="shared" si="1"/>
        <v>9.172588832</v>
      </c>
      <c r="N3845" s="3"/>
    </row>
    <row r="3846" ht="15.75" customHeight="1">
      <c r="A3846" s="1" t="s">
        <v>3866</v>
      </c>
      <c r="B3846" s="1" t="s">
        <v>20</v>
      </c>
      <c r="C3846" s="1">
        <v>0.0</v>
      </c>
      <c r="D3846" s="1" t="s">
        <v>16</v>
      </c>
      <c r="E3846" s="1" t="s">
        <v>16</v>
      </c>
      <c r="F3846" s="1">
        <v>0.0</v>
      </c>
      <c r="G3846" s="1">
        <v>1.0</v>
      </c>
      <c r="H3846" s="1">
        <v>2.0</v>
      </c>
      <c r="I3846" s="1" t="s">
        <v>26</v>
      </c>
      <c r="J3846" s="1">
        <v>50.9</v>
      </c>
      <c r="K3846" s="1">
        <v>3281.65</v>
      </c>
      <c r="L3846" s="1" t="s">
        <v>18</v>
      </c>
      <c r="M3846" s="2">
        <f t="shared" si="1"/>
        <v>64.47249509</v>
      </c>
      <c r="N3846" s="3"/>
    </row>
    <row r="3847" ht="15.75" customHeight="1">
      <c r="A3847" s="1" t="s">
        <v>3867</v>
      </c>
      <c r="B3847" s="1" t="s">
        <v>20</v>
      </c>
      <c r="C3847" s="1">
        <v>1.0</v>
      </c>
      <c r="D3847" s="1" t="s">
        <v>16</v>
      </c>
      <c r="E3847" s="1" t="s">
        <v>18</v>
      </c>
      <c r="F3847" s="1">
        <v>1.0</v>
      </c>
      <c r="G3847" s="1">
        <v>2.0</v>
      </c>
      <c r="H3847" s="1">
        <v>1.0</v>
      </c>
      <c r="I3847" s="1" t="s">
        <v>28</v>
      </c>
      <c r="J3847" s="1">
        <v>70.95</v>
      </c>
      <c r="K3847" s="1">
        <v>4555.2</v>
      </c>
      <c r="L3847" s="1" t="s">
        <v>18</v>
      </c>
      <c r="M3847" s="2">
        <f t="shared" si="1"/>
        <v>64.20295983</v>
      </c>
      <c r="N3847" s="3"/>
    </row>
    <row r="3848" ht="15.75" customHeight="1">
      <c r="A3848" s="1" t="s">
        <v>3868</v>
      </c>
      <c r="B3848" s="1" t="s">
        <v>20</v>
      </c>
      <c r="C3848" s="1">
        <v>0.0</v>
      </c>
      <c r="D3848" s="1" t="s">
        <v>18</v>
      </c>
      <c r="E3848" s="1" t="s">
        <v>18</v>
      </c>
      <c r="F3848" s="1">
        <v>1.0</v>
      </c>
      <c r="G3848" s="1">
        <v>2.0</v>
      </c>
      <c r="H3848" s="1">
        <v>0.0</v>
      </c>
      <c r="I3848" s="1" t="s">
        <v>22</v>
      </c>
      <c r="J3848" s="1">
        <v>74.65</v>
      </c>
      <c r="K3848" s="1">
        <v>383.65</v>
      </c>
      <c r="L3848" s="1" t="s">
        <v>18</v>
      </c>
      <c r="M3848" s="2">
        <f t="shared" si="1"/>
        <v>5.139316812</v>
      </c>
      <c r="N3848" s="3"/>
    </row>
    <row r="3849" ht="15.75" customHeight="1">
      <c r="A3849" s="1" t="s">
        <v>3869</v>
      </c>
      <c r="B3849" s="1" t="s">
        <v>20</v>
      </c>
      <c r="C3849" s="1">
        <v>0.0</v>
      </c>
      <c r="D3849" s="1" t="s">
        <v>18</v>
      </c>
      <c r="E3849" s="1" t="s">
        <v>18</v>
      </c>
      <c r="F3849" s="1">
        <v>2.0</v>
      </c>
      <c r="G3849" s="1">
        <v>1.0</v>
      </c>
      <c r="H3849" s="1">
        <v>0.0</v>
      </c>
      <c r="I3849" s="1" t="s">
        <v>22</v>
      </c>
      <c r="J3849" s="1">
        <v>55.3</v>
      </c>
      <c r="K3849" s="1">
        <v>875.35</v>
      </c>
      <c r="L3849" s="1" t="s">
        <v>18</v>
      </c>
      <c r="M3849" s="2">
        <f t="shared" si="1"/>
        <v>15.82911392</v>
      </c>
      <c r="N3849" s="3"/>
    </row>
    <row r="3850" ht="15.75" customHeight="1">
      <c r="A3850" s="1" t="s">
        <v>3870</v>
      </c>
      <c r="B3850" s="1" t="s">
        <v>20</v>
      </c>
      <c r="C3850" s="1">
        <v>0.0</v>
      </c>
      <c r="D3850" s="1" t="s">
        <v>18</v>
      </c>
      <c r="E3850" s="1" t="s">
        <v>18</v>
      </c>
      <c r="F3850" s="1">
        <v>1.0</v>
      </c>
      <c r="G3850" s="1">
        <v>1.0</v>
      </c>
      <c r="H3850" s="1">
        <v>0.0</v>
      </c>
      <c r="I3850" s="1" t="s">
        <v>22</v>
      </c>
      <c r="J3850" s="1">
        <v>51.35</v>
      </c>
      <c r="K3850" s="1">
        <v>262.3</v>
      </c>
      <c r="L3850" s="1" t="s">
        <v>18</v>
      </c>
      <c r="M3850" s="2">
        <f t="shared" si="1"/>
        <v>5.108081792</v>
      </c>
      <c r="N3850" s="3"/>
    </row>
    <row r="3851" ht="15.75" customHeight="1">
      <c r="A3851" s="1" t="s">
        <v>3871</v>
      </c>
      <c r="B3851" s="1" t="s">
        <v>15</v>
      </c>
      <c r="C3851" s="1">
        <v>0.0</v>
      </c>
      <c r="D3851" s="1" t="s">
        <v>18</v>
      </c>
      <c r="E3851" s="1" t="s">
        <v>18</v>
      </c>
      <c r="F3851" s="1">
        <v>2.0</v>
      </c>
      <c r="G3851" s="1">
        <v>2.0</v>
      </c>
      <c r="H3851" s="1">
        <v>0.0</v>
      </c>
      <c r="I3851" s="1" t="s">
        <v>26</v>
      </c>
      <c r="J3851" s="1">
        <v>74.6</v>
      </c>
      <c r="K3851" s="1">
        <v>548.9</v>
      </c>
      <c r="L3851" s="1" t="s">
        <v>18</v>
      </c>
      <c r="M3851" s="2">
        <f t="shared" si="1"/>
        <v>7.357908847</v>
      </c>
      <c r="N3851" s="3"/>
    </row>
    <row r="3852" ht="15.75" customHeight="1">
      <c r="A3852" s="1" t="s">
        <v>3872</v>
      </c>
      <c r="B3852" s="1" t="s">
        <v>15</v>
      </c>
      <c r="C3852" s="1">
        <v>0.0</v>
      </c>
      <c r="D3852" s="1" t="s">
        <v>18</v>
      </c>
      <c r="E3852" s="1" t="s">
        <v>18</v>
      </c>
      <c r="F3852" s="1">
        <v>2.0</v>
      </c>
      <c r="G3852" s="1">
        <v>0.0</v>
      </c>
      <c r="H3852" s="1">
        <v>2.0</v>
      </c>
      <c r="I3852" s="1" t="s">
        <v>22</v>
      </c>
      <c r="J3852" s="1">
        <v>24.55</v>
      </c>
      <c r="K3852" s="1">
        <v>1719.15</v>
      </c>
      <c r="L3852" s="1" t="s">
        <v>18</v>
      </c>
      <c r="M3852" s="2">
        <f t="shared" si="1"/>
        <v>70.02647658</v>
      </c>
      <c r="N3852" s="3"/>
    </row>
    <row r="3853" ht="15.75" customHeight="1">
      <c r="A3853" s="1" t="s">
        <v>3873</v>
      </c>
      <c r="B3853" s="1" t="s">
        <v>20</v>
      </c>
      <c r="C3853" s="1">
        <v>0.0</v>
      </c>
      <c r="D3853" s="1" t="s">
        <v>18</v>
      </c>
      <c r="E3853" s="1" t="s">
        <v>18</v>
      </c>
      <c r="F3853" s="1">
        <v>2.0</v>
      </c>
      <c r="G3853" s="1">
        <v>2.0</v>
      </c>
      <c r="H3853" s="1">
        <v>2.0</v>
      </c>
      <c r="I3853" s="1" t="s">
        <v>26</v>
      </c>
      <c r="J3853" s="1">
        <v>90.45</v>
      </c>
      <c r="K3853" s="1">
        <v>5229.8</v>
      </c>
      <c r="L3853" s="1" t="s">
        <v>18</v>
      </c>
      <c r="M3853" s="2">
        <f t="shared" si="1"/>
        <v>57.81978994</v>
      </c>
      <c r="N3853" s="3"/>
    </row>
    <row r="3854" ht="15.75" customHeight="1">
      <c r="A3854" s="1" t="s">
        <v>3874</v>
      </c>
      <c r="B3854" s="1" t="s">
        <v>15</v>
      </c>
      <c r="C3854" s="1">
        <v>1.0</v>
      </c>
      <c r="D3854" s="1" t="s">
        <v>18</v>
      </c>
      <c r="E3854" s="1" t="s">
        <v>18</v>
      </c>
      <c r="F3854" s="1">
        <v>1.0</v>
      </c>
      <c r="G3854" s="1">
        <v>2.0</v>
      </c>
      <c r="H3854" s="1">
        <v>0.0</v>
      </c>
      <c r="I3854" s="1" t="s">
        <v>26</v>
      </c>
      <c r="J3854" s="1">
        <v>99.8</v>
      </c>
      <c r="K3854" s="1">
        <v>442.85</v>
      </c>
      <c r="L3854" s="1" t="s">
        <v>16</v>
      </c>
      <c r="M3854" s="2">
        <f t="shared" si="1"/>
        <v>4.437374749</v>
      </c>
      <c r="N3854" s="3"/>
    </row>
    <row r="3855" ht="15.75" customHeight="1">
      <c r="A3855" s="1" t="s">
        <v>3875</v>
      </c>
      <c r="B3855" s="1" t="s">
        <v>20</v>
      </c>
      <c r="C3855" s="1">
        <v>1.0</v>
      </c>
      <c r="D3855" s="1" t="s">
        <v>16</v>
      </c>
      <c r="E3855" s="1" t="s">
        <v>18</v>
      </c>
      <c r="F3855" s="1">
        <v>2.0</v>
      </c>
      <c r="G3855" s="1">
        <v>2.0</v>
      </c>
      <c r="H3855" s="1">
        <v>0.0</v>
      </c>
      <c r="I3855" s="1" t="s">
        <v>17</v>
      </c>
      <c r="J3855" s="1">
        <v>77.9</v>
      </c>
      <c r="K3855" s="1">
        <v>2351.45</v>
      </c>
      <c r="L3855" s="1" t="s">
        <v>18</v>
      </c>
      <c r="M3855" s="2">
        <f t="shared" si="1"/>
        <v>30.18549422</v>
      </c>
      <c r="N3855" s="3"/>
    </row>
    <row r="3856" ht="15.75" customHeight="1">
      <c r="A3856" s="1" t="s">
        <v>3876</v>
      </c>
      <c r="B3856" s="1" t="s">
        <v>20</v>
      </c>
      <c r="C3856" s="1">
        <v>0.0</v>
      </c>
      <c r="D3856" s="1" t="s">
        <v>18</v>
      </c>
      <c r="E3856" s="1" t="s">
        <v>18</v>
      </c>
      <c r="F3856" s="1">
        <v>2.0</v>
      </c>
      <c r="G3856" s="1">
        <v>2.0</v>
      </c>
      <c r="H3856" s="1">
        <v>0.0</v>
      </c>
      <c r="I3856" s="1" t="s">
        <v>22</v>
      </c>
      <c r="J3856" s="1">
        <v>101.45</v>
      </c>
      <c r="K3856" s="1">
        <v>101.45</v>
      </c>
      <c r="L3856" s="1" t="s">
        <v>16</v>
      </c>
      <c r="M3856" s="2">
        <f t="shared" si="1"/>
        <v>1</v>
      </c>
      <c r="N3856" s="3"/>
    </row>
    <row r="3857" ht="15.75" customHeight="1">
      <c r="A3857" s="1" t="s">
        <v>3877</v>
      </c>
      <c r="B3857" s="1" t="s">
        <v>15</v>
      </c>
      <c r="C3857" s="1">
        <v>0.0</v>
      </c>
      <c r="D3857" s="1" t="s">
        <v>16</v>
      </c>
      <c r="E3857" s="1" t="s">
        <v>16</v>
      </c>
      <c r="F3857" s="1">
        <v>1.0</v>
      </c>
      <c r="G3857" s="1">
        <v>2.0</v>
      </c>
      <c r="H3857" s="1">
        <v>0.0</v>
      </c>
      <c r="I3857" s="1" t="s">
        <v>28</v>
      </c>
      <c r="J3857" s="1">
        <v>89.15</v>
      </c>
      <c r="K3857" s="1">
        <v>2257.75</v>
      </c>
      <c r="L3857" s="1" t="s">
        <v>16</v>
      </c>
      <c r="M3857" s="2">
        <f t="shared" si="1"/>
        <v>25.32529445</v>
      </c>
      <c r="N3857" s="3"/>
    </row>
    <row r="3858" ht="15.75" customHeight="1">
      <c r="A3858" s="1" t="s">
        <v>3878</v>
      </c>
      <c r="B3858" s="1" t="s">
        <v>15</v>
      </c>
      <c r="C3858" s="1">
        <v>0.0</v>
      </c>
      <c r="D3858" s="1" t="s">
        <v>18</v>
      </c>
      <c r="E3858" s="1" t="s">
        <v>18</v>
      </c>
      <c r="F3858" s="1">
        <v>2.0</v>
      </c>
      <c r="G3858" s="1">
        <v>1.0</v>
      </c>
      <c r="H3858" s="1">
        <v>0.0</v>
      </c>
      <c r="I3858" s="1" t="s">
        <v>22</v>
      </c>
      <c r="J3858" s="1">
        <v>54.2</v>
      </c>
      <c r="K3858" s="1">
        <v>1739.6</v>
      </c>
      <c r="L3858" s="1" t="s">
        <v>18</v>
      </c>
      <c r="M3858" s="2">
        <f t="shared" si="1"/>
        <v>32.09594096</v>
      </c>
      <c r="N3858" s="3"/>
    </row>
    <row r="3859" ht="15.75" customHeight="1">
      <c r="A3859" s="1" t="s">
        <v>3879</v>
      </c>
      <c r="B3859" s="1" t="s">
        <v>20</v>
      </c>
      <c r="C3859" s="1">
        <v>0.0</v>
      </c>
      <c r="D3859" s="1" t="s">
        <v>18</v>
      </c>
      <c r="E3859" s="1" t="s">
        <v>18</v>
      </c>
      <c r="F3859" s="1">
        <v>1.0</v>
      </c>
      <c r="G3859" s="1">
        <v>1.0</v>
      </c>
      <c r="H3859" s="1">
        <v>0.0</v>
      </c>
      <c r="I3859" s="1" t="s">
        <v>17</v>
      </c>
      <c r="J3859" s="1">
        <v>59.65</v>
      </c>
      <c r="K3859" s="1">
        <v>638.95</v>
      </c>
      <c r="L3859" s="1" t="s">
        <v>18</v>
      </c>
      <c r="M3859" s="2">
        <f t="shared" si="1"/>
        <v>10.7116513</v>
      </c>
      <c r="N3859" s="3"/>
    </row>
    <row r="3860" ht="15.75" customHeight="1">
      <c r="A3860" s="1" t="s">
        <v>3880</v>
      </c>
      <c r="B3860" s="1" t="s">
        <v>15</v>
      </c>
      <c r="C3860" s="1">
        <v>0.0</v>
      </c>
      <c r="D3860" s="1" t="s">
        <v>18</v>
      </c>
      <c r="E3860" s="1" t="s">
        <v>18</v>
      </c>
      <c r="F3860" s="1">
        <v>2.0</v>
      </c>
      <c r="G3860" s="1">
        <v>2.0</v>
      </c>
      <c r="H3860" s="1">
        <v>0.0</v>
      </c>
      <c r="I3860" s="1" t="s">
        <v>22</v>
      </c>
      <c r="J3860" s="1">
        <v>89.15</v>
      </c>
      <c r="K3860" s="1">
        <v>1057.55</v>
      </c>
      <c r="L3860" s="1" t="s">
        <v>18</v>
      </c>
      <c r="M3860" s="2">
        <f t="shared" si="1"/>
        <v>11.86259114</v>
      </c>
      <c r="N3860" s="3"/>
    </row>
    <row r="3861" ht="15.75" customHeight="1">
      <c r="A3861" s="1" t="s">
        <v>3881</v>
      </c>
      <c r="B3861" s="1" t="s">
        <v>15</v>
      </c>
      <c r="C3861" s="1">
        <v>0.0</v>
      </c>
      <c r="D3861" s="1" t="s">
        <v>18</v>
      </c>
      <c r="E3861" s="1" t="s">
        <v>16</v>
      </c>
      <c r="F3861" s="1">
        <v>2.0</v>
      </c>
      <c r="G3861" s="1">
        <v>2.0</v>
      </c>
      <c r="H3861" s="1">
        <v>0.0</v>
      </c>
      <c r="I3861" s="1" t="s">
        <v>17</v>
      </c>
      <c r="J3861" s="1">
        <v>86.0</v>
      </c>
      <c r="K3861" s="1">
        <v>1164.05</v>
      </c>
      <c r="L3861" s="1" t="s">
        <v>18</v>
      </c>
      <c r="M3861" s="2">
        <f t="shared" si="1"/>
        <v>13.53546512</v>
      </c>
      <c r="N3861" s="3"/>
    </row>
    <row r="3862" ht="15.75" customHeight="1">
      <c r="A3862" s="1" t="s">
        <v>3882</v>
      </c>
      <c r="B3862" s="1" t="s">
        <v>15</v>
      </c>
      <c r="C3862" s="1">
        <v>0.0</v>
      </c>
      <c r="D3862" s="1" t="s">
        <v>16</v>
      </c>
      <c r="E3862" s="1" t="s">
        <v>18</v>
      </c>
      <c r="F3862" s="1">
        <v>1.0</v>
      </c>
      <c r="G3862" s="1">
        <v>1.0</v>
      </c>
      <c r="H3862" s="1">
        <v>0.0</v>
      </c>
      <c r="I3862" s="1" t="s">
        <v>17</v>
      </c>
      <c r="J3862" s="1">
        <v>59.8</v>
      </c>
      <c r="K3862" s="1">
        <v>1130.85</v>
      </c>
      <c r="L3862" s="1" t="s">
        <v>18</v>
      </c>
      <c r="M3862" s="2">
        <f t="shared" si="1"/>
        <v>18.91053512</v>
      </c>
      <c r="N3862" s="3"/>
    </row>
    <row r="3863" ht="15.75" customHeight="1">
      <c r="A3863" s="1" t="s">
        <v>3883</v>
      </c>
      <c r="B3863" s="1" t="s">
        <v>20</v>
      </c>
      <c r="C3863" s="1">
        <v>1.0</v>
      </c>
      <c r="D3863" s="1" t="s">
        <v>16</v>
      </c>
      <c r="E3863" s="1" t="s">
        <v>18</v>
      </c>
      <c r="F3863" s="1">
        <v>1.0</v>
      </c>
      <c r="G3863" s="1">
        <v>2.0</v>
      </c>
      <c r="H3863" s="1">
        <v>0.0</v>
      </c>
      <c r="I3863" s="1" t="s">
        <v>22</v>
      </c>
      <c r="J3863" s="1">
        <v>94.55</v>
      </c>
      <c r="K3863" s="1">
        <v>3851.45</v>
      </c>
      <c r="L3863" s="1" t="s">
        <v>18</v>
      </c>
      <c r="M3863" s="2">
        <f t="shared" si="1"/>
        <v>40.73453199</v>
      </c>
      <c r="N3863" s="3"/>
    </row>
    <row r="3864" ht="15.75" customHeight="1">
      <c r="A3864" s="1" t="s">
        <v>3884</v>
      </c>
      <c r="B3864" s="1" t="s">
        <v>20</v>
      </c>
      <c r="C3864" s="1">
        <v>1.0</v>
      </c>
      <c r="D3864" s="1" t="s">
        <v>16</v>
      </c>
      <c r="E3864" s="1" t="s">
        <v>18</v>
      </c>
      <c r="F3864" s="1">
        <v>2.0</v>
      </c>
      <c r="G3864" s="1">
        <v>2.0</v>
      </c>
      <c r="H3864" s="1">
        <v>2.0</v>
      </c>
      <c r="I3864" s="1" t="s">
        <v>28</v>
      </c>
      <c r="J3864" s="1">
        <v>108.4</v>
      </c>
      <c r="K3864" s="1">
        <v>7318.2</v>
      </c>
      <c r="L3864" s="1" t="s">
        <v>16</v>
      </c>
      <c r="M3864" s="2">
        <f t="shared" si="1"/>
        <v>67.51107011</v>
      </c>
      <c r="N3864" s="3"/>
    </row>
    <row r="3865" ht="15.75" customHeight="1">
      <c r="A3865" s="1" t="s">
        <v>3885</v>
      </c>
      <c r="B3865" s="1" t="s">
        <v>20</v>
      </c>
      <c r="C3865" s="1">
        <v>0.0</v>
      </c>
      <c r="D3865" s="1" t="s">
        <v>18</v>
      </c>
      <c r="E3865" s="1" t="s">
        <v>18</v>
      </c>
      <c r="F3865" s="1">
        <v>2.0</v>
      </c>
      <c r="G3865" s="1">
        <v>2.0</v>
      </c>
      <c r="H3865" s="1">
        <v>1.0</v>
      </c>
      <c r="I3865" s="1" t="s">
        <v>28</v>
      </c>
      <c r="J3865" s="1">
        <v>105.2</v>
      </c>
      <c r="K3865" s="1">
        <v>7386.05</v>
      </c>
      <c r="L3865" s="1" t="s">
        <v>18</v>
      </c>
      <c r="M3865" s="2">
        <f t="shared" si="1"/>
        <v>70.20960076</v>
      </c>
      <c r="N3865" s="3"/>
    </row>
    <row r="3866" ht="15.75" customHeight="1">
      <c r="A3866" s="1" t="s">
        <v>3886</v>
      </c>
      <c r="B3866" s="1" t="s">
        <v>15</v>
      </c>
      <c r="C3866" s="1">
        <v>0.0</v>
      </c>
      <c r="D3866" s="1" t="s">
        <v>18</v>
      </c>
      <c r="E3866" s="1" t="s">
        <v>18</v>
      </c>
      <c r="F3866" s="1">
        <v>1.0</v>
      </c>
      <c r="G3866" s="1">
        <v>2.0</v>
      </c>
      <c r="H3866" s="1">
        <v>0.0</v>
      </c>
      <c r="I3866" s="1" t="s">
        <v>22</v>
      </c>
      <c r="J3866" s="1">
        <v>70.35</v>
      </c>
      <c r="K3866" s="1">
        <v>139.25</v>
      </c>
      <c r="L3866" s="1" t="s">
        <v>18</v>
      </c>
      <c r="M3866" s="2">
        <f t="shared" si="1"/>
        <v>1.97938877</v>
      </c>
      <c r="N3866" s="3"/>
    </row>
    <row r="3867" ht="15.75" customHeight="1">
      <c r="A3867" s="1" t="s">
        <v>3887</v>
      </c>
      <c r="B3867" s="1" t="s">
        <v>15</v>
      </c>
      <c r="C3867" s="1">
        <v>0.0</v>
      </c>
      <c r="D3867" s="1" t="s">
        <v>16</v>
      </c>
      <c r="E3867" s="1" t="s">
        <v>16</v>
      </c>
      <c r="F3867" s="1">
        <v>2.0</v>
      </c>
      <c r="G3867" s="1">
        <v>0.0</v>
      </c>
      <c r="H3867" s="1">
        <v>0.0</v>
      </c>
      <c r="I3867" s="1" t="s">
        <v>28</v>
      </c>
      <c r="J3867" s="1">
        <v>24.25</v>
      </c>
      <c r="K3867" s="1">
        <v>838.5</v>
      </c>
      <c r="L3867" s="1" t="s">
        <v>18</v>
      </c>
      <c r="M3867" s="2">
        <f t="shared" si="1"/>
        <v>34.57731959</v>
      </c>
      <c r="N3867" s="3"/>
    </row>
    <row r="3868" ht="15.75" customHeight="1">
      <c r="A3868" s="1" t="s">
        <v>3888</v>
      </c>
      <c r="B3868" s="1" t="s">
        <v>20</v>
      </c>
      <c r="C3868" s="1">
        <v>0.0</v>
      </c>
      <c r="D3868" s="1" t="s">
        <v>16</v>
      </c>
      <c r="E3868" s="1" t="s">
        <v>16</v>
      </c>
      <c r="F3868" s="1">
        <v>1.0</v>
      </c>
      <c r="G3868" s="1">
        <v>0.0</v>
      </c>
      <c r="H3868" s="1">
        <v>2.0</v>
      </c>
      <c r="I3868" s="1" t="s">
        <v>17</v>
      </c>
      <c r="J3868" s="1">
        <v>19.7</v>
      </c>
      <c r="K3868" s="1">
        <v>258.35</v>
      </c>
      <c r="L3868" s="1" t="s">
        <v>18</v>
      </c>
      <c r="M3868" s="2">
        <f t="shared" si="1"/>
        <v>13.1142132</v>
      </c>
      <c r="N3868" s="3"/>
    </row>
    <row r="3869" ht="15.75" customHeight="1">
      <c r="A3869" s="1" t="s">
        <v>3889</v>
      </c>
      <c r="B3869" s="1" t="s">
        <v>20</v>
      </c>
      <c r="C3869" s="1">
        <v>0.0</v>
      </c>
      <c r="D3869" s="1" t="s">
        <v>18</v>
      </c>
      <c r="E3869" s="1" t="s">
        <v>16</v>
      </c>
      <c r="F3869" s="1">
        <v>2.0</v>
      </c>
      <c r="G3869" s="1">
        <v>2.0</v>
      </c>
      <c r="H3869" s="1">
        <v>0.0</v>
      </c>
      <c r="I3869" s="1" t="s">
        <v>22</v>
      </c>
      <c r="J3869" s="1">
        <v>91.85</v>
      </c>
      <c r="K3869" s="1">
        <v>257.05</v>
      </c>
      <c r="L3869" s="1" t="s">
        <v>16</v>
      </c>
      <c r="M3869" s="2">
        <f t="shared" si="1"/>
        <v>2.798584649</v>
      </c>
      <c r="N3869" s="3"/>
    </row>
    <row r="3870" ht="15.75" customHeight="1">
      <c r="A3870" s="1" t="s">
        <v>3890</v>
      </c>
      <c r="B3870" s="1" t="s">
        <v>20</v>
      </c>
      <c r="C3870" s="1">
        <v>0.0</v>
      </c>
      <c r="D3870" s="1" t="s">
        <v>16</v>
      </c>
      <c r="E3870" s="1" t="s">
        <v>16</v>
      </c>
      <c r="F3870" s="1">
        <v>1.0</v>
      </c>
      <c r="G3870" s="1">
        <v>2.0</v>
      </c>
      <c r="H3870" s="1">
        <v>0.0</v>
      </c>
      <c r="I3870" s="1" t="s">
        <v>28</v>
      </c>
      <c r="J3870" s="1">
        <v>79.5</v>
      </c>
      <c r="K3870" s="1">
        <v>868.5</v>
      </c>
      <c r="L3870" s="1" t="s">
        <v>16</v>
      </c>
      <c r="M3870" s="2">
        <f t="shared" si="1"/>
        <v>10.9245283</v>
      </c>
      <c r="N3870" s="3"/>
    </row>
    <row r="3871" ht="15.75" customHeight="1">
      <c r="A3871" s="1" t="s">
        <v>3891</v>
      </c>
      <c r="B3871" s="1" t="s">
        <v>15</v>
      </c>
      <c r="C3871" s="1">
        <v>0.0</v>
      </c>
      <c r="D3871" s="1" t="s">
        <v>16</v>
      </c>
      <c r="E3871" s="1" t="s">
        <v>18</v>
      </c>
      <c r="F3871" s="1">
        <v>2.0</v>
      </c>
      <c r="G3871" s="1">
        <v>2.0</v>
      </c>
      <c r="H3871" s="1">
        <v>1.0</v>
      </c>
      <c r="I3871" s="1" t="s">
        <v>22</v>
      </c>
      <c r="J3871" s="1">
        <v>94.3</v>
      </c>
      <c r="K3871" s="1">
        <v>5610.15</v>
      </c>
      <c r="L3871" s="1" t="s">
        <v>18</v>
      </c>
      <c r="M3871" s="2">
        <f t="shared" si="1"/>
        <v>59.49257688</v>
      </c>
      <c r="N3871" s="3"/>
    </row>
    <row r="3872" ht="15.75" customHeight="1">
      <c r="A3872" s="1" t="s">
        <v>3892</v>
      </c>
      <c r="B3872" s="1" t="s">
        <v>15</v>
      </c>
      <c r="C3872" s="1">
        <v>0.0</v>
      </c>
      <c r="D3872" s="1" t="s">
        <v>18</v>
      </c>
      <c r="E3872" s="1" t="s">
        <v>18</v>
      </c>
      <c r="F3872" s="1">
        <v>1.0</v>
      </c>
      <c r="G3872" s="1">
        <v>1.0</v>
      </c>
      <c r="H3872" s="1">
        <v>0.0</v>
      </c>
      <c r="I3872" s="1" t="s">
        <v>22</v>
      </c>
      <c r="J3872" s="1">
        <v>49.8</v>
      </c>
      <c r="K3872" s="1">
        <v>1049.05</v>
      </c>
      <c r="L3872" s="1" t="s">
        <v>18</v>
      </c>
      <c r="M3872" s="2">
        <f t="shared" si="1"/>
        <v>21.06526104</v>
      </c>
      <c r="N3872" s="3"/>
    </row>
    <row r="3873" ht="15.75" customHeight="1">
      <c r="A3873" s="1" t="s">
        <v>3893</v>
      </c>
      <c r="B3873" s="1" t="s">
        <v>20</v>
      </c>
      <c r="C3873" s="1">
        <v>0.0</v>
      </c>
      <c r="D3873" s="1" t="s">
        <v>18</v>
      </c>
      <c r="E3873" s="1" t="s">
        <v>18</v>
      </c>
      <c r="F3873" s="1">
        <v>2.0</v>
      </c>
      <c r="G3873" s="1">
        <v>2.0</v>
      </c>
      <c r="H3873" s="1">
        <v>1.0</v>
      </c>
      <c r="I3873" s="1" t="s">
        <v>22</v>
      </c>
      <c r="J3873" s="1">
        <v>102.0</v>
      </c>
      <c r="K3873" s="1">
        <v>6529.25</v>
      </c>
      <c r="L3873" s="1" t="s">
        <v>16</v>
      </c>
      <c r="M3873" s="2">
        <f t="shared" si="1"/>
        <v>64.0122549</v>
      </c>
      <c r="N3873" s="3"/>
    </row>
    <row r="3874" ht="15.75" customHeight="1">
      <c r="A3874" s="1" t="s">
        <v>3894</v>
      </c>
      <c r="B3874" s="1" t="s">
        <v>15</v>
      </c>
      <c r="C3874" s="1">
        <v>0.0</v>
      </c>
      <c r="D3874" s="1" t="s">
        <v>16</v>
      </c>
      <c r="E3874" s="1" t="s">
        <v>18</v>
      </c>
      <c r="F3874" s="1">
        <v>1.0</v>
      </c>
      <c r="G3874" s="1">
        <v>2.0</v>
      </c>
      <c r="H3874" s="1">
        <v>0.0</v>
      </c>
      <c r="I3874" s="1" t="s">
        <v>22</v>
      </c>
      <c r="J3874" s="1">
        <v>81.1</v>
      </c>
      <c r="K3874" s="1">
        <v>576.65</v>
      </c>
      <c r="L3874" s="1" t="s">
        <v>16</v>
      </c>
      <c r="M3874" s="2">
        <f t="shared" si="1"/>
        <v>7.110357583</v>
      </c>
      <c r="N3874" s="3"/>
    </row>
    <row r="3875" ht="15.75" customHeight="1">
      <c r="A3875" s="1" t="s">
        <v>3895</v>
      </c>
      <c r="B3875" s="1" t="s">
        <v>15</v>
      </c>
      <c r="C3875" s="1">
        <v>1.0</v>
      </c>
      <c r="D3875" s="1" t="s">
        <v>16</v>
      </c>
      <c r="E3875" s="1" t="s">
        <v>16</v>
      </c>
      <c r="F3875" s="1">
        <v>2.0</v>
      </c>
      <c r="G3875" s="1">
        <v>1.0</v>
      </c>
      <c r="H3875" s="1">
        <v>1.0</v>
      </c>
      <c r="I3875" s="1" t="s">
        <v>22</v>
      </c>
      <c r="J3875" s="1">
        <v>65.2</v>
      </c>
      <c r="K3875" s="1">
        <v>3965.05</v>
      </c>
      <c r="L3875" s="1" t="s">
        <v>18</v>
      </c>
      <c r="M3875" s="2">
        <f t="shared" si="1"/>
        <v>60.81365031</v>
      </c>
      <c r="N3875" s="3"/>
    </row>
    <row r="3876" ht="15.75" customHeight="1">
      <c r="A3876" s="1" t="s">
        <v>3896</v>
      </c>
      <c r="B3876" s="1" t="s">
        <v>20</v>
      </c>
      <c r="C3876" s="1">
        <v>0.0</v>
      </c>
      <c r="D3876" s="1" t="s">
        <v>18</v>
      </c>
      <c r="E3876" s="1" t="s">
        <v>18</v>
      </c>
      <c r="F3876" s="1">
        <v>1.0</v>
      </c>
      <c r="G3876" s="1">
        <v>1.0</v>
      </c>
      <c r="H3876" s="1">
        <v>0.0</v>
      </c>
      <c r="I3876" s="1" t="s">
        <v>17</v>
      </c>
      <c r="J3876" s="1">
        <v>53.45</v>
      </c>
      <c r="K3876" s="1">
        <v>1461.45</v>
      </c>
      <c r="L3876" s="1" t="s">
        <v>18</v>
      </c>
      <c r="M3876" s="2">
        <f t="shared" si="1"/>
        <v>27.34237605</v>
      </c>
      <c r="N3876" s="3"/>
    </row>
    <row r="3877" ht="15.75" customHeight="1">
      <c r="A3877" s="1" t="s">
        <v>3897</v>
      </c>
      <c r="B3877" s="1" t="s">
        <v>15</v>
      </c>
      <c r="C3877" s="1">
        <v>0.0</v>
      </c>
      <c r="D3877" s="1" t="s">
        <v>18</v>
      </c>
      <c r="E3877" s="1" t="s">
        <v>18</v>
      </c>
      <c r="F3877" s="1">
        <v>1.0</v>
      </c>
      <c r="G3877" s="1">
        <v>2.0</v>
      </c>
      <c r="H3877" s="1">
        <v>1.0</v>
      </c>
      <c r="I3877" s="1" t="s">
        <v>17</v>
      </c>
      <c r="J3877" s="1">
        <v>100.3</v>
      </c>
      <c r="K3877" s="1">
        <v>5200.8</v>
      </c>
      <c r="L3877" s="1" t="s">
        <v>18</v>
      </c>
      <c r="M3877" s="2">
        <f t="shared" si="1"/>
        <v>51.85244267</v>
      </c>
      <c r="N3877" s="3"/>
    </row>
    <row r="3878" ht="15.75" customHeight="1">
      <c r="A3878" s="1" t="s">
        <v>3898</v>
      </c>
      <c r="B3878" s="1" t="s">
        <v>15</v>
      </c>
      <c r="C3878" s="1">
        <v>0.0</v>
      </c>
      <c r="D3878" s="1" t="s">
        <v>18</v>
      </c>
      <c r="E3878" s="1" t="s">
        <v>16</v>
      </c>
      <c r="F3878" s="1">
        <v>2.0</v>
      </c>
      <c r="G3878" s="1">
        <v>1.0</v>
      </c>
      <c r="H3878" s="1">
        <v>0.0</v>
      </c>
      <c r="I3878" s="1" t="s">
        <v>17</v>
      </c>
      <c r="J3878" s="1">
        <v>75.9</v>
      </c>
      <c r="K3878" s="1">
        <v>1375.6</v>
      </c>
      <c r="L3878" s="1" t="s">
        <v>18</v>
      </c>
      <c r="M3878" s="2">
        <f t="shared" si="1"/>
        <v>18.12384717</v>
      </c>
      <c r="N3878" s="3"/>
    </row>
    <row r="3879" ht="15.75" customHeight="1">
      <c r="A3879" s="1" t="s">
        <v>3899</v>
      </c>
      <c r="B3879" s="1" t="s">
        <v>20</v>
      </c>
      <c r="C3879" s="1">
        <v>0.0</v>
      </c>
      <c r="D3879" s="1" t="s">
        <v>16</v>
      </c>
      <c r="E3879" s="1" t="s">
        <v>16</v>
      </c>
      <c r="F3879" s="1">
        <v>2.0</v>
      </c>
      <c r="G3879" s="1">
        <v>2.0</v>
      </c>
      <c r="H3879" s="1">
        <v>0.0</v>
      </c>
      <c r="I3879" s="1" t="s">
        <v>22</v>
      </c>
      <c r="J3879" s="1">
        <v>103.3</v>
      </c>
      <c r="K3879" s="1">
        <v>2012.7</v>
      </c>
      <c r="L3879" s="1" t="s">
        <v>16</v>
      </c>
      <c r="M3879" s="2">
        <f t="shared" si="1"/>
        <v>19.48402711</v>
      </c>
      <c r="N3879" s="3"/>
    </row>
    <row r="3880" ht="15.75" customHeight="1">
      <c r="A3880" s="1" t="s">
        <v>3900</v>
      </c>
      <c r="B3880" s="1" t="s">
        <v>20</v>
      </c>
      <c r="C3880" s="1">
        <v>0.0</v>
      </c>
      <c r="D3880" s="1" t="s">
        <v>16</v>
      </c>
      <c r="E3880" s="1" t="s">
        <v>16</v>
      </c>
      <c r="F3880" s="1">
        <v>2.0</v>
      </c>
      <c r="G3880" s="1">
        <v>0.0</v>
      </c>
      <c r="H3880" s="1">
        <v>1.0</v>
      </c>
      <c r="I3880" s="1" t="s">
        <v>17</v>
      </c>
      <c r="J3880" s="1">
        <v>24.45</v>
      </c>
      <c r="K3880" s="1">
        <v>1431.65</v>
      </c>
      <c r="L3880" s="1" t="s">
        <v>18</v>
      </c>
      <c r="M3880" s="2">
        <f t="shared" si="1"/>
        <v>58.55419223</v>
      </c>
      <c r="N3880" s="3"/>
    </row>
    <row r="3881" ht="15.75" customHeight="1">
      <c r="A3881" s="1" t="s">
        <v>3901</v>
      </c>
      <c r="B3881" s="1" t="s">
        <v>15</v>
      </c>
      <c r="C3881" s="1">
        <v>1.0</v>
      </c>
      <c r="D3881" s="1" t="s">
        <v>16</v>
      </c>
      <c r="E3881" s="1" t="s">
        <v>18</v>
      </c>
      <c r="F3881" s="1">
        <v>2.0</v>
      </c>
      <c r="G3881" s="1">
        <v>2.0</v>
      </c>
      <c r="H3881" s="1">
        <v>2.0</v>
      </c>
      <c r="I3881" s="1" t="s">
        <v>26</v>
      </c>
      <c r="J3881" s="1">
        <v>115.75</v>
      </c>
      <c r="K3881" s="1">
        <v>8443.7</v>
      </c>
      <c r="L3881" s="1" t="s">
        <v>18</v>
      </c>
      <c r="M3881" s="2">
        <f t="shared" si="1"/>
        <v>72.94773218</v>
      </c>
      <c r="N3881" s="3"/>
    </row>
    <row r="3882" ht="15.75" customHeight="1">
      <c r="A3882" s="1" t="s">
        <v>3902</v>
      </c>
      <c r="B3882" s="1" t="s">
        <v>20</v>
      </c>
      <c r="C3882" s="1">
        <v>0.0</v>
      </c>
      <c r="D3882" s="1" t="s">
        <v>16</v>
      </c>
      <c r="E3882" s="1" t="s">
        <v>18</v>
      </c>
      <c r="F3882" s="1">
        <v>2.0</v>
      </c>
      <c r="G3882" s="1">
        <v>2.0</v>
      </c>
      <c r="H3882" s="1">
        <v>0.0</v>
      </c>
      <c r="I3882" s="1" t="s">
        <v>28</v>
      </c>
      <c r="J3882" s="1">
        <v>80.5</v>
      </c>
      <c r="K3882" s="1">
        <v>1336.9</v>
      </c>
      <c r="L3882" s="1" t="s">
        <v>18</v>
      </c>
      <c r="M3882" s="2">
        <f t="shared" si="1"/>
        <v>16.60745342</v>
      </c>
      <c r="N3882" s="3"/>
    </row>
    <row r="3883" ht="15.75" customHeight="1">
      <c r="A3883" s="1" t="s">
        <v>3903</v>
      </c>
      <c r="B3883" s="1" t="s">
        <v>20</v>
      </c>
      <c r="C3883" s="1">
        <v>0.0</v>
      </c>
      <c r="D3883" s="1" t="s">
        <v>16</v>
      </c>
      <c r="E3883" s="1" t="s">
        <v>16</v>
      </c>
      <c r="F3883" s="1">
        <v>1.0</v>
      </c>
      <c r="G3883" s="1">
        <v>2.0</v>
      </c>
      <c r="H3883" s="1">
        <v>2.0</v>
      </c>
      <c r="I3883" s="1" t="s">
        <v>26</v>
      </c>
      <c r="J3883" s="1">
        <v>101.1</v>
      </c>
      <c r="K3883" s="1">
        <v>6994.8</v>
      </c>
      <c r="L3883" s="1" t="s">
        <v>18</v>
      </c>
      <c r="M3883" s="2">
        <f t="shared" si="1"/>
        <v>69.18694362</v>
      </c>
      <c r="N3883" s="3"/>
    </row>
    <row r="3884" ht="15.75" customHeight="1">
      <c r="A3884" s="1" t="s">
        <v>3904</v>
      </c>
      <c r="B3884" s="1" t="s">
        <v>20</v>
      </c>
      <c r="C3884" s="1">
        <v>1.0</v>
      </c>
      <c r="D3884" s="1" t="s">
        <v>16</v>
      </c>
      <c r="E3884" s="1" t="s">
        <v>18</v>
      </c>
      <c r="F3884" s="1">
        <v>0.0</v>
      </c>
      <c r="G3884" s="1">
        <v>1.0</v>
      </c>
      <c r="H3884" s="1">
        <v>2.0</v>
      </c>
      <c r="I3884" s="1" t="s">
        <v>26</v>
      </c>
      <c r="J3884" s="1">
        <v>64.45</v>
      </c>
      <c r="K3884" s="1">
        <v>4641.1</v>
      </c>
      <c r="L3884" s="1" t="s">
        <v>18</v>
      </c>
      <c r="M3884" s="2">
        <f t="shared" si="1"/>
        <v>72.01086113</v>
      </c>
      <c r="N3884" s="3"/>
    </row>
    <row r="3885" ht="15.75" customHeight="1">
      <c r="A3885" s="1" t="s">
        <v>3905</v>
      </c>
      <c r="B3885" s="1" t="s">
        <v>20</v>
      </c>
      <c r="C3885" s="1">
        <v>0.0</v>
      </c>
      <c r="D3885" s="1" t="s">
        <v>16</v>
      </c>
      <c r="E3885" s="1" t="s">
        <v>16</v>
      </c>
      <c r="F3885" s="1">
        <v>1.0</v>
      </c>
      <c r="G3885" s="1">
        <v>1.0</v>
      </c>
      <c r="H3885" s="1">
        <v>2.0</v>
      </c>
      <c r="I3885" s="1" t="s">
        <v>28</v>
      </c>
      <c r="J3885" s="1">
        <v>80.65</v>
      </c>
      <c r="K3885" s="1">
        <v>5542.55</v>
      </c>
      <c r="L3885" s="1" t="s">
        <v>18</v>
      </c>
      <c r="M3885" s="2">
        <f t="shared" si="1"/>
        <v>68.72349659</v>
      </c>
      <c r="N3885" s="3"/>
    </row>
    <row r="3886" ht="15.75" customHeight="1">
      <c r="A3886" s="1" t="s">
        <v>3906</v>
      </c>
      <c r="B3886" s="1" t="s">
        <v>20</v>
      </c>
      <c r="C3886" s="1">
        <v>0.0</v>
      </c>
      <c r="D3886" s="1" t="s">
        <v>16</v>
      </c>
      <c r="E3886" s="1" t="s">
        <v>16</v>
      </c>
      <c r="F3886" s="1">
        <v>1.0</v>
      </c>
      <c r="G3886" s="1">
        <v>1.0</v>
      </c>
      <c r="H3886" s="1">
        <v>2.0</v>
      </c>
      <c r="I3886" s="1" t="s">
        <v>28</v>
      </c>
      <c r="J3886" s="1">
        <v>74.8</v>
      </c>
      <c r="K3886" s="1">
        <v>4820.15</v>
      </c>
      <c r="L3886" s="1" t="s">
        <v>16</v>
      </c>
      <c r="M3886" s="2">
        <f t="shared" si="1"/>
        <v>64.44050802</v>
      </c>
      <c r="N3886" s="3"/>
    </row>
    <row r="3887" ht="15.75" customHeight="1">
      <c r="A3887" s="1" t="s">
        <v>3907</v>
      </c>
      <c r="B3887" s="1" t="s">
        <v>20</v>
      </c>
      <c r="C3887" s="1">
        <v>1.0</v>
      </c>
      <c r="D3887" s="1" t="s">
        <v>16</v>
      </c>
      <c r="E3887" s="1" t="s">
        <v>18</v>
      </c>
      <c r="F3887" s="1">
        <v>2.0</v>
      </c>
      <c r="G3887" s="1">
        <v>2.0</v>
      </c>
      <c r="H3887" s="1">
        <v>0.0</v>
      </c>
      <c r="I3887" s="1" t="s">
        <v>22</v>
      </c>
      <c r="J3887" s="1">
        <v>94.3</v>
      </c>
      <c r="K3887" s="1">
        <v>3953.15</v>
      </c>
      <c r="L3887" s="1" t="s">
        <v>18</v>
      </c>
      <c r="M3887" s="2">
        <f t="shared" si="1"/>
        <v>41.92099682</v>
      </c>
      <c r="N3887" s="3"/>
    </row>
    <row r="3888" ht="15.75" customHeight="1">
      <c r="A3888" s="1" t="s">
        <v>3908</v>
      </c>
      <c r="B3888" s="1" t="s">
        <v>15</v>
      </c>
      <c r="C3888" s="1">
        <v>0.0</v>
      </c>
      <c r="D3888" s="1" t="s">
        <v>16</v>
      </c>
      <c r="E3888" s="1" t="s">
        <v>16</v>
      </c>
      <c r="F3888" s="1">
        <v>1.0</v>
      </c>
      <c r="G3888" s="1">
        <v>0.0</v>
      </c>
      <c r="H3888" s="1">
        <v>2.0</v>
      </c>
      <c r="I3888" s="1" t="s">
        <v>28</v>
      </c>
      <c r="J3888" s="1">
        <v>19.3</v>
      </c>
      <c r="K3888" s="1">
        <v>772.4</v>
      </c>
      <c r="L3888" s="1" t="s">
        <v>18</v>
      </c>
      <c r="M3888" s="2">
        <f t="shared" si="1"/>
        <v>40.02072539</v>
      </c>
      <c r="N3888" s="3"/>
    </row>
    <row r="3889" ht="15.75" customHeight="1">
      <c r="A3889" s="1" t="s">
        <v>3909</v>
      </c>
      <c r="B3889" s="1" t="s">
        <v>20</v>
      </c>
      <c r="C3889" s="1">
        <v>0.0</v>
      </c>
      <c r="D3889" s="1" t="s">
        <v>16</v>
      </c>
      <c r="E3889" s="1" t="s">
        <v>18</v>
      </c>
      <c r="F3889" s="1">
        <v>1.0</v>
      </c>
      <c r="G3889" s="1">
        <v>0.0</v>
      </c>
      <c r="H3889" s="1">
        <v>0.0</v>
      </c>
      <c r="I3889" s="1" t="s">
        <v>22</v>
      </c>
      <c r="J3889" s="1">
        <v>19.6</v>
      </c>
      <c r="K3889" s="1">
        <v>851.2</v>
      </c>
      <c r="L3889" s="1" t="s">
        <v>18</v>
      </c>
      <c r="M3889" s="2">
        <f t="shared" si="1"/>
        <v>43.42857143</v>
      </c>
      <c r="N3889" s="3"/>
    </row>
    <row r="3890" ht="15.75" customHeight="1">
      <c r="A3890" s="1" t="s">
        <v>3910</v>
      </c>
      <c r="B3890" s="1" t="s">
        <v>20</v>
      </c>
      <c r="C3890" s="1">
        <v>0.0</v>
      </c>
      <c r="D3890" s="1" t="s">
        <v>16</v>
      </c>
      <c r="E3890" s="1" t="s">
        <v>16</v>
      </c>
      <c r="F3890" s="1">
        <v>2.0</v>
      </c>
      <c r="G3890" s="1">
        <v>2.0</v>
      </c>
      <c r="H3890" s="1">
        <v>1.0</v>
      </c>
      <c r="I3890" s="1" t="s">
        <v>22</v>
      </c>
      <c r="J3890" s="1">
        <v>106.0</v>
      </c>
      <c r="K3890" s="1">
        <v>6547.7</v>
      </c>
      <c r="L3890" s="1" t="s">
        <v>16</v>
      </c>
      <c r="M3890" s="2">
        <f t="shared" si="1"/>
        <v>61.77075472</v>
      </c>
      <c r="N3890" s="3"/>
    </row>
    <row r="3891" ht="15.75" customHeight="1">
      <c r="A3891" s="1" t="s">
        <v>3911</v>
      </c>
      <c r="B3891" s="1" t="s">
        <v>20</v>
      </c>
      <c r="C3891" s="1">
        <v>0.0</v>
      </c>
      <c r="D3891" s="1" t="s">
        <v>18</v>
      </c>
      <c r="E3891" s="1" t="s">
        <v>18</v>
      </c>
      <c r="F3891" s="1">
        <v>1.0</v>
      </c>
      <c r="G3891" s="1">
        <v>0.0</v>
      </c>
      <c r="H3891" s="1">
        <v>2.0</v>
      </c>
      <c r="I3891" s="1" t="s">
        <v>17</v>
      </c>
      <c r="J3891" s="1">
        <v>19.95</v>
      </c>
      <c r="K3891" s="1">
        <v>373.5</v>
      </c>
      <c r="L3891" s="1" t="s">
        <v>18</v>
      </c>
      <c r="M3891" s="2">
        <f t="shared" si="1"/>
        <v>18.72180451</v>
      </c>
      <c r="N3891" s="3"/>
    </row>
    <row r="3892" ht="15.75" customHeight="1">
      <c r="A3892" s="1" t="s">
        <v>3912</v>
      </c>
      <c r="B3892" s="1" t="s">
        <v>15</v>
      </c>
      <c r="C3892" s="1">
        <v>0.0</v>
      </c>
      <c r="D3892" s="1" t="s">
        <v>18</v>
      </c>
      <c r="E3892" s="1" t="s">
        <v>18</v>
      </c>
      <c r="F3892" s="1">
        <v>0.0</v>
      </c>
      <c r="G3892" s="1">
        <v>1.0</v>
      </c>
      <c r="H3892" s="1">
        <v>2.0</v>
      </c>
      <c r="I3892" s="1" t="s">
        <v>17</v>
      </c>
      <c r="J3892" s="1">
        <v>38.9</v>
      </c>
      <c r="K3892" s="1">
        <v>2719.2</v>
      </c>
      <c r="L3892" s="1" t="s">
        <v>18</v>
      </c>
      <c r="M3892" s="2">
        <f t="shared" si="1"/>
        <v>69.90231362</v>
      </c>
      <c r="N3892" s="3"/>
    </row>
    <row r="3893" ht="15.75" customHeight="1">
      <c r="A3893" s="1" t="s">
        <v>3913</v>
      </c>
      <c r="B3893" s="1" t="s">
        <v>15</v>
      </c>
      <c r="C3893" s="1">
        <v>0.0</v>
      </c>
      <c r="D3893" s="1" t="s">
        <v>16</v>
      </c>
      <c r="E3893" s="1" t="s">
        <v>16</v>
      </c>
      <c r="F3893" s="1">
        <v>2.0</v>
      </c>
      <c r="G3893" s="1">
        <v>2.0</v>
      </c>
      <c r="H3893" s="1">
        <v>1.0</v>
      </c>
      <c r="I3893" s="1" t="s">
        <v>26</v>
      </c>
      <c r="J3893" s="1">
        <v>95.7</v>
      </c>
      <c r="K3893" s="1">
        <v>4976.15</v>
      </c>
      <c r="L3893" s="1" t="s">
        <v>18</v>
      </c>
      <c r="M3893" s="2">
        <f t="shared" si="1"/>
        <v>51.99738767</v>
      </c>
      <c r="N3893" s="3"/>
    </row>
    <row r="3894" ht="15.75" customHeight="1">
      <c r="A3894" s="1" t="s">
        <v>3914</v>
      </c>
      <c r="B3894" s="1" t="s">
        <v>20</v>
      </c>
      <c r="C3894" s="1">
        <v>0.0</v>
      </c>
      <c r="D3894" s="1" t="s">
        <v>16</v>
      </c>
      <c r="E3894" s="1" t="s">
        <v>18</v>
      </c>
      <c r="F3894" s="1">
        <v>1.0</v>
      </c>
      <c r="G3894" s="1">
        <v>0.0</v>
      </c>
      <c r="H3894" s="1">
        <v>1.0</v>
      </c>
      <c r="I3894" s="1" t="s">
        <v>17</v>
      </c>
      <c r="J3894" s="1">
        <v>20.1</v>
      </c>
      <c r="K3894" s="1">
        <v>533.9</v>
      </c>
      <c r="L3894" s="1" t="s">
        <v>18</v>
      </c>
      <c r="M3894" s="2">
        <f t="shared" si="1"/>
        <v>26.56218905</v>
      </c>
      <c r="N3894" s="3"/>
    </row>
    <row r="3895" ht="15.75" customHeight="1">
      <c r="A3895" s="1" t="s">
        <v>3915</v>
      </c>
      <c r="B3895" s="1" t="s">
        <v>15</v>
      </c>
      <c r="C3895" s="1">
        <v>0.0</v>
      </c>
      <c r="D3895" s="1" t="s">
        <v>18</v>
      </c>
      <c r="E3895" s="1" t="s">
        <v>18</v>
      </c>
      <c r="F3895" s="1">
        <v>2.0</v>
      </c>
      <c r="G3895" s="1">
        <v>1.0</v>
      </c>
      <c r="H3895" s="1">
        <v>0.0</v>
      </c>
      <c r="I3895" s="1" t="s">
        <v>17</v>
      </c>
      <c r="J3895" s="1">
        <v>60.9</v>
      </c>
      <c r="K3895" s="1">
        <v>2033.85</v>
      </c>
      <c r="L3895" s="1" t="s">
        <v>18</v>
      </c>
      <c r="M3895" s="2">
        <f t="shared" si="1"/>
        <v>33.39655172</v>
      </c>
      <c r="N3895" s="3"/>
    </row>
    <row r="3896" ht="15.75" customHeight="1">
      <c r="A3896" s="1" t="s">
        <v>3916</v>
      </c>
      <c r="B3896" s="1" t="s">
        <v>15</v>
      </c>
      <c r="C3896" s="1">
        <v>1.0</v>
      </c>
      <c r="D3896" s="1" t="s">
        <v>18</v>
      </c>
      <c r="E3896" s="1" t="s">
        <v>18</v>
      </c>
      <c r="F3896" s="1">
        <v>0.0</v>
      </c>
      <c r="G3896" s="1">
        <v>1.0</v>
      </c>
      <c r="H3896" s="1">
        <v>0.0</v>
      </c>
      <c r="I3896" s="1" t="s">
        <v>22</v>
      </c>
      <c r="J3896" s="1">
        <v>25.3</v>
      </c>
      <c r="K3896" s="1">
        <v>77.75</v>
      </c>
      <c r="L3896" s="1" t="s">
        <v>16</v>
      </c>
      <c r="M3896" s="2">
        <f t="shared" si="1"/>
        <v>3.07312253</v>
      </c>
      <c r="N3896" s="3"/>
    </row>
    <row r="3897" ht="15.75" customHeight="1">
      <c r="A3897" s="1" t="s">
        <v>3917</v>
      </c>
      <c r="B3897" s="1" t="s">
        <v>15</v>
      </c>
      <c r="C3897" s="1">
        <v>0.0</v>
      </c>
      <c r="D3897" s="1" t="s">
        <v>16</v>
      </c>
      <c r="E3897" s="1" t="s">
        <v>18</v>
      </c>
      <c r="F3897" s="1">
        <v>1.0</v>
      </c>
      <c r="G3897" s="1">
        <v>2.0</v>
      </c>
      <c r="H3897" s="1">
        <v>0.0</v>
      </c>
      <c r="I3897" s="1" t="s">
        <v>26</v>
      </c>
      <c r="J3897" s="1">
        <v>99.3</v>
      </c>
      <c r="K3897" s="1">
        <v>2431.35</v>
      </c>
      <c r="L3897" s="1" t="s">
        <v>16</v>
      </c>
      <c r="M3897" s="2">
        <f t="shared" si="1"/>
        <v>24.48489426</v>
      </c>
      <c r="N3897" s="3"/>
    </row>
    <row r="3898" ht="15.75" customHeight="1">
      <c r="A3898" s="1" t="s">
        <v>3918</v>
      </c>
      <c r="B3898" s="1" t="s">
        <v>15</v>
      </c>
      <c r="C3898" s="1">
        <v>0.0</v>
      </c>
      <c r="D3898" s="1" t="s">
        <v>16</v>
      </c>
      <c r="E3898" s="1" t="s">
        <v>16</v>
      </c>
      <c r="F3898" s="1">
        <v>1.0</v>
      </c>
      <c r="G3898" s="1">
        <v>0.0</v>
      </c>
      <c r="H3898" s="1">
        <v>2.0</v>
      </c>
      <c r="I3898" s="1" t="s">
        <v>17</v>
      </c>
      <c r="J3898" s="1">
        <v>21.0</v>
      </c>
      <c r="K3898" s="1">
        <v>697.7</v>
      </c>
      <c r="L3898" s="1" t="s">
        <v>18</v>
      </c>
      <c r="M3898" s="2">
        <f t="shared" si="1"/>
        <v>33.22380952</v>
      </c>
      <c r="N3898" s="3"/>
    </row>
    <row r="3899" ht="15.75" customHeight="1">
      <c r="A3899" s="1" t="s">
        <v>3919</v>
      </c>
      <c r="B3899" s="1" t="s">
        <v>15</v>
      </c>
      <c r="C3899" s="1">
        <v>1.0</v>
      </c>
      <c r="D3899" s="1" t="s">
        <v>16</v>
      </c>
      <c r="E3899" s="1" t="s">
        <v>18</v>
      </c>
      <c r="F3899" s="1">
        <v>2.0</v>
      </c>
      <c r="G3899" s="1">
        <v>2.0</v>
      </c>
      <c r="H3899" s="1">
        <v>1.0</v>
      </c>
      <c r="I3899" s="1" t="s">
        <v>26</v>
      </c>
      <c r="J3899" s="1">
        <v>107.05</v>
      </c>
      <c r="K3899" s="1">
        <v>7142.5</v>
      </c>
      <c r="L3899" s="1" t="s">
        <v>18</v>
      </c>
      <c r="M3899" s="2">
        <f t="shared" si="1"/>
        <v>66.72115834</v>
      </c>
      <c r="N3899" s="3"/>
    </row>
    <row r="3900" ht="15.75" customHeight="1">
      <c r="A3900" s="1" t="s">
        <v>3920</v>
      </c>
      <c r="B3900" s="1" t="s">
        <v>15</v>
      </c>
      <c r="C3900" s="1">
        <v>0.0</v>
      </c>
      <c r="D3900" s="1" t="s">
        <v>18</v>
      </c>
      <c r="E3900" s="1" t="s">
        <v>18</v>
      </c>
      <c r="F3900" s="1">
        <v>1.0</v>
      </c>
      <c r="G3900" s="1">
        <v>1.0</v>
      </c>
      <c r="H3900" s="1">
        <v>0.0</v>
      </c>
      <c r="I3900" s="1" t="s">
        <v>17</v>
      </c>
      <c r="J3900" s="1">
        <v>60.4</v>
      </c>
      <c r="K3900" s="1">
        <v>272.15</v>
      </c>
      <c r="L3900" s="1" t="s">
        <v>16</v>
      </c>
      <c r="M3900" s="2">
        <f t="shared" si="1"/>
        <v>4.505794702</v>
      </c>
      <c r="N3900" s="3"/>
    </row>
    <row r="3901" ht="15.75" customHeight="1">
      <c r="A3901" s="1" t="s">
        <v>3921</v>
      </c>
      <c r="B3901" s="1" t="s">
        <v>15</v>
      </c>
      <c r="C3901" s="1">
        <v>1.0</v>
      </c>
      <c r="D3901" s="1" t="s">
        <v>18</v>
      </c>
      <c r="E3901" s="1" t="s">
        <v>18</v>
      </c>
      <c r="F3901" s="1">
        <v>0.0</v>
      </c>
      <c r="G3901" s="1">
        <v>1.0</v>
      </c>
      <c r="H3901" s="1">
        <v>0.0</v>
      </c>
      <c r="I3901" s="1" t="s">
        <v>22</v>
      </c>
      <c r="J3901" s="1">
        <v>24.35</v>
      </c>
      <c r="K3901" s="1">
        <v>41.85</v>
      </c>
      <c r="L3901" s="1" t="s">
        <v>16</v>
      </c>
      <c r="M3901" s="2">
        <f t="shared" si="1"/>
        <v>1.718685832</v>
      </c>
      <c r="N3901" s="3"/>
    </row>
    <row r="3902" ht="15.75" customHeight="1">
      <c r="A3902" s="1" t="s">
        <v>3922</v>
      </c>
      <c r="B3902" s="1" t="s">
        <v>20</v>
      </c>
      <c r="C3902" s="1">
        <v>0.0</v>
      </c>
      <c r="D3902" s="1" t="s">
        <v>18</v>
      </c>
      <c r="E3902" s="1" t="s">
        <v>18</v>
      </c>
      <c r="F3902" s="1">
        <v>1.0</v>
      </c>
      <c r="G3902" s="1">
        <v>2.0</v>
      </c>
      <c r="H3902" s="1">
        <v>0.0</v>
      </c>
      <c r="I3902" s="1" t="s">
        <v>17</v>
      </c>
      <c r="J3902" s="1">
        <v>93.2</v>
      </c>
      <c r="K3902" s="1">
        <v>2157.3</v>
      </c>
      <c r="L3902" s="1" t="s">
        <v>18</v>
      </c>
      <c r="M3902" s="2">
        <f t="shared" si="1"/>
        <v>23.14699571</v>
      </c>
      <c r="N3902" s="3"/>
    </row>
    <row r="3903" ht="15.75" customHeight="1">
      <c r="A3903" s="1" t="s">
        <v>3923</v>
      </c>
      <c r="B3903" s="1" t="s">
        <v>20</v>
      </c>
      <c r="C3903" s="1">
        <v>0.0</v>
      </c>
      <c r="D3903" s="1" t="s">
        <v>16</v>
      </c>
      <c r="E3903" s="1" t="s">
        <v>18</v>
      </c>
      <c r="F3903" s="1">
        <v>1.0</v>
      </c>
      <c r="G3903" s="1">
        <v>1.0</v>
      </c>
      <c r="H3903" s="1">
        <v>2.0</v>
      </c>
      <c r="I3903" s="1" t="s">
        <v>28</v>
      </c>
      <c r="J3903" s="1">
        <v>85.9</v>
      </c>
      <c r="K3903" s="1">
        <v>5595.3</v>
      </c>
      <c r="L3903" s="1" t="s">
        <v>18</v>
      </c>
      <c r="M3903" s="2">
        <f t="shared" si="1"/>
        <v>65.13736903</v>
      </c>
      <c r="N3903" s="3"/>
    </row>
    <row r="3904" ht="15.75" customHeight="1">
      <c r="A3904" s="1" t="s">
        <v>3924</v>
      </c>
      <c r="B3904" s="1" t="s">
        <v>20</v>
      </c>
      <c r="C3904" s="1">
        <v>1.0</v>
      </c>
      <c r="D3904" s="1" t="s">
        <v>18</v>
      </c>
      <c r="E3904" s="1" t="s">
        <v>18</v>
      </c>
      <c r="F3904" s="1">
        <v>1.0</v>
      </c>
      <c r="G3904" s="1">
        <v>1.0</v>
      </c>
      <c r="H3904" s="1">
        <v>0.0</v>
      </c>
      <c r="I3904" s="1" t="s">
        <v>28</v>
      </c>
      <c r="J3904" s="1">
        <v>66.4</v>
      </c>
      <c r="K3904" s="1">
        <v>94.55</v>
      </c>
      <c r="L3904" s="1" t="s">
        <v>16</v>
      </c>
      <c r="M3904" s="2">
        <f t="shared" si="1"/>
        <v>1.423945783</v>
      </c>
      <c r="N3904" s="3"/>
    </row>
    <row r="3905" ht="15.75" customHeight="1">
      <c r="A3905" s="1" t="s">
        <v>3925</v>
      </c>
      <c r="B3905" s="1" t="s">
        <v>20</v>
      </c>
      <c r="C3905" s="1">
        <v>0.0</v>
      </c>
      <c r="D3905" s="1" t="s">
        <v>18</v>
      </c>
      <c r="E3905" s="1" t="s">
        <v>18</v>
      </c>
      <c r="F3905" s="1">
        <v>1.0</v>
      </c>
      <c r="G3905" s="1">
        <v>1.0</v>
      </c>
      <c r="H3905" s="1">
        <v>0.0</v>
      </c>
      <c r="I3905" s="1" t="s">
        <v>17</v>
      </c>
      <c r="J3905" s="1">
        <v>55.1</v>
      </c>
      <c r="K3905" s="1">
        <v>113.35</v>
      </c>
      <c r="L3905" s="1" t="s">
        <v>16</v>
      </c>
      <c r="M3905" s="2">
        <f t="shared" si="1"/>
        <v>2.057168784</v>
      </c>
      <c r="N3905" s="3"/>
    </row>
    <row r="3906" ht="15.75" customHeight="1">
      <c r="A3906" s="1" t="s">
        <v>3926</v>
      </c>
      <c r="B3906" s="1" t="s">
        <v>15</v>
      </c>
      <c r="C3906" s="1">
        <v>0.0</v>
      </c>
      <c r="D3906" s="1" t="s">
        <v>18</v>
      </c>
      <c r="E3906" s="1" t="s">
        <v>18</v>
      </c>
      <c r="F3906" s="1">
        <v>1.0</v>
      </c>
      <c r="G3906" s="1">
        <v>2.0</v>
      </c>
      <c r="H3906" s="1">
        <v>0.0</v>
      </c>
      <c r="I3906" s="1" t="s">
        <v>22</v>
      </c>
      <c r="J3906" s="1">
        <v>80.25</v>
      </c>
      <c r="K3906" s="1">
        <v>80.25</v>
      </c>
      <c r="L3906" s="1" t="s">
        <v>16</v>
      </c>
      <c r="M3906" s="2">
        <f t="shared" si="1"/>
        <v>1</v>
      </c>
      <c r="N3906" s="3"/>
    </row>
    <row r="3907" ht="15.75" customHeight="1">
      <c r="A3907" s="1" t="s">
        <v>3927</v>
      </c>
      <c r="B3907" s="1" t="s">
        <v>15</v>
      </c>
      <c r="C3907" s="1">
        <v>0.0</v>
      </c>
      <c r="D3907" s="1" t="s">
        <v>16</v>
      </c>
      <c r="E3907" s="1" t="s">
        <v>16</v>
      </c>
      <c r="F3907" s="1">
        <v>1.0</v>
      </c>
      <c r="G3907" s="1">
        <v>1.0</v>
      </c>
      <c r="H3907" s="1">
        <v>2.0</v>
      </c>
      <c r="I3907" s="1" t="s">
        <v>26</v>
      </c>
      <c r="J3907" s="1">
        <v>82.0</v>
      </c>
      <c r="K3907" s="1">
        <v>5999.85</v>
      </c>
      <c r="L3907" s="1" t="s">
        <v>18</v>
      </c>
      <c r="M3907" s="2">
        <f t="shared" si="1"/>
        <v>73.16890244</v>
      </c>
      <c r="N3907" s="3"/>
    </row>
    <row r="3908" ht="15.75" customHeight="1">
      <c r="A3908" s="1" t="s">
        <v>3928</v>
      </c>
      <c r="B3908" s="1" t="s">
        <v>20</v>
      </c>
      <c r="C3908" s="1">
        <v>0.0</v>
      </c>
      <c r="D3908" s="1" t="s">
        <v>18</v>
      </c>
      <c r="E3908" s="1" t="s">
        <v>18</v>
      </c>
      <c r="F3908" s="1">
        <v>1.0</v>
      </c>
      <c r="G3908" s="1">
        <v>0.0</v>
      </c>
      <c r="H3908" s="1">
        <v>2.0</v>
      </c>
      <c r="I3908" s="1" t="s">
        <v>17</v>
      </c>
      <c r="J3908" s="1">
        <v>19.7</v>
      </c>
      <c r="K3908" s="1">
        <v>419.4</v>
      </c>
      <c r="L3908" s="1" t="s">
        <v>18</v>
      </c>
      <c r="M3908" s="2">
        <f t="shared" si="1"/>
        <v>21.2893401</v>
      </c>
      <c r="N3908" s="3"/>
    </row>
    <row r="3909" ht="15.75" customHeight="1">
      <c r="A3909" s="1" t="s">
        <v>3929</v>
      </c>
      <c r="B3909" s="1" t="s">
        <v>15</v>
      </c>
      <c r="C3909" s="1">
        <v>0.0</v>
      </c>
      <c r="D3909" s="1" t="s">
        <v>16</v>
      </c>
      <c r="E3909" s="1" t="s">
        <v>16</v>
      </c>
      <c r="F3909" s="1">
        <v>1.0</v>
      </c>
      <c r="G3909" s="1">
        <v>1.0</v>
      </c>
      <c r="H3909" s="1">
        <v>1.0</v>
      </c>
      <c r="I3909" s="1" t="s">
        <v>26</v>
      </c>
      <c r="J3909" s="1">
        <v>49.4</v>
      </c>
      <c r="K3909" s="1">
        <v>3251.85</v>
      </c>
      <c r="L3909" s="1" t="s">
        <v>18</v>
      </c>
      <c r="M3909" s="2">
        <f t="shared" si="1"/>
        <v>65.82692308</v>
      </c>
      <c r="N3909" s="3"/>
    </row>
    <row r="3910" ht="15.75" customHeight="1">
      <c r="A3910" s="1" t="s">
        <v>3930</v>
      </c>
      <c r="B3910" s="1" t="s">
        <v>15</v>
      </c>
      <c r="C3910" s="1">
        <v>0.0</v>
      </c>
      <c r="D3910" s="1" t="s">
        <v>16</v>
      </c>
      <c r="E3910" s="1" t="s">
        <v>16</v>
      </c>
      <c r="F3910" s="1">
        <v>2.0</v>
      </c>
      <c r="G3910" s="1">
        <v>2.0</v>
      </c>
      <c r="H3910" s="1">
        <v>0.0</v>
      </c>
      <c r="I3910" s="1" t="s">
        <v>22</v>
      </c>
      <c r="J3910" s="1">
        <v>87.45</v>
      </c>
      <c r="K3910" s="1">
        <v>2874.15</v>
      </c>
      <c r="L3910" s="1" t="s">
        <v>16</v>
      </c>
      <c r="M3910" s="2">
        <f t="shared" si="1"/>
        <v>32.86620926</v>
      </c>
      <c r="N3910" s="3"/>
    </row>
    <row r="3911" ht="15.75" customHeight="1">
      <c r="A3911" s="1" t="s">
        <v>3931</v>
      </c>
      <c r="B3911" s="1" t="s">
        <v>15</v>
      </c>
      <c r="C3911" s="1">
        <v>0.0</v>
      </c>
      <c r="D3911" s="1" t="s">
        <v>16</v>
      </c>
      <c r="E3911" s="1" t="s">
        <v>18</v>
      </c>
      <c r="F3911" s="1">
        <v>1.0</v>
      </c>
      <c r="G3911" s="1">
        <v>1.0</v>
      </c>
      <c r="H3911" s="1">
        <v>1.0</v>
      </c>
      <c r="I3911" s="1" t="s">
        <v>26</v>
      </c>
      <c r="J3911" s="1">
        <v>66.05</v>
      </c>
      <c r="K3911" s="1">
        <v>3021.45</v>
      </c>
      <c r="L3911" s="1" t="s">
        <v>18</v>
      </c>
      <c r="M3911" s="2">
        <f t="shared" si="1"/>
        <v>45.74489023</v>
      </c>
      <c r="N3911" s="3"/>
    </row>
    <row r="3912" ht="15.75" customHeight="1">
      <c r="A3912" s="1" t="s">
        <v>3932</v>
      </c>
      <c r="B3912" s="1" t="s">
        <v>20</v>
      </c>
      <c r="C3912" s="1">
        <v>0.0</v>
      </c>
      <c r="D3912" s="1" t="s">
        <v>18</v>
      </c>
      <c r="E3912" s="1" t="s">
        <v>18</v>
      </c>
      <c r="F3912" s="1">
        <v>1.0</v>
      </c>
      <c r="G3912" s="1">
        <v>1.0</v>
      </c>
      <c r="H3912" s="1">
        <v>0.0</v>
      </c>
      <c r="I3912" s="1" t="s">
        <v>22</v>
      </c>
      <c r="J3912" s="1">
        <v>55.25</v>
      </c>
      <c r="K3912" s="1">
        <v>55.25</v>
      </c>
      <c r="L3912" s="1" t="s">
        <v>18</v>
      </c>
      <c r="M3912" s="2">
        <f t="shared" si="1"/>
        <v>1</v>
      </c>
      <c r="N3912" s="3"/>
    </row>
    <row r="3913" ht="15.75" customHeight="1">
      <c r="A3913" s="1" t="s">
        <v>3933</v>
      </c>
      <c r="B3913" s="1" t="s">
        <v>15</v>
      </c>
      <c r="C3913" s="1">
        <v>0.0</v>
      </c>
      <c r="D3913" s="1" t="s">
        <v>16</v>
      </c>
      <c r="E3913" s="1" t="s">
        <v>16</v>
      </c>
      <c r="F3913" s="1">
        <v>2.0</v>
      </c>
      <c r="G3913" s="1">
        <v>2.0</v>
      </c>
      <c r="H3913" s="1">
        <v>0.0</v>
      </c>
      <c r="I3913" s="1" t="s">
        <v>22</v>
      </c>
      <c r="J3913" s="1">
        <v>103.95</v>
      </c>
      <c r="K3913" s="1">
        <v>7446.9</v>
      </c>
      <c r="L3913" s="1" t="s">
        <v>16</v>
      </c>
      <c r="M3913" s="2">
        <f t="shared" si="1"/>
        <v>71.63924964</v>
      </c>
      <c r="N3913" s="3"/>
    </row>
    <row r="3914" ht="15.75" customHeight="1">
      <c r="A3914" s="1" t="s">
        <v>3934</v>
      </c>
      <c r="B3914" s="1" t="s">
        <v>15</v>
      </c>
      <c r="C3914" s="1">
        <v>0.0</v>
      </c>
      <c r="D3914" s="1" t="s">
        <v>18</v>
      </c>
      <c r="E3914" s="1" t="s">
        <v>18</v>
      </c>
      <c r="F3914" s="1">
        <v>2.0</v>
      </c>
      <c r="G3914" s="1">
        <v>2.0</v>
      </c>
      <c r="H3914" s="1">
        <v>1.0</v>
      </c>
      <c r="I3914" s="1" t="s">
        <v>28</v>
      </c>
      <c r="J3914" s="1">
        <v>90.25</v>
      </c>
      <c r="K3914" s="1">
        <v>6385.95</v>
      </c>
      <c r="L3914" s="1" t="s">
        <v>18</v>
      </c>
      <c r="M3914" s="2">
        <f t="shared" si="1"/>
        <v>70.75844875</v>
      </c>
      <c r="N3914" s="3"/>
    </row>
    <row r="3915" ht="15.75" customHeight="1">
      <c r="A3915" s="1" t="s">
        <v>3935</v>
      </c>
      <c r="B3915" s="1" t="s">
        <v>15</v>
      </c>
      <c r="C3915" s="1">
        <v>0.0</v>
      </c>
      <c r="D3915" s="1" t="s">
        <v>18</v>
      </c>
      <c r="E3915" s="1" t="s">
        <v>18</v>
      </c>
      <c r="F3915" s="1">
        <v>1.0</v>
      </c>
      <c r="G3915" s="1">
        <v>0.0</v>
      </c>
      <c r="H3915" s="1">
        <v>1.0</v>
      </c>
      <c r="I3915" s="1" t="s">
        <v>17</v>
      </c>
      <c r="J3915" s="1">
        <v>20.15</v>
      </c>
      <c r="K3915" s="1">
        <v>353.65</v>
      </c>
      <c r="L3915" s="1" t="s">
        <v>18</v>
      </c>
      <c r="M3915" s="2">
        <f t="shared" si="1"/>
        <v>17.55086849</v>
      </c>
      <c r="N3915" s="3"/>
    </row>
    <row r="3916" ht="15.75" customHeight="1">
      <c r="A3916" s="1" t="s">
        <v>3936</v>
      </c>
      <c r="B3916" s="1" t="s">
        <v>20</v>
      </c>
      <c r="C3916" s="1">
        <v>0.0</v>
      </c>
      <c r="D3916" s="1" t="s">
        <v>18</v>
      </c>
      <c r="E3916" s="1" t="s">
        <v>16</v>
      </c>
      <c r="F3916" s="1">
        <v>1.0</v>
      </c>
      <c r="G3916" s="1">
        <v>0.0</v>
      </c>
      <c r="H3916" s="1">
        <v>0.0</v>
      </c>
      <c r="I3916" s="1" t="s">
        <v>17</v>
      </c>
      <c r="J3916" s="1">
        <v>19.25</v>
      </c>
      <c r="K3916" s="1">
        <v>19.25</v>
      </c>
      <c r="L3916" s="1" t="s">
        <v>16</v>
      </c>
      <c r="M3916" s="2">
        <f t="shared" si="1"/>
        <v>1</v>
      </c>
      <c r="N3916" s="3"/>
    </row>
    <row r="3917" ht="15.75" customHeight="1">
      <c r="A3917" s="1" t="s">
        <v>3937</v>
      </c>
      <c r="B3917" s="1" t="s">
        <v>20</v>
      </c>
      <c r="C3917" s="1">
        <v>0.0</v>
      </c>
      <c r="D3917" s="1" t="s">
        <v>16</v>
      </c>
      <c r="E3917" s="1" t="s">
        <v>16</v>
      </c>
      <c r="F3917" s="1">
        <v>2.0</v>
      </c>
      <c r="G3917" s="1">
        <v>0.0</v>
      </c>
      <c r="H3917" s="1">
        <v>1.0</v>
      </c>
      <c r="I3917" s="1" t="s">
        <v>22</v>
      </c>
      <c r="J3917" s="1">
        <v>24.9</v>
      </c>
      <c r="K3917" s="1">
        <v>1174.8</v>
      </c>
      <c r="L3917" s="1" t="s">
        <v>18</v>
      </c>
      <c r="M3917" s="2">
        <f t="shared" si="1"/>
        <v>47.18072289</v>
      </c>
      <c r="N3917" s="3"/>
    </row>
    <row r="3918" ht="15.75" customHeight="1">
      <c r="A3918" s="1" t="s">
        <v>3938</v>
      </c>
      <c r="B3918" s="1" t="s">
        <v>20</v>
      </c>
      <c r="C3918" s="1">
        <v>0.0</v>
      </c>
      <c r="D3918" s="1" t="s">
        <v>18</v>
      </c>
      <c r="E3918" s="1" t="s">
        <v>16</v>
      </c>
      <c r="F3918" s="1">
        <v>1.0</v>
      </c>
      <c r="G3918" s="1">
        <v>2.0</v>
      </c>
      <c r="H3918" s="1">
        <v>2.0</v>
      </c>
      <c r="I3918" s="1" t="s">
        <v>22</v>
      </c>
      <c r="J3918" s="1">
        <v>111.15</v>
      </c>
      <c r="K3918" s="1">
        <v>4507.15</v>
      </c>
      <c r="L3918" s="1" t="s">
        <v>18</v>
      </c>
      <c r="M3918" s="2">
        <f t="shared" si="1"/>
        <v>40.55015744</v>
      </c>
      <c r="N3918" s="3"/>
    </row>
    <row r="3919" ht="15.75" customHeight="1">
      <c r="A3919" s="1" t="s">
        <v>3939</v>
      </c>
      <c r="B3919" s="1" t="s">
        <v>15</v>
      </c>
      <c r="C3919" s="1">
        <v>0.0</v>
      </c>
      <c r="D3919" s="1" t="s">
        <v>18</v>
      </c>
      <c r="E3919" s="1" t="s">
        <v>18</v>
      </c>
      <c r="F3919" s="1">
        <v>2.0</v>
      </c>
      <c r="G3919" s="1">
        <v>2.0</v>
      </c>
      <c r="H3919" s="1">
        <v>0.0</v>
      </c>
      <c r="I3919" s="1" t="s">
        <v>22</v>
      </c>
      <c r="J3919" s="1">
        <v>100.1</v>
      </c>
      <c r="K3919" s="1">
        <v>5440.9</v>
      </c>
      <c r="L3919" s="1" t="s">
        <v>16</v>
      </c>
      <c r="M3919" s="2">
        <f t="shared" si="1"/>
        <v>54.35464535</v>
      </c>
      <c r="N3919" s="3"/>
    </row>
    <row r="3920" ht="15.75" customHeight="1">
      <c r="A3920" s="1" t="s">
        <v>3940</v>
      </c>
      <c r="B3920" s="1" t="s">
        <v>20</v>
      </c>
      <c r="C3920" s="1">
        <v>0.0</v>
      </c>
      <c r="D3920" s="1" t="s">
        <v>16</v>
      </c>
      <c r="E3920" s="1" t="s">
        <v>16</v>
      </c>
      <c r="F3920" s="1">
        <v>1.0</v>
      </c>
      <c r="G3920" s="1">
        <v>0.0</v>
      </c>
      <c r="H3920" s="1">
        <v>0.0</v>
      </c>
      <c r="I3920" s="1" t="s">
        <v>17</v>
      </c>
      <c r="J3920" s="1">
        <v>19.9</v>
      </c>
      <c r="K3920" s="1">
        <v>19.9</v>
      </c>
      <c r="L3920" s="1" t="s">
        <v>16</v>
      </c>
      <c r="M3920" s="2">
        <f t="shared" si="1"/>
        <v>1</v>
      </c>
      <c r="N3920" s="3"/>
    </row>
    <row r="3921" ht="15.75" customHeight="1">
      <c r="A3921" s="1" t="s">
        <v>3941</v>
      </c>
      <c r="B3921" s="1" t="s">
        <v>20</v>
      </c>
      <c r="C3921" s="1">
        <v>0.0</v>
      </c>
      <c r="D3921" s="1" t="s">
        <v>18</v>
      </c>
      <c r="E3921" s="1" t="s">
        <v>18</v>
      </c>
      <c r="F3921" s="1">
        <v>1.0</v>
      </c>
      <c r="G3921" s="1">
        <v>1.0</v>
      </c>
      <c r="H3921" s="1">
        <v>0.0</v>
      </c>
      <c r="I3921" s="1" t="s">
        <v>26</v>
      </c>
      <c r="J3921" s="1">
        <v>54.75</v>
      </c>
      <c r="K3921" s="1">
        <v>438.05</v>
      </c>
      <c r="L3921" s="1" t="s">
        <v>18</v>
      </c>
      <c r="M3921" s="2">
        <f t="shared" si="1"/>
        <v>8.000913242</v>
      </c>
      <c r="N3921" s="3"/>
    </row>
    <row r="3922" ht="15.75" customHeight="1">
      <c r="A3922" s="1" t="s">
        <v>3942</v>
      </c>
      <c r="B3922" s="1" t="s">
        <v>15</v>
      </c>
      <c r="C3922" s="1">
        <v>0.0</v>
      </c>
      <c r="D3922" s="1" t="s">
        <v>18</v>
      </c>
      <c r="E3922" s="1" t="s">
        <v>18</v>
      </c>
      <c r="F3922" s="1">
        <v>2.0</v>
      </c>
      <c r="G3922" s="1">
        <v>2.0</v>
      </c>
      <c r="H3922" s="1">
        <v>0.0</v>
      </c>
      <c r="I3922" s="1" t="s">
        <v>22</v>
      </c>
      <c r="J3922" s="1">
        <v>94.2</v>
      </c>
      <c r="K3922" s="1">
        <v>1046.1</v>
      </c>
      <c r="L3922" s="1" t="s">
        <v>16</v>
      </c>
      <c r="M3922" s="2">
        <f t="shared" si="1"/>
        <v>11.10509554</v>
      </c>
      <c r="N3922" s="3"/>
    </row>
    <row r="3923" ht="15.75" customHeight="1">
      <c r="A3923" s="1" t="s">
        <v>3943</v>
      </c>
      <c r="B3923" s="1" t="s">
        <v>20</v>
      </c>
      <c r="C3923" s="1">
        <v>0.0</v>
      </c>
      <c r="D3923" s="1" t="s">
        <v>18</v>
      </c>
      <c r="E3923" s="1" t="s">
        <v>16</v>
      </c>
      <c r="F3923" s="1">
        <v>1.0</v>
      </c>
      <c r="G3923" s="1">
        <v>0.0</v>
      </c>
      <c r="H3923" s="1">
        <v>1.0</v>
      </c>
      <c r="I3923" s="1" t="s">
        <v>17</v>
      </c>
      <c r="J3923" s="1">
        <v>20.15</v>
      </c>
      <c r="K3923" s="1">
        <v>682.15</v>
      </c>
      <c r="L3923" s="1" t="s">
        <v>18</v>
      </c>
      <c r="M3923" s="2">
        <f t="shared" si="1"/>
        <v>33.85359801</v>
      </c>
      <c r="N3923" s="3"/>
    </row>
    <row r="3924" ht="15.75" customHeight="1">
      <c r="A3924" s="1" t="s">
        <v>3944</v>
      </c>
      <c r="B3924" s="1" t="s">
        <v>15</v>
      </c>
      <c r="C3924" s="1">
        <v>0.0</v>
      </c>
      <c r="D3924" s="1" t="s">
        <v>16</v>
      </c>
      <c r="E3924" s="1" t="s">
        <v>18</v>
      </c>
      <c r="F3924" s="1">
        <v>2.0</v>
      </c>
      <c r="G3924" s="1">
        <v>2.0</v>
      </c>
      <c r="H3924" s="1">
        <v>0.0</v>
      </c>
      <c r="I3924" s="1" t="s">
        <v>22</v>
      </c>
      <c r="J3924" s="1">
        <v>103.9</v>
      </c>
      <c r="K3924" s="1">
        <v>2254.2</v>
      </c>
      <c r="L3924" s="1" t="s">
        <v>16</v>
      </c>
      <c r="M3924" s="2">
        <f t="shared" si="1"/>
        <v>21.69586141</v>
      </c>
      <c r="N3924" s="3"/>
    </row>
    <row r="3925" ht="15.75" customHeight="1">
      <c r="A3925" s="1" t="s">
        <v>3945</v>
      </c>
      <c r="B3925" s="1" t="s">
        <v>15</v>
      </c>
      <c r="C3925" s="1">
        <v>0.0</v>
      </c>
      <c r="D3925" s="1" t="s">
        <v>16</v>
      </c>
      <c r="E3925" s="1" t="s">
        <v>16</v>
      </c>
      <c r="F3925" s="1">
        <v>2.0</v>
      </c>
      <c r="G3925" s="1">
        <v>2.0</v>
      </c>
      <c r="H3925" s="1">
        <v>0.0</v>
      </c>
      <c r="I3925" s="1" t="s">
        <v>22</v>
      </c>
      <c r="J3925" s="1">
        <v>84.5</v>
      </c>
      <c r="K3925" s="1">
        <v>916.9</v>
      </c>
      <c r="L3925" s="1" t="s">
        <v>16</v>
      </c>
      <c r="M3925" s="2">
        <f t="shared" si="1"/>
        <v>10.85088757</v>
      </c>
      <c r="N3925" s="3"/>
    </row>
    <row r="3926" ht="15.75" customHeight="1">
      <c r="A3926" s="1" t="s">
        <v>3946</v>
      </c>
      <c r="B3926" s="1" t="s">
        <v>20</v>
      </c>
      <c r="C3926" s="1">
        <v>0.0</v>
      </c>
      <c r="D3926" s="1" t="s">
        <v>18</v>
      </c>
      <c r="E3926" s="1" t="s">
        <v>16</v>
      </c>
      <c r="F3926" s="1">
        <v>1.0</v>
      </c>
      <c r="G3926" s="1">
        <v>1.0</v>
      </c>
      <c r="H3926" s="1">
        <v>0.0</v>
      </c>
      <c r="I3926" s="1" t="s">
        <v>22</v>
      </c>
      <c r="J3926" s="1">
        <v>44.0</v>
      </c>
      <c r="K3926" s="1">
        <v>44.0</v>
      </c>
      <c r="L3926" s="1" t="s">
        <v>18</v>
      </c>
      <c r="M3926" s="2">
        <f t="shared" si="1"/>
        <v>1</v>
      </c>
      <c r="N3926" s="3"/>
    </row>
    <row r="3927" ht="15.75" customHeight="1">
      <c r="A3927" s="1" t="s">
        <v>3947</v>
      </c>
      <c r="B3927" s="1" t="s">
        <v>20</v>
      </c>
      <c r="C3927" s="1">
        <v>0.0</v>
      </c>
      <c r="D3927" s="1" t="s">
        <v>16</v>
      </c>
      <c r="E3927" s="1" t="s">
        <v>16</v>
      </c>
      <c r="F3927" s="1">
        <v>1.0</v>
      </c>
      <c r="G3927" s="1">
        <v>2.0</v>
      </c>
      <c r="H3927" s="1">
        <v>0.0</v>
      </c>
      <c r="I3927" s="1" t="s">
        <v>22</v>
      </c>
      <c r="J3927" s="1">
        <v>85.9</v>
      </c>
      <c r="K3927" s="1">
        <v>2199.05</v>
      </c>
      <c r="L3927" s="1" t="s">
        <v>18</v>
      </c>
      <c r="M3927" s="2">
        <f t="shared" si="1"/>
        <v>25.60011641</v>
      </c>
      <c r="N3927" s="3"/>
    </row>
    <row r="3928" ht="15.75" customHeight="1">
      <c r="A3928" s="1" t="s">
        <v>3948</v>
      </c>
      <c r="B3928" s="1" t="s">
        <v>20</v>
      </c>
      <c r="C3928" s="1">
        <v>0.0</v>
      </c>
      <c r="D3928" s="1" t="s">
        <v>16</v>
      </c>
      <c r="E3928" s="1" t="s">
        <v>16</v>
      </c>
      <c r="F3928" s="1">
        <v>1.0</v>
      </c>
      <c r="G3928" s="1">
        <v>1.0</v>
      </c>
      <c r="H3928" s="1">
        <v>1.0</v>
      </c>
      <c r="I3928" s="1" t="s">
        <v>26</v>
      </c>
      <c r="J3928" s="1">
        <v>74.75</v>
      </c>
      <c r="K3928" s="1">
        <v>2453.3</v>
      </c>
      <c r="L3928" s="1" t="s">
        <v>18</v>
      </c>
      <c r="M3928" s="2">
        <f t="shared" si="1"/>
        <v>32.82006689</v>
      </c>
      <c r="N3928" s="3"/>
    </row>
    <row r="3929" ht="15.75" customHeight="1">
      <c r="A3929" s="1" t="s">
        <v>3949</v>
      </c>
      <c r="B3929" s="1" t="s">
        <v>15</v>
      </c>
      <c r="C3929" s="1">
        <v>0.0</v>
      </c>
      <c r="D3929" s="1" t="s">
        <v>18</v>
      </c>
      <c r="E3929" s="1" t="s">
        <v>18</v>
      </c>
      <c r="F3929" s="1">
        <v>1.0</v>
      </c>
      <c r="G3929" s="1">
        <v>1.0</v>
      </c>
      <c r="H3929" s="1">
        <v>0.0</v>
      </c>
      <c r="I3929" s="1" t="s">
        <v>17</v>
      </c>
      <c r="J3929" s="1">
        <v>70.5</v>
      </c>
      <c r="K3929" s="1">
        <v>829.3</v>
      </c>
      <c r="L3929" s="1" t="s">
        <v>18</v>
      </c>
      <c r="M3929" s="2">
        <f t="shared" si="1"/>
        <v>11.76312057</v>
      </c>
      <c r="N3929" s="3"/>
    </row>
    <row r="3930" ht="15.75" customHeight="1">
      <c r="A3930" s="1" t="s">
        <v>3950</v>
      </c>
      <c r="B3930" s="1" t="s">
        <v>15</v>
      </c>
      <c r="C3930" s="1">
        <v>0.0</v>
      </c>
      <c r="D3930" s="1" t="s">
        <v>18</v>
      </c>
      <c r="E3930" s="1" t="s">
        <v>18</v>
      </c>
      <c r="F3930" s="1">
        <v>1.0</v>
      </c>
      <c r="G3930" s="1">
        <v>0.0</v>
      </c>
      <c r="H3930" s="1">
        <v>2.0</v>
      </c>
      <c r="I3930" s="1" t="s">
        <v>17</v>
      </c>
      <c r="J3930" s="1">
        <v>20.15</v>
      </c>
      <c r="K3930" s="1">
        <v>1046.2</v>
      </c>
      <c r="L3930" s="1" t="s">
        <v>18</v>
      </c>
      <c r="M3930" s="2">
        <f t="shared" si="1"/>
        <v>51.92059553</v>
      </c>
      <c r="N3930" s="3"/>
    </row>
    <row r="3931" ht="15.75" customHeight="1">
      <c r="A3931" s="1" t="s">
        <v>3951</v>
      </c>
      <c r="B3931" s="1" t="s">
        <v>20</v>
      </c>
      <c r="C3931" s="1">
        <v>1.0</v>
      </c>
      <c r="D3931" s="1" t="s">
        <v>18</v>
      </c>
      <c r="E3931" s="1" t="s">
        <v>18</v>
      </c>
      <c r="F3931" s="1">
        <v>0.0</v>
      </c>
      <c r="G3931" s="1">
        <v>1.0</v>
      </c>
      <c r="H3931" s="1">
        <v>0.0</v>
      </c>
      <c r="I3931" s="1" t="s">
        <v>22</v>
      </c>
      <c r="J3931" s="1">
        <v>44.4</v>
      </c>
      <c r="K3931" s="1">
        <v>265.8</v>
      </c>
      <c r="L3931" s="1" t="s">
        <v>18</v>
      </c>
      <c r="M3931" s="2">
        <f t="shared" si="1"/>
        <v>5.986486486</v>
      </c>
      <c r="N3931" s="3"/>
    </row>
    <row r="3932" ht="15.75" customHeight="1">
      <c r="A3932" s="1" t="s">
        <v>3952</v>
      </c>
      <c r="B3932" s="1" t="s">
        <v>20</v>
      </c>
      <c r="C3932" s="1">
        <v>0.0</v>
      </c>
      <c r="D3932" s="1" t="s">
        <v>18</v>
      </c>
      <c r="E3932" s="1" t="s">
        <v>18</v>
      </c>
      <c r="F3932" s="1">
        <v>0.0</v>
      </c>
      <c r="G3932" s="1">
        <v>1.0</v>
      </c>
      <c r="H3932" s="1">
        <v>0.0</v>
      </c>
      <c r="I3932" s="1" t="s">
        <v>28</v>
      </c>
      <c r="J3932" s="1">
        <v>30.2</v>
      </c>
      <c r="K3932" s="1">
        <v>1453.1</v>
      </c>
      <c r="L3932" s="1" t="s">
        <v>18</v>
      </c>
      <c r="M3932" s="2">
        <f t="shared" si="1"/>
        <v>48.11589404</v>
      </c>
      <c r="N3932" s="3"/>
    </row>
    <row r="3933" ht="15.75" customHeight="1">
      <c r="A3933" s="1" t="s">
        <v>3953</v>
      </c>
      <c r="B3933" s="1" t="s">
        <v>20</v>
      </c>
      <c r="C3933" s="1">
        <v>0.0</v>
      </c>
      <c r="D3933" s="1" t="s">
        <v>16</v>
      </c>
      <c r="E3933" s="1" t="s">
        <v>18</v>
      </c>
      <c r="F3933" s="1">
        <v>2.0</v>
      </c>
      <c r="G3933" s="1">
        <v>2.0</v>
      </c>
      <c r="H3933" s="1">
        <v>0.0</v>
      </c>
      <c r="I3933" s="1" t="s">
        <v>28</v>
      </c>
      <c r="J3933" s="1">
        <v>99.05</v>
      </c>
      <c r="K3933" s="1">
        <v>4853.75</v>
      </c>
      <c r="L3933" s="1" t="s">
        <v>16</v>
      </c>
      <c r="M3933" s="2">
        <f t="shared" si="1"/>
        <v>49.00302877</v>
      </c>
      <c r="N3933" s="3"/>
    </row>
    <row r="3934" ht="15.75" customHeight="1">
      <c r="A3934" s="1" t="s">
        <v>3954</v>
      </c>
      <c r="B3934" s="1" t="s">
        <v>15</v>
      </c>
      <c r="C3934" s="1">
        <v>0.0</v>
      </c>
      <c r="D3934" s="1" t="s">
        <v>16</v>
      </c>
      <c r="E3934" s="1" t="s">
        <v>18</v>
      </c>
      <c r="F3934" s="1">
        <v>2.0</v>
      </c>
      <c r="G3934" s="1">
        <v>2.0</v>
      </c>
      <c r="H3934" s="1">
        <v>0.0</v>
      </c>
      <c r="I3934" s="1" t="s">
        <v>22</v>
      </c>
      <c r="J3934" s="1">
        <v>77.75</v>
      </c>
      <c r="K3934" s="1">
        <v>4458.15</v>
      </c>
      <c r="L3934" s="1" t="s">
        <v>16</v>
      </c>
      <c r="M3934" s="2">
        <f t="shared" si="1"/>
        <v>57.33954984</v>
      </c>
      <c r="N3934" s="3"/>
    </row>
    <row r="3935" ht="15.75" customHeight="1">
      <c r="A3935" s="1" t="s">
        <v>3955</v>
      </c>
      <c r="B3935" s="1" t="s">
        <v>15</v>
      </c>
      <c r="C3935" s="1">
        <v>0.0</v>
      </c>
      <c r="D3935" s="1" t="s">
        <v>16</v>
      </c>
      <c r="E3935" s="1" t="s">
        <v>18</v>
      </c>
      <c r="F3935" s="1">
        <v>1.0</v>
      </c>
      <c r="G3935" s="1">
        <v>0.0</v>
      </c>
      <c r="H3935" s="1">
        <v>0.0</v>
      </c>
      <c r="I3935" s="1" t="s">
        <v>28</v>
      </c>
      <c r="J3935" s="1">
        <v>19.25</v>
      </c>
      <c r="K3935" s="1">
        <v>375.25</v>
      </c>
      <c r="L3935" s="1" t="s">
        <v>18</v>
      </c>
      <c r="M3935" s="2">
        <f t="shared" si="1"/>
        <v>19.49350649</v>
      </c>
      <c r="N3935" s="3"/>
    </row>
    <row r="3936" ht="15.75" customHeight="1">
      <c r="A3936" s="1" t="s">
        <v>3956</v>
      </c>
      <c r="B3936" s="1" t="s">
        <v>15</v>
      </c>
      <c r="C3936" s="1">
        <v>1.0</v>
      </c>
      <c r="D3936" s="1" t="s">
        <v>16</v>
      </c>
      <c r="E3936" s="1" t="s">
        <v>18</v>
      </c>
      <c r="F3936" s="1">
        <v>2.0</v>
      </c>
      <c r="G3936" s="1">
        <v>0.0</v>
      </c>
      <c r="H3936" s="1">
        <v>0.0</v>
      </c>
      <c r="I3936" s="1" t="s">
        <v>17</v>
      </c>
      <c r="J3936" s="1">
        <v>25.7</v>
      </c>
      <c r="K3936" s="1">
        <v>734.6</v>
      </c>
      <c r="L3936" s="1" t="s">
        <v>18</v>
      </c>
      <c r="M3936" s="2">
        <f t="shared" si="1"/>
        <v>28.58365759</v>
      </c>
      <c r="N3936" s="3"/>
    </row>
    <row r="3937" ht="15.75" customHeight="1">
      <c r="A3937" s="1" t="s">
        <v>3957</v>
      </c>
      <c r="B3937" s="1" t="s">
        <v>20</v>
      </c>
      <c r="C3937" s="1">
        <v>1.0</v>
      </c>
      <c r="D3937" s="1" t="s">
        <v>18</v>
      </c>
      <c r="E3937" s="1" t="s">
        <v>18</v>
      </c>
      <c r="F3937" s="1">
        <v>1.0</v>
      </c>
      <c r="G3937" s="1">
        <v>2.0</v>
      </c>
      <c r="H3937" s="1">
        <v>0.0</v>
      </c>
      <c r="I3937" s="1" t="s">
        <v>22</v>
      </c>
      <c r="J3937" s="1">
        <v>69.75</v>
      </c>
      <c r="K3937" s="1">
        <v>69.75</v>
      </c>
      <c r="L3937" s="1" t="s">
        <v>16</v>
      </c>
      <c r="M3937" s="2">
        <f t="shared" si="1"/>
        <v>1</v>
      </c>
      <c r="N3937" s="3"/>
    </row>
    <row r="3938" ht="15.75" customHeight="1">
      <c r="A3938" s="1" t="s">
        <v>3958</v>
      </c>
      <c r="B3938" s="1" t="s">
        <v>15</v>
      </c>
      <c r="C3938" s="1">
        <v>0.0</v>
      </c>
      <c r="D3938" s="1" t="s">
        <v>16</v>
      </c>
      <c r="E3938" s="1" t="s">
        <v>18</v>
      </c>
      <c r="F3938" s="1">
        <v>1.0</v>
      </c>
      <c r="G3938" s="1">
        <v>1.0</v>
      </c>
      <c r="H3938" s="1">
        <v>0.0</v>
      </c>
      <c r="I3938" s="1" t="s">
        <v>17</v>
      </c>
      <c r="J3938" s="1">
        <v>54.7</v>
      </c>
      <c r="K3938" s="1">
        <v>235.05</v>
      </c>
      <c r="L3938" s="1" t="s">
        <v>18</v>
      </c>
      <c r="M3938" s="2">
        <f t="shared" si="1"/>
        <v>4.297074954</v>
      </c>
      <c r="N3938" s="3"/>
    </row>
    <row r="3939" ht="15.75" customHeight="1">
      <c r="A3939" s="1" t="s">
        <v>3959</v>
      </c>
      <c r="B3939" s="1" t="s">
        <v>15</v>
      </c>
      <c r="C3939" s="1">
        <v>0.0</v>
      </c>
      <c r="D3939" s="1" t="s">
        <v>18</v>
      </c>
      <c r="E3939" s="1" t="s">
        <v>18</v>
      </c>
      <c r="F3939" s="1">
        <v>1.0</v>
      </c>
      <c r="G3939" s="1">
        <v>0.0</v>
      </c>
      <c r="H3939" s="1">
        <v>2.0</v>
      </c>
      <c r="I3939" s="1" t="s">
        <v>28</v>
      </c>
      <c r="J3939" s="1">
        <v>20.75</v>
      </c>
      <c r="K3939" s="1">
        <v>844.45</v>
      </c>
      <c r="L3939" s="1" t="s">
        <v>18</v>
      </c>
      <c r="M3939" s="2">
        <f t="shared" si="1"/>
        <v>40.69638554</v>
      </c>
      <c r="N3939" s="3"/>
    </row>
    <row r="3940" ht="15.75" customHeight="1">
      <c r="A3940" s="1" t="s">
        <v>3960</v>
      </c>
      <c r="B3940" s="1" t="s">
        <v>20</v>
      </c>
      <c r="C3940" s="1">
        <v>0.0</v>
      </c>
      <c r="D3940" s="1" t="s">
        <v>18</v>
      </c>
      <c r="E3940" s="1" t="s">
        <v>18</v>
      </c>
      <c r="F3940" s="1">
        <v>1.0</v>
      </c>
      <c r="G3940" s="1">
        <v>2.0</v>
      </c>
      <c r="H3940" s="1">
        <v>0.0</v>
      </c>
      <c r="I3940" s="1" t="s">
        <v>22</v>
      </c>
      <c r="J3940" s="1">
        <v>69.9</v>
      </c>
      <c r="K3940" s="1">
        <v>69.9</v>
      </c>
      <c r="L3940" s="1" t="s">
        <v>18</v>
      </c>
      <c r="M3940" s="2">
        <f t="shared" si="1"/>
        <v>1</v>
      </c>
      <c r="N3940" s="3"/>
    </row>
    <row r="3941" ht="15.75" customHeight="1">
      <c r="A3941" s="1" t="s">
        <v>3961</v>
      </c>
      <c r="B3941" s="1" t="s">
        <v>20</v>
      </c>
      <c r="C3941" s="1">
        <v>0.0</v>
      </c>
      <c r="D3941" s="1" t="s">
        <v>18</v>
      </c>
      <c r="E3941" s="1" t="s">
        <v>18</v>
      </c>
      <c r="F3941" s="1">
        <v>1.0</v>
      </c>
      <c r="G3941" s="1">
        <v>1.0</v>
      </c>
      <c r="H3941" s="1">
        <v>0.0</v>
      </c>
      <c r="I3941" s="1" t="s">
        <v>22</v>
      </c>
      <c r="J3941" s="1">
        <v>56.4</v>
      </c>
      <c r="K3941" s="1">
        <v>234.85</v>
      </c>
      <c r="L3941" s="1" t="s">
        <v>18</v>
      </c>
      <c r="M3941" s="2">
        <f t="shared" si="1"/>
        <v>4.164007092</v>
      </c>
      <c r="N3941" s="3"/>
    </row>
    <row r="3942" ht="15.75" customHeight="1">
      <c r="A3942" s="1" t="s">
        <v>3962</v>
      </c>
      <c r="B3942" s="1" t="s">
        <v>15</v>
      </c>
      <c r="C3942" s="1">
        <v>0.0</v>
      </c>
      <c r="D3942" s="1" t="s">
        <v>18</v>
      </c>
      <c r="E3942" s="1" t="s">
        <v>18</v>
      </c>
      <c r="F3942" s="1">
        <v>1.0</v>
      </c>
      <c r="G3942" s="1">
        <v>0.0</v>
      </c>
      <c r="H3942" s="1">
        <v>0.0</v>
      </c>
      <c r="I3942" s="1" t="s">
        <v>22</v>
      </c>
      <c r="J3942" s="1">
        <v>20.45</v>
      </c>
      <c r="K3942" s="1">
        <v>775.6</v>
      </c>
      <c r="L3942" s="1" t="s">
        <v>18</v>
      </c>
      <c r="M3942" s="2">
        <f t="shared" si="1"/>
        <v>37.92665037</v>
      </c>
      <c r="N3942" s="3"/>
    </row>
    <row r="3943" ht="15.75" customHeight="1">
      <c r="A3943" s="1" t="s">
        <v>3963</v>
      </c>
      <c r="B3943" s="1" t="s">
        <v>20</v>
      </c>
      <c r="C3943" s="1">
        <v>0.0</v>
      </c>
      <c r="D3943" s="1" t="s">
        <v>18</v>
      </c>
      <c r="E3943" s="1" t="s">
        <v>18</v>
      </c>
      <c r="F3943" s="1">
        <v>1.0</v>
      </c>
      <c r="G3943" s="1">
        <v>0.0</v>
      </c>
      <c r="H3943" s="1">
        <v>1.0</v>
      </c>
      <c r="I3943" s="1" t="s">
        <v>17</v>
      </c>
      <c r="J3943" s="1">
        <v>19.95</v>
      </c>
      <c r="K3943" s="1">
        <v>257.0</v>
      </c>
      <c r="L3943" s="1" t="s">
        <v>18</v>
      </c>
      <c r="M3943" s="2">
        <f t="shared" si="1"/>
        <v>12.88220551</v>
      </c>
      <c r="N3943" s="3"/>
    </row>
    <row r="3944" ht="15.75" customHeight="1">
      <c r="A3944" s="1" t="s">
        <v>3964</v>
      </c>
      <c r="B3944" s="1" t="s">
        <v>20</v>
      </c>
      <c r="C3944" s="1">
        <v>0.0</v>
      </c>
      <c r="D3944" s="1" t="s">
        <v>16</v>
      </c>
      <c r="E3944" s="1" t="s">
        <v>16</v>
      </c>
      <c r="F3944" s="1">
        <v>2.0</v>
      </c>
      <c r="G3944" s="1">
        <v>0.0</v>
      </c>
      <c r="H3944" s="1">
        <v>2.0</v>
      </c>
      <c r="I3944" s="1" t="s">
        <v>17</v>
      </c>
      <c r="J3944" s="1">
        <v>24.95</v>
      </c>
      <c r="K3944" s="1">
        <v>1261.45</v>
      </c>
      <c r="L3944" s="1" t="s">
        <v>18</v>
      </c>
      <c r="M3944" s="2">
        <f t="shared" si="1"/>
        <v>50.55911824</v>
      </c>
      <c r="N3944" s="3"/>
    </row>
    <row r="3945" ht="15.75" customHeight="1">
      <c r="A3945" s="1" t="s">
        <v>3965</v>
      </c>
      <c r="B3945" s="1" t="s">
        <v>15</v>
      </c>
      <c r="C3945" s="1">
        <v>1.0</v>
      </c>
      <c r="D3945" s="1" t="s">
        <v>18</v>
      </c>
      <c r="E3945" s="1" t="s">
        <v>18</v>
      </c>
      <c r="F3945" s="1">
        <v>1.0</v>
      </c>
      <c r="G3945" s="1">
        <v>2.0</v>
      </c>
      <c r="H3945" s="1">
        <v>0.0</v>
      </c>
      <c r="I3945" s="1" t="s">
        <v>22</v>
      </c>
      <c r="J3945" s="1">
        <v>69.85</v>
      </c>
      <c r="K3945" s="1">
        <v>69.85</v>
      </c>
      <c r="L3945" s="1" t="s">
        <v>16</v>
      </c>
      <c r="M3945" s="2">
        <f t="shared" si="1"/>
        <v>1</v>
      </c>
      <c r="N3945" s="3"/>
    </row>
    <row r="3946" ht="15.75" customHeight="1">
      <c r="A3946" s="1" t="s">
        <v>3966</v>
      </c>
      <c r="B3946" s="1" t="s">
        <v>20</v>
      </c>
      <c r="C3946" s="1">
        <v>0.0</v>
      </c>
      <c r="D3946" s="1" t="s">
        <v>18</v>
      </c>
      <c r="E3946" s="1" t="s">
        <v>18</v>
      </c>
      <c r="F3946" s="1">
        <v>1.0</v>
      </c>
      <c r="G3946" s="1">
        <v>1.0</v>
      </c>
      <c r="H3946" s="1">
        <v>0.0</v>
      </c>
      <c r="I3946" s="1" t="s">
        <v>22</v>
      </c>
      <c r="J3946" s="1">
        <v>45.3</v>
      </c>
      <c r="K3946" s="1">
        <v>45.3</v>
      </c>
      <c r="L3946" s="1" t="s">
        <v>16</v>
      </c>
      <c r="M3946" s="2">
        <f t="shared" si="1"/>
        <v>1</v>
      </c>
      <c r="N3946" s="3"/>
    </row>
    <row r="3947" ht="15.75" customHeight="1">
      <c r="A3947" s="1" t="s">
        <v>3967</v>
      </c>
      <c r="B3947" s="1" t="s">
        <v>15</v>
      </c>
      <c r="C3947" s="1">
        <v>1.0</v>
      </c>
      <c r="D3947" s="1" t="s">
        <v>16</v>
      </c>
      <c r="E3947" s="1" t="s">
        <v>16</v>
      </c>
      <c r="F3947" s="1">
        <v>2.0</v>
      </c>
      <c r="G3947" s="1">
        <v>2.0</v>
      </c>
      <c r="H3947" s="1">
        <v>1.0</v>
      </c>
      <c r="I3947" s="1" t="s">
        <v>22</v>
      </c>
      <c r="J3947" s="1">
        <v>104.9</v>
      </c>
      <c r="K3947" s="1">
        <v>6891.45</v>
      </c>
      <c r="L3947" s="1" t="s">
        <v>18</v>
      </c>
      <c r="M3947" s="2">
        <f t="shared" si="1"/>
        <v>65.69542421</v>
      </c>
      <c r="N3947" s="3"/>
    </row>
    <row r="3948" ht="15.75" customHeight="1">
      <c r="A3948" s="1" t="s">
        <v>3968</v>
      </c>
      <c r="B3948" s="1" t="s">
        <v>20</v>
      </c>
      <c r="C3948" s="1">
        <v>0.0</v>
      </c>
      <c r="D3948" s="1" t="s">
        <v>18</v>
      </c>
      <c r="E3948" s="1" t="s">
        <v>16</v>
      </c>
      <c r="F3948" s="1">
        <v>2.0</v>
      </c>
      <c r="G3948" s="1">
        <v>0.0</v>
      </c>
      <c r="H3948" s="1">
        <v>0.0</v>
      </c>
      <c r="I3948" s="1" t="s">
        <v>26</v>
      </c>
      <c r="J3948" s="1">
        <v>24.8</v>
      </c>
      <c r="K3948" s="1">
        <v>223.9</v>
      </c>
      <c r="L3948" s="1" t="s">
        <v>18</v>
      </c>
      <c r="M3948" s="2">
        <f t="shared" si="1"/>
        <v>9.028225806</v>
      </c>
      <c r="N3948" s="3"/>
    </row>
    <row r="3949" ht="15.75" customHeight="1">
      <c r="A3949" s="1" t="s">
        <v>3969</v>
      </c>
      <c r="B3949" s="1" t="s">
        <v>15</v>
      </c>
      <c r="C3949" s="1">
        <v>1.0</v>
      </c>
      <c r="D3949" s="1" t="s">
        <v>16</v>
      </c>
      <c r="E3949" s="1" t="s">
        <v>18</v>
      </c>
      <c r="F3949" s="1">
        <v>2.0</v>
      </c>
      <c r="G3949" s="1">
        <v>2.0</v>
      </c>
      <c r="H3949" s="1">
        <v>0.0</v>
      </c>
      <c r="I3949" s="1" t="s">
        <v>22</v>
      </c>
      <c r="J3949" s="1">
        <v>79.2</v>
      </c>
      <c r="K3949" s="1">
        <v>172.85</v>
      </c>
      <c r="L3949" s="1" t="s">
        <v>16</v>
      </c>
      <c r="M3949" s="2">
        <f t="shared" si="1"/>
        <v>2.182449495</v>
      </c>
      <c r="N3949" s="3"/>
    </row>
    <row r="3950" ht="15.75" customHeight="1">
      <c r="A3950" s="1" t="s">
        <v>3970</v>
      </c>
      <c r="B3950" s="1" t="s">
        <v>20</v>
      </c>
      <c r="C3950" s="1">
        <v>0.0</v>
      </c>
      <c r="D3950" s="1" t="s">
        <v>16</v>
      </c>
      <c r="E3950" s="1" t="s">
        <v>16</v>
      </c>
      <c r="F3950" s="1">
        <v>1.0</v>
      </c>
      <c r="G3950" s="1">
        <v>0.0</v>
      </c>
      <c r="H3950" s="1">
        <v>1.0</v>
      </c>
      <c r="I3950" s="1" t="s">
        <v>17</v>
      </c>
      <c r="J3950" s="1">
        <v>19.65</v>
      </c>
      <c r="K3950" s="1">
        <v>19.65</v>
      </c>
      <c r="L3950" s="1" t="s">
        <v>18</v>
      </c>
      <c r="M3950" s="2">
        <f t="shared" si="1"/>
        <v>1</v>
      </c>
      <c r="N3950" s="3"/>
    </row>
    <row r="3951" ht="15.75" customHeight="1">
      <c r="A3951" s="1" t="s">
        <v>3971</v>
      </c>
      <c r="B3951" s="1" t="s">
        <v>15</v>
      </c>
      <c r="C3951" s="1">
        <v>0.0</v>
      </c>
      <c r="D3951" s="1" t="s">
        <v>18</v>
      </c>
      <c r="E3951" s="1" t="s">
        <v>18</v>
      </c>
      <c r="F3951" s="1">
        <v>1.0</v>
      </c>
      <c r="G3951" s="1">
        <v>0.0</v>
      </c>
      <c r="H3951" s="1">
        <v>0.0</v>
      </c>
      <c r="I3951" s="1" t="s">
        <v>26</v>
      </c>
      <c r="J3951" s="1">
        <v>20.35</v>
      </c>
      <c r="K3951" s="1">
        <v>35.1</v>
      </c>
      <c r="L3951" s="1" t="s">
        <v>18</v>
      </c>
      <c r="M3951" s="2">
        <f t="shared" si="1"/>
        <v>1.724815725</v>
      </c>
      <c r="N3951" s="3"/>
    </row>
    <row r="3952" ht="15.75" customHeight="1">
      <c r="A3952" s="1" t="s">
        <v>3972</v>
      </c>
      <c r="B3952" s="1" t="s">
        <v>15</v>
      </c>
      <c r="C3952" s="1">
        <v>1.0</v>
      </c>
      <c r="D3952" s="1" t="s">
        <v>18</v>
      </c>
      <c r="E3952" s="1" t="s">
        <v>18</v>
      </c>
      <c r="F3952" s="1">
        <v>1.0</v>
      </c>
      <c r="G3952" s="1">
        <v>2.0</v>
      </c>
      <c r="H3952" s="1">
        <v>0.0</v>
      </c>
      <c r="I3952" s="1" t="s">
        <v>28</v>
      </c>
      <c r="J3952" s="1">
        <v>75.3</v>
      </c>
      <c r="K3952" s="1">
        <v>75.3</v>
      </c>
      <c r="L3952" s="1" t="s">
        <v>16</v>
      </c>
      <c r="M3952" s="2">
        <f t="shared" si="1"/>
        <v>1</v>
      </c>
      <c r="N3952" s="3"/>
    </row>
    <row r="3953" ht="15.75" customHeight="1">
      <c r="A3953" s="1" t="s">
        <v>3973</v>
      </c>
      <c r="B3953" s="1" t="s">
        <v>15</v>
      </c>
      <c r="C3953" s="1">
        <v>1.0</v>
      </c>
      <c r="D3953" s="1" t="s">
        <v>18</v>
      </c>
      <c r="E3953" s="1" t="s">
        <v>18</v>
      </c>
      <c r="F3953" s="1">
        <v>2.0</v>
      </c>
      <c r="G3953" s="1">
        <v>2.0</v>
      </c>
      <c r="H3953" s="1">
        <v>0.0</v>
      </c>
      <c r="I3953" s="1" t="s">
        <v>22</v>
      </c>
      <c r="J3953" s="1">
        <v>96.15</v>
      </c>
      <c r="K3953" s="1">
        <v>1529.2</v>
      </c>
      <c r="L3953" s="1" t="s">
        <v>16</v>
      </c>
      <c r="M3953" s="2">
        <f t="shared" si="1"/>
        <v>15.90431617</v>
      </c>
      <c r="N3953" s="3"/>
    </row>
    <row r="3954" ht="15.75" customHeight="1">
      <c r="A3954" s="1" t="s">
        <v>3974</v>
      </c>
      <c r="B3954" s="1" t="s">
        <v>20</v>
      </c>
      <c r="C3954" s="1">
        <v>0.0</v>
      </c>
      <c r="D3954" s="1" t="s">
        <v>16</v>
      </c>
      <c r="E3954" s="1" t="s">
        <v>16</v>
      </c>
      <c r="F3954" s="1">
        <v>1.0</v>
      </c>
      <c r="G3954" s="1">
        <v>2.0</v>
      </c>
      <c r="H3954" s="1">
        <v>1.0</v>
      </c>
      <c r="I3954" s="1" t="s">
        <v>26</v>
      </c>
      <c r="J3954" s="1">
        <v>80.65</v>
      </c>
      <c r="K3954" s="1">
        <v>2209.75</v>
      </c>
      <c r="L3954" s="1" t="s">
        <v>18</v>
      </c>
      <c r="M3954" s="2">
        <f t="shared" si="1"/>
        <v>27.39925604</v>
      </c>
      <c r="N3954" s="3"/>
    </row>
    <row r="3955" ht="15.75" customHeight="1">
      <c r="A3955" s="1" t="s">
        <v>3975</v>
      </c>
      <c r="B3955" s="1" t="s">
        <v>20</v>
      </c>
      <c r="C3955" s="1">
        <v>0.0</v>
      </c>
      <c r="D3955" s="1" t="s">
        <v>18</v>
      </c>
      <c r="E3955" s="1" t="s">
        <v>18</v>
      </c>
      <c r="F3955" s="1">
        <v>1.0</v>
      </c>
      <c r="G3955" s="1">
        <v>0.0</v>
      </c>
      <c r="H3955" s="1">
        <v>2.0</v>
      </c>
      <c r="I3955" s="1" t="s">
        <v>26</v>
      </c>
      <c r="J3955" s="1">
        <v>20.3</v>
      </c>
      <c r="K3955" s="1">
        <v>1131.5</v>
      </c>
      <c r="L3955" s="1" t="s">
        <v>18</v>
      </c>
      <c r="M3955" s="2">
        <f t="shared" si="1"/>
        <v>55.73891626</v>
      </c>
      <c r="N3955" s="3"/>
    </row>
    <row r="3956" ht="15.75" customHeight="1">
      <c r="A3956" s="1" t="s">
        <v>3976</v>
      </c>
      <c r="B3956" s="1" t="s">
        <v>20</v>
      </c>
      <c r="C3956" s="1">
        <v>1.0</v>
      </c>
      <c r="D3956" s="1" t="s">
        <v>16</v>
      </c>
      <c r="E3956" s="1" t="s">
        <v>18</v>
      </c>
      <c r="F3956" s="1">
        <v>2.0</v>
      </c>
      <c r="G3956" s="1">
        <v>2.0</v>
      </c>
      <c r="H3956" s="1">
        <v>0.0</v>
      </c>
      <c r="I3956" s="1" t="s">
        <v>22</v>
      </c>
      <c r="J3956" s="1">
        <v>94.6</v>
      </c>
      <c r="K3956" s="1">
        <v>279.55</v>
      </c>
      <c r="L3956" s="1" t="s">
        <v>16</v>
      </c>
      <c r="M3956" s="2">
        <f t="shared" si="1"/>
        <v>2.955073996</v>
      </c>
      <c r="N3956" s="3"/>
    </row>
    <row r="3957" ht="15.75" customHeight="1">
      <c r="A3957" s="1" t="s">
        <v>3977</v>
      </c>
      <c r="B3957" s="1" t="s">
        <v>15</v>
      </c>
      <c r="C3957" s="1">
        <v>0.0</v>
      </c>
      <c r="D3957" s="1" t="s">
        <v>18</v>
      </c>
      <c r="E3957" s="1" t="s">
        <v>18</v>
      </c>
      <c r="F3957" s="1">
        <v>1.0</v>
      </c>
      <c r="G3957" s="1">
        <v>1.0</v>
      </c>
      <c r="H3957" s="1">
        <v>0.0</v>
      </c>
      <c r="I3957" s="1" t="s">
        <v>22</v>
      </c>
      <c r="J3957" s="1">
        <v>65.45</v>
      </c>
      <c r="K3957" s="1">
        <v>554.45</v>
      </c>
      <c r="L3957" s="1" t="s">
        <v>18</v>
      </c>
      <c r="M3957" s="2">
        <f t="shared" si="1"/>
        <v>8.471352177</v>
      </c>
      <c r="N3957" s="3"/>
    </row>
    <row r="3958" ht="15.75" customHeight="1">
      <c r="A3958" s="1" t="s">
        <v>3978</v>
      </c>
      <c r="B3958" s="1" t="s">
        <v>20</v>
      </c>
      <c r="C3958" s="1">
        <v>0.0</v>
      </c>
      <c r="D3958" s="1" t="s">
        <v>16</v>
      </c>
      <c r="E3958" s="1" t="s">
        <v>18</v>
      </c>
      <c r="F3958" s="1">
        <v>2.0</v>
      </c>
      <c r="G3958" s="1">
        <v>2.0</v>
      </c>
      <c r="H3958" s="1">
        <v>1.0</v>
      </c>
      <c r="I3958" s="1" t="s">
        <v>28</v>
      </c>
      <c r="J3958" s="1">
        <v>105.7</v>
      </c>
      <c r="K3958" s="1">
        <v>7472.15</v>
      </c>
      <c r="L3958" s="1" t="s">
        <v>18</v>
      </c>
      <c r="M3958" s="2">
        <f t="shared" si="1"/>
        <v>70.69205298</v>
      </c>
      <c r="N3958" s="3"/>
    </row>
    <row r="3959" ht="15.75" customHeight="1">
      <c r="A3959" s="1" t="s">
        <v>3979</v>
      </c>
      <c r="B3959" s="1" t="s">
        <v>15</v>
      </c>
      <c r="C3959" s="1">
        <v>0.0</v>
      </c>
      <c r="D3959" s="1" t="s">
        <v>16</v>
      </c>
      <c r="E3959" s="1" t="s">
        <v>16</v>
      </c>
      <c r="F3959" s="1">
        <v>2.0</v>
      </c>
      <c r="G3959" s="1">
        <v>2.0</v>
      </c>
      <c r="H3959" s="1">
        <v>0.0</v>
      </c>
      <c r="I3959" s="1" t="s">
        <v>28</v>
      </c>
      <c r="J3959" s="1">
        <v>85.35</v>
      </c>
      <c r="K3959" s="1">
        <v>754.65</v>
      </c>
      <c r="L3959" s="1" t="s">
        <v>16</v>
      </c>
      <c r="M3959" s="2">
        <f t="shared" si="1"/>
        <v>8.841827768</v>
      </c>
      <c r="N3959" s="3"/>
    </row>
    <row r="3960" ht="15.75" customHeight="1">
      <c r="A3960" s="1" t="s">
        <v>3980</v>
      </c>
      <c r="B3960" s="1" t="s">
        <v>15</v>
      </c>
      <c r="C3960" s="1">
        <v>1.0</v>
      </c>
      <c r="D3960" s="1" t="s">
        <v>16</v>
      </c>
      <c r="E3960" s="1" t="s">
        <v>18</v>
      </c>
      <c r="F3960" s="1">
        <v>2.0</v>
      </c>
      <c r="G3960" s="1">
        <v>2.0</v>
      </c>
      <c r="H3960" s="1">
        <v>0.0</v>
      </c>
      <c r="I3960" s="1" t="s">
        <v>26</v>
      </c>
      <c r="J3960" s="1">
        <v>101.3</v>
      </c>
      <c r="K3960" s="1">
        <v>2812.2</v>
      </c>
      <c r="L3960" s="1" t="s">
        <v>16</v>
      </c>
      <c r="M3960" s="2">
        <f t="shared" si="1"/>
        <v>27.76110563</v>
      </c>
      <c r="N3960" s="3"/>
    </row>
    <row r="3961" ht="15.75" customHeight="1">
      <c r="A3961" s="1" t="s">
        <v>3981</v>
      </c>
      <c r="B3961" s="1" t="s">
        <v>15</v>
      </c>
      <c r="C3961" s="1">
        <v>0.0</v>
      </c>
      <c r="D3961" s="1" t="s">
        <v>16</v>
      </c>
      <c r="E3961" s="1" t="s">
        <v>18</v>
      </c>
      <c r="F3961" s="1">
        <v>2.0</v>
      </c>
      <c r="G3961" s="1">
        <v>2.0</v>
      </c>
      <c r="H3961" s="1">
        <v>0.0</v>
      </c>
      <c r="I3961" s="1" t="s">
        <v>26</v>
      </c>
      <c r="J3961" s="1">
        <v>75.15</v>
      </c>
      <c r="K3961" s="1">
        <v>216.75</v>
      </c>
      <c r="L3961" s="1" t="s">
        <v>16</v>
      </c>
      <c r="M3961" s="2">
        <f t="shared" si="1"/>
        <v>2.884231537</v>
      </c>
      <c r="N3961" s="3"/>
    </row>
    <row r="3962" ht="15.75" customHeight="1">
      <c r="A3962" s="1" t="s">
        <v>3982</v>
      </c>
      <c r="B3962" s="1" t="s">
        <v>15</v>
      </c>
      <c r="C3962" s="1">
        <v>0.0</v>
      </c>
      <c r="D3962" s="1" t="s">
        <v>18</v>
      </c>
      <c r="E3962" s="1" t="s">
        <v>18</v>
      </c>
      <c r="F3962" s="1">
        <v>1.0</v>
      </c>
      <c r="G3962" s="1">
        <v>2.0</v>
      </c>
      <c r="H3962" s="1">
        <v>0.0</v>
      </c>
      <c r="I3962" s="1" t="s">
        <v>17</v>
      </c>
      <c r="J3962" s="1">
        <v>84.3</v>
      </c>
      <c r="K3962" s="1">
        <v>1855.65</v>
      </c>
      <c r="L3962" s="1" t="s">
        <v>16</v>
      </c>
      <c r="M3962" s="2">
        <f t="shared" si="1"/>
        <v>22.01245552</v>
      </c>
      <c r="N3962" s="3"/>
    </row>
    <row r="3963" ht="15.75" customHeight="1">
      <c r="A3963" s="1" t="s">
        <v>3983</v>
      </c>
      <c r="B3963" s="1" t="s">
        <v>20</v>
      </c>
      <c r="C3963" s="1">
        <v>0.0</v>
      </c>
      <c r="D3963" s="1" t="s">
        <v>18</v>
      </c>
      <c r="E3963" s="1" t="s">
        <v>18</v>
      </c>
      <c r="F3963" s="1">
        <v>1.0</v>
      </c>
      <c r="G3963" s="1">
        <v>2.0</v>
      </c>
      <c r="H3963" s="1">
        <v>2.0</v>
      </c>
      <c r="I3963" s="1" t="s">
        <v>26</v>
      </c>
      <c r="J3963" s="1">
        <v>109.2</v>
      </c>
      <c r="K3963" s="1">
        <v>7049.75</v>
      </c>
      <c r="L3963" s="1" t="s">
        <v>18</v>
      </c>
      <c r="M3963" s="2">
        <f t="shared" si="1"/>
        <v>64.55815018</v>
      </c>
      <c r="N3963" s="3"/>
    </row>
    <row r="3964" ht="15.75" customHeight="1">
      <c r="A3964" s="1" t="s">
        <v>3984</v>
      </c>
      <c r="B3964" s="1" t="s">
        <v>20</v>
      </c>
      <c r="C3964" s="1">
        <v>0.0</v>
      </c>
      <c r="D3964" s="1" t="s">
        <v>18</v>
      </c>
      <c r="E3964" s="1" t="s">
        <v>18</v>
      </c>
      <c r="F3964" s="1">
        <v>1.0</v>
      </c>
      <c r="G3964" s="1">
        <v>1.0</v>
      </c>
      <c r="H3964" s="1">
        <v>1.0</v>
      </c>
      <c r="I3964" s="1" t="s">
        <v>17</v>
      </c>
      <c r="J3964" s="1">
        <v>56.95</v>
      </c>
      <c r="K3964" s="1">
        <v>1889.5</v>
      </c>
      <c r="L3964" s="1" t="s">
        <v>18</v>
      </c>
      <c r="M3964" s="2">
        <f t="shared" si="1"/>
        <v>33.17822651</v>
      </c>
      <c r="N3964" s="3"/>
    </row>
    <row r="3965" ht="15.75" customHeight="1">
      <c r="A3965" s="1" t="s">
        <v>3985</v>
      </c>
      <c r="B3965" s="1" t="s">
        <v>20</v>
      </c>
      <c r="C3965" s="1">
        <v>0.0</v>
      </c>
      <c r="D3965" s="1" t="s">
        <v>18</v>
      </c>
      <c r="E3965" s="1" t="s">
        <v>18</v>
      </c>
      <c r="F3965" s="1">
        <v>2.0</v>
      </c>
      <c r="G3965" s="1">
        <v>2.0</v>
      </c>
      <c r="H3965" s="1">
        <v>0.0</v>
      </c>
      <c r="I3965" s="1" t="s">
        <v>26</v>
      </c>
      <c r="J3965" s="1">
        <v>89.15</v>
      </c>
      <c r="K3965" s="1">
        <v>4245.55</v>
      </c>
      <c r="L3965" s="1" t="s">
        <v>18</v>
      </c>
      <c r="M3965" s="2">
        <f t="shared" si="1"/>
        <v>47.62254627</v>
      </c>
      <c r="N3965" s="3"/>
    </row>
    <row r="3966" ht="15.75" customHeight="1">
      <c r="A3966" s="1" t="s">
        <v>3986</v>
      </c>
      <c r="B3966" s="1" t="s">
        <v>15</v>
      </c>
      <c r="C3966" s="1">
        <v>0.0</v>
      </c>
      <c r="D3966" s="1" t="s">
        <v>18</v>
      </c>
      <c r="E3966" s="1" t="s">
        <v>18</v>
      </c>
      <c r="F3966" s="1">
        <v>1.0</v>
      </c>
      <c r="G3966" s="1">
        <v>0.0</v>
      </c>
      <c r="H3966" s="1">
        <v>0.0</v>
      </c>
      <c r="I3966" s="1" t="s">
        <v>28</v>
      </c>
      <c r="J3966" s="1">
        <v>19.75</v>
      </c>
      <c r="K3966" s="1">
        <v>297.3</v>
      </c>
      <c r="L3966" s="1" t="s">
        <v>16</v>
      </c>
      <c r="M3966" s="2">
        <f t="shared" si="1"/>
        <v>15.05316456</v>
      </c>
      <c r="N3966" s="3"/>
    </row>
    <row r="3967" ht="15.75" customHeight="1">
      <c r="A3967" s="1" t="s">
        <v>3987</v>
      </c>
      <c r="B3967" s="1" t="s">
        <v>15</v>
      </c>
      <c r="C3967" s="1">
        <v>0.0</v>
      </c>
      <c r="D3967" s="1" t="s">
        <v>16</v>
      </c>
      <c r="E3967" s="1" t="s">
        <v>16</v>
      </c>
      <c r="F3967" s="1">
        <v>1.0</v>
      </c>
      <c r="G3967" s="1">
        <v>2.0</v>
      </c>
      <c r="H3967" s="1">
        <v>1.0</v>
      </c>
      <c r="I3967" s="1" t="s">
        <v>26</v>
      </c>
      <c r="J3967" s="1">
        <v>99.25</v>
      </c>
      <c r="K3967" s="1">
        <v>5846.65</v>
      </c>
      <c r="L3967" s="1" t="s">
        <v>18</v>
      </c>
      <c r="M3967" s="2">
        <f t="shared" si="1"/>
        <v>58.90831234</v>
      </c>
      <c r="N3967" s="3"/>
    </row>
    <row r="3968" ht="15.75" customHeight="1">
      <c r="A3968" s="1" t="s">
        <v>3988</v>
      </c>
      <c r="B3968" s="1" t="s">
        <v>20</v>
      </c>
      <c r="C3968" s="1">
        <v>0.0</v>
      </c>
      <c r="D3968" s="1" t="s">
        <v>16</v>
      </c>
      <c r="E3968" s="1" t="s">
        <v>16</v>
      </c>
      <c r="F3968" s="1">
        <v>0.0</v>
      </c>
      <c r="G3968" s="1">
        <v>1.0</v>
      </c>
      <c r="H3968" s="1">
        <v>2.0</v>
      </c>
      <c r="I3968" s="1" t="s">
        <v>26</v>
      </c>
      <c r="J3968" s="1">
        <v>54.05</v>
      </c>
      <c r="K3968" s="1">
        <v>2375.2</v>
      </c>
      <c r="L3968" s="1" t="s">
        <v>18</v>
      </c>
      <c r="M3968" s="2">
        <f t="shared" si="1"/>
        <v>43.94449584</v>
      </c>
      <c r="N3968" s="3"/>
    </row>
    <row r="3969" ht="15.75" customHeight="1">
      <c r="A3969" s="1" t="s">
        <v>3989</v>
      </c>
      <c r="B3969" s="1" t="s">
        <v>20</v>
      </c>
      <c r="C3969" s="1">
        <v>0.0</v>
      </c>
      <c r="D3969" s="1" t="s">
        <v>16</v>
      </c>
      <c r="E3969" s="1" t="s">
        <v>18</v>
      </c>
      <c r="F3969" s="1">
        <v>1.0</v>
      </c>
      <c r="G3969" s="1">
        <v>2.0</v>
      </c>
      <c r="H3969" s="1">
        <v>0.0</v>
      </c>
      <c r="I3969" s="1" t="s">
        <v>22</v>
      </c>
      <c r="J3969" s="1">
        <v>70.0</v>
      </c>
      <c r="K3969" s="1">
        <v>70.0</v>
      </c>
      <c r="L3969" s="1" t="s">
        <v>16</v>
      </c>
      <c r="M3969" s="2">
        <f t="shared" si="1"/>
        <v>1</v>
      </c>
      <c r="N3969" s="3"/>
    </row>
    <row r="3970" ht="15.75" customHeight="1">
      <c r="A3970" s="1" t="s">
        <v>3990</v>
      </c>
      <c r="B3970" s="1" t="s">
        <v>20</v>
      </c>
      <c r="C3970" s="1">
        <v>0.0</v>
      </c>
      <c r="D3970" s="1" t="s">
        <v>18</v>
      </c>
      <c r="E3970" s="1" t="s">
        <v>18</v>
      </c>
      <c r="F3970" s="1">
        <v>2.0</v>
      </c>
      <c r="G3970" s="1">
        <v>2.0</v>
      </c>
      <c r="H3970" s="1">
        <v>0.0</v>
      </c>
      <c r="I3970" s="1" t="s">
        <v>22</v>
      </c>
      <c r="J3970" s="1">
        <v>100.75</v>
      </c>
      <c r="K3970" s="1">
        <v>2095.0</v>
      </c>
      <c r="L3970" s="1" t="s">
        <v>16</v>
      </c>
      <c r="M3970" s="2">
        <f t="shared" si="1"/>
        <v>20.79404467</v>
      </c>
      <c r="N3970" s="3"/>
    </row>
    <row r="3971" ht="15.75" customHeight="1">
      <c r="A3971" s="1" t="s">
        <v>3991</v>
      </c>
      <c r="B3971" s="1" t="s">
        <v>15</v>
      </c>
      <c r="C3971" s="1">
        <v>0.0</v>
      </c>
      <c r="D3971" s="1" t="s">
        <v>16</v>
      </c>
      <c r="E3971" s="1" t="s">
        <v>18</v>
      </c>
      <c r="F3971" s="1">
        <v>0.0</v>
      </c>
      <c r="G3971" s="1">
        <v>1.0</v>
      </c>
      <c r="H3971" s="1">
        <v>0.0</v>
      </c>
      <c r="I3971" s="1" t="s">
        <v>22</v>
      </c>
      <c r="J3971" s="1">
        <v>24.45</v>
      </c>
      <c r="K3971" s="1">
        <v>482.8</v>
      </c>
      <c r="L3971" s="1" t="s">
        <v>16</v>
      </c>
      <c r="M3971" s="2">
        <f t="shared" si="1"/>
        <v>19.74642127</v>
      </c>
      <c r="N3971" s="3"/>
    </row>
    <row r="3972" ht="15.75" customHeight="1">
      <c r="A3972" s="1" t="s">
        <v>3992</v>
      </c>
      <c r="B3972" s="1" t="s">
        <v>15</v>
      </c>
      <c r="C3972" s="1">
        <v>0.0</v>
      </c>
      <c r="D3972" s="1" t="s">
        <v>16</v>
      </c>
      <c r="E3972" s="1" t="s">
        <v>16</v>
      </c>
      <c r="F3972" s="1">
        <v>1.0</v>
      </c>
      <c r="G3972" s="1">
        <v>1.0</v>
      </c>
      <c r="H3972" s="1">
        <v>0.0</v>
      </c>
      <c r="I3972" s="1" t="s">
        <v>17</v>
      </c>
      <c r="J3972" s="1">
        <v>54.65</v>
      </c>
      <c r="K3972" s="1">
        <v>482.25</v>
      </c>
      <c r="L3972" s="1" t="s">
        <v>18</v>
      </c>
      <c r="M3972" s="2">
        <f t="shared" si="1"/>
        <v>8.824336688</v>
      </c>
      <c r="N3972" s="3"/>
    </row>
    <row r="3973" ht="15.75" customHeight="1">
      <c r="A3973" s="1" t="s">
        <v>3993</v>
      </c>
      <c r="B3973" s="1" t="s">
        <v>15</v>
      </c>
      <c r="C3973" s="1">
        <v>0.0</v>
      </c>
      <c r="D3973" s="1" t="s">
        <v>16</v>
      </c>
      <c r="E3973" s="1" t="s">
        <v>16</v>
      </c>
      <c r="F3973" s="1">
        <v>2.0</v>
      </c>
      <c r="G3973" s="1">
        <v>2.0</v>
      </c>
      <c r="H3973" s="1">
        <v>1.0</v>
      </c>
      <c r="I3973" s="1" t="s">
        <v>28</v>
      </c>
      <c r="J3973" s="1">
        <v>83.15</v>
      </c>
      <c r="K3973" s="1">
        <v>2033.05</v>
      </c>
      <c r="L3973" s="1" t="s">
        <v>18</v>
      </c>
      <c r="M3973" s="2">
        <f t="shared" si="1"/>
        <v>24.45039086</v>
      </c>
      <c r="N3973" s="3"/>
    </row>
    <row r="3974" ht="15.75" customHeight="1">
      <c r="A3974" s="1" t="s">
        <v>3994</v>
      </c>
      <c r="B3974" s="1" t="s">
        <v>15</v>
      </c>
      <c r="C3974" s="1">
        <v>0.0</v>
      </c>
      <c r="D3974" s="1" t="s">
        <v>18</v>
      </c>
      <c r="E3974" s="1" t="s">
        <v>18</v>
      </c>
      <c r="F3974" s="1">
        <v>1.0</v>
      </c>
      <c r="G3974" s="1">
        <v>2.0</v>
      </c>
      <c r="H3974" s="1">
        <v>0.0</v>
      </c>
      <c r="I3974" s="1" t="s">
        <v>22</v>
      </c>
      <c r="J3974" s="1">
        <v>85.45</v>
      </c>
      <c r="K3974" s="1">
        <v>85.45</v>
      </c>
      <c r="L3974" s="1" t="s">
        <v>16</v>
      </c>
      <c r="M3974" s="2">
        <f t="shared" si="1"/>
        <v>1</v>
      </c>
      <c r="N3974" s="3"/>
    </row>
    <row r="3975" ht="15.75" customHeight="1">
      <c r="A3975" s="1" t="s">
        <v>3995</v>
      </c>
      <c r="B3975" s="1" t="s">
        <v>15</v>
      </c>
      <c r="C3975" s="1">
        <v>0.0</v>
      </c>
      <c r="D3975" s="1" t="s">
        <v>18</v>
      </c>
      <c r="E3975" s="1" t="s">
        <v>18</v>
      </c>
      <c r="F3975" s="1">
        <v>2.0</v>
      </c>
      <c r="G3975" s="1">
        <v>0.0</v>
      </c>
      <c r="H3975" s="1">
        <v>2.0</v>
      </c>
      <c r="I3975" s="1" t="s">
        <v>26</v>
      </c>
      <c r="J3975" s="1">
        <v>25.45</v>
      </c>
      <c r="K3975" s="1">
        <v>1866.45</v>
      </c>
      <c r="L3975" s="1" t="s">
        <v>18</v>
      </c>
      <c r="M3975" s="2">
        <f t="shared" si="1"/>
        <v>73.33791749</v>
      </c>
      <c r="N3975" s="3"/>
    </row>
    <row r="3976" ht="15.75" customHeight="1">
      <c r="A3976" s="1" t="s">
        <v>3996</v>
      </c>
      <c r="B3976" s="1" t="s">
        <v>15</v>
      </c>
      <c r="C3976" s="1">
        <v>1.0</v>
      </c>
      <c r="D3976" s="1" t="s">
        <v>18</v>
      </c>
      <c r="E3976" s="1" t="s">
        <v>18</v>
      </c>
      <c r="F3976" s="1">
        <v>2.0</v>
      </c>
      <c r="G3976" s="1">
        <v>2.0</v>
      </c>
      <c r="H3976" s="1">
        <v>0.0</v>
      </c>
      <c r="I3976" s="1" t="s">
        <v>28</v>
      </c>
      <c r="J3976" s="1">
        <v>80.35</v>
      </c>
      <c r="K3976" s="1">
        <v>1058.1</v>
      </c>
      <c r="L3976" s="1" t="s">
        <v>18</v>
      </c>
      <c r="M3976" s="2">
        <f t="shared" si="1"/>
        <v>13.16863721</v>
      </c>
      <c r="N3976" s="3"/>
    </row>
    <row r="3977" ht="15.75" customHeight="1">
      <c r="A3977" s="1" t="s">
        <v>3997</v>
      </c>
      <c r="B3977" s="1" t="s">
        <v>20</v>
      </c>
      <c r="C3977" s="1">
        <v>0.0</v>
      </c>
      <c r="D3977" s="1" t="s">
        <v>16</v>
      </c>
      <c r="E3977" s="1" t="s">
        <v>16</v>
      </c>
      <c r="F3977" s="1">
        <v>1.0</v>
      </c>
      <c r="G3977" s="1">
        <v>2.0</v>
      </c>
      <c r="H3977" s="1">
        <v>0.0</v>
      </c>
      <c r="I3977" s="1" t="s">
        <v>17</v>
      </c>
      <c r="J3977" s="1">
        <v>69.95</v>
      </c>
      <c r="K3977" s="1">
        <v>143.9</v>
      </c>
      <c r="L3977" s="1" t="s">
        <v>18</v>
      </c>
      <c r="M3977" s="2">
        <f t="shared" si="1"/>
        <v>2.057183703</v>
      </c>
      <c r="N3977" s="3"/>
    </row>
    <row r="3978" ht="15.75" customHeight="1">
      <c r="A3978" s="1" t="s">
        <v>3998</v>
      </c>
      <c r="B3978" s="1" t="s">
        <v>20</v>
      </c>
      <c r="C3978" s="1">
        <v>0.0</v>
      </c>
      <c r="D3978" s="1" t="s">
        <v>18</v>
      </c>
      <c r="E3978" s="1" t="s">
        <v>18</v>
      </c>
      <c r="F3978" s="1">
        <v>1.0</v>
      </c>
      <c r="G3978" s="1">
        <v>1.0</v>
      </c>
      <c r="H3978" s="1">
        <v>0.0</v>
      </c>
      <c r="I3978" s="1" t="s">
        <v>26</v>
      </c>
      <c r="J3978" s="1">
        <v>49.5</v>
      </c>
      <c r="K3978" s="1">
        <v>312.7</v>
      </c>
      <c r="L3978" s="1" t="s">
        <v>18</v>
      </c>
      <c r="M3978" s="2">
        <f t="shared" si="1"/>
        <v>6.317171717</v>
      </c>
      <c r="N3978" s="3"/>
    </row>
    <row r="3979" ht="15.75" customHeight="1">
      <c r="A3979" s="1" t="s">
        <v>3999</v>
      </c>
      <c r="B3979" s="1" t="s">
        <v>15</v>
      </c>
      <c r="C3979" s="1">
        <v>0.0</v>
      </c>
      <c r="D3979" s="1" t="s">
        <v>18</v>
      </c>
      <c r="E3979" s="1" t="s">
        <v>18</v>
      </c>
      <c r="F3979" s="1">
        <v>1.0</v>
      </c>
      <c r="G3979" s="1">
        <v>0.0</v>
      </c>
      <c r="H3979" s="1">
        <v>1.0</v>
      </c>
      <c r="I3979" s="1" t="s">
        <v>17</v>
      </c>
      <c r="J3979" s="1">
        <v>19.3</v>
      </c>
      <c r="K3979" s="1">
        <v>228.75</v>
      </c>
      <c r="L3979" s="1" t="s">
        <v>18</v>
      </c>
      <c r="M3979" s="2">
        <f t="shared" si="1"/>
        <v>11.85233161</v>
      </c>
      <c r="N3979" s="3"/>
    </row>
    <row r="3980" ht="15.75" customHeight="1">
      <c r="A3980" s="1" t="s">
        <v>4000</v>
      </c>
      <c r="B3980" s="1" t="s">
        <v>15</v>
      </c>
      <c r="C3980" s="1">
        <v>0.0</v>
      </c>
      <c r="D3980" s="1" t="s">
        <v>18</v>
      </c>
      <c r="E3980" s="1" t="s">
        <v>18</v>
      </c>
      <c r="F3980" s="1">
        <v>1.0</v>
      </c>
      <c r="G3980" s="1">
        <v>2.0</v>
      </c>
      <c r="H3980" s="1">
        <v>0.0</v>
      </c>
      <c r="I3980" s="1" t="s">
        <v>28</v>
      </c>
      <c r="J3980" s="1">
        <v>69.85</v>
      </c>
      <c r="K3980" s="1">
        <v>515.45</v>
      </c>
      <c r="L3980" s="1" t="s">
        <v>18</v>
      </c>
      <c r="M3980" s="2">
        <f t="shared" si="1"/>
        <v>7.379384395</v>
      </c>
      <c r="N3980" s="3"/>
    </row>
    <row r="3981" ht="15.75" customHeight="1">
      <c r="A3981" s="1" t="s">
        <v>4001</v>
      </c>
      <c r="B3981" s="1" t="s">
        <v>20</v>
      </c>
      <c r="C3981" s="1">
        <v>1.0</v>
      </c>
      <c r="D3981" s="1" t="s">
        <v>16</v>
      </c>
      <c r="E3981" s="1" t="s">
        <v>18</v>
      </c>
      <c r="F3981" s="1">
        <v>2.0</v>
      </c>
      <c r="G3981" s="1">
        <v>0.0</v>
      </c>
      <c r="H3981" s="1">
        <v>2.0</v>
      </c>
      <c r="I3981" s="1" t="s">
        <v>28</v>
      </c>
      <c r="J3981" s="1">
        <v>25.0</v>
      </c>
      <c r="K3981" s="1">
        <v>1802.55</v>
      </c>
      <c r="L3981" s="1" t="s">
        <v>18</v>
      </c>
      <c r="M3981" s="2">
        <f t="shared" si="1"/>
        <v>72.102</v>
      </c>
      <c r="N3981" s="3"/>
    </row>
    <row r="3982" ht="15.75" customHeight="1">
      <c r="A3982" s="1" t="s">
        <v>4002</v>
      </c>
      <c r="B3982" s="1" t="s">
        <v>15</v>
      </c>
      <c r="C3982" s="1">
        <v>0.0</v>
      </c>
      <c r="D3982" s="1" t="s">
        <v>16</v>
      </c>
      <c r="E3982" s="1" t="s">
        <v>18</v>
      </c>
      <c r="F3982" s="1">
        <v>2.0</v>
      </c>
      <c r="G3982" s="1">
        <v>2.0</v>
      </c>
      <c r="H3982" s="1">
        <v>0.0</v>
      </c>
      <c r="I3982" s="1" t="s">
        <v>26</v>
      </c>
      <c r="J3982" s="1">
        <v>78.15</v>
      </c>
      <c r="K3982" s="1">
        <v>765.15</v>
      </c>
      <c r="L3982" s="1" t="s">
        <v>18</v>
      </c>
      <c r="M3982" s="2">
        <f t="shared" si="1"/>
        <v>9.790786948</v>
      </c>
      <c r="N3982" s="3"/>
    </row>
    <row r="3983" ht="15.75" customHeight="1">
      <c r="A3983" s="1" t="s">
        <v>4003</v>
      </c>
      <c r="B3983" s="1" t="s">
        <v>15</v>
      </c>
      <c r="C3983" s="1">
        <v>1.0</v>
      </c>
      <c r="D3983" s="1" t="s">
        <v>18</v>
      </c>
      <c r="E3983" s="1" t="s">
        <v>18</v>
      </c>
      <c r="F3983" s="1">
        <v>2.0</v>
      </c>
      <c r="G3983" s="1">
        <v>2.0</v>
      </c>
      <c r="H3983" s="1">
        <v>0.0</v>
      </c>
      <c r="I3983" s="1" t="s">
        <v>22</v>
      </c>
      <c r="J3983" s="1">
        <v>94.1</v>
      </c>
      <c r="K3983" s="1">
        <v>1782.4</v>
      </c>
      <c r="L3983" s="1" t="s">
        <v>16</v>
      </c>
      <c r="M3983" s="2">
        <f t="shared" si="1"/>
        <v>18.94155154</v>
      </c>
      <c r="N3983" s="3"/>
    </row>
    <row r="3984" ht="15.75" customHeight="1">
      <c r="A3984" s="1" t="s">
        <v>4004</v>
      </c>
      <c r="B3984" s="1" t="s">
        <v>15</v>
      </c>
      <c r="C3984" s="1">
        <v>0.0</v>
      </c>
      <c r="D3984" s="1" t="s">
        <v>18</v>
      </c>
      <c r="E3984" s="1" t="s">
        <v>18</v>
      </c>
      <c r="F3984" s="1">
        <v>2.0</v>
      </c>
      <c r="G3984" s="1">
        <v>2.0</v>
      </c>
      <c r="H3984" s="1">
        <v>0.0</v>
      </c>
      <c r="I3984" s="1" t="s">
        <v>26</v>
      </c>
      <c r="J3984" s="1">
        <v>84.35</v>
      </c>
      <c r="K3984" s="1">
        <v>1302.65</v>
      </c>
      <c r="L3984" s="1" t="s">
        <v>18</v>
      </c>
      <c r="M3984" s="2">
        <f t="shared" si="1"/>
        <v>15.44339063</v>
      </c>
      <c r="N3984" s="3"/>
    </row>
    <row r="3985" ht="15.75" customHeight="1">
      <c r="A3985" s="1" t="s">
        <v>4005</v>
      </c>
      <c r="B3985" s="1" t="s">
        <v>15</v>
      </c>
      <c r="C3985" s="1">
        <v>0.0</v>
      </c>
      <c r="D3985" s="1" t="s">
        <v>18</v>
      </c>
      <c r="E3985" s="1" t="s">
        <v>18</v>
      </c>
      <c r="F3985" s="1">
        <v>1.0</v>
      </c>
      <c r="G3985" s="1">
        <v>1.0</v>
      </c>
      <c r="H3985" s="1">
        <v>2.0</v>
      </c>
      <c r="I3985" s="1" t="s">
        <v>26</v>
      </c>
      <c r="J3985" s="1">
        <v>64.9</v>
      </c>
      <c r="K3985" s="1">
        <v>3795.45</v>
      </c>
      <c r="L3985" s="1" t="s">
        <v>18</v>
      </c>
      <c r="M3985" s="2">
        <f t="shared" si="1"/>
        <v>58.48151002</v>
      </c>
      <c r="N3985" s="3"/>
    </row>
    <row r="3986" ht="15.75" customHeight="1">
      <c r="A3986" s="1" t="s">
        <v>4006</v>
      </c>
      <c r="B3986" s="1" t="s">
        <v>20</v>
      </c>
      <c r="C3986" s="1">
        <v>0.0</v>
      </c>
      <c r="D3986" s="1" t="s">
        <v>18</v>
      </c>
      <c r="E3986" s="1" t="s">
        <v>16</v>
      </c>
      <c r="F3986" s="1">
        <v>1.0</v>
      </c>
      <c r="G3986" s="1">
        <v>0.0</v>
      </c>
      <c r="H3986" s="1">
        <v>0.0</v>
      </c>
      <c r="I3986" s="1" t="s">
        <v>22</v>
      </c>
      <c r="J3986" s="1">
        <v>19.4</v>
      </c>
      <c r="K3986" s="1">
        <v>374.5</v>
      </c>
      <c r="L3986" s="1" t="s">
        <v>16</v>
      </c>
      <c r="M3986" s="2">
        <f t="shared" si="1"/>
        <v>19.30412371</v>
      </c>
      <c r="N3986" s="3"/>
    </row>
    <row r="3987" ht="15.75" customHeight="1">
      <c r="A3987" s="1" t="s">
        <v>4007</v>
      </c>
      <c r="B3987" s="1" t="s">
        <v>15</v>
      </c>
      <c r="C3987" s="1">
        <v>0.0</v>
      </c>
      <c r="D3987" s="1" t="s">
        <v>16</v>
      </c>
      <c r="E3987" s="1" t="s">
        <v>18</v>
      </c>
      <c r="F3987" s="1">
        <v>2.0</v>
      </c>
      <c r="G3987" s="1">
        <v>1.0</v>
      </c>
      <c r="H3987" s="1">
        <v>0.0</v>
      </c>
      <c r="I3987" s="1" t="s">
        <v>22</v>
      </c>
      <c r="J3987" s="1">
        <v>53.1</v>
      </c>
      <c r="K3987" s="1">
        <v>2459.8</v>
      </c>
      <c r="L3987" s="1" t="s">
        <v>18</v>
      </c>
      <c r="M3987" s="2">
        <f t="shared" si="1"/>
        <v>46.32391714</v>
      </c>
      <c r="N3987" s="3"/>
    </row>
    <row r="3988" ht="15.75" customHeight="1">
      <c r="A3988" s="1" t="s">
        <v>4008</v>
      </c>
      <c r="B3988" s="1" t="s">
        <v>20</v>
      </c>
      <c r="C3988" s="1">
        <v>0.0</v>
      </c>
      <c r="D3988" s="1" t="s">
        <v>18</v>
      </c>
      <c r="E3988" s="1" t="s">
        <v>18</v>
      </c>
      <c r="F3988" s="1">
        <v>1.0</v>
      </c>
      <c r="G3988" s="1">
        <v>0.0</v>
      </c>
      <c r="H3988" s="1">
        <v>1.0</v>
      </c>
      <c r="I3988" s="1" t="s">
        <v>17</v>
      </c>
      <c r="J3988" s="1">
        <v>19.95</v>
      </c>
      <c r="K3988" s="1">
        <v>68.2</v>
      </c>
      <c r="L3988" s="1" t="s">
        <v>18</v>
      </c>
      <c r="M3988" s="2">
        <f t="shared" si="1"/>
        <v>3.418546366</v>
      </c>
      <c r="N3988" s="3"/>
    </row>
    <row r="3989" ht="15.75" customHeight="1">
      <c r="A3989" s="1" t="s">
        <v>4009</v>
      </c>
      <c r="B3989" s="1" t="s">
        <v>15</v>
      </c>
      <c r="C3989" s="1">
        <v>0.0</v>
      </c>
      <c r="D3989" s="1" t="s">
        <v>16</v>
      </c>
      <c r="E3989" s="1" t="s">
        <v>16</v>
      </c>
      <c r="F3989" s="1">
        <v>2.0</v>
      </c>
      <c r="G3989" s="1">
        <v>0.0</v>
      </c>
      <c r="H3989" s="1">
        <v>2.0</v>
      </c>
      <c r="I3989" s="1" t="s">
        <v>26</v>
      </c>
      <c r="J3989" s="1">
        <v>25.4</v>
      </c>
      <c r="K3989" s="1">
        <v>949.8</v>
      </c>
      <c r="L3989" s="1" t="s">
        <v>18</v>
      </c>
      <c r="M3989" s="2">
        <f t="shared" si="1"/>
        <v>37.39370079</v>
      </c>
      <c r="N3989" s="3"/>
    </row>
    <row r="3990" ht="15.75" customHeight="1">
      <c r="A3990" s="1" t="s">
        <v>4010</v>
      </c>
      <c r="B3990" s="1" t="s">
        <v>15</v>
      </c>
      <c r="C3990" s="1">
        <v>0.0</v>
      </c>
      <c r="D3990" s="1" t="s">
        <v>18</v>
      </c>
      <c r="E3990" s="1" t="s">
        <v>18</v>
      </c>
      <c r="F3990" s="1">
        <v>1.0</v>
      </c>
      <c r="G3990" s="1">
        <v>0.0</v>
      </c>
      <c r="H3990" s="1">
        <v>0.0</v>
      </c>
      <c r="I3990" s="1" t="s">
        <v>17</v>
      </c>
      <c r="J3990" s="1">
        <v>20.95</v>
      </c>
      <c r="K3990" s="1">
        <v>20.95</v>
      </c>
      <c r="L3990" s="1" t="s">
        <v>16</v>
      </c>
      <c r="M3990" s="2">
        <f t="shared" si="1"/>
        <v>1</v>
      </c>
      <c r="N3990" s="3"/>
    </row>
    <row r="3991" ht="15.75" customHeight="1">
      <c r="A3991" s="1" t="s">
        <v>4011</v>
      </c>
      <c r="B3991" s="1" t="s">
        <v>15</v>
      </c>
      <c r="C3991" s="1">
        <v>0.0</v>
      </c>
      <c r="D3991" s="1" t="s">
        <v>18</v>
      </c>
      <c r="E3991" s="1" t="s">
        <v>18</v>
      </c>
      <c r="F3991" s="1">
        <v>1.0</v>
      </c>
      <c r="G3991" s="1">
        <v>0.0</v>
      </c>
      <c r="H3991" s="1">
        <v>0.0</v>
      </c>
      <c r="I3991" s="1" t="s">
        <v>22</v>
      </c>
      <c r="J3991" s="1">
        <v>19.5</v>
      </c>
      <c r="K3991" s="1">
        <v>178.85</v>
      </c>
      <c r="L3991" s="1" t="s">
        <v>18</v>
      </c>
      <c r="M3991" s="2">
        <f t="shared" si="1"/>
        <v>9.171794872</v>
      </c>
      <c r="N3991" s="3"/>
    </row>
    <row r="3992" ht="15.75" customHeight="1">
      <c r="A3992" s="1" t="s">
        <v>4012</v>
      </c>
      <c r="B3992" s="1" t="s">
        <v>15</v>
      </c>
      <c r="C3992" s="1">
        <v>0.0</v>
      </c>
      <c r="D3992" s="1" t="s">
        <v>18</v>
      </c>
      <c r="E3992" s="1" t="s">
        <v>18</v>
      </c>
      <c r="F3992" s="1">
        <v>2.0</v>
      </c>
      <c r="G3992" s="1">
        <v>2.0</v>
      </c>
      <c r="H3992" s="1">
        <v>0.0</v>
      </c>
      <c r="I3992" s="1" t="s">
        <v>28</v>
      </c>
      <c r="J3992" s="1">
        <v>89.1</v>
      </c>
      <c r="K3992" s="1">
        <v>1879.25</v>
      </c>
      <c r="L3992" s="1" t="s">
        <v>18</v>
      </c>
      <c r="M3992" s="2">
        <f t="shared" si="1"/>
        <v>21.09147026</v>
      </c>
      <c r="N3992" s="3"/>
    </row>
    <row r="3993" ht="15.75" customHeight="1">
      <c r="A3993" s="1" t="s">
        <v>4013</v>
      </c>
      <c r="B3993" s="1" t="s">
        <v>15</v>
      </c>
      <c r="C3993" s="1">
        <v>0.0</v>
      </c>
      <c r="D3993" s="1" t="s">
        <v>18</v>
      </c>
      <c r="E3993" s="1" t="s">
        <v>16</v>
      </c>
      <c r="F3993" s="1">
        <v>1.0</v>
      </c>
      <c r="G3993" s="1">
        <v>0.0</v>
      </c>
      <c r="H3993" s="1">
        <v>1.0</v>
      </c>
      <c r="I3993" s="1" t="s">
        <v>26</v>
      </c>
      <c r="J3993" s="1">
        <v>20.1</v>
      </c>
      <c r="K3993" s="1">
        <v>644.5</v>
      </c>
      <c r="L3993" s="1" t="s">
        <v>18</v>
      </c>
      <c r="M3993" s="2">
        <f t="shared" si="1"/>
        <v>32.06467662</v>
      </c>
      <c r="N3993" s="3"/>
    </row>
    <row r="3994" ht="15.75" customHeight="1">
      <c r="A3994" s="1" t="s">
        <v>4014</v>
      </c>
      <c r="B3994" s="1" t="s">
        <v>20</v>
      </c>
      <c r="C3994" s="1">
        <v>0.0</v>
      </c>
      <c r="D3994" s="1" t="s">
        <v>18</v>
      </c>
      <c r="E3994" s="1" t="s">
        <v>18</v>
      </c>
      <c r="F3994" s="1">
        <v>2.0</v>
      </c>
      <c r="G3994" s="1">
        <v>2.0</v>
      </c>
      <c r="H3994" s="1">
        <v>0.0</v>
      </c>
      <c r="I3994" s="1" t="s">
        <v>22</v>
      </c>
      <c r="J3994" s="1">
        <v>84.1</v>
      </c>
      <c r="K3994" s="1">
        <v>1737.45</v>
      </c>
      <c r="L3994" s="1" t="s">
        <v>18</v>
      </c>
      <c r="M3994" s="2">
        <f t="shared" si="1"/>
        <v>20.65933413</v>
      </c>
      <c r="N3994" s="3"/>
    </row>
    <row r="3995" ht="15.75" customHeight="1">
      <c r="A3995" s="1" t="s">
        <v>4015</v>
      </c>
      <c r="B3995" s="1" t="s">
        <v>15</v>
      </c>
      <c r="C3995" s="1">
        <v>1.0</v>
      </c>
      <c r="D3995" s="1" t="s">
        <v>18</v>
      </c>
      <c r="E3995" s="1" t="s">
        <v>18</v>
      </c>
      <c r="F3995" s="1">
        <v>2.0</v>
      </c>
      <c r="G3995" s="1">
        <v>2.0</v>
      </c>
      <c r="H3995" s="1">
        <v>0.0</v>
      </c>
      <c r="I3995" s="1" t="s">
        <v>26</v>
      </c>
      <c r="J3995" s="1">
        <v>101.55</v>
      </c>
      <c r="K3995" s="1">
        <v>5070.4</v>
      </c>
      <c r="L3995" s="1" t="s">
        <v>18</v>
      </c>
      <c r="M3995" s="2">
        <f t="shared" si="1"/>
        <v>49.9300837</v>
      </c>
      <c r="N3995" s="3"/>
    </row>
    <row r="3996" ht="15.75" customHeight="1">
      <c r="A3996" s="1" t="s">
        <v>4016</v>
      </c>
      <c r="B3996" s="1" t="s">
        <v>15</v>
      </c>
      <c r="C3996" s="1">
        <v>0.0</v>
      </c>
      <c r="D3996" s="1" t="s">
        <v>18</v>
      </c>
      <c r="E3996" s="1" t="s">
        <v>16</v>
      </c>
      <c r="F3996" s="1">
        <v>1.0</v>
      </c>
      <c r="G3996" s="1">
        <v>1.0</v>
      </c>
      <c r="H3996" s="1">
        <v>0.0</v>
      </c>
      <c r="I3996" s="1" t="s">
        <v>28</v>
      </c>
      <c r="J3996" s="1">
        <v>64.5</v>
      </c>
      <c r="K3996" s="1">
        <v>177.4</v>
      </c>
      <c r="L3996" s="1" t="s">
        <v>18</v>
      </c>
      <c r="M3996" s="2">
        <f t="shared" si="1"/>
        <v>2.750387597</v>
      </c>
      <c r="N3996" s="3"/>
    </row>
    <row r="3997" ht="15.75" customHeight="1">
      <c r="A3997" s="1" t="s">
        <v>4017</v>
      </c>
      <c r="B3997" s="1" t="s">
        <v>15</v>
      </c>
      <c r="C3997" s="1">
        <v>0.0</v>
      </c>
      <c r="D3997" s="1" t="s">
        <v>18</v>
      </c>
      <c r="E3997" s="1" t="s">
        <v>18</v>
      </c>
      <c r="F3997" s="1">
        <v>2.0</v>
      </c>
      <c r="G3997" s="1">
        <v>2.0</v>
      </c>
      <c r="H3997" s="1">
        <v>0.0</v>
      </c>
      <c r="I3997" s="1" t="s">
        <v>22</v>
      </c>
      <c r="J3997" s="1">
        <v>106.35</v>
      </c>
      <c r="K3997" s="1">
        <v>4849.1</v>
      </c>
      <c r="L3997" s="1" t="s">
        <v>18</v>
      </c>
      <c r="M3997" s="2">
        <f t="shared" si="1"/>
        <v>45.59567466</v>
      </c>
      <c r="N3997" s="3"/>
    </row>
    <row r="3998" ht="15.75" customHeight="1">
      <c r="A3998" s="1" t="s">
        <v>4018</v>
      </c>
      <c r="B3998" s="1" t="s">
        <v>20</v>
      </c>
      <c r="C3998" s="1">
        <v>0.0</v>
      </c>
      <c r="D3998" s="1" t="s">
        <v>18</v>
      </c>
      <c r="E3998" s="1" t="s">
        <v>16</v>
      </c>
      <c r="F3998" s="1">
        <v>1.0</v>
      </c>
      <c r="G3998" s="1">
        <v>1.0</v>
      </c>
      <c r="H3998" s="1">
        <v>0.0</v>
      </c>
      <c r="I3998" s="1" t="s">
        <v>26</v>
      </c>
      <c r="J3998" s="1">
        <v>52.1</v>
      </c>
      <c r="K3998" s="1">
        <v>670.65</v>
      </c>
      <c r="L3998" s="1" t="s">
        <v>18</v>
      </c>
      <c r="M3998" s="2">
        <f t="shared" si="1"/>
        <v>12.87236084</v>
      </c>
      <c r="N3998" s="3"/>
    </row>
    <row r="3999" ht="15.75" customHeight="1">
      <c r="A3999" s="1" t="s">
        <v>4019</v>
      </c>
      <c r="B3999" s="1" t="s">
        <v>15</v>
      </c>
      <c r="C3999" s="1">
        <v>0.0</v>
      </c>
      <c r="D3999" s="1" t="s">
        <v>18</v>
      </c>
      <c r="E3999" s="1" t="s">
        <v>18</v>
      </c>
      <c r="F3999" s="1">
        <v>0.0</v>
      </c>
      <c r="G3999" s="1">
        <v>1.0</v>
      </c>
      <c r="H3999" s="1">
        <v>1.0</v>
      </c>
      <c r="I3999" s="1" t="s">
        <v>26</v>
      </c>
      <c r="J3999" s="1">
        <v>40.35</v>
      </c>
      <c r="K3999" s="1">
        <v>1187.05</v>
      </c>
      <c r="L3999" s="1" t="s">
        <v>18</v>
      </c>
      <c r="M3999" s="2">
        <f t="shared" si="1"/>
        <v>29.41883519</v>
      </c>
      <c r="N3999" s="3"/>
    </row>
    <row r="4000" ht="15.75" customHeight="1">
      <c r="A4000" s="1" t="s">
        <v>4020</v>
      </c>
      <c r="B4000" s="1" t="s">
        <v>15</v>
      </c>
      <c r="C4000" s="1">
        <v>0.0</v>
      </c>
      <c r="D4000" s="1" t="s">
        <v>16</v>
      </c>
      <c r="E4000" s="1" t="s">
        <v>18</v>
      </c>
      <c r="F4000" s="1">
        <v>2.0</v>
      </c>
      <c r="G4000" s="1">
        <v>1.0</v>
      </c>
      <c r="H4000" s="1">
        <v>2.0</v>
      </c>
      <c r="I4000" s="1" t="s">
        <v>22</v>
      </c>
      <c r="J4000" s="1">
        <v>84.3</v>
      </c>
      <c r="K4000" s="1">
        <v>4916.4</v>
      </c>
      <c r="L4000" s="1" t="s">
        <v>18</v>
      </c>
      <c r="M4000" s="2">
        <f t="shared" si="1"/>
        <v>58.3202847</v>
      </c>
      <c r="N4000" s="3"/>
    </row>
    <row r="4001" ht="15.75" customHeight="1">
      <c r="A4001" s="1" t="s">
        <v>4021</v>
      </c>
      <c r="B4001" s="1" t="s">
        <v>15</v>
      </c>
      <c r="C4001" s="1">
        <v>0.0</v>
      </c>
      <c r="D4001" s="1" t="s">
        <v>16</v>
      </c>
      <c r="E4001" s="1" t="s">
        <v>16</v>
      </c>
      <c r="F4001" s="1">
        <v>1.0</v>
      </c>
      <c r="G4001" s="1">
        <v>0.0</v>
      </c>
      <c r="H4001" s="1">
        <v>1.0</v>
      </c>
      <c r="I4001" s="1" t="s">
        <v>28</v>
      </c>
      <c r="J4001" s="1">
        <v>19.85</v>
      </c>
      <c r="K4001" s="1">
        <v>1039.45</v>
      </c>
      <c r="L4001" s="1" t="s">
        <v>18</v>
      </c>
      <c r="M4001" s="2">
        <f t="shared" si="1"/>
        <v>52.36523929</v>
      </c>
      <c r="N4001" s="3"/>
    </row>
    <row r="4002" ht="15.75" customHeight="1">
      <c r="A4002" s="1" t="s">
        <v>4022</v>
      </c>
      <c r="B4002" s="1" t="s">
        <v>15</v>
      </c>
      <c r="C4002" s="1">
        <v>1.0</v>
      </c>
      <c r="D4002" s="1" t="s">
        <v>18</v>
      </c>
      <c r="E4002" s="1" t="s">
        <v>18</v>
      </c>
      <c r="F4002" s="1">
        <v>2.0</v>
      </c>
      <c r="G4002" s="1">
        <v>2.0</v>
      </c>
      <c r="H4002" s="1">
        <v>0.0</v>
      </c>
      <c r="I4002" s="1" t="s">
        <v>22</v>
      </c>
      <c r="J4002" s="1">
        <v>89.5</v>
      </c>
      <c r="K4002" s="1">
        <v>161.5</v>
      </c>
      <c r="L4002" s="1" t="s">
        <v>16</v>
      </c>
      <c r="M4002" s="2">
        <f t="shared" si="1"/>
        <v>1.804469274</v>
      </c>
      <c r="N4002" s="3"/>
    </row>
    <row r="4003" ht="15.75" customHeight="1">
      <c r="A4003" s="1" t="s">
        <v>4023</v>
      </c>
      <c r="B4003" s="1" t="s">
        <v>15</v>
      </c>
      <c r="C4003" s="1">
        <v>1.0</v>
      </c>
      <c r="D4003" s="1" t="s">
        <v>16</v>
      </c>
      <c r="E4003" s="1" t="s">
        <v>18</v>
      </c>
      <c r="F4003" s="1">
        <v>2.0</v>
      </c>
      <c r="G4003" s="1">
        <v>2.0</v>
      </c>
      <c r="H4003" s="1">
        <v>0.0</v>
      </c>
      <c r="I4003" s="1" t="s">
        <v>22</v>
      </c>
      <c r="J4003" s="1">
        <v>105.9</v>
      </c>
      <c r="K4003" s="1">
        <v>6401.25</v>
      </c>
      <c r="L4003" s="1" t="s">
        <v>18</v>
      </c>
      <c r="M4003" s="2">
        <f t="shared" si="1"/>
        <v>60.44617564</v>
      </c>
      <c r="N4003" s="3"/>
    </row>
    <row r="4004" ht="15.75" customHeight="1">
      <c r="A4004" s="1" t="s">
        <v>4024</v>
      </c>
      <c r="B4004" s="1" t="s">
        <v>20</v>
      </c>
      <c r="C4004" s="1">
        <v>0.0</v>
      </c>
      <c r="D4004" s="1" t="s">
        <v>16</v>
      </c>
      <c r="E4004" s="1" t="s">
        <v>16</v>
      </c>
      <c r="F4004" s="1">
        <v>1.0</v>
      </c>
      <c r="G4004" s="1">
        <v>0.0</v>
      </c>
      <c r="H4004" s="1">
        <v>2.0</v>
      </c>
      <c r="I4004" s="1" t="s">
        <v>17</v>
      </c>
      <c r="J4004" s="1">
        <v>19.7</v>
      </c>
      <c r="K4004" s="1">
        <v>130.25</v>
      </c>
      <c r="L4004" s="1" t="s">
        <v>18</v>
      </c>
      <c r="M4004" s="2">
        <f t="shared" si="1"/>
        <v>6.611675127</v>
      </c>
      <c r="N4004" s="3"/>
    </row>
    <row r="4005" ht="15.75" customHeight="1">
      <c r="A4005" s="1" t="s">
        <v>4025</v>
      </c>
      <c r="B4005" s="1" t="s">
        <v>20</v>
      </c>
      <c r="C4005" s="1">
        <v>1.0</v>
      </c>
      <c r="D4005" s="1" t="s">
        <v>18</v>
      </c>
      <c r="E4005" s="1" t="s">
        <v>18</v>
      </c>
      <c r="F4005" s="1">
        <v>1.0</v>
      </c>
      <c r="G4005" s="1">
        <v>2.0</v>
      </c>
      <c r="H4005" s="1">
        <v>0.0</v>
      </c>
      <c r="I4005" s="1" t="s">
        <v>26</v>
      </c>
      <c r="J4005" s="1">
        <v>95.1</v>
      </c>
      <c r="K4005" s="1">
        <v>180.25</v>
      </c>
      <c r="L4005" s="1" t="s">
        <v>16</v>
      </c>
      <c r="M4005" s="2">
        <f t="shared" si="1"/>
        <v>1.895373291</v>
      </c>
      <c r="N4005" s="3"/>
    </row>
    <row r="4006" ht="15.75" customHeight="1">
      <c r="A4006" s="1" t="s">
        <v>4026</v>
      </c>
      <c r="B4006" s="1" t="s">
        <v>20</v>
      </c>
      <c r="C4006" s="1">
        <v>0.0</v>
      </c>
      <c r="D4006" s="1" t="s">
        <v>18</v>
      </c>
      <c r="E4006" s="1" t="s">
        <v>18</v>
      </c>
      <c r="F4006" s="1">
        <v>1.0</v>
      </c>
      <c r="G4006" s="1">
        <v>2.0</v>
      </c>
      <c r="H4006" s="1">
        <v>0.0</v>
      </c>
      <c r="I4006" s="1" t="s">
        <v>22</v>
      </c>
      <c r="J4006" s="1">
        <v>99.0</v>
      </c>
      <c r="K4006" s="1">
        <v>5038.15</v>
      </c>
      <c r="L4006" s="1" t="s">
        <v>18</v>
      </c>
      <c r="M4006" s="2">
        <f t="shared" si="1"/>
        <v>50.89040404</v>
      </c>
      <c r="N4006" s="3"/>
    </row>
    <row r="4007" ht="15.75" customHeight="1">
      <c r="A4007" s="1" t="s">
        <v>4027</v>
      </c>
      <c r="B4007" s="1" t="s">
        <v>20</v>
      </c>
      <c r="C4007" s="1">
        <v>1.0</v>
      </c>
      <c r="D4007" s="1" t="s">
        <v>16</v>
      </c>
      <c r="E4007" s="1" t="s">
        <v>18</v>
      </c>
      <c r="F4007" s="1">
        <v>0.0</v>
      </c>
      <c r="G4007" s="1">
        <v>1.0</v>
      </c>
      <c r="H4007" s="1">
        <v>0.0</v>
      </c>
      <c r="I4007" s="1" t="s">
        <v>28</v>
      </c>
      <c r="J4007" s="1">
        <v>36.5</v>
      </c>
      <c r="K4007" s="1">
        <v>1032.0</v>
      </c>
      <c r="L4007" s="1" t="s">
        <v>16</v>
      </c>
      <c r="M4007" s="2">
        <f t="shared" si="1"/>
        <v>28.2739726</v>
      </c>
      <c r="N4007" s="3"/>
    </row>
    <row r="4008" ht="15.75" customHeight="1">
      <c r="A4008" s="1" t="s">
        <v>4028</v>
      </c>
      <c r="B4008" s="1" t="s">
        <v>15</v>
      </c>
      <c r="C4008" s="1">
        <v>0.0</v>
      </c>
      <c r="D4008" s="1" t="s">
        <v>18</v>
      </c>
      <c r="E4008" s="1" t="s">
        <v>18</v>
      </c>
      <c r="F4008" s="1">
        <v>1.0</v>
      </c>
      <c r="G4008" s="1">
        <v>2.0</v>
      </c>
      <c r="H4008" s="1">
        <v>1.0</v>
      </c>
      <c r="I4008" s="1" t="s">
        <v>17</v>
      </c>
      <c r="J4008" s="1">
        <v>95.5</v>
      </c>
      <c r="K4008" s="1">
        <v>1115.15</v>
      </c>
      <c r="L4008" s="1" t="s">
        <v>16</v>
      </c>
      <c r="M4008" s="2">
        <f t="shared" si="1"/>
        <v>11.67696335</v>
      </c>
      <c r="N4008" s="3"/>
    </row>
    <row r="4009" ht="15.75" customHeight="1">
      <c r="A4009" s="1" t="s">
        <v>4029</v>
      </c>
      <c r="B4009" s="1" t="s">
        <v>15</v>
      </c>
      <c r="C4009" s="1">
        <v>0.0</v>
      </c>
      <c r="D4009" s="1" t="s">
        <v>18</v>
      </c>
      <c r="E4009" s="1" t="s">
        <v>18</v>
      </c>
      <c r="F4009" s="1">
        <v>0.0</v>
      </c>
      <c r="G4009" s="1">
        <v>1.0</v>
      </c>
      <c r="H4009" s="1">
        <v>0.0</v>
      </c>
      <c r="I4009" s="1" t="s">
        <v>17</v>
      </c>
      <c r="J4009" s="1">
        <v>24.25</v>
      </c>
      <c r="K4009" s="1">
        <v>96.05</v>
      </c>
      <c r="L4009" s="1" t="s">
        <v>16</v>
      </c>
      <c r="M4009" s="2">
        <f t="shared" si="1"/>
        <v>3.960824742</v>
      </c>
      <c r="N4009" s="3"/>
    </row>
    <row r="4010" ht="15.75" customHeight="1">
      <c r="A4010" s="1" t="s">
        <v>4030</v>
      </c>
      <c r="B4010" s="1" t="s">
        <v>20</v>
      </c>
      <c r="C4010" s="1">
        <v>0.0</v>
      </c>
      <c r="D4010" s="1" t="s">
        <v>18</v>
      </c>
      <c r="E4010" s="1" t="s">
        <v>18</v>
      </c>
      <c r="F4010" s="1">
        <v>2.0</v>
      </c>
      <c r="G4010" s="1">
        <v>2.0</v>
      </c>
      <c r="H4010" s="1">
        <v>0.0</v>
      </c>
      <c r="I4010" s="1" t="s">
        <v>22</v>
      </c>
      <c r="J4010" s="1">
        <v>81.15</v>
      </c>
      <c r="K4010" s="1">
        <v>2640.55</v>
      </c>
      <c r="L4010" s="1" t="s">
        <v>18</v>
      </c>
      <c r="M4010" s="2">
        <f t="shared" si="1"/>
        <v>32.53912508</v>
      </c>
      <c r="N4010" s="3"/>
    </row>
    <row r="4011" ht="15.75" customHeight="1">
      <c r="A4011" s="1" t="s">
        <v>4031</v>
      </c>
      <c r="B4011" s="1" t="s">
        <v>20</v>
      </c>
      <c r="C4011" s="1">
        <v>0.0</v>
      </c>
      <c r="D4011" s="1" t="s">
        <v>18</v>
      </c>
      <c r="E4011" s="1" t="s">
        <v>18</v>
      </c>
      <c r="F4011" s="1">
        <v>1.0</v>
      </c>
      <c r="G4011" s="1">
        <v>1.0</v>
      </c>
      <c r="H4011" s="1">
        <v>0.0</v>
      </c>
      <c r="I4011" s="1" t="s">
        <v>17</v>
      </c>
      <c r="J4011" s="1">
        <v>46.0</v>
      </c>
      <c r="K4011" s="1">
        <v>492.1</v>
      </c>
      <c r="L4011" s="1" t="s">
        <v>18</v>
      </c>
      <c r="M4011" s="2">
        <f t="shared" si="1"/>
        <v>10.69782609</v>
      </c>
      <c r="N4011" s="3"/>
    </row>
    <row r="4012" ht="15.75" customHeight="1">
      <c r="A4012" s="1" t="s">
        <v>4032</v>
      </c>
      <c r="B4012" s="1" t="s">
        <v>15</v>
      </c>
      <c r="C4012" s="1">
        <v>0.0</v>
      </c>
      <c r="D4012" s="1" t="s">
        <v>16</v>
      </c>
      <c r="E4012" s="1" t="s">
        <v>18</v>
      </c>
      <c r="F4012" s="1">
        <v>1.0</v>
      </c>
      <c r="G4012" s="1">
        <v>2.0</v>
      </c>
      <c r="H4012" s="1">
        <v>1.0</v>
      </c>
      <c r="I4012" s="1" t="s">
        <v>28</v>
      </c>
      <c r="J4012" s="1">
        <v>86.2</v>
      </c>
      <c r="K4012" s="1">
        <v>3339.05</v>
      </c>
      <c r="L4012" s="1" t="s">
        <v>18</v>
      </c>
      <c r="M4012" s="2">
        <f t="shared" si="1"/>
        <v>38.73607889</v>
      </c>
      <c r="N4012" s="3"/>
    </row>
    <row r="4013" ht="15.75" customHeight="1">
      <c r="A4013" s="1" t="s">
        <v>4033</v>
      </c>
      <c r="B4013" s="1" t="s">
        <v>15</v>
      </c>
      <c r="C4013" s="1">
        <v>1.0</v>
      </c>
      <c r="D4013" s="1" t="s">
        <v>18</v>
      </c>
      <c r="E4013" s="1" t="s">
        <v>18</v>
      </c>
      <c r="F4013" s="1">
        <v>1.0</v>
      </c>
      <c r="G4013" s="1">
        <v>1.0</v>
      </c>
      <c r="H4013" s="1">
        <v>0.0</v>
      </c>
      <c r="I4013" s="1" t="s">
        <v>26</v>
      </c>
      <c r="J4013" s="1">
        <v>49.85</v>
      </c>
      <c r="K4013" s="1">
        <v>865.75</v>
      </c>
      <c r="L4013" s="1" t="s">
        <v>18</v>
      </c>
      <c r="M4013" s="2">
        <f t="shared" si="1"/>
        <v>17.3671013</v>
      </c>
      <c r="N4013" s="3"/>
    </row>
    <row r="4014" ht="15.75" customHeight="1">
      <c r="A4014" s="1" t="s">
        <v>4034</v>
      </c>
      <c r="B4014" s="1" t="s">
        <v>15</v>
      </c>
      <c r="C4014" s="1">
        <v>0.0</v>
      </c>
      <c r="D4014" s="1" t="s">
        <v>16</v>
      </c>
      <c r="E4014" s="1" t="s">
        <v>16</v>
      </c>
      <c r="F4014" s="1">
        <v>1.0</v>
      </c>
      <c r="G4014" s="1">
        <v>2.0</v>
      </c>
      <c r="H4014" s="1">
        <v>0.0</v>
      </c>
      <c r="I4014" s="1" t="s">
        <v>22</v>
      </c>
      <c r="J4014" s="1">
        <v>86.1</v>
      </c>
      <c r="K4014" s="1">
        <v>2723.75</v>
      </c>
      <c r="L4014" s="1" t="s">
        <v>18</v>
      </c>
      <c r="M4014" s="2">
        <f t="shared" si="1"/>
        <v>31.63472706</v>
      </c>
      <c r="N4014" s="3"/>
    </row>
    <row r="4015" ht="15.75" customHeight="1">
      <c r="A4015" s="1" t="s">
        <v>4035</v>
      </c>
      <c r="B4015" s="1" t="s">
        <v>15</v>
      </c>
      <c r="C4015" s="1">
        <v>0.0</v>
      </c>
      <c r="D4015" s="1" t="s">
        <v>18</v>
      </c>
      <c r="E4015" s="1" t="s">
        <v>18</v>
      </c>
      <c r="F4015" s="1">
        <v>2.0</v>
      </c>
      <c r="G4015" s="1">
        <v>2.0</v>
      </c>
      <c r="H4015" s="1">
        <v>0.0</v>
      </c>
      <c r="I4015" s="1" t="s">
        <v>17</v>
      </c>
      <c r="J4015" s="1">
        <v>75.75</v>
      </c>
      <c r="K4015" s="1">
        <v>777.3</v>
      </c>
      <c r="L4015" s="1" t="s">
        <v>18</v>
      </c>
      <c r="M4015" s="2">
        <f t="shared" si="1"/>
        <v>10.26138614</v>
      </c>
      <c r="N4015" s="3"/>
    </row>
    <row r="4016" ht="15.75" customHeight="1">
      <c r="A4016" s="1" t="s">
        <v>4036</v>
      </c>
      <c r="B4016" s="1" t="s">
        <v>20</v>
      </c>
      <c r="C4016" s="1">
        <v>1.0</v>
      </c>
      <c r="D4016" s="1" t="s">
        <v>18</v>
      </c>
      <c r="E4016" s="1" t="s">
        <v>18</v>
      </c>
      <c r="F4016" s="1">
        <v>2.0</v>
      </c>
      <c r="G4016" s="1">
        <v>2.0</v>
      </c>
      <c r="H4016" s="1">
        <v>0.0</v>
      </c>
      <c r="I4016" s="1" t="s">
        <v>22</v>
      </c>
      <c r="J4016" s="1">
        <v>96.2</v>
      </c>
      <c r="K4016" s="1">
        <v>4718.25</v>
      </c>
      <c r="L4016" s="1" t="s">
        <v>16</v>
      </c>
      <c r="M4016" s="2">
        <f t="shared" si="1"/>
        <v>49.0462578</v>
      </c>
      <c r="N4016" s="3"/>
    </row>
    <row r="4017" ht="15.75" customHeight="1">
      <c r="A4017" s="1" t="s">
        <v>4037</v>
      </c>
      <c r="B4017" s="1" t="s">
        <v>20</v>
      </c>
      <c r="C4017" s="1">
        <v>0.0</v>
      </c>
      <c r="D4017" s="1" t="s">
        <v>18</v>
      </c>
      <c r="E4017" s="1" t="s">
        <v>18</v>
      </c>
      <c r="F4017" s="1">
        <v>1.0</v>
      </c>
      <c r="G4017" s="1">
        <v>0.0</v>
      </c>
      <c r="H4017" s="1">
        <v>2.0</v>
      </c>
      <c r="I4017" s="1" t="s">
        <v>28</v>
      </c>
      <c r="J4017" s="1">
        <v>19.85</v>
      </c>
      <c r="K4017" s="1">
        <v>1253.65</v>
      </c>
      <c r="L4017" s="1" t="s">
        <v>18</v>
      </c>
      <c r="M4017" s="2">
        <f t="shared" si="1"/>
        <v>63.15617128</v>
      </c>
      <c r="N4017" s="3"/>
    </row>
    <row r="4018" ht="15.75" customHeight="1">
      <c r="A4018" s="1" t="s">
        <v>4038</v>
      </c>
      <c r="B4018" s="1" t="s">
        <v>20</v>
      </c>
      <c r="C4018" s="1">
        <v>0.0</v>
      </c>
      <c r="D4018" s="1" t="s">
        <v>16</v>
      </c>
      <c r="E4018" s="1" t="s">
        <v>16</v>
      </c>
      <c r="F4018" s="1">
        <v>0.0</v>
      </c>
      <c r="G4018" s="1">
        <v>1.0</v>
      </c>
      <c r="H4018" s="1">
        <v>2.0</v>
      </c>
      <c r="I4018" s="1" t="s">
        <v>26</v>
      </c>
      <c r="J4018" s="1">
        <v>48.15</v>
      </c>
      <c r="K4018" s="1">
        <v>2032.3</v>
      </c>
      <c r="L4018" s="1" t="s">
        <v>18</v>
      </c>
      <c r="M4018" s="2">
        <f t="shared" si="1"/>
        <v>42.20768432</v>
      </c>
      <c r="N4018" s="3"/>
    </row>
    <row r="4019" ht="15.75" customHeight="1">
      <c r="A4019" s="1" t="s">
        <v>4039</v>
      </c>
      <c r="B4019" s="1" t="s">
        <v>20</v>
      </c>
      <c r="C4019" s="1">
        <v>1.0</v>
      </c>
      <c r="D4019" s="1" t="s">
        <v>16</v>
      </c>
      <c r="E4019" s="1" t="s">
        <v>18</v>
      </c>
      <c r="F4019" s="1">
        <v>2.0</v>
      </c>
      <c r="G4019" s="1">
        <v>2.0</v>
      </c>
      <c r="H4019" s="1">
        <v>2.0</v>
      </c>
      <c r="I4019" s="1" t="s">
        <v>28</v>
      </c>
      <c r="J4019" s="1">
        <v>98.35</v>
      </c>
      <c r="K4019" s="1">
        <v>6929.4</v>
      </c>
      <c r="L4019" s="1" t="s">
        <v>18</v>
      </c>
      <c r="M4019" s="2">
        <f t="shared" si="1"/>
        <v>70.45653279</v>
      </c>
      <c r="N4019" s="3"/>
    </row>
    <row r="4020" ht="15.75" customHeight="1">
      <c r="A4020" s="1" t="s">
        <v>4040</v>
      </c>
      <c r="B4020" s="1" t="s">
        <v>15</v>
      </c>
      <c r="C4020" s="1">
        <v>0.0</v>
      </c>
      <c r="D4020" s="1" t="s">
        <v>18</v>
      </c>
      <c r="E4020" s="1" t="s">
        <v>18</v>
      </c>
      <c r="F4020" s="1">
        <v>2.0</v>
      </c>
      <c r="G4020" s="1">
        <v>2.0</v>
      </c>
      <c r="H4020" s="1">
        <v>0.0</v>
      </c>
      <c r="I4020" s="1" t="s">
        <v>22</v>
      </c>
      <c r="J4020" s="1">
        <v>89.55</v>
      </c>
      <c r="K4020" s="1">
        <v>2259.35</v>
      </c>
      <c r="L4020" s="1" t="s">
        <v>18</v>
      </c>
      <c r="M4020" s="2">
        <f t="shared" si="1"/>
        <v>25.23003908</v>
      </c>
      <c r="N4020" s="3"/>
    </row>
    <row r="4021" ht="15.75" customHeight="1">
      <c r="A4021" s="1" t="s">
        <v>4041</v>
      </c>
      <c r="B4021" s="1" t="s">
        <v>20</v>
      </c>
      <c r="C4021" s="1">
        <v>0.0</v>
      </c>
      <c r="D4021" s="1" t="s">
        <v>18</v>
      </c>
      <c r="E4021" s="1" t="s">
        <v>18</v>
      </c>
      <c r="F4021" s="1">
        <v>2.0</v>
      </c>
      <c r="G4021" s="1">
        <v>0.0</v>
      </c>
      <c r="H4021" s="1">
        <v>2.0</v>
      </c>
      <c r="I4021" s="1" t="s">
        <v>28</v>
      </c>
      <c r="J4021" s="1">
        <v>25.1</v>
      </c>
      <c r="K4021" s="1">
        <v>1725.0</v>
      </c>
      <c r="L4021" s="1" t="s">
        <v>18</v>
      </c>
      <c r="M4021" s="2">
        <f t="shared" si="1"/>
        <v>68.7250996</v>
      </c>
      <c r="N4021" s="3"/>
    </row>
    <row r="4022" ht="15.75" customHeight="1">
      <c r="A4022" s="1" t="s">
        <v>4042</v>
      </c>
      <c r="B4022" s="1" t="s">
        <v>15</v>
      </c>
      <c r="C4022" s="1">
        <v>0.0</v>
      </c>
      <c r="D4022" s="1" t="s">
        <v>16</v>
      </c>
      <c r="E4022" s="1" t="s">
        <v>16</v>
      </c>
      <c r="F4022" s="1">
        <v>2.0</v>
      </c>
      <c r="G4022" s="1">
        <v>2.0</v>
      </c>
      <c r="H4022" s="1">
        <v>2.0</v>
      </c>
      <c r="I4022" s="1" t="s">
        <v>26</v>
      </c>
      <c r="J4022" s="1">
        <v>106.1</v>
      </c>
      <c r="K4022" s="1">
        <v>7657.4</v>
      </c>
      <c r="L4022" s="1" t="s">
        <v>18</v>
      </c>
      <c r="M4022" s="2">
        <f t="shared" si="1"/>
        <v>72.17153629</v>
      </c>
      <c r="N4022" s="3"/>
    </row>
    <row r="4023" ht="15.75" customHeight="1">
      <c r="A4023" s="1" t="s">
        <v>4043</v>
      </c>
      <c r="B4023" s="1" t="s">
        <v>15</v>
      </c>
      <c r="C4023" s="1">
        <v>0.0</v>
      </c>
      <c r="D4023" s="1" t="s">
        <v>18</v>
      </c>
      <c r="E4023" s="1" t="s">
        <v>18</v>
      </c>
      <c r="F4023" s="1">
        <v>0.0</v>
      </c>
      <c r="G4023" s="1">
        <v>1.0</v>
      </c>
      <c r="H4023" s="1">
        <v>0.0</v>
      </c>
      <c r="I4023" s="1" t="s">
        <v>22</v>
      </c>
      <c r="J4023" s="1">
        <v>39.5</v>
      </c>
      <c r="K4023" s="1">
        <v>210.75</v>
      </c>
      <c r="L4023" s="1" t="s">
        <v>16</v>
      </c>
      <c r="M4023" s="2">
        <f t="shared" si="1"/>
        <v>5.335443038</v>
      </c>
      <c r="N4023" s="3"/>
    </row>
    <row r="4024" ht="15.75" customHeight="1">
      <c r="A4024" s="1" t="s">
        <v>4044</v>
      </c>
      <c r="B4024" s="1" t="s">
        <v>15</v>
      </c>
      <c r="C4024" s="1">
        <v>1.0</v>
      </c>
      <c r="D4024" s="1" t="s">
        <v>16</v>
      </c>
      <c r="E4024" s="1" t="s">
        <v>18</v>
      </c>
      <c r="F4024" s="1">
        <v>2.0</v>
      </c>
      <c r="G4024" s="1">
        <v>2.0</v>
      </c>
      <c r="H4024" s="1">
        <v>2.0</v>
      </c>
      <c r="I4024" s="1" t="s">
        <v>26</v>
      </c>
      <c r="J4024" s="1">
        <v>75.65</v>
      </c>
      <c r="K4024" s="1">
        <v>5411.4</v>
      </c>
      <c r="L4024" s="1" t="s">
        <v>18</v>
      </c>
      <c r="M4024" s="2">
        <f t="shared" si="1"/>
        <v>71.53205552</v>
      </c>
      <c r="N4024" s="3"/>
    </row>
    <row r="4025" ht="15.75" customHeight="1">
      <c r="A4025" s="1" t="s">
        <v>4045</v>
      </c>
      <c r="B4025" s="1" t="s">
        <v>15</v>
      </c>
      <c r="C4025" s="1">
        <v>1.0</v>
      </c>
      <c r="D4025" s="1" t="s">
        <v>16</v>
      </c>
      <c r="E4025" s="1" t="s">
        <v>18</v>
      </c>
      <c r="F4025" s="1">
        <v>2.0</v>
      </c>
      <c r="G4025" s="1">
        <v>2.0</v>
      </c>
      <c r="H4025" s="1">
        <v>1.0</v>
      </c>
      <c r="I4025" s="1" t="s">
        <v>22</v>
      </c>
      <c r="J4025" s="1">
        <v>100.65</v>
      </c>
      <c r="K4025" s="1">
        <v>5189.75</v>
      </c>
      <c r="L4025" s="1" t="s">
        <v>18</v>
      </c>
      <c r="M4025" s="2">
        <f t="shared" si="1"/>
        <v>51.56234476</v>
      </c>
      <c r="N4025" s="3"/>
    </row>
    <row r="4026" ht="15.75" customHeight="1">
      <c r="A4026" s="1" t="s">
        <v>4046</v>
      </c>
      <c r="B4026" s="1" t="s">
        <v>15</v>
      </c>
      <c r="C4026" s="1">
        <v>0.0</v>
      </c>
      <c r="D4026" s="1" t="s">
        <v>18</v>
      </c>
      <c r="E4026" s="1" t="s">
        <v>18</v>
      </c>
      <c r="F4026" s="1">
        <v>2.0</v>
      </c>
      <c r="G4026" s="1">
        <v>1.0</v>
      </c>
      <c r="H4026" s="1">
        <v>0.0</v>
      </c>
      <c r="I4026" s="1" t="s">
        <v>22</v>
      </c>
      <c r="J4026" s="1">
        <v>60.15</v>
      </c>
      <c r="K4026" s="1">
        <v>60.15</v>
      </c>
      <c r="L4026" s="1" t="s">
        <v>16</v>
      </c>
      <c r="M4026" s="2">
        <f t="shared" si="1"/>
        <v>1</v>
      </c>
      <c r="N4026" s="3"/>
    </row>
    <row r="4027" ht="15.75" customHeight="1">
      <c r="A4027" s="1" t="s">
        <v>4047</v>
      </c>
      <c r="B4027" s="1" t="s">
        <v>20</v>
      </c>
      <c r="C4027" s="1">
        <v>0.0</v>
      </c>
      <c r="D4027" s="1" t="s">
        <v>18</v>
      </c>
      <c r="E4027" s="1" t="s">
        <v>18</v>
      </c>
      <c r="F4027" s="1">
        <v>0.0</v>
      </c>
      <c r="G4027" s="1">
        <v>1.0</v>
      </c>
      <c r="H4027" s="1">
        <v>0.0</v>
      </c>
      <c r="I4027" s="1" t="s">
        <v>26</v>
      </c>
      <c r="J4027" s="1">
        <v>40.4</v>
      </c>
      <c r="K4027" s="1">
        <v>77.15</v>
      </c>
      <c r="L4027" s="1" t="s">
        <v>16</v>
      </c>
      <c r="M4027" s="2">
        <f t="shared" si="1"/>
        <v>1.909653465</v>
      </c>
      <c r="N4027" s="3"/>
    </row>
    <row r="4028" ht="15.75" customHeight="1">
      <c r="A4028" s="1" t="s">
        <v>4048</v>
      </c>
      <c r="B4028" s="1" t="s">
        <v>20</v>
      </c>
      <c r="C4028" s="1">
        <v>0.0</v>
      </c>
      <c r="D4028" s="1" t="s">
        <v>16</v>
      </c>
      <c r="E4028" s="1" t="s">
        <v>16</v>
      </c>
      <c r="F4028" s="1">
        <v>1.0</v>
      </c>
      <c r="G4028" s="1">
        <v>1.0</v>
      </c>
      <c r="H4028" s="1">
        <v>2.0</v>
      </c>
      <c r="I4028" s="1" t="s">
        <v>26</v>
      </c>
      <c r="J4028" s="1">
        <v>73.35</v>
      </c>
      <c r="K4028" s="1">
        <v>5154.5</v>
      </c>
      <c r="L4028" s="1" t="s">
        <v>18</v>
      </c>
      <c r="M4028" s="2">
        <f t="shared" si="1"/>
        <v>70.2726653</v>
      </c>
      <c r="N4028" s="3"/>
    </row>
    <row r="4029" ht="15.75" customHeight="1">
      <c r="A4029" s="1" t="s">
        <v>4049</v>
      </c>
      <c r="B4029" s="1" t="s">
        <v>15</v>
      </c>
      <c r="C4029" s="1">
        <v>0.0</v>
      </c>
      <c r="D4029" s="1" t="s">
        <v>16</v>
      </c>
      <c r="E4029" s="1" t="s">
        <v>18</v>
      </c>
      <c r="F4029" s="1">
        <v>2.0</v>
      </c>
      <c r="G4029" s="1">
        <v>2.0</v>
      </c>
      <c r="H4029" s="1">
        <v>1.0</v>
      </c>
      <c r="I4029" s="1" t="s">
        <v>26</v>
      </c>
      <c r="J4029" s="1">
        <v>104.1</v>
      </c>
      <c r="K4029" s="1">
        <v>7412.25</v>
      </c>
      <c r="L4029" s="1" t="s">
        <v>18</v>
      </c>
      <c r="M4029" s="2">
        <f t="shared" si="1"/>
        <v>71.20317003</v>
      </c>
      <c r="N4029" s="3"/>
    </row>
    <row r="4030" ht="15.75" customHeight="1">
      <c r="A4030" s="1" t="s">
        <v>4050</v>
      </c>
      <c r="B4030" s="1" t="s">
        <v>15</v>
      </c>
      <c r="C4030" s="1">
        <v>0.0</v>
      </c>
      <c r="D4030" s="1" t="s">
        <v>18</v>
      </c>
      <c r="E4030" s="1" t="s">
        <v>18</v>
      </c>
      <c r="F4030" s="1">
        <v>1.0</v>
      </c>
      <c r="G4030" s="1">
        <v>1.0</v>
      </c>
      <c r="H4030" s="1">
        <v>2.0</v>
      </c>
      <c r="I4030" s="1" t="s">
        <v>26</v>
      </c>
      <c r="J4030" s="1">
        <v>82.45</v>
      </c>
      <c r="K4030" s="1">
        <v>5646.6</v>
      </c>
      <c r="L4030" s="1" t="s">
        <v>18</v>
      </c>
      <c r="M4030" s="2">
        <f t="shared" si="1"/>
        <v>68.48514251</v>
      </c>
      <c r="N4030" s="3"/>
    </row>
    <row r="4031" ht="15.75" customHeight="1">
      <c r="A4031" s="1" t="s">
        <v>4051</v>
      </c>
      <c r="B4031" s="1" t="s">
        <v>20</v>
      </c>
      <c r="C4031" s="1">
        <v>0.0</v>
      </c>
      <c r="D4031" s="1" t="s">
        <v>16</v>
      </c>
      <c r="E4031" s="1" t="s">
        <v>16</v>
      </c>
      <c r="F4031" s="1">
        <v>2.0</v>
      </c>
      <c r="G4031" s="1">
        <v>2.0</v>
      </c>
      <c r="H4031" s="1">
        <v>1.0</v>
      </c>
      <c r="I4031" s="1" t="s">
        <v>26</v>
      </c>
      <c r="J4031" s="1">
        <v>91.25</v>
      </c>
      <c r="K4031" s="1">
        <v>4013.8</v>
      </c>
      <c r="L4031" s="1" t="s">
        <v>18</v>
      </c>
      <c r="M4031" s="2">
        <f t="shared" si="1"/>
        <v>43.98684932</v>
      </c>
      <c r="N4031" s="3"/>
    </row>
    <row r="4032" ht="15.75" customHeight="1">
      <c r="A4032" s="1" t="s">
        <v>4052</v>
      </c>
      <c r="B4032" s="1" t="s">
        <v>15</v>
      </c>
      <c r="C4032" s="1">
        <v>0.0</v>
      </c>
      <c r="D4032" s="1" t="s">
        <v>16</v>
      </c>
      <c r="E4032" s="1" t="s">
        <v>16</v>
      </c>
      <c r="F4032" s="1">
        <v>2.0</v>
      </c>
      <c r="G4032" s="1">
        <v>2.0</v>
      </c>
      <c r="H4032" s="1">
        <v>2.0</v>
      </c>
      <c r="I4032" s="1" t="s">
        <v>28</v>
      </c>
      <c r="J4032" s="1">
        <v>90.35</v>
      </c>
      <c r="K4032" s="1">
        <v>6563.4</v>
      </c>
      <c r="L4032" s="1" t="s">
        <v>18</v>
      </c>
      <c r="M4032" s="2">
        <f t="shared" si="1"/>
        <v>72.64416159</v>
      </c>
      <c r="N4032" s="3"/>
    </row>
    <row r="4033" ht="15.75" customHeight="1">
      <c r="A4033" s="1" t="s">
        <v>4053</v>
      </c>
      <c r="B4033" s="1" t="s">
        <v>15</v>
      </c>
      <c r="C4033" s="1">
        <v>0.0</v>
      </c>
      <c r="D4033" s="1" t="s">
        <v>16</v>
      </c>
      <c r="E4033" s="1" t="s">
        <v>16</v>
      </c>
      <c r="F4033" s="1">
        <v>1.0</v>
      </c>
      <c r="G4033" s="1">
        <v>2.0</v>
      </c>
      <c r="H4033" s="1">
        <v>0.0</v>
      </c>
      <c r="I4033" s="1" t="s">
        <v>22</v>
      </c>
      <c r="J4033" s="1">
        <v>83.6</v>
      </c>
      <c r="K4033" s="1">
        <v>404.2</v>
      </c>
      <c r="L4033" s="1" t="s">
        <v>16</v>
      </c>
      <c r="M4033" s="2">
        <f t="shared" si="1"/>
        <v>4.83492823</v>
      </c>
      <c r="N4033" s="3"/>
    </row>
    <row r="4034" ht="15.75" customHeight="1">
      <c r="A4034" s="1" t="s">
        <v>4054</v>
      </c>
      <c r="B4034" s="1" t="s">
        <v>20</v>
      </c>
      <c r="C4034" s="1">
        <v>0.0</v>
      </c>
      <c r="D4034" s="1" t="s">
        <v>18</v>
      </c>
      <c r="E4034" s="1" t="s">
        <v>18</v>
      </c>
      <c r="F4034" s="1">
        <v>2.0</v>
      </c>
      <c r="G4034" s="1">
        <v>2.0</v>
      </c>
      <c r="H4034" s="1">
        <v>1.0</v>
      </c>
      <c r="I4034" s="1" t="s">
        <v>22</v>
      </c>
      <c r="J4034" s="1">
        <v>86.75</v>
      </c>
      <c r="K4034" s="1">
        <v>1410.25</v>
      </c>
      <c r="L4034" s="1" t="s">
        <v>18</v>
      </c>
      <c r="M4034" s="2">
        <f t="shared" si="1"/>
        <v>16.25648415</v>
      </c>
      <c r="N4034" s="3"/>
    </row>
    <row r="4035" ht="15.75" customHeight="1">
      <c r="A4035" s="1" t="s">
        <v>4055</v>
      </c>
      <c r="B4035" s="1" t="s">
        <v>15</v>
      </c>
      <c r="C4035" s="1">
        <v>0.0</v>
      </c>
      <c r="D4035" s="1" t="s">
        <v>18</v>
      </c>
      <c r="E4035" s="1" t="s">
        <v>18</v>
      </c>
      <c r="F4035" s="1">
        <v>1.0</v>
      </c>
      <c r="G4035" s="1">
        <v>0.0</v>
      </c>
      <c r="H4035" s="1">
        <v>0.0</v>
      </c>
      <c r="I4035" s="1" t="s">
        <v>17</v>
      </c>
      <c r="J4035" s="1">
        <v>20.35</v>
      </c>
      <c r="K4035" s="1">
        <v>77.5</v>
      </c>
      <c r="L4035" s="1" t="s">
        <v>16</v>
      </c>
      <c r="M4035" s="2">
        <f t="shared" si="1"/>
        <v>3.808353808</v>
      </c>
      <c r="N4035" s="3"/>
    </row>
    <row r="4036" ht="15.75" customHeight="1">
      <c r="A4036" s="1" t="s">
        <v>4056</v>
      </c>
      <c r="B4036" s="1" t="s">
        <v>20</v>
      </c>
      <c r="C4036" s="1">
        <v>0.0</v>
      </c>
      <c r="D4036" s="1" t="s">
        <v>16</v>
      </c>
      <c r="E4036" s="1" t="s">
        <v>16</v>
      </c>
      <c r="F4036" s="1">
        <v>1.0</v>
      </c>
      <c r="G4036" s="1">
        <v>0.0</v>
      </c>
      <c r="H4036" s="1">
        <v>0.0</v>
      </c>
      <c r="I4036" s="1" t="s">
        <v>22</v>
      </c>
      <c r="J4036" s="1">
        <v>20.0</v>
      </c>
      <c r="K4036" s="1">
        <v>288.05</v>
      </c>
      <c r="L4036" s="1" t="s">
        <v>16</v>
      </c>
      <c r="M4036" s="2">
        <f t="shared" si="1"/>
        <v>14.4025</v>
      </c>
      <c r="N4036" s="3"/>
    </row>
    <row r="4037" ht="15.75" customHeight="1">
      <c r="A4037" s="1" t="s">
        <v>4057</v>
      </c>
      <c r="B4037" s="1" t="s">
        <v>15</v>
      </c>
      <c r="C4037" s="1">
        <v>0.0</v>
      </c>
      <c r="D4037" s="1" t="s">
        <v>18</v>
      </c>
      <c r="E4037" s="1" t="s">
        <v>18</v>
      </c>
      <c r="F4037" s="1">
        <v>1.0</v>
      </c>
      <c r="G4037" s="1">
        <v>1.0</v>
      </c>
      <c r="H4037" s="1">
        <v>0.0</v>
      </c>
      <c r="I4037" s="1" t="s">
        <v>17</v>
      </c>
      <c r="J4037" s="1">
        <v>45.4</v>
      </c>
      <c r="K4037" s="1">
        <v>45.4</v>
      </c>
      <c r="L4037" s="1" t="s">
        <v>16</v>
      </c>
      <c r="M4037" s="2">
        <f t="shared" si="1"/>
        <v>1</v>
      </c>
      <c r="N4037" s="3"/>
    </row>
    <row r="4038" ht="15.75" customHeight="1">
      <c r="A4038" s="1" t="s">
        <v>4058</v>
      </c>
      <c r="B4038" s="1" t="s">
        <v>20</v>
      </c>
      <c r="C4038" s="1">
        <v>1.0</v>
      </c>
      <c r="D4038" s="1" t="s">
        <v>18</v>
      </c>
      <c r="E4038" s="1" t="s">
        <v>18</v>
      </c>
      <c r="F4038" s="1">
        <v>2.0</v>
      </c>
      <c r="G4038" s="1">
        <v>2.0</v>
      </c>
      <c r="H4038" s="1">
        <v>0.0</v>
      </c>
      <c r="I4038" s="1" t="s">
        <v>22</v>
      </c>
      <c r="J4038" s="1">
        <v>90.7</v>
      </c>
      <c r="K4038" s="1">
        <v>2845.15</v>
      </c>
      <c r="L4038" s="1" t="s">
        <v>18</v>
      </c>
      <c r="M4038" s="2">
        <f t="shared" si="1"/>
        <v>31.36879824</v>
      </c>
      <c r="N4038" s="3"/>
    </row>
    <row r="4039" ht="15.75" customHeight="1">
      <c r="A4039" s="1" t="s">
        <v>4059</v>
      </c>
      <c r="B4039" s="1" t="s">
        <v>20</v>
      </c>
      <c r="C4039" s="1">
        <v>0.0</v>
      </c>
      <c r="D4039" s="1" t="s">
        <v>18</v>
      </c>
      <c r="E4039" s="1" t="s">
        <v>18</v>
      </c>
      <c r="F4039" s="1">
        <v>1.0</v>
      </c>
      <c r="G4039" s="1">
        <v>2.0</v>
      </c>
      <c r="H4039" s="1">
        <v>2.0</v>
      </c>
      <c r="I4039" s="1" t="s">
        <v>26</v>
      </c>
      <c r="J4039" s="1">
        <v>99.65</v>
      </c>
      <c r="K4039" s="1">
        <v>4220.35</v>
      </c>
      <c r="L4039" s="1" t="s">
        <v>18</v>
      </c>
      <c r="M4039" s="2">
        <f t="shared" si="1"/>
        <v>42.35173106</v>
      </c>
      <c r="N4039" s="3"/>
    </row>
    <row r="4040" ht="15.75" customHeight="1">
      <c r="A4040" s="1" t="s">
        <v>4060</v>
      </c>
      <c r="B4040" s="1" t="s">
        <v>20</v>
      </c>
      <c r="C4040" s="1">
        <v>0.0</v>
      </c>
      <c r="D4040" s="1" t="s">
        <v>16</v>
      </c>
      <c r="E4040" s="1" t="s">
        <v>16</v>
      </c>
      <c r="F4040" s="1">
        <v>1.0</v>
      </c>
      <c r="G4040" s="1">
        <v>2.0</v>
      </c>
      <c r="H4040" s="1">
        <v>2.0</v>
      </c>
      <c r="I4040" s="1" t="s">
        <v>28</v>
      </c>
      <c r="J4040" s="1">
        <v>103.15</v>
      </c>
      <c r="K4040" s="1">
        <v>6895.5</v>
      </c>
      <c r="L4040" s="1" t="s">
        <v>18</v>
      </c>
      <c r="M4040" s="2">
        <f t="shared" si="1"/>
        <v>66.84924867</v>
      </c>
      <c r="N4040" s="3"/>
    </row>
    <row r="4041" ht="15.75" customHeight="1">
      <c r="A4041" s="1" t="s">
        <v>4061</v>
      </c>
      <c r="B4041" s="1" t="s">
        <v>20</v>
      </c>
      <c r="C4041" s="1">
        <v>0.0</v>
      </c>
      <c r="D4041" s="1" t="s">
        <v>18</v>
      </c>
      <c r="E4041" s="1" t="s">
        <v>18</v>
      </c>
      <c r="F4041" s="1">
        <v>1.0</v>
      </c>
      <c r="G4041" s="1">
        <v>0.0</v>
      </c>
      <c r="H4041" s="1">
        <v>2.0</v>
      </c>
      <c r="I4041" s="1" t="s">
        <v>26</v>
      </c>
      <c r="J4041" s="1">
        <v>19.45</v>
      </c>
      <c r="K4041" s="1">
        <v>369.05</v>
      </c>
      <c r="L4041" s="1" t="s">
        <v>18</v>
      </c>
      <c r="M4041" s="2">
        <f t="shared" si="1"/>
        <v>18.97429306</v>
      </c>
      <c r="N4041" s="3"/>
    </row>
    <row r="4042" ht="15.75" customHeight="1">
      <c r="A4042" s="1" t="s">
        <v>4062</v>
      </c>
      <c r="B4042" s="1" t="s">
        <v>15</v>
      </c>
      <c r="C4042" s="1">
        <v>0.0</v>
      </c>
      <c r="D4042" s="1" t="s">
        <v>16</v>
      </c>
      <c r="E4042" s="1" t="s">
        <v>16</v>
      </c>
      <c r="F4042" s="1">
        <v>1.0</v>
      </c>
      <c r="G4042" s="1">
        <v>1.0</v>
      </c>
      <c r="H4042" s="1">
        <v>2.0</v>
      </c>
      <c r="I4042" s="1" t="s">
        <v>26</v>
      </c>
      <c r="J4042" s="1">
        <v>70.1</v>
      </c>
      <c r="K4042" s="1">
        <v>3238.4</v>
      </c>
      <c r="L4042" s="1" t="s">
        <v>18</v>
      </c>
      <c r="M4042" s="2">
        <f t="shared" si="1"/>
        <v>46.19686163</v>
      </c>
      <c r="N4042" s="3"/>
    </row>
    <row r="4043" ht="15.75" customHeight="1">
      <c r="A4043" s="1" t="s">
        <v>4063</v>
      </c>
      <c r="B4043" s="1" t="s">
        <v>20</v>
      </c>
      <c r="C4043" s="1">
        <v>0.0</v>
      </c>
      <c r="D4043" s="1" t="s">
        <v>18</v>
      </c>
      <c r="E4043" s="1" t="s">
        <v>18</v>
      </c>
      <c r="F4043" s="1">
        <v>1.0</v>
      </c>
      <c r="G4043" s="1">
        <v>1.0</v>
      </c>
      <c r="H4043" s="1">
        <v>0.0</v>
      </c>
      <c r="I4043" s="1" t="s">
        <v>17</v>
      </c>
      <c r="J4043" s="1">
        <v>45.05</v>
      </c>
      <c r="K4043" s="1">
        <v>45.05</v>
      </c>
      <c r="L4043" s="1" t="s">
        <v>16</v>
      </c>
      <c r="M4043" s="2">
        <f t="shared" si="1"/>
        <v>1</v>
      </c>
      <c r="N4043" s="3"/>
    </row>
    <row r="4044" ht="15.75" customHeight="1">
      <c r="A4044" s="1" t="s">
        <v>4064</v>
      </c>
      <c r="B4044" s="1" t="s">
        <v>15</v>
      </c>
      <c r="C4044" s="1">
        <v>1.0</v>
      </c>
      <c r="D4044" s="1" t="s">
        <v>16</v>
      </c>
      <c r="E4044" s="1" t="s">
        <v>16</v>
      </c>
      <c r="F4044" s="1">
        <v>0.0</v>
      </c>
      <c r="G4044" s="1">
        <v>1.0</v>
      </c>
      <c r="H4044" s="1">
        <v>0.0</v>
      </c>
      <c r="I4044" s="1" t="s">
        <v>22</v>
      </c>
      <c r="J4044" s="1">
        <v>35.9</v>
      </c>
      <c r="K4044" s="1">
        <v>973.65</v>
      </c>
      <c r="L4044" s="1" t="s">
        <v>18</v>
      </c>
      <c r="M4044" s="2">
        <f t="shared" si="1"/>
        <v>27.12116992</v>
      </c>
      <c r="N4044" s="3"/>
    </row>
    <row r="4045" ht="15.75" customHeight="1">
      <c r="A4045" s="1" t="s">
        <v>4065</v>
      </c>
      <c r="B4045" s="1" t="s">
        <v>15</v>
      </c>
      <c r="C4045" s="1">
        <v>0.0</v>
      </c>
      <c r="D4045" s="1" t="s">
        <v>18</v>
      </c>
      <c r="E4045" s="1" t="s">
        <v>18</v>
      </c>
      <c r="F4045" s="1">
        <v>2.0</v>
      </c>
      <c r="G4045" s="1">
        <v>2.0</v>
      </c>
      <c r="H4045" s="1">
        <v>0.0</v>
      </c>
      <c r="I4045" s="1" t="s">
        <v>22</v>
      </c>
      <c r="J4045" s="1">
        <v>94.4</v>
      </c>
      <c r="K4045" s="1">
        <v>857.25</v>
      </c>
      <c r="L4045" s="1" t="s">
        <v>16</v>
      </c>
      <c r="M4045" s="2">
        <f t="shared" si="1"/>
        <v>9.081038136</v>
      </c>
      <c r="N4045" s="3"/>
    </row>
    <row r="4046" ht="15.75" customHeight="1">
      <c r="A4046" s="1" t="s">
        <v>4066</v>
      </c>
      <c r="B4046" s="1" t="s">
        <v>20</v>
      </c>
      <c r="C4046" s="1">
        <v>1.0</v>
      </c>
      <c r="D4046" s="1" t="s">
        <v>18</v>
      </c>
      <c r="E4046" s="1" t="s">
        <v>18</v>
      </c>
      <c r="F4046" s="1">
        <v>2.0</v>
      </c>
      <c r="G4046" s="1">
        <v>0.0</v>
      </c>
      <c r="H4046" s="1">
        <v>2.0</v>
      </c>
      <c r="I4046" s="1" t="s">
        <v>17</v>
      </c>
      <c r="J4046" s="1">
        <v>24.65</v>
      </c>
      <c r="K4046" s="1">
        <v>1766.75</v>
      </c>
      <c r="L4046" s="1" t="s">
        <v>18</v>
      </c>
      <c r="M4046" s="2">
        <f t="shared" si="1"/>
        <v>71.67342799</v>
      </c>
      <c r="N4046" s="3"/>
    </row>
    <row r="4047" ht="15.75" customHeight="1">
      <c r="A4047" s="1" t="s">
        <v>4067</v>
      </c>
      <c r="B4047" s="1" t="s">
        <v>15</v>
      </c>
      <c r="C4047" s="1">
        <v>0.0</v>
      </c>
      <c r="D4047" s="1" t="s">
        <v>16</v>
      </c>
      <c r="E4047" s="1" t="s">
        <v>18</v>
      </c>
      <c r="F4047" s="1">
        <v>0.0</v>
      </c>
      <c r="G4047" s="1">
        <v>1.0</v>
      </c>
      <c r="H4047" s="1">
        <v>1.0</v>
      </c>
      <c r="I4047" s="1" t="s">
        <v>26</v>
      </c>
      <c r="J4047" s="1">
        <v>35.4</v>
      </c>
      <c r="K4047" s="1">
        <v>978.6</v>
      </c>
      <c r="L4047" s="1" t="s">
        <v>18</v>
      </c>
      <c r="M4047" s="2">
        <f t="shared" si="1"/>
        <v>27.6440678</v>
      </c>
      <c r="N4047" s="3"/>
    </row>
    <row r="4048" ht="15.75" customHeight="1">
      <c r="A4048" s="1" t="s">
        <v>4068</v>
      </c>
      <c r="B4048" s="1" t="s">
        <v>15</v>
      </c>
      <c r="C4048" s="1">
        <v>0.0</v>
      </c>
      <c r="D4048" s="1" t="s">
        <v>18</v>
      </c>
      <c r="E4048" s="1" t="s">
        <v>16</v>
      </c>
      <c r="F4048" s="1">
        <v>2.0</v>
      </c>
      <c r="G4048" s="1">
        <v>0.0</v>
      </c>
      <c r="H4048" s="1">
        <v>0.0</v>
      </c>
      <c r="I4048" s="1" t="s">
        <v>17</v>
      </c>
      <c r="J4048" s="1">
        <v>24.0</v>
      </c>
      <c r="K4048" s="1">
        <v>24.0</v>
      </c>
      <c r="L4048" s="1" t="s">
        <v>18</v>
      </c>
      <c r="M4048" s="2">
        <f t="shared" si="1"/>
        <v>1</v>
      </c>
      <c r="N4048" s="3"/>
    </row>
    <row r="4049" ht="15.75" customHeight="1">
      <c r="A4049" s="1" t="s">
        <v>4069</v>
      </c>
      <c r="B4049" s="1" t="s">
        <v>15</v>
      </c>
      <c r="C4049" s="1">
        <v>1.0</v>
      </c>
      <c r="D4049" s="1" t="s">
        <v>16</v>
      </c>
      <c r="E4049" s="1" t="s">
        <v>18</v>
      </c>
      <c r="F4049" s="1">
        <v>1.0</v>
      </c>
      <c r="G4049" s="1">
        <v>2.0</v>
      </c>
      <c r="H4049" s="1">
        <v>0.0</v>
      </c>
      <c r="I4049" s="1" t="s">
        <v>22</v>
      </c>
      <c r="J4049" s="1">
        <v>82.9</v>
      </c>
      <c r="K4049" s="1">
        <v>880.05</v>
      </c>
      <c r="L4049" s="1" t="s">
        <v>18</v>
      </c>
      <c r="M4049" s="2">
        <f t="shared" si="1"/>
        <v>10.61580217</v>
      </c>
      <c r="N4049" s="3"/>
    </row>
    <row r="4050" ht="15.75" customHeight="1">
      <c r="A4050" s="1" t="s">
        <v>4070</v>
      </c>
      <c r="B4050" s="1" t="s">
        <v>20</v>
      </c>
      <c r="C4050" s="1">
        <v>0.0</v>
      </c>
      <c r="D4050" s="1" t="s">
        <v>18</v>
      </c>
      <c r="E4050" s="1" t="s">
        <v>18</v>
      </c>
      <c r="F4050" s="1">
        <v>1.0</v>
      </c>
      <c r="G4050" s="1">
        <v>1.0</v>
      </c>
      <c r="H4050" s="1">
        <v>0.0</v>
      </c>
      <c r="I4050" s="1" t="s">
        <v>17</v>
      </c>
      <c r="J4050" s="1">
        <v>50.55</v>
      </c>
      <c r="K4050" s="1">
        <v>610.75</v>
      </c>
      <c r="L4050" s="1" t="s">
        <v>18</v>
      </c>
      <c r="M4050" s="2">
        <f t="shared" si="1"/>
        <v>12.08209693</v>
      </c>
      <c r="N4050" s="3"/>
    </row>
    <row r="4051" ht="15.75" customHeight="1">
      <c r="A4051" s="1" t="s">
        <v>4071</v>
      </c>
      <c r="B4051" s="1" t="s">
        <v>20</v>
      </c>
      <c r="C4051" s="1">
        <v>0.0</v>
      </c>
      <c r="D4051" s="1" t="s">
        <v>16</v>
      </c>
      <c r="E4051" s="1" t="s">
        <v>18</v>
      </c>
      <c r="F4051" s="1">
        <v>1.0</v>
      </c>
      <c r="G4051" s="1">
        <v>1.0</v>
      </c>
      <c r="H4051" s="1">
        <v>2.0</v>
      </c>
      <c r="I4051" s="1" t="s">
        <v>22</v>
      </c>
      <c r="J4051" s="1">
        <v>82.55</v>
      </c>
      <c r="K4051" s="1">
        <v>5832.65</v>
      </c>
      <c r="L4051" s="1" t="s">
        <v>18</v>
      </c>
      <c r="M4051" s="2">
        <f t="shared" si="1"/>
        <v>70.65596608</v>
      </c>
      <c r="N4051" s="3"/>
    </row>
    <row r="4052" ht="15.75" customHeight="1">
      <c r="A4052" s="1" t="s">
        <v>4072</v>
      </c>
      <c r="B4052" s="1" t="s">
        <v>15</v>
      </c>
      <c r="C4052" s="1">
        <v>0.0</v>
      </c>
      <c r="D4052" s="1" t="s">
        <v>16</v>
      </c>
      <c r="E4052" s="1" t="s">
        <v>18</v>
      </c>
      <c r="F4052" s="1">
        <v>1.0</v>
      </c>
      <c r="G4052" s="1">
        <v>0.0</v>
      </c>
      <c r="H4052" s="1">
        <v>0.0</v>
      </c>
      <c r="I4052" s="1" t="s">
        <v>17</v>
      </c>
      <c r="J4052" s="1">
        <v>19.6</v>
      </c>
      <c r="K4052" s="1">
        <v>93.45</v>
      </c>
      <c r="L4052" s="1" t="s">
        <v>18</v>
      </c>
      <c r="M4052" s="2">
        <f t="shared" si="1"/>
        <v>4.767857143</v>
      </c>
      <c r="N4052" s="3"/>
    </row>
    <row r="4053" ht="15.75" customHeight="1">
      <c r="A4053" s="1" t="s">
        <v>4073</v>
      </c>
      <c r="B4053" s="1" t="s">
        <v>20</v>
      </c>
      <c r="C4053" s="1">
        <v>1.0</v>
      </c>
      <c r="D4053" s="1" t="s">
        <v>18</v>
      </c>
      <c r="E4053" s="1" t="s">
        <v>18</v>
      </c>
      <c r="F4053" s="1">
        <v>2.0</v>
      </c>
      <c r="G4053" s="1">
        <v>1.0</v>
      </c>
      <c r="H4053" s="1">
        <v>0.0</v>
      </c>
      <c r="I4053" s="1" t="s">
        <v>22</v>
      </c>
      <c r="J4053" s="1">
        <v>54.55</v>
      </c>
      <c r="K4053" s="1">
        <v>494.05</v>
      </c>
      <c r="L4053" s="1" t="s">
        <v>16</v>
      </c>
      <c r="M4053" s="2">
        <f t="shared" si="1"/>
        <v>9.056828598</v>
      </c>
      <c r="N4053" s="3"/>
    </row>
    <row r="4054" ht="15.75" customHeight="1">
      <c r="A4054" s="1" t="s">
        <v>4074</v>
      </c>
      <c r="B4054" s="1" t="s">
        <v>20</v>
      </c>
      <c r="C4054" s="1">
        <v>0.0</v>
      </c>
      <c r="D4054" s="1" t="s">
        <v>16</v>
      </c>
      <c r="E4054" s="1" t="s">
        <v>16</v>
      </c>
      <c r="F4054" s="1">
        <v>1.0</v>
      </c>
      <c r="G4054" s="1">
        <v>1.0</v>
      </c>
      <c r="H4054" s="1">
        <v>2.0</v>
      </c>
      <c r="I4054" s="1" t="s">
        <v>17</v>
      </c>
      <c r="J4054" s="1">
        <v>69.7</v>
      </c>
      <c r="K4054" s="1">
        <v>3729.6</v>
      </c>
      <c r="L4054" s="1" t="s">
        <v>18</v>
      </c>
      <c r="M4054" s="2">
        <f t="shared" si="1"/>
        <v>53.50932568</v>
      </c>
      <c r="N4054" s="3"/>
    </row>
    <row r="4055" ht="15.75" customHeight="1">
      <c r="A4055" s="1" t="s">
        <v>4075</v>
      </c>
      <c r="B4055" s="1" t="s">
        <v>15</v>
      </c>
      <c r="C4055" s="1">
        <v>0.0</v>
      </c>
      <c r="D4055" s="1" t="s">
        <v>16</v>
      </c>
      <c r="E4055" s="1" t="s">
        <v>16</v>
      </c>
      <c r="F4055" s="1">
        <v>2.0</v>
      </c>
      <c r="G4055" s="1">
        <v>2.0</v>
      </c>
      <c r="H4055" s="1">
        <v>0.0</v>
      </c>
      <c r="I4055" s="1" t="s">
        <v>28</v>
      </c>
      <c r="J4055" s="1">
        <v>93.4</v>
      </c>
      <c r="K4055" s="1">
        <v>5435.6</v>
      </c>
      <c r="L4055" s="1" t="s">
        <v>16</v>
      </c>
      <c r="M4055" s="2">
        <f t="shared" si="1"/>
        <v>58.19700214</v>
      </c>
      <c r="N4055" s="3"/>
    </row>
    <row r="4056" ht="15.75" customHeight="1">
      <c r="A4056" s="1" t="s">
        <v>4076</v>
      </c>
      <c r="B4056" s="1" t="s">
        <v>15</v>
      </c>
      <c r="C4056" s="1">
        <v>0.0</v>
      </c>
      <c r="D4056" s="1" t="s">
        <v>16</v>
      </c>
      <c r="E4056" s="1" t="s">
        <v>16</v>
      </c>
      <c r="F4056" s="1">
        <v>1.0</v>
      </c>
      <c r="G4056" s="1">
        <v>1.0</v>
      </c>
      <c r="H4056" s="1">
        <v>2.0</v>
      </c>
      <c r="I4056" s="1" t="s">
        <v>17</v>
      </c>
      <c r="J4056" s="1">
        <v>80.85</v>
      </c>
      <c r="L4056" s="1" t="s">
        <v>18</v>
      </c>
      <c r="M4056" s="2">
        <f t="shared" si="1"/>
        <v>0</v>
      </c>
      <c r="N4056" s="3"/>
    </row>
    <row r="4057" ht="15.75" customHeight="1">
      <c r="A4057" s="1" t="s">
        <v>4077</v>
      </c>
      <c r="B4057" s="1" t="s">
        <v>15</v>
      </c>
      <c r="C4057" s="1">
        <v>0.0</v>
      </c>
      <c r="D4057" s="1" t="s">
        <v>18</v>
      </c>
      <c r="E4057" s="1" t="s">
        <v>18</v>
      </c>
      <c r="F4057" s="1">
        <v>1.0</v>
      </c>
      <c r="G4057" s="1">
        <v>2.0</v>
      </c>
      <c r="H4057" s="1">
        <v>0.0</v>
      </c>
      <c r="I4057" s="1" t="s">
        <v>22</v>
      </c>
      <c r="J4057" s="1">
        <v>91.65</v>
      </c>
      <c r="K4057" s="1">
        <v>3954.1</v>
      </c>
      <c r="L4057" s="1" t="s">
        <v>18</v>
      </c>
      <c r="M4057" s="2">
        <f t="shared" si="1"/>
        <v>43.14348063</v>
      </c>
      <c r="N4057" s="3"/>
    </row>
    <row r="4058" ht="15.75" customHeight="1">
      <c r="A4058" s="1" t="s">
        <v>4078</v>
      </c>
      <c r="B4058" s="1" t="s">
        <v>20</v>
      </c>
      <c r="C4058" s="1">
        <v>0.0</v>
      </c>
      <c r="D4058" s="1" t="s">
        <v>18</v>
      </c>
      <c r="E4058" s="1" t="s">
        <v>18</v>
      </c>
      <c r="F4058" s="1">
        <v>1.0</v>
      </c>
      <c r="G4058" s="1">
        <v>2.0</v>
      </c>
      <c r="H4058" s="1">
        <v>0.0</v>
      </c>
      <c r="I4058" s="1" t="s">
        <v>22</v>
      </c>
      <c r="J4058" s="1">
        <v>79.85</v>
      </c>
      <c r="K4058" s="1">
        <v>152.45</v>
      </c>
      <c r="L4058" s="1" t="s">
        <v>16</v>
      </c>
      <c r="M4058" s="2">
        <f t="shared" si="1"/>
        <v>1.909204759</v>
      </c>
      <c r="N4058" s="3"/>
    </row>
    <row r="4059" ht="15.75" customHeight="1">
      <c r="A4059" s="1" t="s">
        <v>4079</v>
      </c>
      <c r="B4059" s="1" t="s">
        <v>15</v>
      </c>
      <c r="C4059" s="1">
        <v>0.0</v>
      </c>
      <c r="D4059" s="1" t="s">
        <v>18</v>
      </c>
      <c r="E4059" s="1" t="s">
        <v>18</v>
      </c>
      <c r="F4059" s="1">
        <v>1.0</v>
      </c>
      <c r="G4059" s="1">
        <v>0.0</v>
      </c>
      <c r="H4059" s="1">
        <v>0.0</v>
      </c>
      <c r="I4059" s="1" t="s">
        <v>26</v>
      </c>
      <c r="J4059" s="1">
        <v>20.15</v>
      </c>
      <c r="K4059" s="1">
        <v>68.45</v>
      </c>
      <c r="L4059" s="1" t="s">
        <v>18</v>
      </c>
      <c r="M4059" s="2">
        <f t="shared" si="1"/>
        <v>3.397022333</v>
      </c>
      <c r="N4059" s="3"/>
    </row>
    <row r="4060" ht="15.75" customHeight="1">
      <c r="A4060" s="1" t="s">
        <v>4080</v>
      </c>
      <c r="B4060" s="1" t="s">
        <v>15</v>
      </c>
      <c r="C4060" s="1">
        <v>0.0</v>
      </c>
      <c r="D4060" s="1" t="s">
        <v>16</v>
      </c>
      <c r="E4060" s="1" t="s">
        <v>16</v>
      </c>
      <c r="F4060" s="1">
        <v>2.0</v>
      </c>
      <c r="G4060" s="1">
        <v>2.0</v>
      </c>
      <c r="H4060" s="1">
        <v>2.0</v>
      </c>
      <c r="I4060" s="1" t="s">
        <v>26</v>
      </c>
      <c r="J4060" s="1">
        <v>99.05</v>
      </c>
      <c r="K4060" s="1">
        <v>6416.7</v>
      </c>
      <c r="L4060" s="1" t="s">
        <v>18</v>
      </c>
      <c r="M4060" s="2">
        <f t="shared" si="1"/>
        <v>64.78243311</v>
      </c>
      <c r="N4060" s="3"/>
    </row>
    <row r="4061" ht="15.75" customHeight="1">
      <c r="A4061" s="1" t="s">
        <v>4081</v>
      </c>
      <c r="B4061" s="1" t="s">
        <v>15</v>
      </c>
      <c r="C4061" s="1">
        <v>0.0</v>
      </c>
      <c r="D4061" s="1" t="s">
        <v>18</v>
      </c>
      <c r="E4061" s="1" t="s">
        <v>16</v>
      </c>
      <c r="F4061" s="1">
        <v>2.0</v>
      </c>
      <c r="G4061" s="1">
        <v>2.0</v>
      </c>
      <c r="H4061" s="1">
        <v>1.0</v>
      </c>
      <c r="I4061" s="1" t="s">
        <v>26</v>
      </c>
      <c r="J4061" s="1">
        <v>104.15</v>
      </c>
      <c r="K4061" s="1">
        <v>1299.1</v>
      </c>
      <c r="L4061" s="1" t="s">
        <v>18</v>
      </c>
      <c r="M4061" s="2">
        <f t="shared" si="1"/>
        <v>12.47335574</v>
      </c>
      <c r="N4061" s="3"/>
    </row>
    <row r="4062" ht="15.75" customHeight="1">
      <c r="A4062" s="1" t="s">
        <v>4082</v>
      </c>
      <c r="B4062" s="1" t="s">
        <v>20</v>
      </c>
      <c r="C4062" s="1">
        <v>0.0</v>
      </c>
      <c r="D4062" s="1" t="s">
        <v>16</v>
      </c>
      <c r="E4062" s="1" t="s">
        <v>18</v>
      </c>
      <c r="F4062" s="1">
        <v>2.0</v>
      </c>
      <c r="G4062" s="1">
        <v>1.0</v>
      </c>
      <c r="H4062" s="1">
        <v>1.0</v>
      </c>
      <c r="I4062" s="1" t="s">
        <v>22</v>
      </c>
      <c r="J4062" s="1">
        <v>55.35</v>
      </c>
      <c r="K4062" s="1">
        <v>2633.95</v>
      </c>
      <c r="L4062" s="1" t="s">
        <v>18</v>
      </c>
      <c r="M4062" s="2">
        <f t="shared" si="1"/>
        <v>47.58717254</v>
      </c>
      <c r="N4062" s="3"/>
    </row>
    <row r="4063" ht="15.75" customHeight="1">
      <c r="A4063" s="1" t="s">
        <v>4083</v>
      </c>
      <c r="B4063" s="1" t="s">
        <v>15</v>
      </c>
      <c r="C4063" s="1">
        <v>0.0</v>
      </c>
      <c r="D4063" s="1" t="s">
        <v>16</v>
      </c>
      <c r="E4063" s="1" t="s">
        <v>16</v>
      </c>
      <c r="F4063" s="1">
        <v>1.0</v>
      </c>
      <c r="G4063" s="1">
        <v>0.0</v>
      </c>
      <c r="H4063" s="1">
        <v>2.0</v>
      </c>
      <c r="I4063" s="1" t="s">
        <v>17</v>
      </c>
      <c r="J4063" s="1">
        <v>19.85</v>
      </c>
      <c r="K4063" s="1">
        <v>146.6</v>
      </c>
      <c r="L4063" s="1" t="s">
        <v>18</v>
      </c>
      <c r="M4063" s="2">
        <f t="shared" si="1"/>
        <v>7.385390428</v>
      </c>
      <c r="N4063" s="3"/>
    </row>
    <row r="4064" ht="15.75" customHeight="1">
      <c r="A4064" s="1" t="s">
        <v>4084</v>
      </c>
      <c r="B4064" s="1" t="s">
        <v>20</v>
      </c>
      <c r="C4064" s="1">
        <v>0.0</v>
      </c>
      <c r="D4064" s="1" t="s">
        <v>16</v>
      </c>
      <c r="E4064" s="1" t="s">
        <v>16</v>
      </c>
      <c r="F4064" s="1">
        <v>2.0</v>
      </c>
      <c r="G4064" s="1">
        <v>1.0</v>
      </c>
      <c r="H4064" s="1">
        <v>2.0</v>
      </c>
      <c r="I4064" s="1" t="s">
        <v>26</v>
      </c>
      <c r="J4064" s="1">
        <v>90.8</v>
      </c>
      <c r="K4064" s="1">
        <v>6397.6</v>
      </c>
      <c r="L4064" s="1" t="s">
        <v>18</v>
      </c>
      <c r="M4064" s="2">
        <f t="shared" si="1"/>
        <v>70.45814978</v>
      </c>
      <c r="N4064" s="3"/>
    </row>
    <row r="4065" ht="15.75" customHeight="1">
      <c r="A4065" s="1" t="s">
        <v>4085</v>
      </c>
      <c r="B4065" s="1" t="s">
        <v>15</v>
      </c>
      <c r="C4065" s="1">
        <v>0.0</v>
      </c>
      <c r="D4065" s="1" t="s">
        <v>16</v>
      </c>
      <c r="E4065" s="1" t="s">
        <v>16</v>
      </c>
      <c r="F4065" s="1">
        <v>1.0</v>
      </c>
      <c r="G4065" s="1">
        <v>2.0</v>
      </c>
      <c r="H4065" s="1">
        <v>0.0</v>
      </c>
      <c r="I4065" s="1" t="s">
        <v>22</v>
      </c>
      <c r="J4065" s="1">
        <v>80.85</v>
      </c>
      <c r="K4065" s="1">
        <v>302.75</v>
      </c>
      <c r="L4065" s="1" t="s">
        <v>16</v>
      </c>
      <c r="M4065" s="2">
        <f t="shared" si="1"/>
        <v>3.744588745</v>
      </c>
      <c r="N4065" s="3"/>
    </row>
    <row r="4066" ht="15.75" customHeight="1">
      <c r="A4066" s="1" t="s">
        <v>4086</v>
      </c>
      <c r="B4066" s="1" t="s">
        <v>20</v>
      </c>
      <c r="C4066" s="1">
        <v>0.0</v>
      </c>
      <c r="D4066" s="1" t="s">
        <v>18</v>
      </c>
      <c r="E4066" s="1" t="s">
        <v>18</v>
      </c>
      <c r="F4066" s="1">
        <v>1.0</v>
      </c>
      <c r="G4066" s="1">
        <v>0.0</v>
      </c>
      <c r="H4066" s="1">
        <v>2.0</v>
      </c>
      <c r="I4066" s="1" t="s">
        <v>28</v>
      </c>
      <c r="J4066" s="1">
        <v>19.7</v>
      </c>
      <c r="K4066" s="1">
        <v>1253.8</v>
      </c>
      <c r="L4066" s="1" t="s">
        <v>18</v>
      </c>
      <c r="M4066" s="2">
        <f t="shared" si="1"/>
        <v>63.64467005</v>
      </c>
      <c r="N4066" s="3"/>
    </row>
    <row r="4067" ht="15.75" customHeight="1">
      <c r="A4067" s="1" t="s">
        <v>4087</v>
      </c>
      <c r="B4067" s="1" t="s">
        <v>15</v>
      </c>
      <c r="C4067" s="1">
        <v>1.0</v>
      </c>
      <c r="D4067" s="1" t="s">
        <v>18</v>
      </c>
      <c r="E4067" s="1" t="s">
        <v>18</v>
      </c>
      <c r="F4067" s="1">
        <v>0.0</v>
      </c>
      <c r="G4067" s="1">
        <v>1.0</v>
      </c>
      <c r="H4067" s="1">
        <v>0.0</v>
      </c>
      <c r="I4067" s="1" t="s">
        <v>26</v>
      </c>
      <c r="J4067" s="1">
        <v>33.45</v>
      </c>
      <c r="K4067" s="1">
        <v>1500.25</v>
      </c>
      <c r="L4067" s="1" t="s">
        <v>18</v>
      </c>
      <c r="M4067" s="2">
        <f t="shared" si="1"/>
        <v>44.85052317</v>
      </c>
      <c r="N4067" s="3"/>
    </row>
    <row r="4068" ht="15.75" customHeight="1">
      <c r="A4068" s="1" t="s">
        <v>4088</v>
      </c>
      <c r="B4068" s="1" t="s">
        <v>20</v>
      </c>
      <c r="C4068" s="1">
        <v>1.0</v>
      </c>
      <c r="D4068" s="1" t="s">
        <v>16</v>
      </c>
      <c r="E4068" s="1" t="s">
        <v>18</v>
      </c>
      <c r="F4068" s="1">
        <v>1.0</v>
      </c>
      <c r="G4068" s="1">
        <v>2.0</v>
      </c>
      <c r="H4068" s="1">
        <v>1.0</v>
      </c>
      <c r="I4068" s="1" t="s">
        <v>28</v>
      </c>
      <c r="J4068" s="1">
        <v>104.45</v>
      </c>
      <c r="K4068" s="1">
        <v>5481.25</v>
      </c>
      <c r="L4068" s="1" t="s">
        <v>18</v>
      </c>
      <c r="M4068" s="2">
        <f t="shared" si="1"/>
        <v>52.47726185</v>
      </c>
      <c r="N4068" s="3"/>
    </row>
    <row r="4069" ht="15.75" customHeight="1">
      <c r="A4069" s="1" t="s">
        <v>4089</v>
      </c>
      <c r="B4069" s="1" t="s">
        <v>15</v>
      </c>
      <c r="C4069" s="1">
        <v>0.0</v>
      </c>
      <c r="D4069" s="1" t="s">
        <v>18</v>
      </c>
      <c r="E4069" s="1" t="s">
        <v>18</v>
      </c>
      <c r="F4069" s="1">
        <v>2.0</v>
      </c>
      <c r="G4069" s="1">
        <v>2.0</v>
      </c>
      <c r="H4069" s="1">
        <v>1.0</v>
      </c>
      <c r="I4069" s="1" t="s">
        <v>22</v>
      </c>
      <c r="J4069" s="1">
        <v>118.6</v>
      </c>
      <c r="K4069" s="1">
        <v>7365.7</v>
      </c>
      <c r="L4069" s="1" t="s">
        <v>18</v>
      </c>
      <c r="M4069" s="2">
        <f t="shared" si="1"/>
        <v>62.10539629</v>
      </c>
      <c r="N4069" s="3"/>
    </row>
    <row r="4070" ht="15.75" customHeight="1">
      <c r="A4070" s="1" t="s">
        <v>4090</v>
      </c>
      <c r="B4070" s="1" t="s">
        <v>20</v>
      </c>
      <c r="C4070" s="1">
        <v>0.0</v>
      </c>
      <c r="D4070" s="1" t="s">
        <v>18</v>
      </c>
      <c r="E4070" s="1" t="s">
        <v>16</v>
      </c>
      <c r="F4070" s="1">
        <v>2.0</v>
      </c>
      <c r="G4070" s="1">
        <v>1.0</v>
      </c>
      <c r="H4070" s="1">
        <v>2.0</v>
      </c>
      <c r="I4070" s="1" t="s">
        <v>26</v>
      </c>
      <c r="J4070" s="1">
        <v>79.45</v>
      </c>
      <c r="K4070" s="1">
        <v>5502.55</v>
      </c>
      <c r="L4070" s="1" t="s">
        <v>18</v>
      </c>
      <c r="M4070" s="2">
        <f t="shared" si="1"/>
        <v>69.25802391</v>
      </c>
      <c r="N4070" s="3"/>
    </row>
    <row r="4071" ht="15.75" customHeight="1">
      <c r="A4071" s="1" t="s">
        <v>4091</v>
      </c>
      <c r="B4071" s="1" t="s">
        <v>20</v>
      </c>
      <c r="C4071" s="1">
        <v>0.0</v>
      </c>
      <c r="D4071" s="1" t="s">
        <v>16</v>
      </c>
      <c r="E4071" s="1" t="s">
        <v>16</v>
      </c>
      <c r="F4071" s="1">
        <v>2.0</v>
      </c>
      <c r="G4071" s="1">
        <v>2.0</v>
      </c>
      <c r="H4071" s="1">
        <v>0.0</v>
      </c>
      <c r="I4071" s="1" t="s">
        <v>26</v>
      </c>
      <c r="J4071" s="1">
        <v>97.55</v>
      </c>
      <c r="K4071" s="1">
        <v>6669.05</v>
      </c>
      <c r="L4071" s="1" t="s">
        <v>18</v>
      </c>
      <c r="M4071" s="2">
        <f t="shared" si="1"/>
        <v>68.36545361</v>
      </c>
      <c r="N4071" s="3"/>
    </row>
    <row r="4072" ht="15.75" customHeight="1">
      <c r="A4072" s="1" t="s">
        <v>4092</v>
      </c>
      <c r="B4072" s="1" t="s">
        <v>20</v>
      </c>
      <c r="C4072" s="1">
        <v>0.0</v>
      </c>
      <c r="D4072" s="1" t="s">
        <v>18</v>
      </c>
      <c r="E4072" s="1" t="s">
        <v>18</v>
      </c>
      <c r="F4072" s="1">
        <v>2.0</v>
      </c>
      <c r="G4072" s="1">
        <v>0.0</v>
      </c>
      <c r="H4072" s="1">
        <v>2.0</v>
      </c>
      <c r="I4072" s="1" t="s">
        <v>28</v>
      </c>
      <c r="J4072" s="1">
        <v>25.55</v>
      </c>
      <c r="K4072" s="1">
        <v>1898.1</v>
      </c>
      <c r="L4072" s="1" t="s">
        <v>18</v>
      </c>
      <c r="M4072" s="2">
        <f t="shared" si="1"/>
        <v>74.28962818</v>
      </c>
      <c r="N4072" s="3"/>
    </row>
    <row r="4073" ht="15.75" customHeight="1">
      <c r="A4073" s="1" t="s">
        <v>4093</v>
      </c>
      <c r="B4073" s="1" t="s">
        <v>20</v>
      </c>
      <c r="C4073" s="1">
        <v>1.0</v>
      </c>
      <c r="D4073" s="1" t="s">
        <v>16</v>
      </c>
      <c r="E4073" s="1" t="s">
        <v>18</v>
      </c>
      <c r="F4073" s="1">
        <v>1.0</v>
      </c>
      <c r="G4073" s="1">
        <v>2.0</v>
      </c>
      <c r="H4073" s="1">
        <v>0.0</v>
      </c>
      <c r="I4073" s="1" t="s">
        <v>17</v>
      </c>
      <c r="J4073" s="1">
        <v>92.5</v>
      </c>
      <c r="K4073" s="1">
        <v>934.1</v>
      </c>
      <c r="L4073" s="1" t="s">
        <v>16</v>
      </c>
      <c r="M4073" s="2">
        <f t="shared" si="1"/>
        <v>10.09837838</v>
      </c>
      <c r="N4073" s="3"/>
    </row>
    <row r="4074" ht="15.75" customHeight="1">
      <c r="A4074" s="1" t="s">
        <v>4094</v>
      </c>
      <c r="B4074" s="1" t="s">
        <v>20</v>
      </c>
      <c r="C4074" s="1">
        <v>0.0</v>
      </c>
      <c r="D4074" s="1" t="s">
        <v>18</v>
      </c>
      <c r="E4074" s="1" t="s">
        <v>18</v>
      </c>
      <c r="F4074" s="1">
        <v>2.0</v>
      </c>
      <c r="G4074" s="1">
        <v>2.0</v>
      </c>
      <c r="H4074" s="1">
        <v>2.0</v>
      </c>
      <c r="I4074" s="1" t="s">
        <v>28</v>
      </c>
      <c r="J4074" s="1">
        <v>106.5</v>
      </c>
      <c r="K4074" s="1">
        <v>7348.8</v>
      </c>
      <c r="L4074" s="1" t="s">
        <v>16</v>
      </c>
      <c r="M4074" s="2">
        <f t="shared" si="1"/>
        <v>69.0028169</v>
      </c>
      <c r="N4074" s="3"/>
    </row>
    <row r="4075" ht="15.75" customHeight="1">
      <c r="A4075" s="1" t="s">
        <v>4095</v>
      </c>
      <c r="B4075" s="1" t="s">
        <v>20</v>
      </c>
      <c r="C4075" s="1">
        <v>0.0</v>
      </c>
      <c r="D4075" s="1" t="s">
        <v>16</v>
      </c>
      <c r="E4075" s="1" t="s">
        <v>16</v>
      </c>
      <c r="F4075" s="1">
        <v>1.0</v>
      </c>
      <c r="G4075" s="1">
        <v>1.0</v>
      </c>
      <c r="H4075" s="1">
        <v>2.0</v>
      </c>
      <c r="I4075" s="1" t="s">
        <v>17</v>
      </c>
      <c r="J4075" s="1">
        <v>81.0</v>
      </c>
      <c r="K4075" s="1">
        <v>3846.35</v>
      </c>
      <c r="L4075" s="1" t="s">
        <v>18</v>
      </c>
      <c r="M4075" s="2">
        <f t="shared" si="1"/>
        <v>47.48580247</v>
      </c>
      <c r="N4075" s="3"/>
    </row>
    <row r="4076" ht="15.75" customHeight="1">
      <c r="A4076" s="1" t="s">
        <v>4096</v>
      </c>
      <c r="B4076" s="1" t="s">
        <v>15</v>
      </c>
      <c r="C4076" s="1">
        <v>0.0</v>
      </c>
      <c r="D4076" s="1" t="s">
        <v>18</v>
      </c>
      <c r="E4076" s="1" t="s">
        <v>18</v>
      </c>
      <c r="F4076" s="1">
        <v>1.0</v>
      </c>
      <c r="G4076" s="1">
        <v>1.0</v>
      </c>
      <c r="H4076" s="1">
        <v>1.0</v>
      </c>
      <c r="I4076" s="1" t="s">
        <v>22</v>
      </c>
      <c r="J4076" s="1">
        <v>59.9</v>
      </c>
      <c r="K4076" s="1">
        <v>1654.7</v>
      </c>
      <c r="L4076" s="1" t="s">
        <v>18</v>
      </c>
      <c r="M4076" s="2">
        <f t="shared" si="1"/>
        <v>27.62437396</v>
      </c>
      <c r="N4076" s="3"/>
    </row>
    <row r="4077" ht="15.75" customHeight="1">
      <c r="A4077" s="1" t="s">
        <v>4097</v>
      </c>
      <c r="B4077" s="1" t="s">
        <v>15</v>
      </c>
      <c r="C4077" s="1">
        <v>0.0</v>
      </c>
      <c r="D4077" s="1" t="s">
        <v>18</v>
      </c>
      <c r="E4077" s="1" t="s">
        <v>18</v>
      </c>
      <c r="F4077" s="1">
        <v>1.0</v>
      </c>
      <c r="G4077" s="1">
        <v>1.0</v>
      </c>
      <c r="H4077" s="1">
        <v>1.0</v>
      </c>
      <c r="I4077" s="1" t="s">
        <v>26</v>
      </c>
      <c r="J4077" s="1">
        <v>64.9</v>
      </c>
      <c r="K4077" s="1">
        <v>697.25</v>
      </c>
      <c r="L4077" s="1" t="s">
        <v>18</v>
      </c>
      <c r="M4077" s="2">
        <f t="shared" si="1"/>
        <v>10.74345146</v>
      </c>
      <c r="N4077" s="3"/>
    </row>
    <row r="4078" ht="15.75" customHeight="1">
      <c r="A4078" s="1" t="s">
        <v>4098</v>
      </c>
      <c r="B4078" s="1" t="s">
        <v>20</v>
      </c>
      <c r="C4078" s="1">
        <v>1.0</v>
      </c>
      <c r="D4078" s="1" t="s">
        <v>16</v>
      </c>
      <c r="E4078" s="1" t="s">
        <v>18</v>
      </c>
      <c r="F4078" s="1">
        <v>2.0</v>
      </c>
      <c r="G4078" s="1">
        <v>1.0</v>
      </c>
      <c r="H4078" s="1">
        <v>1.0</v>
      </c>
      <c r="I4078" s="1" t="s">
        <v>28</v>
      </c>
      <c r="J4078" s="1">
        <v>64.05</v>
      </c>
      <c r="K4078" s="1">
        <v>3902.6</v>
      </c>
      <c r="L4078" s="1" t="s">
        <v>18</v>
      </c>
      <c r="M4078" s="2">
        <f t="shared" si="1"/>
        <v>60.93052303</v>
      </c>
      <c r="N4078" s="3"/>
    </row>
    <row r="4079" ht="15.75" customHeight="1">
      <c r="A4079" s="1" t="s">
        <v>4099</v>
      </c>
      <c r="B4079" s="1" t="s">
        <v>15</v>
      </c>
      <c r="C4079" s="1">
        <v>0.0</v>
      </c>
      <c r="D4079" s="1" t="s">
        <v>18</v>
      </c>
      <c r="E4079" s="1" t="s">
        <v>18</v>
      </c>
      <c r="F4079" s="1">
        <v>0.0</v>
      </c>
      <c r="G4079" s="1">
        <v>1.0</v>
      </c>
      <c r="H4079" s="1">
        <v>0.0</v>
      </c>
      <c r="I4079" s="1" t="s">
        <v>26</v>
      </c>
      <c r="J4079" s="1">
        <v>35.2</v>
      </c>
      <c r="K4079" s="1">
        <v>108.95</v>
      </c>
      <c r="L4079" s="1" t="s">
        <v>16</v>
      </c>
      <c r="M4079" s="2">
        <f t="shared" si="1"/>
        <v>3.095170455</v>
      </c>
      <c r="N4079" s="3"/>
    </row>
    <row r="4080" ht="15.75" customHeight="1">
      <c r="A4080" s="1" t="s">
        <v>4100</v>
      </c>
      <c r="B4080" s="1" t="s">
        <v>20</v>
      </c>
      <c r="C4080" s="1">
        <v>0.0</v>
      </c>
      <c r="D4080" s="1" t="s">
        <v>18</v>
      </c>
      <c r="E4080" s="1" t="s">
        <v>18</v>
      </c>
      <c r="F4080" s="1">
        <v>1.0</v>
      </c>
      <c r="G4080" s="1">
        <v>2.0</v>
      </c>
      <c r="H4080" s="1">
        <v>0.0</v>
      </c>
      <c r="I4080" s="1" t="s">
        <v>22</v>
      </c>
      <c r="J4080" s="1">
        <v>78.95</v>
      </c>
      <c r="K4080" s="1">
        <v>494.95</v>
      </c>
      <c r="L4080" s="1" t="s">
        <v>18</v>
      </c>
      <c r="M4080" s="2">
        <f t="shared" si="1"/>
        <v>6.269157695</v>
      </c>
      <c r="N4080" s="3"/>
    </row>
    <row r="4081" ht="15.75" customHeight="1">
      <c r="A4081" s="1" t="s">
        <v>4101</v>
      </c>
      <c r="B4081" s="1" t="s">
        <v>20</v>
      </c>
      <c r="C4081" s="1">
        <v>0.0</v>
      </c>
      <c r="D4081" s="1" t="s">
        <v>18</v>
      </c>
      <c r="E4081" s="1" t="s">
        <v>18</v>
      </c>
      <c r="F4081" s="1">
        <v>2.0</v>
      </c>
      <c r="G4081" s="1">
        <v>2.0</v>
      </c>
      <c r="H4081" s="1">
        <v>0.0</v>
      </c>
      <c r="I4081" s="1" t="s">
        <v>17</v>
      </c>
      <c r="J4081" s="1">
        <v>107.95</v>
      </c>
      <c r="K4081" s="1">
        <v>313.6</v>
      </c>
      <c r="L4081" s="1" t="s">
        <v>18</v>
      </c>
      <c r="M4081" s="2">
        <f t="shared" si="1"/>
        <v>2.905048634</v>
      </c>
      <c r="N4081" s="3"/>
    </row>
    <row r="4082" ht="15.75" customHeight="1">
      <c r="A4082" s="1" t="s">
        <v>4102</v>
      </c>
      <c r="B4082" s="1" t="s">
        <v>15</v>
      </c>
      <c r="C4082" s="1">
        <v>1.0</v>
      </c>
      <c r="D4082" s="1" t="s">
        <v>18</v>
      </c>
      <c r="E4082" s="1" t="s">
        <v>18</v>
      </c>
      <c r="F4082" s="1">
        <v>1.0</v>
      </c>
      <c r="G4082" s="1">
        <v>1.0</v>
      </c>
      <c r="H4082" s="1">
        <v>0.0</v>
      </c>
      <c r="I4082" s="1" t="s">
        <v>17</v>
      </c>
      <c r="J4082" s="1">
        <v>69.75</v>
      </c>
      <c r="K4082" s="1">
        <v>1545.4</v>
      </c>
      <c r="L4082" s="1" t="s">
        <v>18</v>
      </c>
      <c r="M4082" s="2">
        <f t="shared" si="1"/>
        <v>22.1562724</v>
      </c>
      <c r="N4082" s="3"/>
    </row>
    <row r="4083" ht="15.75" customHeight="1">
      <c r="A4083" s="1" t="s">
        <v>4103</v>
      </c>
      <c r="B4083" s="1" t="s">
        <v>15</v>
      </c>
      <c r="C4083" s="1">
        <v>0.0</v>
      </c>
      <c r="D4083" s="1" t="s">
        <v>18</v>
      </c>
      <c r="E4083" s="1" t="s">
        <v>18</v>
      </c>
      <c r="F4083" s="1">
        <v>0.0</v>
      </c>
      <c r="G4083" s="1">
        <v>1.0</v>
      </c>
      <c r="H4083" s="1">
        <v>2.0</v>
      </c>
      <c r="I4083" s="1" t="s">
        <v>28</v>
      </c>
      <c r="J4083" s="1">
        <v>58.75</v>
      </c>
      <c r="K4083" s="1">
        <v>3038.55</v>
      </c>
      <c r="L4083" s="1" t="s">
        <v>18</v>
      </c>
      <c r="M4083" s="2">
        <f t="shared" si="1"/>
        <v>51.72</v>
      </c>
      <c r="N4083" s="3"/>
    </row>
    <row r="4084" ht="15.75" customHeight="1">
      <c r="A4084" s="1" t="s">
        <v>4104</v>
      </c>
      <c r="B4084" s="1" t="s">
        <v>20</v>
      </c>
      <c r="C4084" s="1">
        <v>0.0</v>
      </c>
      <c r="D4084" s="1" t="s">
        <v>16</v>
      </c>
      <c r="E4084" s="1" t="s">
        <v>18</v>
      </c>
      <c r="F4084" s="1">
        <v>1.0</v>
      </c>
      <c r="G4084" s="1">
        <v>1.0</v>
      </c>
      <c r="H4084" s="1">
        <v>2.0</v>
      </c>
      <c r="I4084" s="1" t="s">
        <v>17</v>
      </c>
      <c r="J4084" s="1">
        <v>84.45</v>
      </c>
      <c r="K4084" s="1">
        <v>6033.1</v>
      </c>
      <c r="L4084" s="1" t="s">
        <v>18</v>
      </c>
      <c r="M4084" s="2">
        <f t="shared" si="1"/>
        <v>71.43990527</v>
      </c>
      <c r="N4084" s="3"/>
    </row>
    <row r="4085" ht="15.75" customHeight="1">
      <c r="A4085" s="1" t="s">
        <v>4105</v>
      </c>
      <c r="B4085" s="1" t="s">
        <v>15</v>
      </c>
      <c r="C4085" s="1">
        <v>0.0</v>
      </c>
      <c r="D4085" s="1" t="s">
        <v>18</v>
      </c>
      <c r="E4085" s="1" t="s">
        <v>18</v>
      </c>
      <c r="F4085" s="1">
        <v>1.0</v>
      </c>
      <c r="G4085" s="1">
        <v>1.0</v>
      </c>
      <c r="H4085" s="1">
        <v>0.0</v>
      </c>
      <c r="I4085" s="1" t="s">
        <v>28</v>
      </c>
      <c r="J4085" s="1">
        <v>68.85</v>
      </c>
      <c r="K4085" s="1">
        <v>1970.5</v>
      </c>
      <c r="L4085" s="1" t="s">
        <v>16</v>
      </c>
      <c r="M4085" s="2">
        <f t="shared" si="1"/>
        <v>28.62018882</v>
      </c>
      <c r="N4085" s="3"/>
    </row>
    <row r="4086" ht="15.75" customHeight="1">
      <c r="A4086" s="1" t="s">
        <v>4106</v>
      </c>
      <c r="B4086" s="1" t="s">
        <v>20</v>
      </c>
      <c r="C4086" s="1">
        <v>0.0</v>
      </c>
      <c r="D4086" s="1" t="s">
        <v>18</v>
      </c>
      <c r="E4086" s="1" t="s">
        <v>18</v>
      </c>
      <c r="F4086" s="1">
        <v>1.0</v>
      </c>
      <c r="G4086" s="1">
        <v>0.0</v>
      </c>
      <c r="H4086" s="1">
        <v>0.0</v>
      </c>
      <c r="I4086" s="1" t="s">
        <v>17</v>
      </c>
      <c r="J4086" s="1">
        <v>19.4</v>
      </c>
      <c r="K4086" s="1">
        <v>19.4</v>
      </c>
      <c r="L4086" s="1" t="s">
        <v>16</v>
      </c>
      <c r="M4086" s="2">
        <f t="shared" si="1"/>
        <v>1</v>
      </c>
      <c r="N4086" s="3"/>
    </row>
    <row r="4087" ht="15.75" customHeight="1">
      <c r="A4087" s="1" t="s">
        <v>4107</v>
      </c>
      <c r="B4087" s="1" t="s">
        <v>20</v>
      </c>
      <c r="C4087" s="1">
        <v>0.0</v>
      </c>
      <c r="D4087" s="1" t="s">
        <v>16</v>
      </c>
      <c r="E4087" s="1" t="s">
        <v>16</v>
      </c>
      <c r="F4087" s="1">
        <v>1.0</v>
      </c>
      <c r="G4087" s="1">
        <v>0.0</v>
      </c>
      <c r="H4087" s="1">
        <v>1.0</v>
      </c>
      <c r="I4087" s="1" t="s">
        <v>17</v>
      </c>
      <c r="J4087" s="1">
        <v>20.35</v>
      </c>
      <c r="K4087" s="1">
        <v>938.95</v>
      </c>
      <c r="L4087" s="1" t="s">
        <v>18</v>
      </c>
      <c r="M4087" s="2">
        <f t="shared" si="1"/>
        <v>46.14004914</v>
      </c>
      <c r="N4087" s="3"/>
    </row>
    <row r="4088" ht="15.75" customHeight="1">
      <c r="A4088" s="1" t="s">
        <v>4108</v>
      </c>
      <c r="B4088" s="1" t="s">
        <v>15</v>
      </c>
      <c r="C4088" s="1">
        <v>0.0</v>
      </c>
      <c r="D4088" s="1" t="s">
        <v>16</v>
      </c>
      <c r="E4088" s="1" t="s">
        <v>16</v>
      </c>
      <c r="F4088" s="1">
        <v>1.0</v>
      </c>
      <c r="G4088" s="1">
        <v>0.0</v>
      </c>
      <c r="H4088" s="1">
        <v>0.0</v>
      </c>
      <c r="I4088" s="1" t="s">
        <v>17</v>
      </c>
      <c r="J4088" s="1">
        <v>20.45</v>
      </c>
      <c r="K4088" s="1">
        <v>150.75</v>
      </c>
      <c r="L4088" s="1" t="s">
        <v>18</v>
      </c>
      <c r="M4088" s="2">
        <f t="shared" si="1"/>
        <v>7.371638142</v>
      </c>
      <c r="N4088" s="3"/>
    </row>
    <row r="4089" ht="15.75" customHeight="1">
      <c r="A4089" s="1" t="s">
        <v>4109</v>
      </c>
      <c r="B4089" s="1" t="s">
        <v>15</v>
      </c>
      <c r="C4089" s="1">
        <v>0.0</v>
      </c>
      <c r="D4089" s="1" t="s">
        <v>18</v>
      </c>
      <c r="E4089" s="1" t="s">
        <v>18</v>
      </c>
      <c r="F4089" s="1">
        <v>1.0</v>
      </c>
      <c r="G4089" s="1">
        <v>1.0</v>
      </c>
      <c r="H4089" s="1">
        <v>1.0</v>
      </c>
      <c r="I4089" s="1" t="s">
        <v>17</v>
      </c>
      <c r="J4089" s="1">
        <v>50.25</v>
      </c>
      <c r="K4089" s="1">
        <v>2023.55</v>
      </c>
      <c r="L4089" s="1" t="s">
        <v>18</v>
      </c>
      <c r="M4089" s="2">
        <f t="shared" si="1"/>
        <v>40.26965174</v>
      </c>
      <c r="N4089" s="3"/>
    </row>
    <row r="4090" ht="15.75" customHeight="1">
      <c r="A4090" s="1" t="s">
        <v>4110</v>
      </c>
      <c r="B4090" s="1" t="s">
        <v>15</v>
      </c>
      <c r="C4090" s="1">
        <v>0.0</v>
      </c>
      <c r="D4090" s="1" t="s">
        <v>18</v>
      </c>
      <c r="E4090" s="1" t="s">
        <v>18</v>
      </c>
      <c r="F4090" s="1">
        <v>1.0</v>
      </c>
      <c r="G4090" s="1">
        <v>0.0</v>
      </c>
      <c r="H4090" s="1">
        <v>1.0</v>
      </c>
      <c r="I4090" s="1" t="s">
        <v>22</v>
      </c>
      <c r="J4090" s="1">
        <v>20.15</v>
      </c>
      <c r="K4090" s="1">
        <v>260.7</v>
      </c>
      <c r="L4090" s="1" t="s">
        <v>18</v>
      </c>
      <c r="M4090" s="2">
        <f t="shared" si="1"/>
        <v>12.93796526</v>
      </c>
      <c r="N4090" s="3"/>
    </row>
    <row r="4091" ht="15.75" customHeight="1">
      <c r="A4091" s="1" t="s">
        <v>4111</v>
      </c>
      <c r="B4091" s="1" t="s">
        <v>15</v>
      </c>
      <c r="C4091" s="1">
        <v>0.0</v>
      </c>
      <c r="D4091" s="1" t="s">
        <v>18</v>
      </c>
      <c r="E4091" s="1" t="s">
        <v>18</v>
      </c>
      <c r="F4091" s="1">
        <v>1.0</v>
      </c>
      <c r="G4091" s="1">
        <v>1.0</v>
      </c>
      <c r="H4091" s="1">
        <v>0.0</v>
      </c>
      <c r="I4091" s="1" t="s">
        <v>28</v>
      </c>
      <c r="J4091" s="1">
        <v>59.5</v>
      </c>
      <c r="K4091" s="1">
        <v>530.05</v>
      </c>
      <c r="L4091" s="1" t="s">
        <v>18</v>
      </c>
      <c r="M4091" s="2">
        <f t="shared" si="1"/>
        <v>8.908403361</v>
      </c>
      <c r="N4091" s="3"/>
    </row>
    <row r="4092" ht="15.75" customHeight="1">
      <c r="A4092" s="1" t="s">
        <v>4112</v>
      </c>
      <c r="B4092" s="1" t="s">
        <v>15</v>
      </c>
      <c r="C4092" s="1">
        <v>0.0</v>
      </c>
      <c r="D4092" s="1" t="s">
        <v>18</v>
      </c>
      <c r="E4092" s="1" t="s">
        <v>18</v>
      </c>
      <c r="F4092" s="1">
        <v>1.0</v>
      </c>
      <c r="G4092" s="1">
        <v>1.0</v>
      </c>
      <c r="H4092" s="1">
        <v>0.0</v>
      </c>
      <c r="I4092" s="1" t="s">
        <v>22</v>
      </c>
      <c r="J4092" s="1">
        <v>49.4</v>
      </c>
      <c r="K4092" s="1">
        <v>408.25</v>
      </c>
      <c r="L4092" s="1" t="s">
        <v>18</v>
      </c>
      <c r="M4092" s="2">
        <f t="shared" si="1"/>
        <v>8.26417004</v>
      </c>
      <c r="N4092" s="3"/>
    </row>
    <row r="4093" ht="15.75" customHeight="1">
      <c r="A4093" s="1" t="s">
        <v>4113</v>
      </c>
      <c r="B4093" s="1" t="s">
        <v>15</v>
      </c>
      <c r="C4093" s="1">
        <v>0.0</v>
      </c>
      <c r="D4093" s="1" t="s">
        <v>16</v>
      </c>
      <c r="E4093" s="1" t="s">
        <v>18</v>
      </c>
      <c r="F4093" s="1">
        <v>2.0</v>
      </c>
      <c r="G4093" s="1">
        <v>2.0</v>
      </c>
      <c r="H4093" s="1">
        <v>2.0</v>
      </c>
      <c r="I4093" s="1" t="s">
        <v>28</v>
      </c>
      <c r="J4093" s="1">
        <v>100.65</v>
      </c>
      <c r="K4093" s="1">
        <v>7334.05</v>
      </c>
      <c r="L4093" s="1" t="s">
        <v>18</v>
      </c>
      <c r="M4093" s="2">
        <f t="shared" si="1"/>
        <v>72.86686538</v>
      </c>
      <c r="N4093" s="3"/>
    </row>
    <row r="4094" ht="15.75" customHeight="1">
      <c r="A4094" s="1" t="s">
        <v>4114</v>
      </c>
      <c r="B4094" s="1" t="s">
        <v>20</v>
      </c>
      <c r="C4094" s="1">
        <v>0.0</v>
      </c>
      <c r="D4094" s="1" t="s">
        <v>16</v>
      </c>
      <c r="E4094" s="1" t="s">
        <v>18</v>
      </c>
      <c r="F4094" s="1">
        <v>2.0</v>
      </c>
      <c r="G4094" s="1">
        <v>1.0</v>
      </c>
      <c r="H4094" s="1">
        <v>2.0</v>
      </c>
      <c r="I4094" s="1" t="s">
        <v>26</v>
      </c>
      <c r="J4094" s="1">
        <v>73.5</v>
      </c>
      <c r="K4094" s="1">
        <v>5357.75</v>
      </c>
      <c r="L4094" s="1" t="s">
        <v>18</v>
      </c>
      <c r="M4094" s="2">
        <f t="shared" si="1"/>
        <v>72.89455782</v>
      </c>
      <c r="N4094" s="3"/>
    </row>
    <row r="4095" ht="15.75" customHeight="1">
      <c r="A4095" s="1" t="s">
        <v>4115</v>
      </c>
      <c r="B4095" s="1" t="s">
        <v>20</v>
      </c>
      <c r="C4095" s="1">
        <v>0.0</v>
      </c>
      <c r="D4095" s="1" t="s">
        <v>16</v>
      </c>
      <c r="E4095" s="1" t="s">
        <v>18</v>
      </c>
      <c r="F4095" s="1">
        <v>1.0</v>
      </c>
      <c r="G4095" s="1">
        <v>0.0</v>
      </c>
      <c r="H4095" s="1">
        <v>2.0</v>
      </c>
      <c r="I4095" s="1" t="s">
        <v>26</v>
      </c>
      <c r="J4095" s="1">
        <v>19.3</v>
      </c>
      <c r="K4095" s="1">
        <v>1304.8</v>
      </c>
      <c r="L4095" s="1" t="s">
        <v>18</v>
      </c>
      <c r="M4095" s="2">
        <f t="shared" si="1"/>
        <v>67.60621762</v>
      </c>
      <c r="N4095" s="3"/>
    </row>
    <row r="4096" ht="15.75" customHeight="1">
      <c r="A4096" s="1" t="s">
        <v>4116</v>
      </c>
      <c r="B4096" s="1" t="s">
        <v>15</v>
      </c>
      <c r="C4096" s="1">
        <v>0.0</v>
      </c>
      <c r="D4096" s="1" t="s">
        <v>16</v>
      </c>
      <c r="E4096" s="1" t="s">
        <v>16</v>
      </c>
      <c r="F4096" s="1">
        <v>1.0</v>
      </c>
      <c r="G4096" s="1">
        <v>1.0</v>
      </c>
      <c r="H4096" s="1">
        <v>2.0</v>
      </c>
      <c r="I4096" s="1" t="s">
        <v>17</v>
      </c>
      <c r="J4096" s="1">
        <v>84.75</v>
      </c>
      <c r="K4096" s="1">
        <v>2839.45</v>
      </c>
      <c r="L4096" s="1" t="s">
        <v>18</v>
      </c>
      <c r="M4096" s="2">
        <f t="shared" si="1"/>
        <v>33.50383481</v>
      </c>
      <c r="N4096" s="3"/>
    </row>
    <row r="4097" ht="15.75" customHeight="1">
      <c r="A4097" s="1" t="s">
        <v>4117</v>
      </c>
      <c r="B4097" s="1" t="s">
        <v>20</v>
      </c>
      <c r="C4097" s="1">
        <v>0.0</v>
      </c>
      <c r="D4097" s="1" t="s">
        <v>18</v>
      </c>
      <c r="E4097" s="1" t="s">
        <v>18</v>
      </c>
      <c r="F4097" s="1">
        <v>2.0</v>
      </c>
      <c r="G4097" s="1">
        <v>0.0</v>
      </c>
      <c r="H4097" s="1">
        <v>1.0</v>
      </c>
      <c r="I4097" s="1" t="s">
        <v>22</v>
      </c>
      <c r="J4097" s="1">
        <v>24.6</v>
      </c>
      <c r="K4097" s="1">
        <v>592.65</v>
      </c>
      <c r="L4097" s="1" t="s">
        <v>18</v>
      </c>
      <c r="M4097" s="2">
        <f t="shared" si="1"/>
        <v>24.09146341</v>
      </c>
      <c r="N4097" s="3"/>
    </row>
    <row r="4098" ht="15.75" customHeight="1">
      <c r="A4098" s="1" t="s">
        <v>4118</v>
      </c>
      <c r="B4098" s="1" t="s">
        <v>15</v>
      </c>
      <c r="C4098" s="1">
        <v>0.0</v>
      </c>
      <c r="D4098" s="1" t="s">
        <v>16</v>
      </c>
      <c r="E4098" s="1" t="s">
        <v>16</v>
      </c>
      <c r="F4098" s="1">
        <v>2.0</v>
      </c>
      <c r="G4098" s="1">
        <v>1.0</v>
      </c>
      <c r="H4098" s="1">
        <v>1.0</v>
      </c>
      <c r="I4098" s="1" t="s">
        <v>28</v>
      </c>
      <c r="J4098" s="1">
        <v>68.75</v>
      </c>
      <c r="K4098" s="1">
        <v>3808.0</v>
      </c>
      <c r="L4098" s="1" t="s">
        <v>18</v>
      </c>
      <c r="M4098" s="2">
        <f t="shared" si="1"/>
        <v>55.38909091</v>
      </c>
      <c r="N4098" s="3"/>
    </row>
    <row r="4099" ht="15.75" customHeight="1">
      <c r="A4099" s="1" t="s">
        <v>4119</v>
      </c>
      <c r="B4099" s="1" t="s">
        <v>15</v>
      </c>
      <c r="C4099" s="1">
        <v>1.0</v>
      </c>
      <c r="D4099" s="1" t="s">
        <v>18</v>
      </c>
      <c r="E4099" s="1" t="s">
        <v>18</v>
      </c>
      <c r="F4099" s="1">
        <v>2.0</v>
      </c>
      <c r="G4099" s="1">
        <v>1.0</v>
      </c>
      <c r="H4099" s="1">
        <v>2.0</v>
      </c>
      <c r="I4099" s="1" t="s">
        <v>28</v>
      </c>
      <c r="J4099" s="1">
        <v>59.85</v>
      </c>
      <c r="K4099" s="1">
        <v>3103.25</v>
      </c>
      <c r="L4099" s="1" t="s">
        <v>18</v>
      </c>
      <c r="M4099" s="2">
        <f t="shared" si="1"/>
        <v>51.85045948</v>
      </c>
      <c r="N4099" s="3"/>
    </row>
    <row r="4100" ht="15.75" customHeight="1">
      <c r="A4100" s="1" t="s">
        <v>4120</v>
      </c>
      <c r="B4100" s="1" t="s">
        <v>15</v>
      </c>
      <c r="C4100" s="1">
        <v>0.0</v>
      </c>
      <c r="D4100" s="1" t="s">
        <v>16</v>
      </c>
      <c r="E4100" s="1" t="s">
        <v>16</v>
      </c>
      <c r="F4100" s="1">
        <v>1.0</v>
      </c>
      <c r="G4100" s="1">
        <v>0.0</v>
      </c>
      <c r="H4100" s="1">
        <v>2.0</v>
      </c>
      <c r="I4100" s="1" t="s">
        <v>17</v>
      </c>
      <c r="J4100" s="1">
        <v>21.0</v>
      </c>
      <c r="K4100" s="1">
        <v>1210.3</v>
      </c>
      <c r="L4100" s="1" t="s">
        <v>18</v>
      </c>
      <c r="M4100" s="2">
        <f t="shared" si="1"/>
        <v>57.63333333</v>
      </c>
      <c r="N4100" s="3"/>
    </row>
    <row r="4101" ht="15.75" customHeight="1">
      <c r="A4101" s="1" t="s">
        <v>4121</v>
      </c>
      <c r="B4101" s="1" t="s">
        <v>15</v>
      </c>
      <c r="C4101" s="1">
        <v>0.0</v>
      </c>
      <c r="D4101" s="1" t="s">
        <v>16</v>
      </c>
      <c r="E4101" s="1" t="s">
        <v>16</v>
      </c>
      <c r="F4101" s="1">
        <v>1.0</v>
      </c>
      <c r="G4101" s="1">
        <v>1.0</v>
      </c>
      <c r="H4101" s="1">
        <v>1.0</v>
      </c>
      <c r="I4101" s="1" t="s">
        <v>28</v>
      </c>
      <c r="J4101" s="1">
        <v>59.1</v>
      </c>
      <c r="K4101" s="1">
        <v>4134.7</v>
      </c>
      <c r="L4101" s="1" t="s">
        <v>18</v>
      </c>
      <c r="M4101" s="2">
        <f t="shared" si="1"/>
        <v>69.96108291</v>
      </c>
      <c r="N4101" s="3"/>
    </row>
    <row r="4102" ht="15.75" customHeight="1">
      <c r="A4102" s="1" t="s">
        <v>4122</v>
      </c>
      <c r="B4102" s="1" t="s">
        <v>15</v>
      </c>
      <c r="C4102" s="1">
        <v>0.0</v>
      </c>
      <c r="D4102" s="1" t="s">
        <v>16</v>
      </c>
      <c r="E4102" s="1" t="s">
        <v>18</v>
      </c>
      <c r="F4102" s="1">
        <v>2.0</v>
      </c>
      <c r="G4102" s="1">
        <v>2.0</v>
      </c>
      <c r="H4102" s="1">
        <v>2.0</v>
      </c>
      <c r="I4102" s="1" t="s">
        <v>28</v>
      </c>
      <c r="J4102" s="1">
        <v>110.8</v>
      </c>
      <c r="K4102" s="1">
        <v>7553.6</v>
      </c>
      <c r="L4102" s="1" t="s">
        <v>18</v>
      </c>
      <c r="M4102" s="2">
        <f t="shared" si="1"/>
        <v>68.1732852</v>
      </c>
      <c r="N4102" s="3"/>
    </row>
    <row r="4103" ht="15.75" customHeight="1">
      <c r="A4103" s="1" t="s">
        <v>4123</v>
      </c>
      <c r="B4103" s="1" t="s">
        <v>15</v>
      </c>
      <c r="C4103" s="1">
        <v>0.0</v>
      </c>
      <c r="D4103" s="1" t="s">
        <v>18</v>
      </c>
      <c r="E4103" s="1" t="s">
        <v>18</v>
      </c>
      <c r="F4103" s="1">
        <v>1.0</v>
      </c>
      <c r="G4103" s="1">
        <v>2.0</v>
      </c>
      <c r="H4103" s="1">
        <v>0.0</v>
      </c>
      <c r="I4103" s="1" t="s">
        <v>22</v>
      </c>
      <c r="J4103" s="1">
        <v>90.6</v>
      </c>
      <c r="K4103" s="1">
        <v>90.6</v>
      </c>
      <c r="L4103" s="1" t="s">
        <v>16</v>
      </c>
      <c r="M4103" s="2">
        <f t="shared" si="1"/>
        <v>1</v>
      </c>
      <c r="N4103" s="3"/>
    </row>
    <row r="4104" ht="15.75" customHeight="1">
      <c r="A4104" s="1" t="s">
        <v>4124</v>
      </c>
      <c r="B4104" s="1" t="s">
        <v>15</v>
      </c>
      <c r="C4104" s="1">
        <v>0.0</v>
      </c>
      <c r="D4104" s="1" t="s">
        <v>18</v>
      </c>
      <c r="E4104" s="1" t="s">
        <v>16</v>
      </c>
      <c r="F4104" s="1">
        <v>1.0</v>
      </c>
      <c r="G4104" s="1">
        <v>0.0</v>
      </c>
      <c r="H4104" s="1">
        <v>2.0</v>
      </c>
      <c r="I4104" s="1" t="s">
        <v>26</v>
      </c>
      <c r="J4104" s="1">
        <v>19.5</v>
      </c>
      <c r="K4104" s="1">
        <v>1215.1</v>
      </c>
      <c r="L4104" s="1" t="s">
        <v>18</v>
      </c>
      <c r="M4104" s="2">
        <f t="shared" si="1"/>
        <v>62.31282051</v>
      </c>
      <c r="N4104" s="3"/>
    </row>
    <row r="4105" ht="15.75" customHeight="1">
      <c r="A4105" s="1" t="s">
        <v>4125</v>
      </c>
      <c r="B4105" s="1" t="s">
        <v>15</v>
      </c>
      <c r="C4105" s="1">
        <v>0.0</v>
      </c>
      <c r="D4105" s="1" t="s">
        <v>16</v>
      </c>
      <c r="E4105" s="1" t="s">
        <v>18</v>
      </c>
      <c r="F4105" s="1">
        <v>2.0</v>
      </c>
      <c r="G4105" s="1">
        <v>2.0</v>
      </c>
      <c r="H4105" s="1">
        <v>1.0</v>
      </c>
      <c r="I4105" s="1" t="s">
        <v>17</v>
      </c>
      <c r="J4105" s="1">
        <v>104.4</v>
      </c>
      <c r="K4105" s="1">
        <v>5232.9</v>
      </c>
      <c r="L4105" s="1" t="s">
        <v>18</v>
      </c>
      <c r="M4105" s="2">
        <f t="shared" si="1"/>
        <v>50.12356322</v>
      </c>
      <c r="N4105" s="3"/>
    </row>
    <row r="4106" ht="15.75" customHeight="1">
      <c r="A4106" s="1" t="s">
        <v>4126</v>
      </c>
      <c r="B4106" s="1" t="s">
        <v>20</v>
      </c>
      <c r="C4106" s="1">
        <v>0.0</v>
      </c>
      <c r="D4106" s="1" t="s">
        <v>16</v>
      </c>
      <c r="E4106" s="1" t="s">
        <v>18</v>
      </c>
      <c r="F4106" s="1">
        <v>2.0</v>
      </c>
      <c r="G4106" s="1">
        <v>1.0</v>
      </c>
      <c r="H4106" s="1">
        <v>2.0</v>
      </c>
      <c r="I4106" s="1" t="s">
        <v>28</v>
      </c>
      <c r="J4106" s="1">
        <v>67.8</v>
      </c>
      <c r="K4106" s="1">
        <v>4804.65</v>
      </c>
      <c r="L4106" s="1" t="s">
        <v>18</v>
      </c>
      <c r="M4106" s="2">
        <f t="shared" si="1"/>
        <v>70.86504425</v>
      </c>
      <c r="N4106" s="3"/>
    </row>
    <row r="4107" ht="15.75" customHeight="1">
      <c r="A4107" s="1" t="s">
        <v>4127</v>
      </c>
      <c r="B4107" s="1" t="s">
        <v>20</v>
      </c>
      <c r="C4107" s="1">
        <v>0.0</v>
      </c>
      <c r="D4107" s="1" t="s">
        <v>16</v>
      </c>
      <c r="E4107" s="1" t="s">
        <v>16</v>
      </c>
      <c r="F4107" s="1">
        <v>2.0</v>
      </c>
      <c r="G4107" s="1">
        <v>2.0</v>
      </c>
      <c r="H4107" s="1">
        <v>0.0</v>
      </c>
      <c r="I4107" s="1" t="s">
        <v>22</v>
      </c>
      <c r="J4107" s="1">
        <v>106.05</v>
      </c>
      <c r="K4107" s="1">
        <v>7554.05</v>
      </c>
      <c r="L4107" s="1" t="s">
        <v>18</v>
      </c>
      <c r="M4107" s="2">
        <f t="shared" si="1"/>
        <v>71.2310231</v>
      </c>
      <c r="N4107" s="3"/>
    </row>
    <row r="4108" ht="15.75" customHeight="1">
      <c r="A4108" s="1" t="s">
        <v>4128</v>
      </c>
      <c r="B4108" s="1" t="s">
        <v>15</v>
      </c>
      <c r="C4108" s="1">
        <v>0.0</v>
      </c>
      <c r="D4108" s="1" t="s">
        <v>16</v>
      </c>
      <c r="E4108" s="1" t="s">
        <v>16</v>
      </c>
      <c r="F4108" s="1">
        <v>1.0</v>
      </c>
      <c r="G4108" s="1">
        <v>0.0</v>
      </c>
      <c r="H4108" s="1">
        <v>2.0</v>
      </c>
      <c r="I4108" s="1" t="s">
        <v>17</v>
      </c>
      <c r="J4108" s="1">
        <v>19.75</v>
      </c>
      <c r="K4108" s="1">
        <v>757.95</v>
      </c>
      <c r="L4108" s="1" t="s">
        <v>18</v>
      </c>
      <c r="M4108" s="2">
        <f t="shared" si="1"/>
        <v>38.37721519</v>
      </c>
      <c r="N4108" s="3"/>
    </row>
    <row r="4109" ht="15.75" customHeight="1">
      <c r="A4109" s="1" t="s">
        <v>4129</v>
      </c>
      <c r="B4109" s="1" t="s">
        <v>15</v>
      </c>
      <c r="C4109" s="1">
        <v>1.0</v>
      </c>
      <c r="D4109" s="1" t="s">
        <v>18</v>
      </c>
      <c r="E4109" s="1" t="s">
        <v>18</v>
      </c>
      <c r="F4109" s="1">
        <v>1.0</v>
      </c>
      <c r="G4109" s="1">
        <v>2.0</v>
      </c>
      <c r="H4109" s="1">
        <v>0.0</v>
      </c>
      <c r="I4109" s="1" t="s">
        <v>22</v>
      </c>
      <c r="J4109" s="1">
        <v>70.35</v>
      </c>
      <c r="K4109" s="1">
        <v>139.05</v>
      </c>
      <c r="L4109" s="1" t="s">
        <v>16</v>
      </c>
      <c r="M4109" s="2">
        <f t="shared" si="1"/>
        <v>1.976545842</v>
      </c>
      <c r="N4109" s="3"/>
    </row>
    <row r="4110" ht="15.75" customHeight="1">
      <c r="A4110" s="1" t="s">
        <v>4130</v>
      </c>
      <c r="B4110" s="1" t="s">
        <v>15</v>
      </c>
      <c r="C4110" s="1">
        <v>0.0</v>
      </c>
      <c r="D4110" s="1" t="s">
        <v>18</v>
      </c>
      <c r="E4110" s="1" t="s">
        <v>16</v>
      </c>
      <c r="F4110" s="1">
        <v>1.0</v>
      </c>
      <c r="G4110" s="1">
        <v>0.0</v>
      </c>
      <c r="H4110" s="1">
        <v>1.0</v>
      </c>
      <c r="I4110" s="1" t="s">
        <v>26</v>
      </c>
      <c r="J4110" s="1">
        <v>20.55</v>
      </c>
      <c r="K4110" s="1">
        <v>57.4</v>
      </c>
      <c r="L4110" s="1" t="s">
        <v>18</v>
      </c>
      <c r="M4110" s="2">
        <f t="shared" si="1"/>
        <v>2.793187348</v>
      </c>
      <c r="N4110" s="3"/>
    </row>
    <row r="4111" ht="15.75" customHeight="1">
      <c r="A4111" s="1" t="s">
        <v>4131</v>
      </c>
      <c r="B4111" s="1" t="s">
        <v>15</v>
      </c>
      <c r="C4111" s="1">
        <v>0.0</v>
      </c>
      <c r="D4111" s="1" t="s">
        <v>16</v>
      </c>
      <c r="E4111" s="1" t="s">
        <v>16</v>
      </c>
      <c r="F4111" s="1">
        <v>2.0</v>
      </c>
      <c r="G4111" s="1">
        <v>2.0</v>
      </c>
      <c r="H4111" s="1">
        <v>1.0</v>
      </c>
      <c r="I4111" s="1" t="s">
        <v>28</v>
      </c>
      <c r="J4111" s="1">
        <v>101.25</v>
      </c>
      <c r="K4111" s="1">
        <v>5301.1</v>
      </c>
      <c r="L4111" s="1" t="s">
        <v>18</v>
      </c>
      <c r="M4111" s="2">
        <f t="shared" si="1"/>
        <v>52.35654321</v>
      </c>
      <c r="N4111" s="3"/>
    </row>
    <row r="4112" ht="15.75" customHeight="1">
      <c r="A4112" s="1" t="s">
        <v>4132</v>
      </c>
      <c r="B4112" s="1" t="s">
        <v>20</v>
      </c>
      <c r="C4112" s="1">
        <v>1.0</v>
      </c>
      <c r="D4112" s="1" t="s">
        <v>18</v>
      </c>
      <c r="E4112" s="1" t="s">
        <v>18</v>
      </c>
      <c r="F4112" s="1">
        <v>2.0</v>
      </c>
      <c r="G4112" s="1">
        <v>2.0</v>
      </c>
      <c r="H4112" s="1">
        <v>0.0</v>
      </c>
      <c r="I4112" s="1" t="s">
        <v>26</v>
      </c>
      <c r="J4112" s="1">
        <v>83.85</v>
      </c>
      <c r="K4112" s="1">
        <v>2716.3</v>
      </c>
      <c r="L4112" s="1" t="s">
        <v>16</v>
      </c>
      <c r="M4112" s="2">
        <f t="shared" si="1"/>
        <v>32.39475253</v>
      </c>
      <c r="N4112" s="3"/>
    </row>
    <row r="4113" ht="15.75" customHeight="1">
      <c r="A4113" s="1" t="s">
        <v>4133</v>
      </c>
      <c r="B4113" s="1" t="s">
        <v>20</v>
      </c>
      <c r="C4113" s="1">
        <v>0.0</v>
      </c>
      <c r="D4113" s="1" t="s">
        <v>16</v>
      </c>
      <c r="E4113" s="1" t="s">
        <v>18</v>
      </c>
      <c r="F4113" s="1">
        <v>1.0</v>
      </c>
      <c r="G4113" s="1">
        <v>1.0</v>
      </c>
      <c r="H4113" s="1">
        <v>1.0</v>
      </c>
      <c r="I4113" s="1" t="s">
        <v>17</v>
      </c>
      <c r="J4113" s="1">
        <v>64.15</v>
      </c>
      <c r="K4113" s="1">
        <v>1274.45</v>
      </c>
      <c r="L4113" s="1" t="s">
        <v>18</v>
      </c>
      <c r="M4113" s="2">
        <f t="shared" si="1"/>
        <v>19.86671863</v>
      </c>
      <c r="N4113" s="3"/>
    </row>
    <row r="4114" ht="15.75" customHeight="1">
      <c r="A4114" s="1" t="s">
        <v>4134</v>
      </c>
      <c r="B4114" s="1" t="s">
        <v>15</v>
      </c>
      <c r="C4114" s="1">
        <v>0.0</v>
      </c>
      <c r="D4114" s="1" t="s">
        <v>16</v>
      </c>
      <c r="E4114" s="1" t="s">
        <v>16</v>
      </c>
      <c r="F4114" s="1">
        <v>1.0</v>
      </c>
      <c r="G4114" s="1">
        <v>1.0</v>
      </c>
      <c r="H4114" s="1">
        <v>2.0</v>
      </c>
      <c r="I4114" s="1" t="s">
        <v>28</v>
      </c>
      <c r="J4114" s="1">
        <v>80.4</v>
      </c>
      <c r="K4114" s="1">
        <v>5717.85</v>
      </c>
      <c r="L4114" s="1" t="s">
        <v>18</v>
      </c>
      <c r="M4114" s="2">
        <f t="shared" si="1"/>
        <v>71.11753731</v>
      </c>
      <c r="N4114" s="3"/>
    </row>
    <row r="4115" ht="15.75" customHeight="1">
      <c r="A4115" s="1" t="s">
        <v>4135</v>
      </c>
      <c r="B4115" s="1" t="s">
        <v>15</v>
      </c>
      <c r="C4115" s="1">
        <v>0.0</v>
      </c>
      <c r="D4115" s="1" t="s">
        <v>18</v>
      </c>
      <c r="E4115" s="1" t="s">
        <v>18</v>
      </c>
      <c r="F4115" s="1">
        <v>2.0</v>
      </c>
      <c r="G4115" s="1">
        <v>2.0</v>
      </c>
      <c r="H4115" s="1">
        <v>0.0</v>
      </c>
      <c r="I4115" s="1" t="s">
        <v>26</v>
      </c>
      <c r="J4115" s="1">
        <v>100.3</v>
      </c>
      <c r="K4115" s="1">
        <v>3541.4</v>
      </c>
      <c r="L4115" s="1" t="s">
        <v>18</v>
      </c>
      <c r="M4115" s="2">
        <f t="shared" si="1"/>
        <v>35.30807577</v>
      </c>
      <c r="N4115" s="3"/>
    </row>
    <row r="4116" ht="15.75" customHeight="1">
      <c r="A4116" s="1" t="s">
        <v>4136</v>
      </c>
      <c r="B4116" s="1" t="s">
        <v>15</v>
      </c>
      <c r="C4116" s="1">
        <v>1.0</v>
      </c>
      <c r="D4116" s="1" t="s">
        <v>18</v>
      </c>
      <c r="E4116" s="1" t="s">
        <v>18</v>
      </c>
      <c r="F4116" s="1">
        <v>1.0</v>
      </c>
      <c r="G4116" s="1">
        <v>1.0</v>
      </c>
      <c r="H4116" s="1">
        <v>0.0</v>
      </c>
      <c r="I4116" s="1" t="s">
        <v>17</v>
      </c>
      <c r="J4116" s="1">
        <v>51.3</v>
      </c>
      <c r="K4116" s="1">
        <v>419.35</v>
      </c>
      <c r="L4116" s="1" t="s">
        <v>18</v>
      </c>
      <c r="M4116" s="2">
        <f t="shared" si="1"/>
        <v>8.174463938</v>
      </c>
      <c r="N4116" s="3"/>
    </row>
    <row r="4117" ht="15.75" customHeight="1">
      <c r="A4117" s="1" t="s">
        <v>4137</v>
      </c>
      <c r="B4117" s="1" t="s">
        <v>15</v>
      </c>
      <c r="C4117" s="1">
        <v>1.0</v>
      </c>
      <c r="D4117" s="1" t="s">
        <v>16</v>
      </c>
      <c r="E4117" s="1" t="s">
        <v>18</v>
      </c>
      <c r="F4117" s="1">
        <v>2.0</v>
      </c>
      <c r="G4117" s="1">
        <v>1.0</v>
      </c>
      <c r="H4117" s="1">
        <v>1.0</v>
      </c>
      <c r="I4117" s="1" t="s">
        <v>26</v>
      </c>
      <c r="J4117" s="1">
        <v>68.45</v>
      </c>
      <c r="K4117" s="1">
        <v>4014.0</v>
      </c>
      <c r="L4117" s="1" t="s">
        <v>18</v>
      </c>
      <c r="M4117" s="2">
        <f t="shared" si="1"/>
        <v>58.64134405</v>
      </c>
      <c r="N4117" s="3"/>
    </row>
    <row r="4118" ht="15.75" customHeight="1">
      <c r="A4118" s="1" t="s">
        <v>4138</v>
      </c>
      <c r="B4118" s="1" t="s">
        <v>15</v>
      </c>
      <c r="C4118" s="1">
        <v>0.0</v>
      </c>
      <c r="D4118" s="1" t="s">
        <v>16</v>
      </c>
      <c r="E4118" s="1" t="s">
        <v>18</v>
      </c>
      <c r="F4118" s="1">
        <v>1.0</v>
      </c>
      <c r="G4118" s="1">
        <v>0.0</v>
      </c>
      <c r="H4118" s="1">
        <v>2.0</v>
      </c>
      <c r="I4118" s="1" t="s">
        <v>28</v>
      </c>
      <c r="J4118" s="1">
        <v>19.9</v>
      </c>
      <c r="K4118" s="1">
        <v>1115.6</v>
      </c>
      <c r="L4118" s="1" t="s">
        <v>18</v>
      </c>
      <c r="M4118" s="2">
        <f t="shared" si="1"/>
        <v>56.06030151</v>
      </c>
      <c r="N4118" s="3"/>
    </row>
    <row r="4119" ht="15.75" customHeight="1">
      <c r="A4119" s="1" t="s">
        <v>4139</v>
      </c>
      <c r="B4119" s="1" t="s">
        <v>20</v>
      </c>
      <c r="C4119" s="1">
        <v>0.0</v>
      </c>
      <c r="D4119" s="1" t="s">
        <v>18</v>
      </c>
      <c r="E4119" s="1" t="s">
        <v>16</v>
      </c>
      <c r="F4119" s="1">
        <v>2.0</v>
      </c>
      <c r="G4119" s="1">
        <v>1.0</v>
      </c>
      <c r="H4119" s="1">
        <v>1.0</v>
      </c>
      <c r="I4119" s="1" t="s">
        <v>28</v>
      </c>
      <c r="J4119" s="1">
        <v>64.4</v>
      </c>
      <c r="K4119" s="1">
        <v>3035.35</v>
      </c>
      <c r="L4119" s="1" t="s">
        <v>18</v>
      </c>
      <c r="M4119" s="2">
        <f t="shared" si="1"/>
        <v>47.13276398</v>
      </c>
      <c r="N4119" s="3"/>
    </row>
    <row r="4120" ht="15.75" customHeight="1">
      <c r="A4120" s="1" t="s">
        <v>4140</v>
      </c>
      <c r="B4120" s="1" t="s">
        <v>20</v>
      </c>
      <c r="C4120" s="1">
        <v>0.0</v>
      </c>
      <c r="D4120" s="1" t="s">
        <v>16</v>
      </c>
      <c r="E4120" s="1" t="s">
        <v>16</v>
      </c>
      <c r="F4120" s="1">
        <v>2.0</v>
      </c>
      <c r="G4120" s="1">
        <v>2.0</v>
      </c>
      <c r="H4120" s="1">
        <v>0.0</v>
      </c>
      <c r="I4120" s="1" t="s">
        <v>26</v>
      </c>
      <c r="J4120" s="1">
        <v>96.95</v>
      </c>
      <c r="K4120" s="1">
        <v>5432.2</v>
      </c>
      <c r="L4120" s="1" t="s">
        <v>18</v>
      </c>
      <c r="M4120" s="2">
        <f t="shared" si="1"/>
        <v>56.03094379</v>
      </c>
      <c r="N4120" s="3"/>
    </row>
    <row r="4121" ht="15.75" customHeight="1">
      <c r="A4121" s="1" t="s">
        <v>4141</v>
      </c>
      <c r="B4121" s="1" t="s">
        <v>20</v>
      </c>
      <c r="C4121" s="1">
        <v>0.0</v>
      </c>
      <c r="D4121" s="1" t="s">
        <v>16</v>
      </c>
      <c r="E4121" s="1" t="s">
        <v>16</v>
      </c>
      <c r="F4121" s="1">
        <v>2.0</v>
      </c>
      <c r="G4121" s="1">
        <v>2.0</v>
      </c>
      <c r="H4121" s="1">
        <v>1.0</v>
      </c>
      <c r="I4121" s="1" t="s">
        <v>22</v>
      </c>
      <c r="J4121" s="1">
        <v>100.95</v>
      </c>
      <c r="K4121" s="1">
        <v>1875.55</v>
      </c>
      <c r="L4121" s="1" t="s">
        <v>16</v>
      </c>
      <c r="M4121" s="2">
        <f t="shared" si="1"/>
        <v>18.5789995</v>
      </c>
      <c r="N4121" s="3"/>
    </row>
    <row r="4122" ht="15.75" customHeight="1">
      <c r="A4122" s="1" t="s">
        <v>4142</v>
      </c>
      <c r="B4122" s="1" t="s">
        <v>20</v>
      </c>
      <c r="C4122" s="1">
        <v>1.0</v>
      </c>
      <c r="D4122" s="1" t="s">
        <v>16</v>
      </c>
      <c r="E4122" s="1" t="s">
        <v>18</v>
      </c>
      <c r="F4122" s="1">
        <v>2.0</v>
      </c>
      <c r="G4122" s="1">
        <v>2.0</v>
      </c>
      <c r="H4122" s="1">
        <v>0.0</v>
      </c>
      <c r="I4122" s="1" t="s">
        <v>22</v>
      </c>
      <c r="J4122" s="1">
        <v>89.1</v>
      </c>
      <c r="K4122" s="1">
        <v>5618.3</v>
      </c>
      <c r="L4122" s="1" t="s">
        <v>18</v>
      </c>
      <c r="M4122" s="2">
        <f t="shared" si="1"/>
        <v>63.05611672</v>
      </c>
      <c r="N4122" s="3"/>
    </row>
    <row r="4123" ht="15.75" customHeight="1">
      <c r="A4123" s="1" t="s">
        <v>4143</v>
      </c>
      <c r="B4123" s="1" t="s">
        <v>15</v>
      </c>
      <c r="C4123" s="1">
        <v>0.0</v>
      </c>
      <c r="D4123" s="1" t="s">
        <v>16</v>
      </c>
      <c r="E4123" s="1" t="s">
        <v>18</v>
      </c>
      <c r="F4123" s="1">
        <v>1.0</v>
      </c>
      <c r="G4123" s="1">
        <v>1.0</v>
      </c>
      <c r="H4123" s="1">
        <v>1.0</v>
      </c>
      <c r="I4123" s="1" t="s">
        <v>28</v>
      </c>
      <c r="J4123" s="1">
        <v>68.75</v>
      </c>
      <c r="K4123" s="1">
        <v>1689.45</v>
      </c>
      <c r="L4123" s="1" t="s">
        <v>18</v>
      </c>
      <c r="M4123" s="2">
        <f t="shared" si="1"/>
        <v>24.57381818</v>
      </c>
      <c r="N4123" s="3"/>
    </row>
    <row r="4124" ht="15.75" customHeight="1">
      <c r="A4124" s="1" t="s">
        <v>4144</v>
      </c>
      <c r="B4124" s="1" t="s">
        <v>20</v>
      </c>
      <c r="C4124" s="1">
        <v>0.0</v>
      </c>
      <c r="D4124" s="1" t="s">
        <v>16</v>
      </c>
      <c r="E4124" s="1" t="s">
        <v>16</v>
      </c>
      <c r="F4124" s="1">
        <v>1.0</v>
      </c>
      <c r="G4124" s="1">
        <v>1.0</v>
      </c>
      <c r="H4124" s="1">
        <v>0.0</v>
      </c>
      <c r="I4124" s="1" t="s">
        <v>17</v>
      </c>
      <c r="J4124" s="1">
        <v>60.2</v>
      </c>
      <c r="K4124" s="1">
        <v>1834.15</v>
      </c>
      <c r="L4124" s="1" t="s">
        <v>18</v>
      </c>
      <c r="M4124" s="2">
        <f t="shared" si="1"/>
        <v>30.46760797</v>
      </c>
      <c r="N4124" s="3"/>
    </row>
    <row r="4125" ht="15.75" customHeight="1">
      <c r="A4125" s="1" t="s">
        <v>4145</v>
      </c>
      <c r="B4125" s="1" t="s">
        <v>20</v>
      </c>
      <c r="C4125" s="1">
        <v>0.0</v>
      </c>
      <c r="D4125" s="1" t="s">
        <v>18</v>
      </c>
      <c r="E4125" s="1" t="s">
        <v>18</v>
      </c>
      <c r="F4125" s="1">
        <v>1.0</v>
      </c>
      <c r="G4125" s="1">
        <v>1.0</v>
      </c>
      <c r="H4125" s="1">
        <v>1.0</v>
      </c>
      <c r="I4125" s="1" t="s">
        <v>28</v>
      </c>
      <c r="J4125" s="1">
        <v>75.35</v>
      </c>
      <c r="K4125" s="1">
        <v>2243.9</v>
      </c>
      <c r="L4125" s="1" t="s">
        <v>18</v>
      </c>
      <c r="M4125" s="2">
        <f t="shared" si="1"/>
        <v>29.77969476</v>
      </c>
      <c r="N4125" s="3"/>
    </row>
    <row r="4126" ht="15.75" customHeight="1">
      <c r="A4126" s="1" t="s">
        <v>4146</v>
      </c>
      <c r="B4126" s="1" t="s">
        <v>20</v>
      </c>
      <c r="C4126" s="1">
        <v>0.0</v>
      </c>
      <c r="D4126" s="1" t="s">
        <v>18</v>
      </c>
      <c r="E4126" s="1" t="s">
        <v>18</v>
      </c>
      <c r="F4126" s="1">
        <v>1.0</v>
      </c>
      <c r="G4126" s="1">
        <v>2.0</v>
      </c>
      <c r="H4126" s="1">
        <v>0.0</v>
      </c>
      <c r="I4126" s="1" t="s">
        <v>26</v>
      </c>
      <c r="J4126" s="1">
        <v>69.8</v>
      </c>
      <c r="K4126" s="1">
        <v>134.7</v>
      </c>
      <c r="L4126" s="1" t="s">
        <v>16</v>
      </c>
      <c r="M4126" s="2">
        <f t="shared" si="1"/>
        <v>1.929799427</v>
      </c>
      <c r="N4126" s="3"/>
    </row>
    <row r="4127" ht="15.75" customHeight="1">
      <c r="A4127" s="1" t="s">
        <v>4147</v>
      </c>
      <c r="B4127" s="1" t="s">
        <v>20</v>
      </c>
      <c r="C4127" s="1">
        <v>0.0</v>
      </c>
      <c r="D4127" s="1" t="s">
        <v>18</v>
      </c>
      <c r="E4127" s="1" t="s">
        <v>18</v>
      </c>
      <c r="F4127" s="1">
        <v>2.0</v>
      </c>
      <c r="G4127" s="1">
        <v>2.0</v>
      </c>
      <c r="H4127" s="1">
        <v>0.0</v>
      </c>
      <c r="I4127" s="1" t="s">
        <v>22</v>
      </c>
      <c r="J4127" s="1">
        <v>75.45</v>
      </c>
      <c r="K4127" s="1">
        <v>75.45</v>
      </c>
      <c r="L4127" s="1" t="s">
        <v>16</v>
      </c>
      <c r="M4127" s="2">
        <f t="shared" si="1"/>
        <v>1</v>
      </c>
      <c r="N4127" s="3"/>
    </row>
    <row r="4128" ht="15.75" customHeight="1">
      <c r="A4128" s="1" t="s">
        <v>4148</v>
      </c>
      <c r="B4128" s="1" t="s">
        <v>20</v>
      </c>
      <c r="C4128" s="1">
        <v>0.0</v>
      </c>
      <c r="D4128" s="1" t="s">
        <v>18</v>
      </c>
      <c r="E4128" s="1" t="s">
        <v>18</v>
      </c>
      <c r="F4128" s="1">
        <v>2.0</v>
      </c>
      <c r="G4128" s="1">
        <v>2.0</v>
      </c>
      <c r="H4128" s="1">
        <v>0.0</v>
      </c>
      <c r="I4128" s="1" t="s">
        <v>22</v>
      </c>
      <c r="J4128" s="1">
        <v>76.95</v>
      </c>
      <c r="K4128" s="1">
        <v>228.4</v>
      </c>
      <c r="L4128" s="1" t="s">
        <v>16</v>
      </c>
      <c r="M4128" s="2">
        <f t="shared" si="1"/>
        <v>2.968161144</v>
      </c>
      <c r="N4128" s="3"/>
    </row>
    <row r="4129" ht="15.75" customHeight="1">
      <c r="A4129" s="1" t="s">
        <v>4149</v>
      </c>
      <c r="B4129" s="1" t="s">
        <v>15</v>
      </c>
      <c r="C4129" s="1">
        <v>0.0</v>
      </c>
      <c r="D4129" s="1" t="s">
        <v>16</v>
      </c>
      <c r="E4129" s="1" t="s">
        <v>16</v>
      </c>
      <c r="F4129" s="1">
        <v>1.0</v>
      </c>
      <c r="G4129" s="1">
        <v>1.0</v>
      </c>
      <c r="H4129" s="1">
        <v>1.0</v>
      </c>
      <c r="I4129" s="1" t="s">
        <v>26</v>
      </c>
      <c r="J4129" s="1">
        <v>58.85</v>
      </c>
      <c r="K4129" s="1">
        <v>1215.45</v>
      </c>
      <c r="L4129" s="1" t="s">
        <v>18</v>
      </c>
      <c r="M4129" s="2">
        <f t="shared" si="1"/>
        <v>20.65335599</v>
      </c>
      <c r="N4129" s="3"/>
    </row>
    <row r="4130" ht="15.75" customHeight="1">
      <c r="A4130" s="1" t="s">
        <v>4150</v>
      </c>
      <c r="B4130" s="1" t="s">
        <v>20</v>
      </c>
      <c r="C4130" s="1">
        <v>0.0</v>
      </c>
      <c r="D4130" s="1" t="s">
        <v>18</v>
      </c>
      <c r="E4130" s="1" t="s">
        <v>18</v>
      </c>
      <c r="F4130" s="1">
        <v>1.0</v>
      </c>
      <c r="G4130" s="1">
        <v>2.0</v>
      </c>
      <c r="H4130" s="1">
        <v>0.0</v>
      </c>
      <c r="I4130" s="1" t="s">
        <v>26</v>
      </c>
      <c r="J4130" s="1">
        <v>74.55</v>
      </c>
      <c r="K4130" s="1">
        <v>1170.5</v>
      </c>
      <c r="L4130" s="1" t="s">
        <v>18</v>
      </c>
      <c r="M4130" s="2">
        <f t="shared" si="1"/>
        <v>15.7008719</v>
      </c>
      <c r="N4130" s="3"/>
    </row>
    <row r="4131" ht="15.75" customHeight="1">
      <c r="A4131" s="1" t="s">
        <v>4151</v>
      </c>
      <c r="B4131" s="1" t="s">
        <v>15</v>
      </c>
      <c r="C4131" s="1">
        <v>0.0</v>
      </c>
      <c r="D4131" s="1" t="s">
        <v>16</v>
      </c>
      <c r="E4131" s="1" t="s">
        <v>16</v>
      </c>
      <c r="F4131" s="1">
        <v>1.0</v>
      </c>
      <c r="G4131" s="1">
        <v>1.0</v>
      </c>
      <c r="H4131" s="1">
        <v>2.0</v>
      </c>
      <c r="I4131" s="1" t="s">
        <v>28</v>
      </c>
      <c r="J4131" s="1">
        <v>68.25</v>
      </c>
      <c r="K4131" s="1">
        <v>1114.85</v>
      </c>
      <c r="L4131" s="1" t="s">
        <v>18</v>
      </c>
      <c r="M4131" s="2">
        <f t="shared" si="1"/>
        <v>16.33479853</v>
      </c>
      <c r="N4131" s="3"/>
    </row>
    <row r="4132" ht="15.75" customHeight="1">
      <c r="A4132" s="1" t="s">
        <v>4152</v>
      </c>
      <c r="B4132" s="1" t="s">
        <v>15</v>
      </c>
      <c r="C4132" s="1">
        <v>0.0</v>
      </c>
      <c r="D4132" s="1" t="s">
        <v>16</v>
      </c>
      <c r="E4132" s="1" t="s">
        <v>18</v>
      </c>
      <c r="F4132" s="1">
        <v>1.0</v>
      </c>
      <c r="G4132" s="1">
        <v>2.0</v>
      </c>
      <c r="H4132" s="1">
        <v>0.0</v>
      </c>
      <c r="I4132" s="1" t="s">
        <v>17</v>
      </c>
      <c r="J4132" s="1">
        <v>88.9</v>
      </c>
      <c r="K4132" s="1">
        <v>454.15</v>
      </c>
      <c r="L4132" s="1" t="s">
        <v>16</v>
      </c>
      <c r="M4132" s="2">
        <f t="shared" si="1"/>
        <v>5.108548931</v>
      </c>
      <c r="N4132" s="3"/>
    </row>
    <row r="4133" ht="15.75" customHeight="1">
      <c r="A4133" s="1" t="s">
        <v>4153</v>
      </c>
      <c r="B4133" s="1" t="s">
        <v>15</v>
      </c>
      <c r="C4133" s="1">
        <v>0.0</v>
      </c>
      <c r="D4133" s="1" t="s">
        <v>18</v>
      </c>
      <c r="E4133" s="1" t="s">
        <v>18</v>
      </c>
      <c r="F4133" s="1">
        <v>1.0</v>
      </c>
      <c r="G4133" s="1">
        <v>1.0</v>
      </c>
      <c r="H4133" s="1">
        <v>0.0</v>
      </c>
      <c r="I4133" s="1" t="s">
        <v>17</v>
      </c>
      <c r="J4133" s="1">
        <v>50.0</v>
      </c>
      <c r="K4133" s="1">
        <v>892.7</v>
      </c>
      <c r="L4133" s="1" t="s">
        <v>18</v>
      </c>
      <c r="M4133" s="2">
        <f t="shared" si="1"/>
        <v>17.854</v>
      </c>
      <c r="N4133" s="3"/>
    </row>
    <row r="4134" ht="15.75" customHeight="1">
      <c r="A4134" s="1" t="s">
        <v>4154</v>
      </c>
      <c r="B4134" s="1" t="s">
        <v>15</v>
      </c>
      <c r="C4134" s="1">
        <v>0.0</v>
      </c>
      <c r="D4134" s="1" t="s">
        <v>16</v>
      </c>
      <c r="E4134" s="1" t="s">
        <v>16</v>
      </c>
      <c r="F4134" s="1">
        <v>1.0</v>
      </c>
      <c r="G4134" s="1">
        <v>1.0</v>
      </c>
      <c r="H4134" s="1">
        <v>1.0</v>
      </c>
      <c r="I4134" s="1" t="s">
        <v>17</v>
      </c>
      <c r="J4134" s="1">
        <v>58.45</v>
      </c>
      <c r="K4134" s="1">
        <v>1955.4</v>
      </c>
      <c r="L4134" s="1" t="s">
        <v>18</v>
      </c>
      <c r="M4134" s="2">
        <f t="shared" si="1"/>
        <v>33.45423439</v>
      </c>
      <c r="N4134" s="3"/>
    </row>
    <row r="4135" ht="15.75" customHeight="1">
      <c r="A4135" s="1" t="s">
        <v>4155</v>
      </c>
      <c r="B4135" s="1" t="s">
        <v>20</v>
      </c>
      <c r="C4135" s="1">
        <v>0.0</v>
      </c>
      <c r="D4135" s="1" t="s">
        <v>16</v>
      </c>
      <c r="E4135" s="1" t="s">
        <v>16</v>
      </c>
      <c r="F4135" s="1">
        <v>1.0</v>
      </c>
      <c r="G4135" s="1">
        <v>0.0</v>
      </c>
      <c r="H4135" s="1">
        <v>2.0</v>
      </c>
      <c r="I4135" s="1" t="s">
        <v>17</v>
      </c>
      <c r="J4135" s="1">
        <v>20.1</v>
      </c>
      <c r="K4135" s="1">
        <v>655.3</v>
      </c>
      <c r="L4135" s="1" t="s">
        <v>18</v>
      </c>
      <c r="M4135" s="2">
        <f t="shared" si="1"/>
        <v>32.60199005</v>
      </c>
      <c r="N4135" s="3"/>
    </row>
    <row r="4136" ht="15.75" customHeight="1">
      <c r="A4136" s="1" t="s">
        <v>4156</v>
      </c>
      <c r="B4136" s="1" t="s">
        <v>20</v>
      </c>
      <c r="C4136" s="1">
        <v>0.0</v>
      </c>
      <c r="D4136" s="1" t="s">
        <v>16</v>
      </c>
      <c r="E4136" s="1" t="s">
        <v>18</v>
      </c>
      <c r="F4136" s="1">
        <v>2.0</v>
      </c>
      <c r="G4136" s="1">
        <v>0.0</v>
      </c>
      <c r="H4136" s="1">
        <v>2.0</v>
      </c>
      <c r="I4136" s="1" t="s">
        <v>28</v>
      </c>
      <c r="J4136" s="1">
        <v>24.45</v>
      </c>
      <c r="K4136" s="1">
        <v>1730.65</v>
      </c>
      <c r="L4136" s="1" t="s">
        <v>18</v>
      </c>
      <c r="M4136" s="2">
        <f t="shared" si="1"/>
        <v>70.78323108</v>
      </c>
      <c r="N4136" s="3"/>
    </row>
    <row r="4137" ht="15.75" customHeight="1">
      <c r="A4137" s="1" t="s">
        <v>4157</v>
      </c>
      <c r="B4137" s="1" t="s">
        <v>20</v>
      </c>
      <c r="C4137" s="1">
        <v>0.0</v>
      </c>
      <c r="D4137" s="1" t="s">
        <v>16</v>
      </c>
      <c r="E4137" s="1" t="s">
        <v>16</v>
      </c>
      <c r="F4137" s="1">
        <v>1.0</v>
      </c>
      <c r="G4137" s="1">
        <v>1.0</v>
      </c>
      <c r="H4137" s="1">
        <v>2.0</v>
      </c>
      <c r="I4137" s="1" t="s">
        <v>26</v>
      </c>
      <c r="J4137" s="1">
        <v>70.85</v>
      </c>
      <c r="K4137" s="1">
        <v>4973.4</v>
      </c>
      <c r="L4137" s="1" t="s">
        <v>18</v>
      </c>
      <c r="M4137" s="2">
        <f t="shared" si="1"/>
        <v>70.19618913</v>
      </c>
      <c r="N4137" s="3"/>
    </row>
    <row r="4138" ht="15.75" customHeight="1">
      <c r="A4138" s="1" t="s">
        <v>4158</v>
      </c>
      <c r="B4138" s="1" t="s">
        <v>15</v>
      </c>
      <c r="C4138" s="1">
        <v>0.0</v>
      </c>
      <c r="D4138" s="1" t="s">
        <v>16</v>
      </c>
      <c r="E4138" s="1" t="s">
        <v>16</v>
      </c>
      <c r="F4138" s="1">
        <v>2.0</v>
      </c>
      <c r="G4138" s="1">
        <v>2.0</v>
      </c>
      <c r="H4138" s="1">
        <v>0.0</v>
      </c>
      <c r="I4138" s="1" t="s">
        <v>26</v>
      </c>
      <c r="J4138" s="1">
        <v>88.6</v>
      </c>
      <c r="K4138" s="1">
        <v>2888.7</v>
      </c>
      <c r="L4138" s="1" t="s">
        <v>18</v>
      </c>
      <c r="M4138" s="2">
        <f t="shared" si="1"/>
        <v>32.60383747</v>
      </c>
      <c r="N4138" s="3"/>
    </row>
    <row r="4139" ht="15.75" customHeight="1">
      <c r="A4139" s="1" t="s">
        <v>4159</v>
      </c>
      <c r="B4139" s="1" t="s">
        <v>20</v>
      </c>
      <c r="C4139" s="1">
        <v>0.0</v>
      </c>
      <c r="D4139" s="1" t="s">
        <v>18</v>
      </c>
      <c r="E4139" s="1" t="s">
        <v>18</v>
      </c>
      <c r="F4139" s="1">
        <v>1.0</v>
      </c>
      <c r="G4139" s="1">
        <v>0.0</v>
      </c>
      <c r="H4139" s="1">
        <v>1.0</v>
      </c>
      <c r="I4139" s="1" t="s">
        <v>17</v>
      </c>
      <c r="J4139" s="1">
        <v>20.3</v>
      </c>
      <c r="K4139" s="1">
        <v>475.1</v>
      </c>
      <c r="L4139" s="1" t="s">
        <v>18</v>
      </c>
      <c r="M4139" s="2">
        <f t="shared" si="1"/>
        <v>23.40394089</v>
      </c>
      <c r="N4139" s="3"/>
    </row>
    <row r="4140" ht="15.75" customHeight="1">
      <c r="A4140" s="1" t="s">
        <v>4160</v>
      </c>
      <c r="B4140" s="1" t="s">
        <v>15</v>
      </c>
      <c r="C4140" s="1">
        <v>0.0</v>
      </c>
      <c r="D4140" s="1" t="s">
        <v>18</v>
      </c>
      <c r="E4140" s="1" t="s">
        <v>18</v>
      </c>
      <c r="F4140" s="1">
        <v>1.0</v>
      </c>
      <c r="G4140" s="1">
        <v>0.0</v>
      </c>
      <c r="H4140" s="1">
        <v>2.0</v>
      </c>
      <c r="I4140" s="1" t="s">
        <v>28</v>
      </c>
      <c r="J4140" s="1">
        <v>20.05</v>
      </c>
      <c r="K4140" s="1">
        <v>1386.9</v>
      </c>
      <c r="L4140" s="1" t="s">
        <v>18</v>
      </c>
      <c r="M4140" s="2">
        <f t="shared" si="1"/>
        <v>69.17206983</v>
      </c>
      <c r="N4140" s="3"/>
    </row>
    <row r="4141" ht="15.75" customHeight="1">
      <c r="A4141" s="1" t="s">
        <v>4161</v>
      </c>
      <c r="B4141" s="1" t="s">
        <v>20</v>
      </c>
      <c r="C4141" s="1">
        <v>0.0</v>
      </c>
      <c r="D4141" s="1" t="s">
        <v>18</v>
      </c>
      <c r="E4141" s="1" t="s">
        <v>16</v>
      </c>
      <c r="F4141" s="1">
        <v>1.0</v>
      </c>
      <c r="G4141" s="1">
        <v>0.0</v>
      </c>
      <c r="H4141" s="1">
        <v>1.0</v>
      </c>
      <c r="I4141" s="1" t="s">
        <v>26</v>
      </c>
      <c r="J4141" s="1">
        <v>20.05</v>
      </c>
      <c r="K4141" s="1">
        <v>552.9</v>
      </c>
      <c r="L4141" s="1" t="s">
        <v>18</v>
      </c>
      <c r="M4141" s="2">
        <f t="shared" si="1"/>
        <v>27.57605985</v>
      </c>
      <c r="N4141" s="3"/>
    </row>
    <row r="4142" ht="15.75" customHeight="1">
      <c r="A4142" s="1" t="s">
        <v>4162</v>
      </c>
      <c r="B4142" s="1" t="s">
        <v>15</v>
      </c>
      <c r="C4142" s="1">
        <v>0.0</v>
      </c>
      <c r="D4142" s="1" t="s">
        <v>18</v>
      </c>
      <c r="E4142" s="1" t="s">
        <v>18</v>
      </c>
      <c r="F4142" s="1">
        <v>1.0</v>
      </c>
      <c r="G4142" s="1">
        <v>0.0</v>
      </c>
      <c r="H4142" s="1">
        <v>0.0</v>
      </c>
      <c r="I4142" s="1" t="s">
        <v>17</v>
      </c>
      <c r="J4142" s="1">
        <v>20.2</v>
      </c>
      <c r="K4142" s="1">
        <v>123.65</v>
      </c>
      <c r="L4142" s="1" t="s">
        <v>18</v>
      </c>
      <c r="M4142" s="2">
        <f t="shared" si="1"/>
        <v>6.121287129</v>
      </c>
      <c r="N4142" s="3"/>
    </row>
    <row r="4143" ht="15.75" customHeight="1">
      <c r="A4143" s="1" t="s">
        <v>4163</v>
      </c>
      <c r="B4143" s="1" t="s">
        <v>20</v>
      </c>
      <c r="C4143" s="1">
        <v>0.0</v>
      </c>
      <c r="D4143" s="1" t="s">
        <v>16</v>
      </c>
      <c r="E4143" s="1" t="s">
        <v>16</v>
      </c>
      <c r="F4143" s="1">
        <v>2.0</v>
      </c>
      <c r="G4143" s="1">
        <v>0.0</v>
      </c>
      <c r="H4143" s="1">
        <v>2.0</v>
      </c>
      <c r="I4143" s="1" t="s">
        <v>17</v>
      </c>
      <c r="J4143" s="1">
        <v>25.4</v>
      </c>
      <c r="K4143" s="1">
        <v>1782.05</v>
      </c>
      <c r="L4143" s="1" t="s">
        <v>18</v>
      </c>
      <c r="M4143" s="2">
        <f t="shared" si="1"/>
        <v>70.15944882</v>
      </c>
      <c r="N4143" s="3"/>
    </row>
    <row r="4144" ht="15.75" customHeight="1">
      <c r="A4144" s="1" t="s">
        <v>4164</v>
      </c>
      <c r="B4144" s="1" t="s">
        <v>15</v>
      </c>
      <c r="C4144" s="1">
        <v>0.0</v>
      </c>
      <c r="D4144" s="1" t="s">
        <v>16</v>
      </c>
      <c r="E4144" s="1" t="s">
        <v>18</v>
      </c>
      <c r="F4144" s="1">
        <v>2.0</v>
      </c>
      <c r="G4144" s="1">
        <v>2.0</v>
      </c>
      <c r="H4144" s="1">
        <v>2.0</v>
      </c>
      <c r="I4144" s="1" t="s">
        <v>26</v>
      </c>
      <c r="J4144" s="1">
        <v>106.65</v>
      </c>
      <c r="K4144" s="1">
        <v>5174.35</v>
      </c>
      <c r="L4144" s="1" t="s">
        <v>18</v>
      </c>
      <c r="M4144" s="2">
        <f t="shared" si="1"/>
        <v>48.51711205</v>
      </c>
      <c r="N4144" s="3"/>
    </row>
    <row r="4145" ht="15.75" customHeight="1">
      <c r="A4145" s="1" t="s">
        <v>4165</v>
      </c>
      <c r="B4145" s="1" t="s">
        <v>20</v>
      </c>
      <c r="C4145" s="1">
        <v>1.0</v>
      </c>
      <c r="D4145" s="1" t="s">
        <v>16</v>
      </c>
      <c r="E4145" s="1" t="s">
        <v>18</v>
      </c>
      <c r="F4145" s="1">
        <v>2.0</v>
      </c>
      <c r="G4145" s="1">
        <v>2.0</v>
      </c>
      <c r="H4145" s="1">
        <v>0.0</v>
      </c>
      <c r="I4145" s="1" t="s">
        <v>22</v>
      </c>
      <c r="J4145" s="1">
        <v>89.2</v>
      </c>
      <c r="K4145" s="1">
        <v>4040.2</v>
      </c>
      <c r="L4145" s="1" t="s">
        <v>18</v>
      </c>
      <c r="M4145" s="2">
        <f t="shared" si="1"/>
        <v>45.29372197</v>
      </c>
      <c r="N4145" s="3"/>
    </row>
    <row r="4146" ht="15.75" customHeight="1">
      <c r="A4146" s="1" t="s">
        <v>4166</v>
      </c>
      <c r="B4146" s="1" t="s">
        <v>15</v>
      </c>
      <c r="C4146" s="1">
        <v>0.0</v>
      </c>
      <c r="D4146" s="1" t="s">
        <v>18</v>
      </c>
      <c r="E4146" s="1" t="s">
        <v>16</v>
      </c>
      <c r="F4146" s="1">
        <v>1.0</v>
      </c>
      <c r="G4146" s="1">
        <v>0.0</v>
      </c>
      <c r="H4146" s="1">
        <v>1.0</v>
      </c>
      <c r="I4146" s="1" t="s">
        <v>28</v>
      </c>
      <c r="J4146" s="1">
        <v>20.5</v>
      </c>
      <c r="K4146" s="1">
        <v>38.25</v>
      </c>
      <c r="L4146" s="1" t="s">
        <v>18</v>
      </c>
      <c r="M4146" s="2">
        <f t="shared" si="1"/>
        <v>1.865853659</v>
      </c>
      <c r="N4146" s="3"/>
    </row>
    <row r="4147" ht="15.75" customHeight="1">
      <c r="A4147" s="1" t="s">
        <v>4167</v>
      </c>
      <c r="B4147" s="1" t="s">
        <v>20</v>
      </c>
      <c r="C4147" s="1">
        <v>0.0</v>
      </c>
      <c r="D4147" s="1" t="s">
        <v>18</v>
      </c>
      <c r="E4147" s="1" t="s">
        <v>18</v>
      </c>
      <c r="F4147" s="1">
        <v>1.0</v>
      </c>
      <c r="G4147" s="1">
        <v>1.0</v>
      </c>
      <c r="H4147" s="1">
        <v>0.0</v>
      </c>
      <c r="I4147" s="1" t="s">
        <v>17</v>
      </c>
      <c r="J4147" s="1">
        <v>44.45</v>
      </c>
      <c r="K4147" s="1">
        <v>44.45</v>
      </c>
      <c r="L4147" s="1" t="s">
        <v>18</v>
      </c>
      <c r="M4147" s="2">
        <f t="shared" si="1"/>
        <v>1</v>
      </c>
      <c r="N4147" s="3"/>
    </row>
    <row r="4148" ht="15.75" customHeight="1">
      <c r="A4148" s="1" t="s">
        <v>4168</v>
      </c>
      <c r="B4148" s="1" t="s">
        <v>20</v>
      </c>
      <c r="C4148" s="1">
        <v>0.0</v>
      </c>
      <c r="D4148" s="1" t="s">
        <v>16</v>
      </c>
      <c r="E4148" s="1" t="s">
        <v>16</v>
      </c>
      <c r="F4148" s="1">
        <v>1.0</v>
      </c>
      <c r="G4148" s="1">
        <v>0.0</v>
      </c>
      <c r="H4148" s="1">
        <v>2.0</v>
      </c>
      <c r="I4148" s="1" t="s">
        <v>26</v>
      </c>
      <c r="J4148" s="1">
        <v>19.15</v>
      </c>
      <c r="K4148" s="1">
        <v>515.75</v>
      </c>
      <c r="L4148" s="1" t="s">
        <v>18</v>
      </c>
      <c r="M4148" s="2">
        <f t="shared" si="1"/>
        <v>26.93211488</v>
      </c>
      <c r="N4148" s="3"/>
    </row>
    <row r="4149" ht="15.75" customHeight="1">
      <c r="A4149" s="1" t="s">
        <v>4169</v>
      </c>
      <c r="B4149" s="1" t="s">
        <v>20</v>
      </c>
      <c r="C4149" s="1">
        <v>0.0</v>
      </c>
      <c r="D4149" s="1" t="s">
        <v>18</v>
      </c>
      <c r="E4149" s="1" t="s">
        <v>18</v>
      </c>
      <c r="F4149" s="1">
        <v>0.0</v>
      </c>
      <c r="G4149" s="1">
        <v>1.0</v>
      </c>
      <c r="H4149" s="1">
        <v>2.0</v>
      </c>
      <c r="I4149" s="1" t="s">
        <v>28</v>
      </c>
      <c r="J4149" s="1">
        <v>60.75</v>
      </c>
      <c r="K4149" s="1">
        <v>2893.4</v>
      </c>
      <c r="L4149" s="1" t="s">
        <v>18</v>
      </c>
      <c r="M4149" s="2">
        <f t="shared" si="1"/>
        <v>47.62798354</v>
      </c>
      <c r="N4149" s="3"/>
    </row>
    <row r="4150" ht="15.75" customHeight="1">
      <c r="A4150" s="1" t="s">
        <v>4170</v>
      </c>
      <c r="B4150" s="1" t="s">
        <v>15</v>
      </c>
      <c r="C4150" s="1">
        <v>0.0</v>
      </c>
      <c r="D4150" s="1" t="s">
        <v>18</v>
      </c>
      <c r="E4150" s="1" t="s">
        <v>18</v>
      </c>
      <c r="F4150" s="1">
        <v>1.0</v>
      </c>
      <c r="G4150" s="1">
        <v>0.0</v>
      </c>
      <c r="H4150" s="1">
        <v>0.0</v>
      </c>
      <c r="I4150" s="1" t="s">
        <v>17</v>
      </c>
      <c r="J4150" s="1">
        <v>18.85</v>
      </c>
      <c r="K4150" s="1">
        <v>163.2</v>
      </c>
      <c r="L4150" s="1" t="s">
        <v>18</v>
      </c>
      <c r="M4150" s="2">
        <f t="shared" si="1"/>
        <v>8.657824934</v>
      </c>
      <c r="N4150" s="3"/>
    </row>
    <row r="4151" ht="15.75" customHeight="1">
      <c r="A4151" s="1" t="s">
        <v>4171</v>
      </c>
      <c r="B4151" s="1" t="s">
        <v>20</v>
      </c>
      <c r="C4151" s="1">
        <v>0.0</v>
      </c>
      <c r="D4151" s="1" t="s">
        <v>18</v>
      </c>
      <c r="E4151" s="1" t="s">
        <v>16</v>
      </c>
      <c r="F4151" s="1">
        <v>0.0</v>
      </c>
      <c r="G4151" s="1">
        <v>1.0</v>
      </c>
      <c r="H4151" s="1">
        <v>0.0</v>
      </c>
      <c r="I4151" s="1" t="s">
        <v>17</v>
      </c>
      <c r="J4151" s="1">
        <v>31.35</v>
      </c>
      <c r="K4151" s="1">
        <v>31.35</v>
      </c>
      <c r="L4151" s="1" t="s">
        <v>16</v>
      </c>
      <c r="M4151" s="2">
        <f t="shared" si="1"/>
        <v>1</v>
      </c>
      <c r="N4151" s="3"/>
    </row>
    <row r="4152" ht="15.75" customHeight="1">
      <c r="A4152" s="1" t="s">
        <v>4172</v>
      </c>
      <c r="B4152" s="1" t="s">
        <v>20</v>
      </c>
      <c r="C4152" s="1">
        <v>0.0</v>
      </c>
      <c r="D4152" s="1" t="s">
        <v>18</v>
      </c>
      <c r="E4152" s="1" t="s">
        <v>16</v>
      </c>
      <c r="F4152" s="1">
        <v>1.0</v>
      </c>
      <c r="G4152" s="1">
        <v>0.0</v>
      </c>
      <c r="H4152" s="1">
        <v>0.0</v>
      </c>
      <c r="I4152" s="1" t="s">
        <v>17</v>
      </c>
      <c r="J4152" s="1">
        <v>20.25</v>
      </c>
      <c r="K4152" s="1">
        <v>20.25</v>
      </c>
      <c r="L4152" s="1" t="s">
        <v>18</v>
      </c>
      <c r="M4152" s="2">
        <f t="shared" si="1"/>
        <v>1</v>
      </c>
      <c r="N4152" s="3"/>
    </row>
    <row r="4153" ht="15.75" customHeight="1">
      <c r="A4153" s="1" t="s">
        <v>4173</v>
      </c>
      <c r="B4153" s="1" t="s">
        <v>20</v>
      </c>
      <c r="C4153" s="1">
        <v>1.0</v>
      </c>
      <c r="D4153" s="1" t="s">
        <v>16</v>
      </c>
      <c r="E4153" s="1" t="s">
        <v>18</v>
      </c>
      <c r="F4153" s="1">
        <v>1.0</v>
      </c>
      <c r="G4153" s="1">
        <v>2.0</v>
      </c>
      <c r="H4153" s="1">
        <v>0.0</v>
      </c>
      <c r="I4153" s="1" t="s">
        <v>22</v>
      </c>
      <c r="J4153" s="1">
        <v>84.2</v>
      </c>
      <c r="K4153" s="1">
        <v>519.15</v>
      </c>
      <c r="L4153" s="1" t="s">
        <v>16</v>
      </c>
      <c r="M4153" s="2">
        <f t="shared" si="1"/>
        <v>6.16567696</v>
      </c>
      <c r="N4153" s="3"/>
    </row>
    <row r="4154" ht="15.75" customHeight="1">
      <c r="A4154" s="1" t="s">
        <v>4174</v>
      </c>
      <c r="B4154" s="1" t="s">
        <v>20</v>
      </c>
      <c r="C4154" s="1">
        <v>0.0</v>
      </c>
      <c r="D4154" s="1" t="s">
        <v>18</v>
      </c>
      <c r="E4154" s="1" t="s">
        <v>18</v>
      </c>
      <c r="F4154" s="1">
        <v>1.0</v>
      </c>
      <c r="G4154" s="1">
        <v>0.0</v>
      </c>
      <c r="H4154" s="1">
        <v>1.0</v>
      </c>
      <c r="I4154" s="1" t="s">
        <v>17</v>
      </c>
      <c r="J4154" s="1">
        <v>19.8</v>
      </c>
      <c r="K4154" s="1">
        <v>607.7</v>
      </c>
      <c r="L4154" s="1" t="s">
        <v>18</v>
      </c>
      <c r="M4154" s="2">
        <f t="shared" si="1"/>
        <v>30.69191919</v>
      </c>
      <c r="N4154" s="3"/>
    </row>
    <row r="4155" ht="15.75" customHeight="1">
      <c r="A4155" s="1" t="s">
        <v>4175</v>
      </c>
      <c r="B4155" s="1" t="s">
        <v>15</v>
      </c>
      <c r="C4155" s="1">
        <v>0.0</v>
      </c>
      <c r="D4155" s="1" t="s">
        <v>18</v>
      </c>
      <c r="E4155" s="1" t="s">
        <v>18</v>
      </c>
      <c r="F4155" s="1">
        <v>0.0</v>
      </c>
      <c r="G4155" s="1">
        <v>1.0</v>
      </c>
      <c r="H4155" s="1">
        <v>1.0</v>
      </c>
      <c r="I4155" s="1" t="s">
        <v>22</v>
      </c>
      <c r="J4155" s="1">
        <v>44.45</v>
      </c>
      <c r="K4155" s="1">
        <v>2773.9</v>
      </c>
      <c r="L4155" s="1" t="s">
        <v>18</v>
      </c>
      <c r="M4155" s="2">
        <f t="shared" si="1"/>
        <v>62.40494938</v>
      </c>
      <c r="N4155" s="3"/>
    </row>
    <row r="4156" ht="15.75" customHeight="1">
      <c r="A4156" s="1" t="s">
        <v>4176</v>
      </c>
      <c r="B4156" s="1" t="s">
        <v>20</v>
      </c>
      <c r="C4156" s="1">
        <v>0.0</v>
      </c>
      <c r="D4156" s="1" t="s">
        <v>18</v>
      </c>
      <c r="E4156" s="1" t="s">
        <v>18</v>
      </c>
      <c r="F4156" s="1">
        <v>1.0</v>
      </c>
      <c r="G4156" s="1">
        <v>2.0</v>
      </c>
      <c r="H4156" s="1">
        <v>0.0</v>
      </c>
      <c r="I4156" s="1" t="s">
        <v>22</v>
      </c>
      <c r="J4156" s="1">
        <v>69.9</v>
      </c>
      <c r="K4156" s="1">
        <v>69.9</v>
      </c>
      <c r="L4156" s="1" t="s">
        <v>16</v>
      </c>
      <c r="M4156" s="2">
        <f t="shared" si="1"/>
        <v>1</v>
      </c>
      <c r="N4156" s="3"/>
    </row>
    <row r="4157" ht="15.75" customHeight="1">
      <c r="A4157" s="1" t="s">
        <v>4177</v>
      </c>
      <c r="B4157" s="1" t="s">
        <v>15</v>
      </c>
      <c r="C4157" s="1">
        <v>0.0</v>
      </c>
      <c r="D4157" s="1" t="s">
        <v>16</v>
      </c>
      <c r="E4157" s="1" t="s">
        <v>16</v>
      </c>
      <c r="F4157" s="1">
        <v>1.0</v>
      </c>
      <c r="G4157" s="1">
        <v>1.0</v>
      </c>
      <c r="H4157" s="1">
        <v>0.0</v>
      </c>
      <c r="I4157" s="1" t="s">
        <v>26</v>
      </c>
      <c r="J4157" s="1">
        <v>55.9</v>
      </c>
      <c r="K4157" s="1">
        <v>365.35</v>
      </c>
      <c r="L4157" s="1" t="s">
        <v>16</v>
      </c>
      <c r="M4157" s="2">
        <f t="shared" si="1"/>
        <v>6.535778175</v>
      </c>
      <c r="N4157" s="3"/>
    </row>
    <row r="4158" ht="15.75" customHeight="1">
      <c r="A4158" s="1" t="s">
        <v>4178</v>
      </c>
      <c r="B4158" s="1" t="s">
        <v>15</v>
      </c>
      <c r="C4158" s="1">
        <v>0.0</v>
      </c>
      <c r="D4158" s="1" t="s">
        <v>16</v>
      </c>
      <c r="E4158" s="1" t="s">
        <v>16</v>
      </c>
      <c r="F4158" s="1">
        <v>1.0</v>
      </c>
      <c r="G4158" s="1">
        <v>0.0</v>
      </c>
      <c r="H4158" s="1">
        <v>1.0</v>
      </c>
      <c r="I4158" s="1" t="s">
        <v>17</v>
      </c>
      <c r="J4158" s="1">
        <v>20.05</v>
      </c>
      <c r="K4158" s="1">
        <v>415.1</v>
      </c>
      <c r="L4158" s="1" t="s">
        <v>18</v>
      </c>
      <c r="M4158" s="2">
        <f t="shared" si="1"/>
        <v>20.7032419</v>
      </c>
      <c r="N4158" s="3"/>
    </row>
    <row r="4159" ht="15.75" customHeight="1">
      <c r="A4159" s="1" t="s">
        <v>4179</v>
      </c>
      <c r="B4159" s="1" t="s">
        <v>15</v>
      </c>
      <c r="C4159" s="1">
        <v>0.0</v>
      </c>
      <c r="D4159" s="1" t="s">
        <v>16</v>
      </c>
      <c r="E4159" s="1" t="s">
        <v>18</v>
      </c>
      <c r="F4159" s="1">
        <v>2.0</v>
      </c>
      <c r="G4159" s="1">
        <v>1.0</v>
      </c>
      <c r="H4159" s="1">
        <v>2.0</v>
      </c>
      <c r="I4159" s="1" t="s">
        <v>28</v>
      </c>
      <c r="J4159" s="1">
        <v>88.05</v>
      </c>
      <c r="K4159" s="1">
        <v>6520.8</v>
      </c>
      <c r="L4159" s="1" t="s">
        <v>18</v>
      </c>
      <c r="M4159" s="2">
        <f t="shared" si="1"/>
        <v>74.05792164</v>
      </c>
      <c r="N4159" s="3"/>
    </row>
    <row r="4160" ht="15.75" customHeight="1">
      <c r="A4160" s="1" t="s">
        <v>4180</v>
      </c>
      <c r="B4160" s="1" t="s">
        <v>15</v>
      </c>
      <c r="C4160" s="1">
        <v>0.0</v>
      </c>
      <c r="D4160" s="1" t="s">
        <v>18</v>
      </c>
      <c r="E4160" s="1" t="s">
        <v>18</v>
      </c>
      <c r="F4160" s="1">
        <v>2.0</v>
      </c>
      <c r="G4160" s="1">
        <v>2.0</v>
      </c>
      <c r="H4160" s="1">
        <v>0.0</v>
      </c>
      <c r="I4160" s="1" t="s">
        <v>22</v>
      </c>
      <c r="J4160" s="1">
        <v>75.25</v>
      </c>
      <c r="K4160" s="1">
        <v>888.65</v>
      </c>
      <c r="L4160" s="1" t="s">
        <v>18</v>
      </c>
      <c r="M4160" s="2">
        <f t="shared" si="1"/>
        <v>11.80930233</v>
      </c>
      <c r="N4160" s="3"/>
    </row>
    <row r="4161" ht="15.75" customHeight="1">
      <c r="A4161" s="1" t="s">
        <v>4181</v>
      </c>
      <c r="B4161" s="1" t="s">
        <v>15</v>
      </c>
      <c r="C4161" s="1">
        <v>0.0</v>
      </c>
      <c r="D4161" s="1" t="s">
        <v>16</v>
      </c>
      <c r="E4161" s="1" t="s">
        <v>16</v>
      </c>
      <c r="F4161" s="1">
        <v>0.0</v>
      </c>
      <c r="G4161" s="1">
        <v>1.0</v>
      </c>
      <c r="H4161" s="1">
        <v>0.0</v>
      </c>
      <c r="I4161" s="1" t="s">
        <v>22</v>
      </c>
      <c r="J4161" s="1">
        <v>34.25</v>
      </c>
      <c r="K4161" s="1">
        <v>163.55</v>
      </c>
      <c r="L4161" s="1" t="s">
        <v>18</v>
      </c>
      <c r="M4161" s="2">
        <f t="shared" si="1"/>
        <v>4.775182482</v>
      </c>
      <c r="N4161" s="3"/>
    </row>
    <row r="4162" ht="15.75" customHeight="1">
      <c r="A4162" s="1" t="s">
        <v>4182</v>
      </c>
      <c r="B4162" s="1" t="s">
        <v>20</v>
      </c>
      <c r="C4162" s="1">
        <v>0.0</v>
      </c>
      <c r="D4162" s="1" t="s">
        <v>18</v>
      </c>
      <c r="E4162" s="1" t="s">
        <v>18</v>
      </c>
      <c r="F4162" s="1">
        <v>2.0</v>
      </c>
      <c r="G4162" s="1">
        <v>2.0</v>
      </c>
      <c r="H4162" s="1">
        <v>0.0</v>
      </c>
      <c r="I4162" s="1" t="s">
        <v>22</v>
      </c>
      <c r="J4162" s="1">
        <v>99.95</v>
      </c>
      <c r="K4162" s="1">
        <v>1931.75</v>
      </c>
      <c r="L4162" s="1" t="s">
        <v>16</v>
      </c>
      <c r="M4162" s="2">
        <f t="shared" si="1"/>
        <v>19.32716358</v>
      </c>
      <c r="N4162" s="3"/>
    </row>
    <row r="4163" ht="15.75" customHeight="1">
      <c r="A4163" s="1" t="s">
        <v>4183</v>
      </c>
      <c r="B4163" s="1" t="s">
        <v>15</v>
      </c>
      <c r="C4163" s="1">
        <v>0.0</v>
      </c>
      <c r="D4163" s="1" t="s">
        <v>16</v>
      </c>
      <c r="E4163" s="1" t="s">
        <v>16</v>
      </c>
      <c r="F4163" s="1">
        <v>2.0</v>
      </c>
      <c r="G4163" s="1">
        <v>0.0</v>
      </c>
      <c r="H4163" s="1">
        <v>2.0</v>
      </c>
      <c r="I4163" s="1" t="s">
        <v>28</v>
      </c>
      <c r="J4163" s="1">
        <v>25.1</v>
      </c>
      <c r="K4163" s="1">
        <v>1857.85</v>
      </c>
      <c r="L4163" s="1" t="s">
        <v>18</v>
      </c>
      <c r="M4163" s="2">
        <f t="shared" si="1"/>
        <v>74.01792829</v>
      </c>
      <c r="N4163" s="3"/>
    </row>
    <row r="4164" ht="15.75" customHeight="1">
      <c r="A4164" s="1" t="s">
        <v>4184</v>
      </c>
      <c r="B4164" s="1" t="s">
        <v>20</v>
      </c>
      <c r="C4164" s="1">
        <v>0.0</v>
      </c>
      <c r="D4164" s="1" t="s">
        <v>18</v>
      </c>
      <c r="E4164" s="1" t="s">
        <v>18</v>
      </c>
      <c r="F4164" s="1">
        <v>1.0</v>
      </c>
      <c r="G4164" s="1">
        <v>2.0</v>
      </c>
      <c r="H4164" s="1">
        <v>0.0</v>
      </c>
      <c r="I4164" s="1" t="s">
        <v>17</v>
      </c>
      <c r="J4164" s="1">
        <v>69.4</v>
      </c>
      <c r="K4164" s="1">
        <v>69.4</v>
      </c>
      <c r="L4164" s="1" t="s">
        <v>16</v>
      </c>
      <c r="M4164" s="2">
        <f t="shared" si="1"/>
        <v>1</v>
      </c>
      <c r="N4164" s="3"/>
    </row>
    <row r="4165" ht="15.75" customHeight="1">
      <c r="A4165" s="1" t="s">
        <v>4185</v>
      </c>
      <c r="B4165" s="1" t="s">
        <v>20</v>
      </c>
      <c r="C4165" s="1">
        <v>0.0</v>
      </c>
      <c r="D4165" s="1" t="s">
        <v>16</v>
      </c>
      <c r="E4165" s="1" t="s">
        <v>18</v>
      </c>
      <c r="F4165" s="1">
        <v>2.0</v>
      </c>
      <c r="G4165" s="1">
        <v>2.0</v>
      </c>
      <c r="H4165" s="1">
        <v>0.0</v>
      </c>
      <c r="I4165" s="1" t="s">
        <v>28</v>
      </c>
      <c r="J4165" s="1">
        <v>89.85</v>
      </c>
      <c r="K4165" s="1">
        <v>3161.2</v>
      </c>
      <c r="L4165" s="1" t="s">
        <v>18</v>
      </c>
      <c r="M4165" s="2">
        <f t="shared" si="1"/>
        <v>35.18308292</v>
      </c>
      <c r="N4165" s="3"/>
    </row>
    <row r="4166" ht="15.75" customHeight="1">
      <c r="A4166" s="1" t="s">
        <v>4186</v>
      </c>
      <c r="B4166" s="1" t="s">
        <v>20</v>
      </c>
      <c r="C4166" s="1">
        <v>0.0</v>
      </c>
      <c r="D4166" s="1" t="s">
        <v>16</v>
      </c>
      <c r="E4166" s="1" t="s">
        <v>16</v>
      </c>
      <c r="F4166" s="1">
        <v>2.0</v>
      </c>
      <c r="G4166" s="1">
        <v>2.0</v>
      </c>
      <c r="H4166" s="1">
        <v>2.0</v>
      </c>
      <c r="I4166" s="1" t="s">
        <v>28</v>
      </c>
      <c r="J4166" s="1">
        <v>94.35</v>
      </c>
      <c r="K4166" s="1">
        <v>5563.65</v>
      </c>
      <c r="L4166" s="1" t="s">
        <v>18</v>
      </c>
      <c r="M4166" s="2">
        <f t="shared" si="1"/>
        <v>58.9682035</v>
      </c>
      <c r="N4166" s="3"/>
    </row>
    <row r="4167" ht="15.75" customHeight="1">
      <c r="A4167" s="1" t="s">
        <v>4187</v>
      </c>
      <c r="B4167" s="1" t="s">
        <v>15</v>
      </c>
      <c r="C4167" s="1">
        <v>1.0</v>
      </c>
      <c r="D4167" s="1" t="s">
        <v>16</v>
      </c>
      <c r="E4167" s="1" t="s">
        <v>18</v>
      </c>
      <c r="F4167" s="1">
        <v>2.0</v>
      </c>
      <c r="G4167" s="1">
        <v>2.0</v>
      </c>
      <c r="H4167" s="1">
        <v>0.0</v>
      </c>
      <c r="I4167" s="1" t="s">
        <v>22</v>
      </c>
      <c r="J4167" s="1">
        <v>95.05</v>
      </c>
      <c r="K4167" s="1">
        <v>4888.7</v>
      </c>
      <c r="L4167" s="1" t="s">
        <v>16</v>
      </c>
      <c r="M4167" s="2">
        <f t="shared" si="1"/>
        <v>51.43293004</v>
      </c>
      <c r="N4167" s="3"/>
    </row>
    <row r="4168" ht="15.75" customHeight="1">
      <c r="A4168" s="1" t="s">
        <v>4188</v>
      </c>
      <c r="B4168" s="1" t="s">
        <v>15</v>
      </c>
      <c r="C4168" s="1">
        <v>0.0</v>
      </c>
      <c r="D4168" s="1" t="s">
        <v>18</v>
      </c>
      <c r="E4168" s="1" t="s">
        <v>18</v>
      </c>
      <c r="F4168" s="1">
        <v>2.0</v>
      </c>
      <c r="G4168" s="1">
        <v>2.0</v>
      </c>
      <c r="H4168" s="1">
        <v>0.0</v>
      </c>
      <c r="I4168" s="1" t="s">
        <v>22</v>
      </c>
      <c r="J4168" s="1">
        <v>84.6</v>
      </c>
      <c r="K4168" s="1">
        <v>1115.2</v>
      </c>
      <c r="L4168" s="1" t="s">
        <v>16</v>
      </c>
      <c r="M4168" s="2">
        <f t="shared" si="1"/>
        <v>13.1820331</v>
      </c>
      <c r="N4168" s="3"/>
    </row>
    <row r="4169" ht="15.75" customHeight="1">
      <c r="A4169" s="1" t="s">
        <v>4189</v>
      </c>
      <c r="B4169" s="1" t="s">
        <v>15</v>
      </c>
      <c r="C4169" s="1">
        <v>0.0</v>
      </c>
      <c r="D4169" s="1" t="s">
        <v>18</v>
      </c>
      <c r="E4169" s="1" t="s">
        <v>16</v>
      </c>
      <c r="F4169" s="1">
        <v>1.0</v>
      </c>
      <c r="G4169" s="1">
        <v>0.0</v>
      </c>
      <c r="H4169" s="1">
        <v>2.0</v>
      </c>
      <c r="I4169" s="1" t="s">
        <v>17</v>
      </c>
      <c r="J4169" s="1">
        <v>19.75</v>
      </c>
      <c r="K4169" s="1">
        <v>1567.0</v>
      </c>
      <c r="L4169" s="1" t="s">
        <v>18</v>
      </c>
      <c r="M4169" s="2">
        <f t="shared" si="1"/>
        <v>79.34177215</v>
      </c>
      <c r="N4169" s="3"/>
    </row>
    <row r="4170" ht="15.75" customHeight="1">
      <c r="A4170" s="1" t="s">
        <v>4190</v>
      </c>
      <c r="B4170" s="1" t="s">
        <v>20</v>
      </c>
      <c r="C4170" s="1">
        <v>0.0</v>
      </c>
      <c r="D4170" s="1" t="s">
        <v>18</v>
      </c>
      <c r="E4170" s="1" t="s">
        <v>18</v>
      </c>
      <c r="F4170" s="1">
        <v>1.0</v>
      </c>
      <c r="G4170" s="1">
        <v>1.0</v>
      </c>
      <c r="H4170" s="1">
        <v>2.0</v>
      </c>
      <c r="I4170" s="1" t="s">
        <v>26</v>
      </c>
      <c r="J4170" s="1">
        <v>81.8</v>
      </c>
      <c r="K4170" s="1">
        <v>4534.45</v>
      </c>
      <c r="L4170" s="1" t="s">
        <v>18</v>
      </c>
      <c r="M4170" s="2">
        <f t="shared" si="1"/>
        <v>55.43337408</v>
      </c>
      <c r="N4170" s="3"/>
    </row>
    <row r="4171" ht="15.75" customHeight="1">
      <c r="A4171" s="1" t="s">
        <v>4191</v>
      </c>
      <c r="B4171" s="1" t="s">
        <v>20</v>
      </c>
      <c r="C4171" s="1">
        <v>0.0</v>
      </c>
      <c r="D4171" s="1" t="s">
        <v>18</v>
      </c>
      <c r="E4171" s="1" t="s">
        <v>18</v>
      </c>
      <c r="F4171" s="1">
        <v>1.0</v>
      </c>
      <c r="G4171" s="1">
        <v>2.0</v>
      </c>
      <c r="H4171" s="1">
        <v>0.0</v>
      </c>
      <c r="I4171" s="1" t="s">
        <v>17</v>
      </c>
      <c r="J4171" s="1">
        <v>70.05</v>
      </c>
      <c r="K4171" s="1">
        <v>657.5</v>
      </c>
      <c r="L4171" s="1" t="s">
        <v>18</v>
      </c>
      <c r="M4171" s="2">
        <f t="shared" si="1"/>
        <v>9.386152748</v>
      </c>
      <c r="N4171" s="3"/>
    </row>
    <row r="4172" ht="15.75" customHeight="1">
      <c r="A4172" s="1" t="s">
        <v>4192</v>
      </c>
      <c r="B4172" s="1" t="s">
        <v>20</v>
      </c>
      <c r="C4172" s="1">
        <v>0.0</v>
      </c>
      <c r="D4172" s="1" t="s">
        <v>16</v>
      </c>
      <c r="E4172" s="1" t="s">
        <v>16</v>
      </c>
      <c r="F4172" s="1">
        <v>1.0</v>
      </c>
      <c r="G4172" s="1">
        <v>1.0</v>
      </c>
      <c r="H4172" s="1">
        <v>0.0</v>
      </c>
      <c r="I4172" s="1" t="s">
        <v>22</v>
      </c>
      <c r="J4172" s="1">
        <v>50.15</v>
      </c>
      <c r="K4172" s="1">
        <v>168.15</v>
      </c>
      <c r="L4172" s="1" t="s">
        <v>16</v>
      </c>
      <c r="M4172" s="2">
        <f t="shared" si="1"/>
        <v>3.352941176</v>
      </c>
      <c r="N4172" s="3"/>
    </row>
    <row r="4173" ht="15.75" customHeight="1">
      <c r="A4173" s="1" t="s">
        <v>4193</v>
      </c>
      <c r="B4173" s="1" t="s">
        <v>15</v>
      </c>
      <c r="C4173" s="1">
        <v>1.0</v>
      </c>
      <c r="D4173" s="1" t="s">
        <v>16</v>
      </c>
      <c r="E4173" s="1" t="s">
        <v>18</v>
      </c>
      <c r="F4173" s="1">
        <v>2.0</v>
      </c>
      <c r="G4173" s="1">
        <v>2.0</v>
      </c>
      <c r="H4173" s="1">
        <v>1.0</v>
      </c>
      <c r="I4173" s="1" t="s">
        <v>22</v>
      </c>
      <c r="J4173" s="1">
        <v>105.6</v>
      </c>
      <c r="K4173" s="1">
        <v>7112.15</v>
      </c>
      <c r="L4173" s="1" t="s">
        <v>18</v>
      </c>
      <c r="M4173" s="2">
        <f t="shared" si="1"/>
        <v>67.3499053</v>
      </c>
      <c r="N4173" s="3"/>
    </row>
    <row r="4174" ht="15.75" customHeight="1">
      <c r="A4174" s="1" t="s">
        <v>4194</v>
      </c>
      <c r="B4174" s="1" t="s">
        <v>20</v>
      </c>
      <c r="C4174" s="1">
        <v>0.0</v>
      </c>
      <c r="D4174" s="1" t="s">
        <v>16</v>
      </c>
      <c r="E4174" s="1" t="s">
        <v>16</v>
      </c>
      <c r="F4174" s="1">
        <v>2.0</v>
      </c>
      <c r="G4174" s="1">
        <v>2.0</v>
      </c>
      <c r="H4174" s="1">
        <v>0.0</v>
      </c>
      <c r="I4174" s="1" t="s">
        <v>22</v>
      </c>
      <c r="J4174" s="1">
        <v>89.3</v>
      </c>
      <c r="K4174" s="1">
        <v>2823.0</v>
      </c>
      <c r="L4174" s="1" t="s">
        <v>18</v>
      </c>
      <c r="M4174" s="2">
        <f t="shared" si="1"/>
        <v>31.61254199</v>
      </c>
      <c r="N4174" s="3"/>
    </row>
    <row r="4175" ht="15.75" customHeight="1">
      <c r="A4175" s="1" t="s">
        <v>4195</v>
      </c>
      <c r="B4175" s="1" t="s">
        <v>15</v>
      </c>
      <c r="C4175" s="1">
        <v>0.0</v>
      </c>
      <c r="D4175" s="1" t="s">
        <v>18</v>
      </c>
      <c r="E4175" s="1" t="s">
        <v>18</v>
      </c>
      <c r="F4175" s="1">
        <v>2.0</v>
      </c>
      <c r="G4175" s="1">
        <v>2.0</v>
      </c>
      <c r="H4175" s="1">
        <v>0.0</v>
      </c>
      <c r="I4175" s="1" t="s">
        <v>17</v>
      </c>
      <c r="J4175" s="1">
        <v>75.0</v>
      </c>
      <c r="K4175" s="1">
        <v>999.45</v>
      </c>
      <c r="L4175" s="1" t="s">
        <v>16</v>
      </c>
      <c r="M4175" s="2">
        <f t="shared" si="1"/>
        <v>13.326</v>
      </c>
      <c r="N4175" s="3"/>
    </row>
    <row r="4176" ht="15.75" customHeight="1">
      <c r="A4176" s="1" t="s">
        <v>4196</v>
      </c>
      <c r="B4176" s="1" t="s">
        <v>20</v>
      </c>
      <c r="C4176" s="1">
        <v>0.0</v>
      </c>
      <c r="D4176" s="1" t="s">
        <v>18</v>
      </c>
      <c r="E4176" s="1" t="s">
        <v>18</v>
      </c>
      <c r="F4176" s="1">
        <v>1.0</v>
      </c>
      <c r="G4176" s="1">
        <v>2.0</v>
      </c>
      <c r="H4176" s="1">
        <v>0.0</v>
      </c>
      <c r="I4176" s="1" t="s">
        <v>22</v>
      </c>
      <c r="J4176" s="1">
        <v>94.5</v>
      </c>
      <c r="K4176" s="1">
        <v>2979.2</v>
      </c>
      <c r="L4176" s="1" t="s">
        <v>18</v>
      </c>
      <c r="M4176" s="2">
        <f t="shared" si="1"/>
        <v>31.52592593</v>
      </c>
      <c r="N4176" s="3"/>
    </row>
    <row r="4177" ht="15.75" customHeight="1">
      <c r="A4177" s="1" t="s">
        <v>4197</v>
      </c>
      <c r="B4177" s="1" t="s">
        <v>15</v>
      </c>
      <c r="C4177" s="1">
        <v>0.0</v>
      </c>
      <c r="D4177" s="1" t="s">
        <v>16</v>
      </c>
      <c r="E4177" s="1" t="s">
        <v>16</v>
      </c>
      <c r="F4177" s="1">
        <v>1.0</v>
      </c>
      <c r="G4177" s="1">
        <v>0.0</v>
      </c>
      <c r="H4177" s="1">
        <v>2.0</v>
      </c>
      <c r="I4177" s="1" t="s">
        <v>26</v>
      </c>
      <c r="J4177" s="1">
        <v>20.15</v>
      </c>
      <c r="K4177" s="1">
        <v>1411.2</v>
      </c>
      <c r="L4177" s="1" t="s">
        <v>18</v>
      </c>
      <c r="M4177" s="2">
        <f t="shared" si="1"/>
        <v>70.03473945</v>
      </c>
      <c r="N4177" s="3"/>
    </row>
    <row r="4178" ht="15.75" customHeight="1">
      <c r="A4178" s="1" t="s">
        <v>4198</v>
      </c>
      <c r="B4178" s="1" t="s">
        <v>20</v>
      </c>
      <c r="C4178" s="1">
        <v>0.0</v>
      </c>
      <c r="D4178" s="1" t="s">
        <v>18</v>
      </c>
      <c r="E4178" s="1" t="s">
        <v>18</v>
      </c>
      <c r="F4178" s="1">
        <v>1.0</v>
      </c>
      <c r="G4178" s="1">
        <v>0.0</v>
      </c>
      <c r="H4178" s="1">
        <v>0.0</v>
      </c>
      <c r="I4178" s="1" t="s">
        <v>17</v>
      </c>
      <c r="J4178" s="1">
        <v>19.5</v>
      </c>
      <c r="K4178" s="1">
        <v>19.5</v>
      </c>
      <c r="L4178" s="1" t="s">
        <v>18</v>
      </c>
      <c r="M4178" s="2">
        <f t="shared" si="1"/>
        <v>1</v>
      </c>
      <c r="N4178" s="3"/>
    </row>
    <row r="4179" ht="15.75" customHeight="1">
      <c r="A4179" s="1" t="s">
        <v>4199</v>
      </c>
      <c r="B4179" s="1" t="s">
        <v>15</v>
      </c>
      <c r="C4179" s="1">
        <v>0.0</v>
      </c>
      <c r="D4179" s="1" t="s">
        <v>16</v>
      </c>
      <c r="E4179" s="1" t="s">
        <v>16</v>
      </c>
      <c r="F4179" s="1">
        <v>1.0</v>
      </c>
      <c r="G4179" s="1">
        <v>1.0</v>
      </c>
      <c r="H4179" s="1">
        <v>1.0</v>
      </c>
      <c r="I4179" s="1" t="s">
        <v>26</v>
      </c>
      <c r="J4179" s="1">
        <v>54.15</v>
      </c>
      <c r="K4179" s="1">
        <v>2319.8</v>
      </c>
      <c r="L4179" s="1" t="s">
        <v>16</v>
      </c>
      <c r="M4179" s="2">
        <f t="shared" si="1"/>
        <v>42.84025854</v>
      </c>
      <c r="N4179" s="3"/>
    </row>
    <row r="4180" ht="15.75" customHeight="1">
      <c r="A4180" s="1" t="s">
        <v>4200</v>
      </c>
      <c r="B4180" s="1" t="s">
        <v>15</v>
      </c>
      <c r="C4180" s="1">
        <v>0.0</v>
      </c>
      <c r="D4180" s="1" t="s">
        <v>16</v>
      </c>
      <c r="E4180" s="1" t="s">
        <v>16</v>
      </c>
      <c r="F4180" s="1">
        <v>2.0</v>
      </c>
      <c r="G4180" s="1">
        <v>1.0</v>
      </c>
      <c r="H4180" s="1">
        <v>1.0</v>
      </c>
      <c r="I4180" s="1" t="s">
        <v>26</v>
      </c>
      <c r="J4180" s="1">
        <v>75.0</v>
      </c>
      <c r="K4180" s="1">
        <v>4213.9</v>
      </c>
      <c r="L4180" s="1" t="s">
        <v>18</v>
      </c>
      <c r="M4180" s="2">
        <f t="shared" si="1"/>
        <v>56.18533333</v>
      </c>
      <c r="N4180" s="3"/>
    </row>
    <row r="4181" ht="15.75" customHeight="1">
      <c r="A4181" s="1" t="s">
        <v>4201</v>
      </c>
      <c r="B4181" s="1" t="s">
        <v>20</v>
      </c>
      <c r="C4181" s="1">
        <v>1.0</v>
      </c>
      <c r="D4181" s="1" t="s">
        <v>18</v>
      </c>
      <c r="E4181" s="1" t="s">
        <v>18</v>
      </c>
      <c r="F4181" s="1">
        <v>2.0</v>
      </c>
      <c r="G4181" s="1">
        <v>2.0</v>
      </c>
      <c r="H4181" s="1">
        <v>0.0</v>
      </c>
      <c r="I4181" s="1" t="s">
        <v>26</v>
      </c>
      <c r="J4181" s="1">
        <v>74.2</v>
      </c>
      <c r="K4181" s="1">
        <v>1133.9</v>
      </c>
      <c r="L4181" s="1" t="s">
        <v>16</v>
      </c>
      <c r="M4181" s="2">
        <f t="shared" si="1"/>
        <v>15.28167116</v>
      </c>
      <c r="N4181" s="3"/>
    </row>
    <row r="4182" ht="15.75" customHeight="1">
      <c r="A4182" s="1" t="s">
        <v>4202</v>
      </c>
      <c r="B4182" s="1" t="s">
        <v>15</v>
      </c>
      <c r="C4182" s="1">
        <v>0.0</v>
      </c>
      <c r="D4182" s="1" t="s">
        <v>18</v>
      </c>
      <c r="E4182" s="1" t="s">
        <v>18</v>
      </c>
      <c r="F4182" s="1">
        <v>1.0</v>
      </c>
      <c r="G4182" s="1">
        <v>1.0</v>
      </c>
      <c r="H4182" s="1">
        <v>0.0</v>
      </c>
      <c r="I4182" s="1" t="s">
        <v>22</v>
      </c>
      <c r="J4182" s="1">
        <v>56.25</v>
      </c>
      <c r="K4182" s="1">
        <v>56.25</v>
      </c>
      <c r="L4182" s="1" t="s">
        <v>16</v>
      </c>
      <c r="M4182" s="2">
        <f t="shared" si="1"/>
        <v>1</v>
      </c>
      <c r="N4182" s="3"/>
    </row>
    <row r="4183" ht="15.75" customHeight="1">
      <c r="A4183" s="1" t="s">
        <v>4203</v>
      </c>
      <c r="B4183" s="1" t="s">
        <v>20</v>
      </c>
      <c r="C4183" s="1">
        <v>1.0</v>
      </c>
      <c r="D4183" s="1" t="s">
        <v>16</v>
      </c>
      <c r="E4183" s="1" t="s">
        <v>18</v>
      </c>
      <c r="F4183" s="1">
        <v>1.0</v>
      </c>
      <c r="G4183" s="1">
        <v>2.0</v>
      </c>
      <c r="H4183" s="1">
        <v>1.0</v>
      </c>
      <c r="I4183" s="1" t="s">
        <v>17</v>
      </c>
      <c r="J4183" s="1">
        <v>90.15</v>
      </c>
      <c r="K4183" s="1">
        <v>3128.8</v>
      </c>
      <c r="L4183" s="1" t="s">
        <v>18</v>
      </c>
      <c r="M4183" s="2">
        <f t="shared" si="1"/>
        <v>34.70660011</v>
      </c>
      <c r="N4183" s="3"/>
    </row>
    <row r="4184" ht="15.75" customHeight="1">
      <c r="A4184" s="1" t="s">
        <v>4204</v>
      </c>
      <c r="B4184" s="1" t="s">
        <v>15</v>
      </c>
      <c r="C4184" s="1">
        <v>1.0</v>
      </c>
      <c r="D4184" s="1" t="s">
        <v>18</v>
      </c>
      <c r="E4184" s="1" t="s">
        <v>18</v>
      </c>
      <c r="F4184" s="1">
        <v>2.0</v>
      </c>
      <c r="G4184" s="1">
        <v>2.0</v>
      </c>
      <c r="H4184" s="1">
        <v>0.0</v>
      </c>
      <c r="I4184" s="1" t="s">
        <v>22</v>
      </c>
      <c r="J4184" s="1">
        <v>85.45</v>
      </c>
      <c r="K4184" s="1">
        <v>1505.85</v>
      </c>
      <c r="L4184" s="1" t="s">
        <v>16</v>
      </c>
      <c r="M4184" s="2">
        <f t="shared" si="1"/>
        <v>17.62258631</v>
      </c>
      <c r="N4184" s="3"/>
    </row>
    <row r="4185" ht="15.75" customHeight="1">
      <c r="A4185" s="1" t="s">
        <v>4205</v>
      </c>
      <c r="B4185" s="1" t="s">
        <v>15</v>
      </c>
      <c r="C4185" s="1">
        <v>0.0</v>
      </c>
      <c r="D4185" s="1" t="s">
        <v>16</v>
      </c>
      <c r="E4185" s="1" t="s">
        <v>18</v>
      </c>
      <c r="F4185" s="1">
        <v>1.0</v>
      </c>
      <c r="G4185" s="1">
        <v>0.0</v>
      </c>
      <c r="H4185" s="1">
        <v>1.0</v>
      </c>
      <c r="I4185" s="1" t="s">
        <v>17</v>
      </c>
      <c r="J4185" s="1">
        <v>19.3</v>
      </c>
      <c r="K4185" s="1">
        <v>593.2</v>
      </c>
      <c r="L4185" s="1" t="s">
        <v>18</v>
      </c>
      <c r="M4185" s="2">
        <f t="shared" si="1"/>
        <v>30.7357513</v>
      </c>
      <c r="N4185" s="3"/>
    </row>
    <row r="4186" ht="15.75" customHeight="1">
      <c r="A4186" s="1" t="s">
        <v>4206</v>
      </c>
      <c r="B4186" s="1" t="s">
        <v>20</v>
      </c>
      <c r="C4186" s="1">
        <v>0.0</v>
      </c>
      <c r="D4186" s="1" t="s">
        <v>16</v>
      </c>
      <c r="E4186" s="1" t="s">
        <v>18</v>
      </c>
      <c r="F4186" s="1">
        <v>2.0</v>
      </c>
      <c r="G4186" s="1">
        <v>2.0</v>
      </c>
      <c r="H4186" s="1">
        <v>2.0</v>
      </c>
      <c r="I4186" s="1" t="s">
        <v>28</v>
      </c>
      <c r="J4186" s="1">
        <v>115.8</v>
      </c>
      <c r="K4186" s="1">
        <v>8424.9</v>
      </c>
      <c r="L4186" s="1" t="s">
        <v>18</v>
      </c>
      <c r="M4186" s="2">
        <f t="shared" si="1"/>
        <v>72.75388601</v>
      </c>
      <c r="N4186" s="3"/>
    </row>
    <row r="4187" ht="15.75" customHeight="1">
      <c r="A4187" s="1" t="s">
        <v>4207</v>
      </c>
      <c r="B4187" s="1" t="s">
        <v>20</v>
      </c>
      <c r="C4187" s="1">
        <v>0.0</v>
      </c>
      <c r="D4187" s="1" t="s">
        <v>16</v>
      </c>
      <c r="E4187" s="1" t="s">
        <v>18</v>
      </c>
      <c r="F4187" s="1">
        <v>2.0</v>
      </c>
      <c r="G4187" s="1">
        <v>1.0</v>
      </c>
      <c r="H4187" s="1">
        <v>2.0</v>
      </c>
      <c r="I4187" s="1" t="s">
        <v>17</v>
      </c>
      <c r="J4187" s="1">
        <v>79.15</v>
      </c>
      <c r="K4187" s="1">
        <v>5536.5</v>
      </c>
      <c r="L4187" s="1" t="s">
        <v>18</v>
      </c>
      <c r="M4187" s="2">
        <f t="shared" si="1"/>
        <v>69.94946304</v>
      </c>
      <c r="N4187" s="3"/>
    </row>
    <row r="4188" ht="15.75" customHeight="1">
      <c r="A4188" s="1" t="s">
        <v>4208</v>
      </c>
      <c r="B4188" s="1" t="s">
        <v>15</v>
      </c>
      <c r="C4188" s="1">
        <v>0.0</v>
      </c>
      <c r="D4188" s="1" t="s">
        <v>16</v>
      </c>
      <c r="E4188" s="1" t="s">
        <v>18</v>
      </c>
      <c r="F4188" s="1">
        <v>2.0</v>
      </c>
      <c r="G4188" s="1">
        <v>1.0</v>
      </c>
      <c r="H4188" s="1">
        <v>1.0</v>
      </c>
      <c r="I4188" s="1" t="s">
        <v>22</v>
      </c>
      <c r="J4188" s="1">
        <v>71.8</v>
      </c>
      <c r="K4188" s="1">
        <v>3472.05</v>
      </c>
      <c r="L4188" s="1" t="s">
        <v>18</v>
      </c>
      <c r="M4188" s="2">
        <f t="shared" si="1"/>
        <v>48.35724234</v>
      </c>
      <c r="N4188" s="3"/>
    </row>
    <row r="4189" ht="15.75" customHeight="1">
      <c r="A4189" s="1" t="s">
        <v>4209</v>
      </c>
      <c r="B4189" s="1" t="s">
        <v>15</v>
      </c>
      <c r="C4189" s="1">
        <v>0.0</v>
      </c>
      <c r="D4189" s="1" t="s">
        <v>16</v>
      </c>
      <c r="E4189" s="1" t="s">
        <v>18</v>
      </c>
      <c r="F4189" s="1">
        <v>1.0</v>
      </c>
      <c r="G4189" s="1">
        <v>1.0</v>
      </c>
      <c r="H4189" s="1">
        <v>0.0</v>
      </c>
      <c r="I4189" s="1" t="s">
        <v>26</v>
      </c>
      <c r="J4189" s="1">
        <v>69.0</v>
      </c>
      <c r="K4189" s="1">
        <v>147.8</v>
      </c>
      <c r="L4189" s="1" t="s">
        <v>18</v>
      </c>
      <c r="M4189" s="2">
        <f t="shared" si="1"/>
        <v>2.142028986</v>
      </c>
      <c r="N4189" s="3"/>
    </row>
    <row r="4190" ht="15.75" customHeight="1">
      <c r="A4190" s="1" t="s">
        <v>4210</v>
      </c>
      <c r="B4190" s="1" t="s">
        <v>15</v>
      </c>
      <c r="C4190" s="1">
        <v>0.0</v>
      </c>
      <c r="D4190" s="1" t="s">
        <v>16</v>
      </c>
      <c r="E4190" s="1" t="s">
        <v>16</v>
      </c>
      <c r="F4190" s="1">
        <v>1.0</v>
      </c>
      <c r="G4190" s="1">
        <v>0.0</v>
      </c>
      <c r="H4190" s="1">
        <v>0.0</v>
      </c>
      <c r="I4190" s="1" t="s">
        <v>22</v>
      </c>
      <c r="J4190" s="1">
        <v>19.35</v>
      </c>
      <c r="K4190" s="1">
        <v>683.75</v>
      </c>
      <c r="L4190" s="1" t="s">
        <v>18</v>
      </c>
      <c r="M4190" s="2">
        <f t="shared" si="1"/>
        <v>35.33591731</v>
      </c>
      <c r="N4190" s="3"/>
    </row>
    <row r="4191" ht="15.75" customHeight="1">
      <c r="A4191" s="1" t="s">
        <v>4211</v>
      </c>
      <c r="B4191" s="1" t="s">
        <v>20</v>
      </c>
      <c r="C4191" s="1">
        <v>1.0</v>
      </c>
      <c r="D4191" s="1" t="s">
        <v>18</v>
      </c>
      <c r="E4191" s="1" t="s">
        <v>18</v>
      </c>
      <c r="F4191" s="1">
        <v>1.0</v>
      </c>
      <c r="G4191" s="1">
        <v>0.0</v>
      </c>
      <c r="H4191" s="1">
        <v>1.0</v>
      </c>
      <c r="I4191" s="1" t="s">
        <v>26</v>
      </c>
      <c r="J4191" s="1">
        <v>19.8</v>
      </c>
      <c r="K4191" s="1">
        <v>587.7</v>
      </c>
      <c r="L4191" s="1" t="s">
        <v>18</v>
      </c>
      <c r="M4191" s="2">
        <f t="shared" si="1"/>
        <v>29.68181818</v>
      </c>
      <c r="N4191" s="3"/>
    </row>
    <row r="4192" ht="15.75" customHeight="1">
      <c r="A4192" s="1" t="s">
        <v>4212</v>
      </c>
      <c r="B4192" s="1" t="s">
        <v>15</v>
      </c>
      <c r="C4192" s="1">
        <v>0.0</v>
      </c>
      <c r="D4192" s="1" t="s">
        <v>18</v>
      </c>
      <c r="E4192" s="1" t="s">
        <v>18</v>
      </c>
      <c r="F4192" s="1">
        <v>1.0</v>
      </c>
      <c r="G4192" s="1">
        <v>0.0</v>
      </c>
      <c r="H4192" s="1">
        <v>1.0</v>
      </c>
      <c r="I4192" s="1" t="s">
        <v>28</v>
      </c>
      <c r="J4192" s="1">
        <v>20.55</v>
      </c>
      <c r="K4192" s="1">
        <v>654.55</v>
      </c>
      <c r="L4192" s="1" t="s">
        <v>18</v>
      </c>
      <c r="M4192" s="2">
        <f t="shared" si="1"/>
        <v>31.85158151</v>
      </c>
      <c r="N4192" s="3"/>
    </row>
    <row r="4193" ht="15.75" customHeight="1">
      <c r="A4193" s="1" t="s">
        <v>4213</v>
      </c>
      <c r="B4193" s="1" t="s">
        <v>15</v>
      </c>
      <c r="C4193" s="1">
        <v>0.0</v>
      </c>
      <c r="D4193" s="1" t="s">
        <v>18</v>
      </c>
      <c r="E4193" s="1" t="s">
        <v>16</v>
      </c>
      <c r="F4193" s="1">
        <v>1.0</v>
      </c>
      <c r="G4193" s="1">
        <v>2.0</v>
      </c>
      <c r="H4193" s="1">
        <v>0.0</v>
      </c>
      <c r="I4193" s="1" t="s">
        <v>22</v>
      </c>
      <c r="J4193" s="1">
        <v>79.35</v>
      </c>
      <c r="K4193" s="1">
        <v>79.35</v>
      </c>
      <c r="L4193" s="1" t="s">
        <v>16</v>
      </c>
      <c r="M4193" s="2">
        <f t="shared" si="1"/>
        <v>1</v>
      </c>
      <c r="N4193" s="3"/>
    </row>
    <row r="4194" ht="15.75" customHeight="1">
      <c r="A4194" s="1" t="s">
        <v>4214</v>
      </c>
      <c r="B4194" s="1" t="s">
        <v>20</v>
      </c>
      <c r="C4194" s="1">
        <v>0.0</v>
      </c>
      <c r="D4194" s="1" t="s">
        <v>18</v>
      </c>
      <c r="E4194" s="1" t="s">
        <v>18</v>
      </c>
      <c r="F4194" s="1">
        <v>1.0</v>
      </c>
      <c r="G4194" s="1">
        <v>0.0</v>
      </c>
      <c r="H4194" s="1">
        <v>0.0</v>
      </c>
      <c r="I4194" s="1" t="s">
        <v>17</v>
      </c>
      <c r="J4194" s="1">
        <v>20.05</v>
      </c>
      <c r="K4194" s="1">
        <v>42.7</v>
      </c>
      <c r="L4194" s="1" t="s">
        <v>18</v>
      </c>
      <c r="M4194" s="2">
        <f t="shared" si="1"/>
        <v>2.12967581</v>
      </c>
      <c r="N4194" s="3"/>
    </row>
    <row r="4195" ht="15.75" customHeight="1">
      <c r="A4195" s="1" t="s">
        <v>4215</v>
      </c>
      <c r="B4195" s="1" t="s">
        <v>20</v>
      </c>
      <c r="C4195" s="1">
        <v>0.0</v>
      </c>
      <c r="D4195" s="1" t="s">
        <v>16</v>
      </c>
      <c r="E4195" s="1" t="s">
        <v>18</v>
      </c>
      <c r="F4195" s="1">
        <v>1.0</v>
      </c>
      <c r="G4195" s="1">
        <v>2.0</v>
      </c>
      <c r="H4195" s="1">
        <v>0.0</v>
      </c>
      <c r="I4195" s="1" t="s">
        <v>17</v>
      </c>
      <c r="J4195" s="1">
        <v>73.55</v>
      </c>
      <c r="K4195" s="1">
        <v>4764.0</v>
      </c>
      <c r="L4195" s="1" t="s">
        <v>18</v>
      </c>
      <c r="M4195" s="2">
        <f t="shared" si="1"/>
        <v>64.77226377</v>
      </c>
      <c r="N4195" s="3"/>
    </row>
    <row r="4196" ht="15.75" customHeight="1">
      <c r="A4196" s="1" t="s">
        <v>4216</v>
      </c>
      <c r="B4196" s="1" t="s">
        <v>15</v>
      </c>
      <c r="C4196" s="1">
        <v>0.0</v>
      </c>
      <c r="D4196" s="1" t="s">
        <v>16</v>
      </c>
      <c r="E4196" s="1" t="s">
        <v>18</v>
      </c>
      <c r="F4196" s="1">
        <v>2.0</v>
      </c>
      <c r="G4196" s="1">
        <v>2.0</v>
      </c>
      <c r="H4196" s="1">
        <v>0.0</v>
      </c>
      <c r="I4196" s="1" t="s">
        <v>17</v>
      </c>
      <c r="J4196" s="1">
        <v>89.65</v>
      </c>
      <c r="K4196" s="1">
        <v>1761.05</v>
      </c>
      <c r="L4196" s="1" t="s">
        <v>16</v>
      </c>
      <c r="M4196" s="2">
        <f t="shared" si="1"/>
        <v>19.64361405</v>
      </c>
      <c r="N4196" s="3"/>
    </row>
    <row r="4197" ht="15.75" customHeight="1">
      <c r="A4197" s="1" t="s">
        <v>4217</v>
      </c>
      <c r="B4197" s="1" t="s">
        <v>20</v>
      </c>
      <c r="C4197" s="1">
        <v>0.0</v>
      </c>
      <c r="D4197" s="1" t="s">
        <v>18</v>
      </c>
      <c r="E4197" s="1" t="s">
        <v>18</v>
      </c>
      <c r="F4197" s="1">
        <v>1.0</v>
      </c>
      <c r="G4197" s="1">
        <v>2.0</v>
      </c>
      <c r="H4197" s="1">
        <v>0.0</v>
      </c>
      <c r="I4197" s="1" t="s">
        <v>22</v>
      </c>
      <c r="J4197" s="1">
        <v>104.4</v>
      </c>
      <c r="K4197" s="1">
        <v>1081.45</v>
      </c>
      <c r="L4197" s="1" t="s">
        <v>16</v>
      </c>
      <c r="M4197" s="2">
        <f t="shared" si="1"/>
        <v>10.35871648</v>
      </c>
      <c r="N4197" s="3"/>
    </row>
    <row r="4198" ht="15.75" customHeight="1">
      <c r="A4198" s="1" t="s">
        <v>4218</v>
      </c>
      <c r="B4198" s="1" t="s">
        <v>20</v>
      </c>
      <c r="C4198" s="1">
        <v>0.0</v>
      </c>
      <c r="D4198" s="1" t="s">
        <v>16</v>
      </c>
      <c r="E4198" s="1" t="s">
        <v>16</v>
      </c>
      <c r="F4198" s="1">
        <v>2.0</v>
      </c>
      <c r="G4198" s="1">
        <v>1.0</v>
      </c>
      <c r="H4198" s="1">
        <v>0.0</v>
      </c>
      <c r="I4198" s="1" t="s">
        <v>22</v>
      </c>
      <c r="J4198" s="1">
        <v>72.8</v>
      </c>
      <c r="K4198" s="1">
        <v>930.05</v>
      </c>
      <c r="L4198" s="1" t="s">
        <v>18</v>
      </c>
      <c r="M4198" s="2">
        <f t="shared" si="1"/>
        <v>12.77541209</v>
      </c>
      <c r="N4198" s="3"/>
    </row>
    <row r="4199" ht="15.75" customHeight="1">
      <c r="A4199" s="1" t="s">
        <v>4219</v>
      </c>
      <c r="B4199" s="1" t="s">
        <v>15</v>
      </c>
      <c r="C4199" s="1">
        <v>0.0</v>
      </c>
      <c r="D4199" s="1" t="s">
        <v>18</v>
      </c>
      <c r="E4199" s="1" t="s">
        <v>16</v>
      </c>
      <c r="F4199" s="1">
        <v>1.0</v>
      </c>
      <c r="G4199" s="1">
        <v>0.0</v>
      </c>
      <c r="H4199" s="1">
        <v>1.0</v>
      </c>
      <c r="I4199" s="1" t="s">
        <v>26</v>
      </c>
      <c r="J4199" s="1">
        <v>20.25</v>
      </c>
      <c r="K4199" s="1">
        <v>865.0</v>
      </c>
      <c r="L4199" s="1" t="s">
        <v>18</v>
      </c>
      <c r="M4199" s="2">
        <f t="shared" si="1"/>
        <v>42.71604938</v>
      </c>
      <c r="N4199" s="3"/>
    </row>
    <row r="4200" ht="15.75" customHeight="1">
      <c r="A4200" s="1" t="s">
        <v>4220</v>
      </c>
      <c r="B4200" s="1" t="s">
        <v>20</v>
      </c>
      <c r="C4200" s="1">
        <v>0.0</v>
      </c>
      <c r="D4200" s="1" t="s">
        <v>18</v>
      </c>
      <c r="E4200" s="1" t="s">
        <v>18</v>
      </c>
      <c r="F4200" s="1">
        <v>2.0</v>
      </c>
      <c r="G4200" s="1">
        <v>2.0</v>
      </c>
      <c r="H4200" s="1">
        <v>0.0</v>
      </c>
      <c r="I4200" s="1" t="s">
        <v>22</v>
      </c>
      <c r="J4200" s="1">
        <v>76.25</v>
      </c>
      <c r="K4200" s="1">
        <v>684.85</v>
      </c>
      <c r="L4200" s="1" t="s">
        <v>18</v>
      </c>
      <c r="M4200" s="2">
        <f t="shared" si="1"/>
        <v>8.981639344</v>
      </c>
      <c r="N4200" s="3"/>
    </row>
    <row r="4201" ht="15.75" customHeight="1">
      <c r="A4201" s="1" t="s">
        <v>4221</v>
      </c>
      <c r="B4201" s="1" t="s">
        <v>20</v>
      </c>
      <c r="C4201" s="1">
        <v>0.0</v>
      </c>
      <c r="D4201" s="1" t="s">
        <v>18</v>
      </c>
      <c r="E4201" s="1" t="s">
        <v>18</v>
      </c>
      <c r="F4201" s="1">
        <v>2.0</v>
      </c>
      <c r="G4201" s="1">
        <v>1.0</v>
      </c>
      <c r="H4201" s="1">
        <v>2.0</v>
      </c>
      <c r="I4201" s="1" t="s">
        <v>26</v>
      </c>
      <c r="J4201" s="1">
        <v>81.5</v>
      </c>
      <c r="K4201" s="1">
        <v>5553.25</v>
      </c>
      <c r="L4201" s="1" t="s">
        <v>18</v>
      </c>
      <c r="M4201" s="2">
        <f t="shared" si="1"/>
        <v>68.13803681</v>
      </c>
      <c r="N4201" s="3"/>
    </row>
    <row r="4202" ht="15.75" customHeight="1">
      <c r="A4202" s="1" t="s">
        <v>4222</v>
      </c>
      <c r="B4202" s="1" t="s">
        <v>20</v>
      </c>
      <c r="C4202" s="1">
        <v>1.0</v>
      </c>
      <c r="D4202" s="1" t="s">
        <v>16</v>
      </c>
      <c r="E4202" s="1" t="s">
        <v>18</v>
      </c>
      <c r="F4202" s="1">
        <v>1.0</v>
      </c>
      <c r="G4202" s="1">
        <v>2.0</v>
      </c>
      <c r="H4202" s="1">
        <v>0.0</v>
      </c>
      <c r="I4202" s="1" t="s">
        <v>17</v>
      </c>
      <c r="J4202" s="1">
        <v>70.1</v>
      </c>
      <c r="K4202" s="1">
        <v>467.55</v>
      </c>
      <c r="L4202" s="1" t="s">
        <v>16</v>
      </c>
      <c r="M4202" s="2">
        <f t="shared" si="1"/>
        <v>6.669757489</v>
      </c>
      <c r="N4202" s="3"/>
    </row>
    <row r="4203" ht="15.75" customHeight="1">
      <c r="A4203" s="1" t="s">
        <v>4223</v>
      </c>
      <c r="B4203" s="1" t="s">
        <v>15</v>
      </c>
      <c r="C4203" s="1">
        <v>0.0</v>
      </c>
      <c r="D4203" s="1" t="s">
        <v>18</v>
      </c>
      <c r="E4203" s="1" t="s">
        <v>16</v>
      </c>
      <c r="F4203" s="1">
        <v>2.0</v>
      </c>
      <c r="G4203" s="1">
        <v>2.0</v>
      </c>
      <c r="H4203" s="1">
        <v>0.0</v>
      </c>
      <c r="I4203" s="1" t="s">
        <v>22</v>
      </c>
      <c r="J4203" s="1">
        <v>84.75</v>
      </c>
      <c r="K4203" s="1">
        <v>1816.75</v>
      </c>
      <c r="L4203" s="1" t="s">
        <v>18</v>
      </c>
      <c r="M4203" s="2">
        <f t="shared" si="1"/>
        <v>21.43657817</v>
      </c>
      <c r="N4203" s="3"/>
    </row>
    <row r="4204" ht="15.75" customHeight="1">
      <c r="A4204" s="1" t="s">
        <v>4224</v>
      </c>
      <c r="B4204" s="1" t="s">
        <v>15</v>
      </c>
      <c r="C4204" s="1">
        <v>0.0</v>
      </c>
      <c r="D4204" s="1" t="s">
        <v>16</v>
      </c>
      <c r="E4204" s="1" t="s">
        <v>16</v>
      </c>
      <c r="F4204" s="1">
        <v>1.0</v>
      </c>
      <c r="G4204" s="1">
        <v>2.0</v>
      </c>
      <c r="H4204" s="1">
        <v>0.0</v>
      </c>
      <c r="I4204" s="1" t="s">
        <v>26</v>
      </c>
      <c r="J4204" s="1">
        <v>75.3</v>
      </c>
      <c r="K4204" s="1">
        <v>1702.9</v>
      </c>
      <c r="L4204" s="1" t="s">
        <v>18</v>
      </c>
      <c r="M4204" s="2">
        <f t="shared" si="1"/>
        <v>22.61487384</v>
      </c>
      <c r="N4204" s="3"/>
    </row>
    <row r="4205" ht="15.75" customHeight="1">
      <c r="A4205" s="1" t="s">
        <v>4225</v>
      </c>
      <c r="B4205" s="1" t="s">
        <v>15</v>
      </c>
      <c r="C4205" s="1">
        <v>1.0</v>
      </c>
      <c r="D4205" s="1" t="s">
        <v>18</v>
      </c>
      <c r="E4205" s="1" t="s">
        <v>18</v>
      </c>
      <c r="F4205" s="1">
        <v>2.0</v>
      </c>
      <c r="G4205" s="1">
        <v>2.0</v>
      </c>
      <c r="H4205" s="1">
        <v>0.0</v>
      </c>
      <c r="I4205" s="1" t="s">
        <v>22</v>
      </c>
      <c r="J4205" s="1">
        <v>94.2</v>
      </c>
      <c r="K4205" s="1">
        <v>1608.15</v>
      </c>
      <c r="L4205" s="1" t="s">
        <v>18</v>
      </c>
      <c r="M4205" s="2">
        <f t="shared" si="1"/>
        <v>17.07165605</v>
      </c>
      <c r="N4205" s="3"/>
    </row>
    <row r="4206" ht="15.75" customHeight="1">
      <c r="A4206" s="1" t="s">
        <v>4226</v>
      </c>
      <c r="B4206" s="1" t="s">
        <v>20</v>
      </c>
      <c r="C4206" s="1">
        <v>1.0</v>
      </c>
      <c r="D4206" s="1" t="s">
        <v>16</v>
      </c>
      <c r="E4206" s="1" t="s">
        <v>18</v>
      </c>
      <c r="F4206" s="1">
        <v>2.0</v>
      </c>
      <c r="G4206" s="1">
        <v>2.0</v>
      </c>
      <c r="H4206" s="1">
        <v>0.0</v>
      </c>
      <c r="I4206" s="1" t="s">
        <v>22</v>
      </c>
      <c r="J4206" s="1">
        <v>96.5</v>
      </c>
      <c r="K4206" s="1">
        <v>1392.25</v>
      </c>
      <c r="L4206" s="1" t="s">
        <v>18</v>
      </c>
      <c r="M4206" s="2">
        <f t="shared" si="1"/>
        <v>14.42746114</v>
      </c>
      <c r="N4206" s="3"/>
    </row>
    <row r="4207" ht="15.75" customHeight="1">
      <c r="A4207" s="1" t="s">
        <v>4227</v>
      </c>
      <c r="B4207" s="1" t="s">
        <v>20</v>
      </c>
      <c r="C4207" s="1">
        <v>0.0</v>
      </c>
      <c r="D4207" s="1" t="s">
        <v>16</v>
      </c>
      <c r="E4207" s="1" t="s">
        <v>16</v>
      </c>
      <c r="F4207" s="1">
        <v>2.0</v>
      </c>
      <c r="G4207" s="1">
        <v>0.0</v>
      </c>
      <c r="H4207" s="1">
        <v>2.0</v>
      </c>
      <c r="I4207" s="1" t="s">
        <v>28</v>
      </c>
      <c r="J4207" s="1">
        <v>26.3</v>
      </c>
      <c r="K4207" s="1">
        <v>1245.05</v>
      </c>
      <c r="L4207" s="1" t="s">
        <v>18</v>
      </c>
      <c r="M4207" s="2">
        <f t="shared" si="1"/>
        <v>47.34030418</v>
      </c>
      <c r="N4207" s="3"/>
    </row>
    <row r="4208" ht="15.75" customHeight="1">
      <c r="A4208" s="1" t="s">
        <v>4228</v>
      </c>
      <c r="B4208" s="1" t="s">
        <v>15</v>
      </c>
      <c r="C4208" s="1">
        <v>0.0</v>
      </c>
      <c r="D4208" s="1" t="s">
        <v>18</v>
      </c>
      <c r="E4208" s="1" t="s">
        <v>18</v>
      </c>
      <c r="F4208" s="1">
        <v>2.0</v>
      </c>
      <c r="G4208" s="1">
        <v>1.0</v>
      </c>
      <c r="H4208" s="1">
        <v>0.0</v>
      </c>
      <c r="I4208" s="1" t="s">
        <v>17</v>
      </c>
      <c r="J4208" s="1">
        <v>56.1</v>
      </c>
      <c r="K4208" s="1">
        <v>1033.9</v>
      </c>
      <c r="L4208" s="1" t="s">
        <v>18</v>
      </c>
      <c r="M4208" s="2">
        <f t="shared" si="1"/>
        <v>18.42959002</v>
      </c>
      <c r="N4208" s="3"/>
    </row>
    <row r="4209" ht="15.75" customHeight="1">
      <c r="A4209" s="1" t="s">
        <v>4229</v>
      </c>
      <c r="B4209" s="1" t="s">
        <v>20</v>
      </c>
      <c r="C4209" s="1">
        <v>0.0</v>
      </c>
      <c r="D4209" s="1" t="s">
        <v>18</v>
      </c>
      <c r="E4209" s="1" t="s">
        <v>18</v>
      </c>
      <c r="F4209" s="1">
        <v>1.0</v>
      </c>
      <c r="G4209" s="1">
        <v>2.0</v>
      </c>
      <c r="H4209" s="1">
        <v>0.0</v>
      </c>
      <c r="I4209" s="1" t="s">
        <v>17</v>
      </c>
      <c r="J4209" s="1">
        <v>70.6</v>
      </c>
      <c r="K4209" s="1">
        <v>70.6</v>
      </c>
      <c r="L4209" s="1" t="s">
        <v>16</v>
      </c>
      <c r="M4209" s="2">
        <f t="shared" si="1"/>
        <v>1</v>
      </c>
      <c r="N4209" s="3"/>
    </row>
    <row r="4210" ht="15.75" customHeight="1">
      <c r="A4210" s="1" t="s">
        <v>4230</v>
      </c>
      <c r="B4210" s="1" t="s">
        <v>20</v>
      </c>
      <c r="C4210" s="1">
        <v>0.0</v>
      </c>
      <c r="D4210" s="1" t="s">
        <v>16</v>
      </c>
      <c r="E4210" s="1" t="s">
        <v>16</v>
      </c>
      <c r="F4210" s="1">
        <v>2.0</v>
      </c>
      <c r="G4210" s="1">
        <v>2.0</v>
      </c>
      <c r="H4210" s="1">
        <v>0.0</v>
      </c>
      <c r="I4210" s="1" t="s">
        <v>22</v>
      </c>
      <c r="J4210" s="1">
        <v>83.65</v>
      </c>
      <c r="K4210" s="1">
        <v>1465.75</v>
      </c>
      <c r="L4210" s="1" t="s">
        <v>16</v>
      </c>
      <c r="M4210" s="2">
        <f t="shared" si="1"/>
        <v>17.52241482</v>
      </c>
      <c r="N4210" s="3"/>
    </row>
    <row r="4211" ht="15.75" customHeight="1">
      <c r="A4211" s="1" t="s">
        <v>4231</v>
      </c>
      <c r="B4211" s="1" t="s">
        <v>20</v>
      </c>
      <c r="C4211" s="1">
        <v>0.0</v>
      </c>
      <c r="D4211" s="1" t="s">
        <v>18</v>
      </c>
      <c r="E4211" s="1" t="s">
        <v>18</v>
      </c>
      <c r="F4211" s="1">
        <v>0.0</v>
      </c>
      <c r="G4211" s="1">
        <v>1.0</v>
      </c>
      <c r="H4211" s="1">
        <v>1.0</v>
      </c>
      <c r="I4211" s="1" t="s">
        <v>26</v>
      </c>
      <c r="J4211" s="1">
        <v>54.9</v>
      </c>
      <c r="K4211" s="1">
        <v>3045.75</v>
      </c>
      <c r="L4211" s="1" t="s">
        <v>18</v>
      </c>
      <c r="M4211" s="2">
        <f t="shared" si="1"/>
        <v>55.47814208</v>
      </c>
      <c r="N4211" s="3"/>
    </row>
    <row r="4212" ht="15.75" customHeight="1">
      <c r="A4212" s="1" t="s">
        <v>4232</v>
      </c>
      <c r="B4212" s="1" t="s">
        <v>20</v>
      </c>
      <c r="C4212" s="1">
        <v>0.0</v>
      </c>
      <c r="D4212" s="1" t="s">
        <v>16</v>
      </c>
      <c r="E4212" s="1" t="s">
        <v>18</v>
      </c>
      <c r="F4212" s="1">
        <v>2.0</v>
      </c>
      <c r="G4212" s="1">
        <v>2.0</v>
      </c>
      <c r="H4212" s="1">
        <v>1.0</v>
      </c>
      <c r="I4212" s="1" t="s">
        <v>22</v>
      </c>
      <c r="J4212" s="1">
        <v>109.6</v>
      </c>
      <c r="K4212" s="1">
        <v>7854.15</v>
      </c>
      <c r="L4212" s="1" t="s">
        <v>18</v>
      </c>
      <c r="M4212" s="2">
        <f t="shared" si="1"/>
        <v>71.66195255</v>
      </c>
      <c r="N4212" s="3"/>
    </row>
    <row r="4213" ht="15.75" customHeight="1">
      <c r="A4213" s="1" t="s">
        <v>4233</v>
      </c>
      <c r="B4213" s="1" t="s">
        <v>15</v>
      </c>
      <c r="C4213" s="1">
        <v>0.0</v>
      </c>
      <c r="D4213" s="1" t="s">
        <v>16</v>
      </c>
      <c r="E4213" s="1" t="s">
        <v>16</v>
      </c>
      <c r="F4213" s="1">
        <v>2.0</v>
      </c>
      <c r="G4213" s="1">
        <v>2.0</v>
      </c>
      <c r="H4213" s="1">
        <v>0.0</v>
      </c>
      <c r="I4213" s="1" t="s">
        <v>28</v>
      </c>
      <c r="J4213" s="1">
        <v>105.35</v>
      </c>
      <c r="K4213" s="1">
        <v>1559.25</v>
      </c>
      <c r="L4213" s="1" t="s">
        <v>18</v>
      </c>
      <c r="M4213" s="2">
        <f t="shared" si="1"/>
        <v>14.80066445</v>
      </c>
      <c r="N4213" s="3"/>
    </row>
    <row r="4214" ht="15.75" customHeight="1">
      <c r="A4214" s="1" t="s">
        <v>4234</v>
      </c>
      <c r="B4214" s="1" t="s">
        <v>20</v>
      </c>
      <c r="C4214" s="1">
        <v>0.0</v>
      </c>
      <c r="D4214" s="1" t="s">
        <v>18</v>
      </c>
      <c r="E4214" s="1" t="s">
        <v>18</v>
      </c>
      <c r="F4214" s="1">
        <v>1.0</v>
      </c>
      <c r="G4214" s="1">
        <v>1.0</v>
      </c>
      <c r="H4214" s="1">
        <v>0.0</v>
      </c>
      <c r="I4214" s="1" t="s">
        <v>17</v>
      </c>
      <c r="J4214" s="1">
        <v>49.25</v>
      </c>
      <c r="K4214" s="1">
        <v>97.0</v>
      </c>
      <c r="L4214" s="1" t="s">
        <v>18</v>
      </c>
      <c r="M4214" s="2">
        <f t="shared" si="1"/>
        <v>1.969543147</v>
      </c>
      <c r="N4214" s="3"/>
    </row>
    <row r="4215" ht="15.75" customHeight="1">
      <c r="A4215" s="1" t="s">
        <v>4235</v>
      </c>
      <c r="B4215" s="1" t="s">
        <v>20</v>
      </c>
      <c r="C4215" s="1">
        <v>0.0</v>
      </c>
      <c r="D4215" s="1" t="s">
        <v>16</v>
      </c>
      <c r="E4215" s="1" t="s">
        <v>16</v>
      </c>
      <c r="F4215" s="1">
        <v>1.0</v>
      </c>
      <c r="G4215" s="1">
        <v>1.0</v>
      </c>
      <c r="H4215" s="1">
        <v>0.0</v>
      </c>
      <c r="I4215" s="1" t="s">
        <v>26</v>
      </c>
      <c r="J4215" s="1">
        <v>61.45</v>
      </c>
      <c r="K4215" s="1">
        <v>229.55</v>
      </c>
      <c r="L4215" s="1" t="s">
        <v>16</v>
      </c>
      <c r="M4215" s="2">
        <f t="shared" si="1"/>
        <v>3.735557364</v>
      </c>
      <c r="N4215" s="3"/>
    </row>
    <row r="4216" ht="15.75" customHeight="1">
      <c r="A4216" s="1" t="s">
        <v>4236</v>
      </c>
      <c r="B4216" s="1" t="s">
        <v>15</v>
      </c>
      <c r="C4216" s="1">
        <v>0.0</v>
      </c>
      <c r="D4216" s="1" t="s">
        <v>16</v>
      </c>
      <c r="E4216" s="1" t="s">
        <v>18</v>
      </c>
      <c r="F4216" s="1">
        <v>1.0</v>
      </c>
      <c r="G4216" s="1">
        <v>1.0</v>
      </c>
      <c r="H4216" s="1">
        <v>0.0</v>
      </c>
      <c r="I4216" s="1" t="s">
        <v>22</v>
      </c>
      <c r="J4216" s="1">
        <v>73.05</v>
      </c>
      <c r="K4216" s="1">
        <v>1959.5</v>
      </c>
      <c r="L4216" s="1" t="s">
        <v>18</v>
      </c>
      <c r="M4216" s="2">
        <f t="shared" si="1"/>
        <v>26.82409309</v>
      </c>
      <c r="N4216" s="3"/>
    </row>
    <row r="4217" ht="15.75" customHeight="1">
      <c r="A4217" s="1" t="s">
        <v>4237</v>
      </c>
      <c r="B4217" s="1" t="s">
        <v>15</v>
      </c>
      <c r="C4217" s="1">
        <v>0.0</v>
      </c>
      <c r="D4217" s="1" t="s">
        <v>16</v>
      </c>
      <c r="E4217" s="1" t="s">
        <v>16</v>
      </c>
      <c r="F4217" s="1">
        <v>1.0</v>
      </c>
      <c r="G4217" s="1">
        <v>2.0</v>
      </c>
      <c r="H4217" s="1">
        <v>0.0</v>
      </c>
      <c r="I4217" s="1" t="s">
        <v>22</v>
      </c>
      <c r="J4217" s="1">
        <v>83.55</v>
      </c>
      <c r="K4217" s="1">
        <v>680.05</v>
      </c>
      <c r="L4217" s="1" t="s">
        <v>16</v>
      </c>
      <c r="M4217" s="2">
        <f t="shared" si="1"/>
        <v>8.139437463</v>
      </c>
      <c r="N4217" s="3"/>
    </row>
    <row r="4218" ht="15.75" customHeight="1">
      <c r="A4218" s="1" t="s">
        <v>4238</v>
      </c>
      <c r="B4218" s="1" t="s">
        <v>20</v>
      </c>
      <c r="C4218" s="1">
        <v>0.0</v>
      </c>
      <c r="D4218" s="1" t="s">
        <v>18</v>
      </c>
      <c r="E4218" s="1" t="s">
        <v>18</v>
      </c>
      <c r="F4218" s="1">
        <v>2.0</v>
      </c>
      <c r="G4218" s="1">
        <v>2.0</v>
      </c>
      <c r="H4218" s="1">
        <v>0.0</v>
      </c>
      <c r="I4218" s="1" t="s">
        <v>28</v>
      </c>
      <c r="J4218" s="1">
        <v>84.3</v>
      </c>
      <c r="K4218" s="1">
        <v>1537.9</v>
      </c>
      <c r="L4218" s="1" t="s">
        <v>18</v>
      </c>
      <c r="M4218" s="2">
        <f t="shared" si="1"/>
        <v>18.24317912</v>
      </c>
      <c r="N4218" s="3"/>
    </row>
    <row r="4219" ht="15.75" customHeight="1">
      <c r="A4219" s="1" t="s">
        <v>4239</v>
      </c>
      <c r="B4219" s="1" t="s">
        <v>20</v>
      </c>
      <c r="C4219" s="1">
        <v>0.0</v>
      </c>
      <c r="D4219" s="1" t="s">
        <v>18</v>
      </c>
      <c r="E4219" s="1" t="s">
        <v>18</v>
      </c>
      <c r="F4219" s="1">
        <v>1.0</v>
      </c>
      <c r="G4219" s="1">
        <v>1.0</v>
      </c>
      <c r="H4219" s="1">
        <v>0.0</v>
      </c>
      <c r="I4219" s="1" t="s">
        <v>26</v>
      </c>
      <c r="J4219" s="1">
        <v>66.4</v>
      </c>
      <c r="K4219" s="1">
        <v>2245.4</v>
      </c>
      <c r="L4219" s="1" t="s">
        <v>18</v>
      </c>
      <c r="M4219" s="2">
        <f t="shared" si="1"/>
        <v>33.81626506</v>
      </c>
      <c r="N4219" s="3"/>
    </row>
    <row r="4220" ht="15.75" customHeight="1">
      <c r="A4220" s="1" t="s">
        <v>4240</v>
      </c>
      <c r="B4220" s="1" t="s">
        <v>15</v>
      </c>
      <c r="C4220" s="1">
        <v>0.0</v>
      </c>
      <c r="D4220" s="1" t="s">
        <v>18</v>
      </c>
      <c r="E4220" s="1" t="s">
        <v>18</v>
      </c>
      <c r="F4220" s="1">
        <v>2.0</v>
      </c>
      <c r="G4220" s="1">
        <v>2.0</v>
      </c>
      <c r="H4220" s="1">
        <v>2.0</v>
      </c>
      <c r="I4220" s="1" t="s">
        <v>26</v>
      </c>
      <c r="J4220" s="1">
        <v>107.5</v>
      </c>
      <c r="K4220" s="1">
        <v>7853.7</v>
      </c>
      <c r="L4220" s="1" t="s">
        <v>18</v>
      </c>
      <c r="M4220" s="2">
        <f t="shared" si="1"/>
        <v>73.05767442</v>
      </c>
      <c r="N4220" s="3"/>
    </row>
    <row r="4221" ht="15.75" customHeight="1">
      <c r="A4221" s="1" t="s">
        <v>4241</v>
      </c>
      <c r="B4221" s="1" t="s">
        <v>15</v>
      </c>
      <c r="C4221" s="1">
        <v>0.0</v>
      </c>
      <c r="D4221" s="1" t="s">
        <v>18</v>
      </c>
      <c r="E4221" s="1" t="s">
        <v>18</v>
      </c>
      <c r="F4221" s="1">
        <v>1.0</v>
      </c>
      <c r="G4221" s="1">
        <v>0.0</v>
      </c>
      <c r="H4221" s="1">
        <v>0.0</v>
      </c>
      <c r="I4221" s="1" t="s">
        <v>17</v>
      </c>
      <c r="J4221" s="1">
        <v>20.95</v>
      </c>
      <c r="K4221" s="1">
        <v>109.5</v>
      </c>
      <c r="L4221" s="1" t="s">
        <v>18</v>
      </c>
      <c r="M4221" s="2">
        <f t="shared" si="1"/>
        <v>5.22673031</v>
      </c>
      <c r="N4221" s="3"/>
    </row>
    <row r="4222" ht="15.75" customHeight="1">
      <c r="A4222" s="1" t="s">
        <v>4242</v>
      </c>
      <c r="B4222" s="1" t="s">
        <v>20</v>
      </c>
      <c r="C4222" s="1">
        <v>0.0</v>
      </c>
      <c r="D4222" s="1" t="s">
        <v>16</v>
      </c>
      <c r="E4222" s="1" t="s">
        <v>18</v>
      </c>
      <c r="F4222" s="1">
        <v>2.0</v>
      </c>
      <c r="G4222" s="1">
        <v>2.0</v>
      </c>
      <c r="H4222" s="1">
        <v>0.0</v>
      </c>
      <c r="I4222" s="1" t="s">
        <v>22</v>
      </c>
      <c r="J4222" s="1">
        <v>94.7</v>
      </c>
      <c r="K4222" s="1">
        <v>1687.95</v>
      </c>
      <c r="L4222" s="1" t="s">
        <v>16</v>
      </c>
      <c r="M4222" s="2">
        <f t="shared" si="1"/>
        <v>17.82418163</v>
      </c>
      <c r="N4222" s="3"/>
    </row>
    <row r="4223" ht="15.75" customHeight="1">
      <c r="A4223" s="1" t="s">
        <v>4243</v>
      </c>
      <c r="B4223" s="1" t="s">
        <v>15</v>
      </c>
      <c r="C4223" s="1">
        <v>1.0</v>
      </c>
      <c r="D4223" s="1" t="s">
        <v>16</v>
      </c>
      <c r="E4223" s="1" t="s">
        <v>18</v>
      </c>
      <c r="F4223" s="1">
        <v>2.0</v>
      </c>
      <c r="G4223" s="1">
        <v>2.0</v>
      </c>
      <c r="H4223" s="1">
        <v>0.0</v>
      </c>
      <c r="I4223" s="1" t="s">
        <v>22</v>
      </c>
      <c r="J4223" s="1">
        <v>74.35</v>
      </c>
      <c r="K4223" s="1">
        <v>334.8</v>
      </c>
      <c r="L4223" s="1" t="s">
        <v>16</v>
      </c>
      <c r="M4223" s="2">
        <f t="shared" si="1"/>
        <v>4.503026227</v>
      </c>
      <c r="N4223" s="3"/>
    </row>
    <row r="4224" ht="15.75" customHeight="1">
      <c r="A4224" s="1" t="s">
        <v>4244</v>
      </c>
      <c r="B4224" s="1" t="s">
        <v>20</v>
      </c>
      <c r="C4224" s="1">
        <v>1.0</v>
      </c>
      <c r="D4224" s="1" t="s">
        <v>18</v>
      </c>
      <c r="E4224" s="1" t="s">
        <v>18</v>
      </c>
      <c r="F4224" s="1">
        <v>2.0</v>
      </c>
      <c r="G4224" s="1">
        <v>2.0</v>
      </c>
      <c r="H4224" s="1">
        <v>0.0</v>
      </c>
      <c r="I4224" s="1" t="s">
        <v>22</v>
      </c>
      <c r="J4224" s="1">
        <v>104.35</v>
      </c>
      <c r="K4224" s="1">
        <v>2271.85</v>
      </c>
      <c r="L4224" s="1" t="s">
        <v>18</v>
      </c>
      <c r="M4224" s="2">
        <f t="shared" si="1"/>
        <v>21.77144226</v>
      </c>
      <c r="N4224" s="3"/>
    </row>
    <row r="4225" ht="15.75" customHeight="1">
      <c r="A4225" s="1" t="s">
        <v>4245</v>
      </c>
      <c r="B4225" s="1" t="s">
        <v>20</v>
      </c>
      <c r="C4225" s="1">
        <v>1.0</v>
      </c>
      <c r="D4225" s="1" t="s">
        <v>18</v>
      </c>
      <c r="E4225" s="1" t="s">
        <v>18</v>
      </c>
      <c r="F4225" s="1">
        <v>2.0</v>
      </c>
      <c r="G4225" s="1">
        <v>2.0</v>
      </c>
      <c r="H4225" s="1">
        <v>0.0</v>
      </c>
      <c r="I4225" s="1" t="s">
        <v>26</v>
      </c>
      <c r="J4225" s="1">
        <v>96.15</v>
      </c>
      <c r="K4225" s="1">
        <v>3019.25</v>
      </c>
      <c r="L4225" s="1" t="s">
        <v>16</v>
      </c>
      <c r="M4225" s="2">
        <f t="shared" si="1"/>
        <v>31.40145606</v>
      </c>
      <c r="N4225" s="3"/>
    </row>
    <row r="4226" ht="15.75" customHeight="1">
      <c r="A4226" s="1" t="s">
        <v>4246</v>
      </c>
      <c r="B4226" s="1" t="s">
        <v>20</v>
      </c>
      <c r="C4226" s="1">
        <v>0.0</v>
      </c>
      <c r="D4226" s="1" t="s">
        <v>18</v>
      </c>
      <c r="E4226" s="1" t="s">
        <v>18</v>
      </c>
      <c r="F4226" s="1">
        <v>0.0</v>
      </c>
      <c r="G4226" s="1">
        <v>1.0</v>
      </c>
      <c r="H4226" s="1">
        <v>0.0</v>
      </c>
      <c r="I4226" s="1" t="s">
        <v>22</v>
      </c>
      <c r="J4226" s="1">
        <v>29.75</v>
      </c>
      <c r="K4226" s="1">
        <v>96.85</v>
      </c>
      <c r="L4226" s="1" t="s">
        <v>18</v>
      </c>
      <c r="M4226" s="2">
        <f t="shared" si="1"/>
        <v>3.255462185</v>
      </c>
      <c r="N4226" s="3"/>
    </row>
    <row r="4227" ht="15.75" customHeight="1">
      <c r="A4227" s="1" t="s">
        <v>4247</v>
      </c>
      <c r="B4227" s="1" t="s">
        <v>20</v>
      </c>
      <c r="C4227" s="1">
        <v>0.0</v>
      </c>
      <c r="D4227" s="1" t="s">
        <v>18</v>
      </c>
      <c r="E4227" s="1" t="s">
        <v>18</v>
      </c>
      <c r="F4227" s="1">
        <v>1.0</v>
      </c>
      <c r="G4227" s="1">
        <v>2.0</v>
      </c>
      <c r="H4227" s="1">
        <v>0.0</v>
      </c>
      <c r="I4227" s="1" t="s">
        <v>22</v>
      </c>
      <c r="J4227" s="1">
        <v>79.05</v>
      </c>
      <c r="K4227" s="1">
        <v>79.05</v>
      </c>
      <c r="L4227" s="1" t="s">
        <v>16</v>
      </c>
      <c r="M4227" s="2">
        <f t="shared" si="1"/>
        <v>1</v>
      </c>
      <c r="N4227" s="3"/>
    </row>
    <row r="4228" ht="15.75" customHeight="1">
      <c r="A4228" s="1" t="s">
        <v>4248</v>
      </c>
      <c r="B4228" s="1" t="s">
        <v>15</v>
      </c>
      <c r="C4228" s="1">
        <v>0.0</v>
      </c>
      <c r="D4228" s="1" t="s">
        <v>18</v>
      </c>
      <c r="E4228" s="1" t="s">
        <v>18</v>
      </c>
      <c r="F4228" s="1">
        <v>1.0</v>
      </c>
      <c r="G4228" s="1">
        <v>0.0</v>
      </c>
      <c r="H4228" s="1">
        <v>1.0</v>
      </c>
      <c r="I4228" s="1" t="s">
        <v>28</v>
      </c>
      <c r="J4228" s="1">
        <v>19.35</v>
      </c>
      <c r="K4228" s="1">
        <v>219.35</v>
      </c>
      <c r="L4228" s="1" t="s">
        <v>18</v>
      </c>
      <c r="M4228" s="2">
        <f t="shared" si="1"/>
        <v>11.33591731</v>
      </c>
      <c r="N4228" s="3"/>
    </row>
    <row r="4229" ht="15.75" customHeight="1">
      <c r="A4229" s="1" t="s">
        <v>4249</v>
      </c>
      <c r="B4229" s="1" t="s">
        <v>20</v>
      </c>
      <c r="C4229" s="1">
        <v>0.0</v>
      </c>
      <c r="D4229" s="1" t="s">
        <v>16</v>
      </c>
      <c r="E4229" s="1" t="s">
        <v>16</v>
      </c>
      <c r="F4229" s="1">
        <v>2.0</v>
      </c>
      <c r="G4229" s="1">
        <v>2.0</v>
      </c>
      <c r="H4229" s="1">
        <v>2.0</v>
      </c>
      <c r="I4229" s="1" t="s">
        <v>28</v>
      </c>
      <c r="J4229" s="1">
        <v>105.25</v>
      </c>
      <c r="K4229" s="1">
        <v>7609.75</v>
      </c>
      <c r="L4229" s="1" t="s">
        <v>18</v>
      </c>
      <c r="M4229" s="2">
        <f t="shared" si="1"/>
        <v>72.30166271</v>
      </c>
      <c r="N4229" s="3"/>
    </row>
    <row r="4230" ht="15.75" customHeight="1">
      <c r="A4230" s="1" t="s">
        <v>4250</v>
      </c>
      <c r="B4230" s="1" t="s">
        <v>20</v>
      </c>
      <c r="C4230" s="1">
        <v>0.0</v>
      </c>
      <c r="D4230" s="1" t="s">
        <v>16</v>
      </c>
      <c r="E4230" s="1" t="s">
        <v>18</v>
      </c>
      <c r="F4230" s="1">
        <v>2.0</v>
      </c>
      <c r="G4230" s="1">
        <v>2.0</v>
      </c>
      <c r="H4230" s="1">
        <v>1.0</v>
      </c>
      <c r="I4230" s="1" t="s">
        <v>17</v>
      </c>
      <c r="J4230" s="1">
        <v>108.5</v>
      </c>
      <c r="K4230" s="1">
        <v>6880.85</v>
      </c>
      <c r="L4230" s="1" t="s">
        <v>18</v>
      </c>
      <c r="M4230" s="2">
        <f t="shared" si="1"/>
        <v>63.41797235</v>
      </c>
      <c r="N4230" s="3"/>
    </row>
    <row r="4231" ht="15.75" customHeight="1">
      <c r="A4231" s="1" t="s">
        <v>4251</v>
      </c>
      <c r="B4231" s="1" t="s">
        <v>20</v>
      </c>
      <c r="C4231" s="1">
        <v>0.0</v>
      </c>
      <c r="D4231" s="1" t="s">
        <v>16</v>
      </c>
      <c r="E4231" s="1" t="s">
        <v>16</v>
      </c>
      <c r="F4231" s="1">
        <v>2.0</v>
      </c>
      <c r="G4231" s="1">
        <v>0.0</v>
      </c>
      <c r="H4231" s="1">
        <v>2.0</v>
      </c>
      <c r="I4231" s="1" t="s">
        <v>17</v>
      </c>
      <c r="J4231" s="1">
        <v>24.55</v>
      </c>
      <c r="K4231" s="1">
        <v>1160.45</v>
      </c>
      <c r="L4231" s="1" t="s">
        <v>18</v>
      </c>
      <c r="M4231" s="2">
        <f t="shared" si="1"/>
        <v>47.2688391</v>
      </c>
      <c r="N4231" s="3"/>
    </row>
    <row r="4232" ht="15.75" customHeight="1">
      <c r="A4232" s="1" t="s">
        <v>4252</v>
      </c>
      <c r="B4232" s="1" t="s">
        <v>20</v>
      </c>
      <c r="C4232" s="1">
        <v>0.0</v>
      </c>
      <c r="D4232" s="1" t="s">
        <v>18</v>
      </c>
      <c r="E4232" s="1" t="s">
        <v>18</v>
      </c>
      <c r="F4232" s="1">
        <v>1.0</v>
      </c>
      <c r="G4232" s="1">
        <v>1.0</v>
      </c>
      <c r="H4232" s="1">
        <v>0.0</v>
      </c>
      <c r="I4232" s="1" t="s">
        <v>28</v>
      </c>
      <c r="J4232" s="1">
        <v>46.6</v>
      </c>
      <c r="K4232" s="1">
        <v>87.9</v>
      </c>
      <c r="L4232" s="1" t="s">
        <v>18</v>
      </c>
      <c r="M4232" s="2">
        <f t="shared" si="1"/>
        <v>1.886266094</v>
      </c>
      <c r="N4232" s="3"/>
    </row>
    <row r="4233" ht="15.75" customHeight="1">
      <c r="A4233" s="1" t="s">
        <v>4253</v>
      </c>
      <c r="B4233" s="1" t="s">
        <v>20</v>
      </c>
      <c r="C4233" s="1">
        <v>0.0</v>
      </c>
      <c r="D4233" s="1" t="s">
        <v>16</v>
      </c>
      <c r="E4233" s="1" t="s">
        <v>16</v>
      </c>
      <c r="F4233" s="1">
        <v>2.0</v>
      </c>
      <c r="G4233" s="1">
        <v>2.0</v>
      </c>
      <c r="H4233" s="1">
        <v>1.0</v>
      </c>
      <c r="I4233" s="1" t="s">
        <v>22</v>
      </c>
      <c r="J4233" s="1">
        <v>89.7</v>
      </c>
      <c r="K4233" s="1">
        <v>6588.95</v>
      </c>
      <c r="L4233" s="1" t="s">
        <v>18</v>
      </c>
      <c r="M4233" s="2">
        <f t="shared" si="1"/>
        <v>73.45540691</v>
      </c>
      <c r="N4233" s="3"/>
    </row>
    <row r="4234" ht="15.75" customHeight="1">
      <c r="A4234" s="1" t="s">
        <v>4254</v>
      </c>
      <c r="B4234" s="1" t="s">
        <v>20</v>
      </c>
      <c r="C4234" s="1">
        <v>0.0</v>
      </c>
      <c r="D4234" s="1" t="s">
        <v>16</v>
      </c>
      <c r="E4234" s="1" t="s">
        <v>16</v>
      </c>
      <c r="F4234" s="1">
        <v>1.0</v>
      </c>
      <c r="G4234" s="1">
        <v>0.0</v>
      </c>
      <c r="H4234" s="1">
        <v>2.0</v>
      </c>
      <c r="I4234" s="1" t="s">
        <v>26</v>
      </c>
      <c r="J4234" s="1">
        <v>19.95</v>
      </c>
      <c r="K4234" s="1">
        <v>862.4</v>
      </c>
      <c r="L4234" s="1" t="s">
        <v>18</v>
      </c>
      <c r="M4234" s="2">
        <f t="shared" si="1"/>
        <v>43.22807018</v>
      </c>
      <c r="N4234" s="3"/>
    </row>
    <row r="4235" ht="15.75" customHeight="1">
      <c r="A4235" s="1" t="s">
        <v>4255</v>
      </c>
      <c r="B4235" s="1" t="s">
        <v>20</v>
      </c>
      <c r="C4235" s="1">
        <v>0.0</v>
      </c>
      <c r="D4235" s="1" t="s">
        <v>18</v>
      </c>
      <c r="E4235" s="1" t="s">
        <v>18</v>
      </c>
      <c r="F4235" s="1">
        <v>2.0</v>
      </c>
      <c r="G4235" s="1">
        <v>2.0</v>
      </c>
      <c r="H4235" s="1">
        <v>0.0</v>
      </c>
      <c r="I4235" s="1" t="s">
        <v>22</v>
      </c>
      <c r="J4235" s="1">
        <v>87.35</v>
      </c>
      <c r="K4235" s="1">
        <v>4473.0</v>
      </c>
      <c r="L4235" s="1" t="s">
        <v>18</v>
      </c>
      <c r="M4235" s="2">
        <f t="shared" si="1"/>
        <v>51.20778477</v>
      </c>
      <c r="N4235" s="3"/>
    </row>
    <row r="4236" ht="15.75" customHeight="1">
      <c r="A4236" s="1" t="s">
        <v>4256</v>
      </c>
      <c r="B4236" s="1" t="s">
        <v>20</v>
      </c>
      <c r="C4236" s="1">
        <v>0.0</v>
      </c>
      <c r="D4236" s="1" t="s">
        <v>16</v>
      </c>
      <c r="E4236" s="1" t="s">
        <v>16</v>
      </c>
      <c r="F4236" s="1">
        <v>1.0</v>
      </c>
      <c r="G4236" s="1">
        <v>1.0</v>
      </c>
      <c r="H4236" s="1">
        <v>1.0</v>
      </c>
      <c r="I4236" s="1" t="s">
        <v>26</v>
      </c>
      <c r="J4236" s="1">
        <v>63.7</v>
      </c>
      <c r="K4236" s="1">
        <v>2188.5</v>
      </c>
      <c r="L4236" s="1" t="s">
        <v>18</v>
      </c>
      <c r="M4236" s="2">
        <f t="shared" si="1"/>
        <v>34.35635793</v>
      </c>
      <c r="N4236" s="3"/>
    </row>
    <row r="4237" ht="15.75" customHeight="1">
      <c r="A4237" s="1" t="s">
        <v>4257</v>
      </c>
      <c r="B4237" s="1" t="s">
        <v>20</v>
      </c>
      <c r="C4237" s="1">
        <v>0.0</v>
      </c>
      <c r="D4237" s="1" t="s">
        <v>16</v>
      </c>
      <c r="E4237" s="1" t="s">
        <v>18</v>
      </c>
      <c r="F4237" s="1">
        <v>1.0</v>
      </c>
      <c r="G4237" s="1">
        <v>2.0</v>
      </c>
      <c r="H4237" s="1">
        <v>0.0</v>
      </c>
      <c r="I4237" s="1" t="s">
        <v>22</v>
      </c>
      <c r="J4237" s="1">
        <v>70.3</v>
      </c>
      <c r="K4237" s="1">
        <v>738.2</v>
      </c>
      <c r="L4237" s="1" t="s">
        <v>16</v>
      </c>
      <c r="M4237" s="2">
        <f t="shared" si="1"/>
        <v>10.50071124</v>
      </c>
      <c r="N4237" s="3"/>
    </row>
    <row r="4238" ht="15.75" customHeight="1">
      <c r="A4238" s="1" t="s">
        <v>4258</v>
      </c>
      <c r="B4238" s="1" t="s">
        <v>15</v>
      </c>
      <c r="C4238" s="1">
        <v>0.0</v>
      </c>
      <c r="D4238" s="1" t="s">
        <v>16</v>
      </c>
      <c r="E4238" s="1" t="s">
        <v>16</v>
      </c>
      <c r="F4238" s="1">
        <v>2.0</v>
      </c>
      <c r="G4238" s="1">
        <v>2.0</v>
      </c>
      <c r="H4238" s="1">
        <v>0.0</v>
      </c>
      <c r="I4238" s="1" t="s">
        <v>28</v>
      </c>
      <c r="J4238" s="1">
        <v>92.55</v>
      </c>
      <c r="K4238" s="1">
        <v>4039.0</v>
      </c>
      <c r="L4238" s="1" t="s">
        <v>18</v>
      </c>
      <c r="M4238" s="2">
        <f t="shared" si="1"/>
        <v>43.64127499</v>
      </c>
      <c r="N4238" s="3"/>
    </row>
    <row r="4239" ht="15.75" customHeight="1">
      <c r="A4239" s="1" t="s">
        <v>4259</v>
      </c>
      <c r="B4239" s="1" t="s">
        <v>20</v>
      </c>
      <c r="C4239" s="1">
        <v>0.0</v>
      </c>
      <c r="D4239" s="1" t="s">
        <v>16</v>
      </c>
      <c r="E4239" s="1" t="s">
        <v>18</v>
      </c>
      <c r="F4239" s="1">
        <v>2.0</v>
      </c>
      <c r="G4239" s="1">
        <v>1.0</v>
      </c>
      <c r="H4239" s="1">
        <v>2.0</v>
      </c>
      <c r="I4239" s="1" t="s">
        <v>28</v>
      </c>
      <c r="J4239" s="1">
        <v>87.1</v>
      </c>
      <c r="K4239" s="1">
        <v>6230.1</v>
      </c>
      <c r="L4239" s="1" t="s">
        <v>18</v>
      </c>
      <c r="M4239" s="2">
        <f t="shared" si="1"/>
        <v>71.52812859</v>
      </c>
      <c r="N4239" s="3"/>
    </row>
    <row r="4240" ht="15.75" customHeight="1">
      <c r="A4240" s="1" t="s">
        <v>4260</v>
      </c>
      <c r="B4240" s="1" t="s">
        <v>15</v>
      </c>
      <c r="C4240" s="1">
        <v>0.0</v>
      </c>
      <c r="D4240" s="1" t="s">
        <v>16</v>
      </c>
      <c r="E4240" s="1" t="s">
        <v>18</v>
      </c>
      <c r="F4240" s="1">
        <v>2.0</v>
      </c>
      <c r="G4240" s="1">
        <v>2.0</v>
      </c>
      <c r="H4240" s="1">
        <v>0.0</v>
      </c>
      <c r="I4240" s="1" t="s">
        <v>22</v>
      </c>
      <c r="J4240" s="1">
        <v>96.1</v>
      </c>
      <c r="K4240" s="1">
        <v>4364.1</v>
      </c>
      <c r="L4240" s="1" t="s">
        <v>16</v>
      </c>
      <c r="M4240" s="2">
        <f t="shared" si="1"/>
        <v>45.41207076</v>
      </c>
      <c r="N4240" s="3"/>
    </row>
    <row r="4241" ht="15.75" customHeight="1">
      <c r="A4241" s="1" t="s">
        <v>4261</v>
      </c>
      <c r="B4241" s="1" t="s">
        <v>20</v>
      </c>
      <c r="C4241" s="1">
        <v>0.0</v>
      </c>
      <c r="D4241" s="1" t="s">
        <v>16</v>
      </c>
      <c r="E4241" s="1" t="s">
        <v>18</v>
      </c>
      <c r="F4241" s="1">
        <v>2.0</v>
      </c>
      <c r="G4241" s="1">
        <v>2.0</v>
      </c>
      <c r="H4241" s="1">
        <v>0.0</v>
      </c>
      <c r="I4241" s="1" t="s">
        <v>28</v>
      </c>
      <c r="J4241" s="1">
        <v>97.1</v>
      </c>
      <c r="K4241" s="1">
        <v>3706.95</v>
      </c>
      <c r="L4241" s="1" t="s">
        <v>16</v>
      </c>
      <c r="M4241" s="2">
        <f t="shared" si="1"/>
        <v>38.17662204</v>
      </c>
      <c r="N4241" s="3"/>
    </row>
    <row r="4242" ht="15.75" customHeight="1">
      <c r="A4242" s="1" t="s">
        <v>4262</v>
      </c>
      <c r="B4242" s="1" t="s">
        <v>15</v>
      </c>
      <c r="C4242" s="1">
        <v>1.0</v>
      </c>
      <c r="D4242" s="1" t="s">
        <v>18</v>
      </c>
      <c r="E4242" s="1" t="s">
        <v>18</v>
      </c>
      <c r="F4242" s="1">
        <v>2.0</v>
      </c>
      <c r="G4242" s="1">
        <v>2.0</v>
      </c>
      <c r="H4242" s="1">
        <v>1.0</v>
      </c>
      <c r="I4242" s="1" t="s">
        <v>22</v>
      </c>
      <c r="J4242" s="1">
        <v>108.35</v>
      </c>
      <c r="K4242" s="1">
        <v>3726.15</v>
      </c>
      <c r="L4242" s="1" t="s">
        <v>18</v>
      </c>
      <c r="M4242" s="2">
        <f t="shared" si="1"/>
        <v>34.38994001</v>
      </c>
      <c r="N4242" s="3"/>
    </row>
    <row r="4243" ht="15.75" customHeight="1">
      <c r="A4243" s="1" t="s">
        <v>4263</v>
      </c>
      <c r="B4243" s="1" t="s">
        <v>15</v>
      </c>
      <c r="C4243" s="1">
        <v>0.0</v>
      </c>
      <c r="D4243" s="1" t="s">
        <v>16</v>
      </c>
      <c r="E4243" s="1" t="s">
        <v>16</v>
      </c>
      <c r="F4243" s="1">
        <v>2.0</v>
      </c>
      <c r="G4243" s="1">
        <v>2.0</v>
      </c>
      <c r="H4243" s="1">
        <v>0.0</v>
      </c>
      <c r="I4243" s="1" t="s">
        <v>22</v>
      </c>
      <c r="J4243" s="1">
        <v>95.15</v>
      </c>
      <c r="K4243" s="1">
        <v>3532.85</v>
      </c>
      <c r="L4243" s="1" t="s">
        <v>18</v>
      </c>
      <c r="M4243" s="2">
        <f t="shared" si="1"/>
        <v>37.12926957</v>
      </c>
      <c r="N4243" s="3"/>
    </row>
    <row r="4244" ht="15.75" customHeight="1">
      <c r="A4244" s="1" t="s">
        <v>4264</v>
      </c>
      <c r="B4244" s="1" t="s">
        <v>15</v>
      </c>
      <c r="C4244" s="1">
        <v>0.0</v>
      </c>
      <c r="D4244" s="1" t="s">
        <v>16</v>
      </c>
      <c r="E4244" s="1" t="s">
        <v>16</v>
      </c>
      <c r="F4244" s="1">
        <v>2.0</v>
      </c>
      <c r="G4244" s="1">
        <v>1.0</v>
      </c>
      <c r="H4244" s="1">
        <v>2.0</v>
      </c>
      <c r="I4244" s="1" t="s">
        <v>26</v>
      </c>
      <c r="J4244" s="1">
        <v>91.1</v>
      </c>
      <c r="K4244" s="1">
        <v>2198.3</v>
      </c>
      <c r="L4244" s="1" t="s">
        <v>18</v>
      </c>
      <c r="M4244" s="2">
        <f t="shared" si="1"/>
        <v>24.13062569</v>
      </c>
      <c r="N4244" s="3"/>
    </row>
    <row r="4245" ht="15.75" customHeight="1">
      <c r="A4245" s="1" t="s">
        <v>4265</v>
      </c>
      <c r="B4245" s="1" t="s">
        <v>15</v>
      </c>
      <c r="C4245" s="1">
        <v>0.0</v>
      </c>
      <c r="D4245" s="1" t="s">
        <v>18</v>
      </c>
      <c r="E4245" s="1" t="s">
        <v>18</v>
      </c>
      <c r="F4245" s="1">
        <v>2.0</v>
      </c>
      <c r="G4245" s="1">
        <v>0.0</v>
      </c>
      <c r="H4245" s="1">
        <v>2.0</v>
      </c>
      <c r="I4245" s="1" t="s">
        <v>28</v>
      </c>
      <c r="J4245" s="1">
        <v>26.5</v>
      </c>
      <c r="K4245" s="1">
        <v>1698.55</v>
      </c>
      <c r="L4245" s="1" t="s">
        <v>18</v>
      </c>
      <c r="M4245" s="2">
        <f t="shared" si="1"/>
        <v>64.09622642</v>
      </c>
      <c r="N4245" s="3"/>
    </row>
    <row r="4246" ht="15.75" customHeight="1">
      <c r="A4246" s="1" t="s">
        <v>4266</v>
      </c>
      <c r="B4246" s="1" t="s">
        <v>15</v>
      </c>
      <c r="C4246" s="1">
        <v>1.0</v>
      </c>
      <c r="D4246" s="1" t="s">
        <v>16</v>
      </c>
      <c r="E4246" s="1" t="s">
        <v>18</v>
      </c>
      <c r="F4246" s="1">
        <v>2.0</v>
      </c>
      <c r="G4246" s="1">
        <v>2.0</v>
      </c>
      <c r="H4246" s="1">
        <v>1.0</v>
      </c>
      <c r="I4246" s="1" t="s">
        <v>26</v>
      </c>
      <c r="J4246" s="1">
        <v>105.0</v>
      </c>
      <c r="K4246" s="1">
        <v>7578.05</v>
      </c>
      <c r="L4246" s="1" t="s">
        <v>18</v>
      </c>
      <c r="M4246" s="2">
        <f t="shared" si="1"/>
        <v>72.17190476</v>
      </c>
      <c r="N4246" s="3"/>
    </row>
    <row r="4247" ht="15.75" customHeight="1">
      <c r="A4247" s="1" t="s">
        <v>4267</v>
      </c>
      <c r="B4247" s="1" t="s">
        <v>15</v>
      </c>
      <c r="C4247" s="1">
        <v>0.0</v>
      </c>
      <c r="D4247" s="1" t="s">
        <v>18</v>
      </c>
      <c r="E4247" s="1" t="s">
        <v>18</v>
      </c>
      <c r="F4247" s="1">
        <v>2.0</v>
      </c>
      <c r="G4247" s="1">
        <v>1.0</v>
      </c>
      <c r="H4247" s="1">
        <v>1.0</v>
      </c>
      <c r="I4247" s="1" t="s">
        <v>17</v>
      </c>
      <c r="J4247" s="1">
        <v>74.75</v>
      </c>
      <c r="K4247" s="1">
        <v>2282.95</v>
      </c>
      <c r="L4247" s="1" t="s">
        <v>18</v>
      </c>
      <c r="M4247" s="2">
        <f t="shared" si="1"/>
        <v>30.54113712</v>
      </c>
      <c r="N4247" s="3"/>
    </row>
    <row r="4248" ht="15.75" customHeight="1">
      <c r="A4248" s="1" t="s">
        <v>4268</v>
      </c>
      <c r="B4248" s="1" t="s">
        <v>20</v>
      </c>
      <c r="C4248" s="1">
        <v>0.0</v>
      </c>
      <c r="D4248" s="1" t="s">
        <v>18</v>
      </c>
      <c r="E4248" s="1" t="s">
        <v>16</v>
      </c>
      <c r="F4248" s="1">
        <v>1.0</v>
      </c>
      <c r="G4248" s="1">
        <v>0.0</v>
      </c>
      <c r="H4248" s="1">
        <v>1.0</v>
      </c>
      <c r="I4248" s="1" t="s">
        <v>28</v>
      </c>
      <c r="J4248" s="1">
        <v>19.35</v>
      </c>
      <c r="K4248" s="1">
        <v>779.2</v>
      </c>
      <c r="L4248" s="1" t="s">
        <v>18</v>
      </c>
      <c r="M4248" s="2">
        <f t="shared" si="1"/>
        <v>40.26873385</v>
      </c>
      <c r="N4248" s="3"/>
    </row>
    <row r="4249" ht="15.75" customHeight="1">
      <c r="A4249" s="1" t="s">
        <v>4269</v>
      </c>
      <c r="B4249" s="1" t="s">
        <v>15</v>
      </c>
      <c r="C4249" s="1">
        <v>0.0</v>
      </c>
      <c r="D4249" s="1" t="s">
        <v>16</v>
      </c>
      <c r="E4249" s="1" t="s">
        <v>18</v>
      </c>
      <c r="F4249" s="1">
        <v>2.0</v>
      </c>
      <c r="G4249" s="1">
        <v>2.0</v>
      </c>
      <c r="H4249" s="1">
        <v>2.0</v>
      </c>
      <c r="I4249" s="1" t="s">
        <v>17</v>
      </c>
      <c r="J4249" s="1">
        <v>118.6</v>
      </c>
      <c r="K4249" s="1">
        <v>7990.05</v>
      </c>
      <c r="L4249" s="1" t="s">
        <v>18</v>
      </c>
      <c r="M4249" s="2">
        <f t="shared" si="1"/>
        <v>67.36973019</v>
      </c>
      <c r="N4249" s="3"/>
    </row>
    <row r="4250" ht="15.75" customHeight="1">
      <c r="A4250" s="1" t="s">
        <v>4270</v>
      </c>
      <c r="B4250" s="1" t="s">
        <v>15</v>
      </c>
      <c r="C4250" s="1">
        <v>0.0</v>
      </c>
      <c r="D4250" s="1" t="s">
        <v>16</v>
      </c>
      <c r="E4250" s="1" t="s">
        <v>16</v>
      </c>
      <c r="F4250" s="1">
        <v>0.0</v>
      </c>
      <c r="G4250" s="1">
        <v>1.0</v>
      </c>
      <c r="H4250" s="1">
        <v>1.0</v>
      </c>
      <c r="I4250" s="1" t="s">
        <v>22</v>
      </c>
      <c r="J4250" s="1">
        <v>57.6</v>
      </c>
      <c r="K4250" s="1">
        <v>1367.75</v>
      </c>
      <c r="L4250" s="1" t="s">
        <v>18</v>
      </c>
      <c r="M4250" s="2">
        <f t="shared" si="1"/>
        <v>23.74565972</v>
      </c>
      <c r="N4250" s="3"/>
    </row>
    <row r="4251" ht="15.75" customHeight="1">
      <c r="A4251" s="1" t="s">
        <v>4271</v>
      </c>
      <c r="B4251" s="1" t="s">
        <v>15</v>
      </c>
      <c r="C4251" s="1">
        <v>0.0</v>
      </c>
      <c r="D4251" s="1" t="s">
        <v>18</v>
      </c>
      <c r="E4251" s="1" t="s">
        <v>18</v>
      </c>
      <c r="F4251" s="1">
        <v>1.0</v>
      </c>
      <c r="G4251" s="1">
        <v>2.0</v>
      </c>
      <c r="H4251" s="1">
        <v>0.0</v>
      </c>
      <c r="I4251" s="1" t="s">
        <v>22</v>
      </c>
      <c r="J4251" s="1">
        <v>86.25</v>
      </c>
      <c r="K4251" s="1">
        <v>1340.1</v>
      </c>
      <c r="L4251" s="1" t="s">
        <v>18</v>
      </c>
      <c r="M4251" s="2">
        <f t="shared" si="1"/>
        <v>15.5373913</v>
      </c>
      <c r="N4251" s="3"/>
    </row>
    <row r="4252" ht="15.75" customHeight="1">
      <c r="A4252" s="1" t="s">
        <v>4272</v>
      </c>
      <c r="B4252" s="1" t="s">
        <v>20</v>
      </c>
      <c r="C4252" s="1">
        <v>0.0</v>
      </c>
      <c r="D4252" s="1" t="s">
        <v>18</v>
      </c>
      <c r="E4252" s="1" t="s">
        <v>18</v>
      </c>
      <c r="F4252" s="1">
        <v>1.0</v>
      </c>
      <c r="G4252" s="1">
        <v>0.0</v>
      </c>
      <c r="H4252" s="1">
        <v>1.0</v>
      </c>
      <c r="I4252" s="1" t="s">
        <v>26</v>
      </c>
      <c r="J4252" s="1">
        <v>20.05</v>
      </c>
      <c r="K4252" s="1">
        <v>267.0</v>
      </c>
      <c r="L4252" s="1" t="s">
        <v>18</v>
      </c>
      <c r="M4252" s="2">
        <f t="shared" si="1"/>
        <v>13.31670823</v>
      </c>
      <c r="N4252" s="3"/>
    </row>
    <row r="4253" ht="15.75" customHeight="1">
      <c r="A4253" s="1" t="s">
        <v>4273</v>
      </c>
      <c r="B4253" s="1" t="s">
        <v>15</v>
      </c>
      <c r="C4253" s="1">
        <v>0.0</v>
      </c>
      <c r="D4253" s="1" t="s">
        <v>18</v>
      </c>
      <c r="E4253" s="1" t="s">
        <v>18</v>
      </c>
      <c r="F4253" s="1">
        <v>1.0</v>
      </c>
      <c r="G4253" s="1">
        <v>1.0</v>
      </c>
      <c r="H4253" s="1">
        <v>2.0</v>
      </c>
      <c r="I4253" s="1" t="s">
        <v>28</v>
      </c>
      <c r="J4253" s="1">
        <v>61.15</v>
      </c>
      <c r="K4253" s="1">
        <v>4017.45</v>
      </c>
      <c r="L4253" s="1" t="s">
        <v>18</v>
      </c>
      <c r="M4253" s="2">
        <f t="shared" si="1"/>
        <v>65.69828291</v>
      </c>
      <c r="N4253" s="3"/>
    </row>
    <row r="4254" ht="15.75" customHeight="1">
      <c r="A4254" s="1" t="s">
        <v>4274</v>
      </c>
      <c r="B4254" s="1" t="s">
        <v>20</v>
      </c>
      <c r="C4254" s="1">
        <v>0.0</v>
      </c>
      <c r="D4254" s="1" t="s">
        <v>18</v>
      </c>
      <c r="E4254" s="1" t="s">
        <v>18</v>
      </c>
      <c r="F4254" s="1">
        <v>2.0</v>
      </c>
      <c r="G4254" s="1">
        <v>0.0</v>
      </c>
      <c r="H4254" s="1">
        <v>2.0</v>
      </c>
      <c r="I4254" s="1" t="s">
        <v>26</v>
      </c>
      <c r="J4254" s="1">
        <v>25.3</v>
      </c>
      <c r="K4254" s="1">
        <v>1474.35</v>
      </c>
      <c r="L4254" s="1" t="s">
        <v>18</v>
      </c>
      <c r="M4254" s="2">
        <f t="shared" si="1"/>
        <v>58.27470356</v>
      </c>
      <c r="N4254" s="3"/>
    </row>
    <row r="4255" ht="15.75" customHeight="1">
      <c r="A4255" s="1" t="s">
        <v>4275</v>
      </c>
      <c r="B4255" s="1" t="s">
        <v>20</v>
      </c>
      <c r="C4255" s="1">
        <v>0.0</v>
      </c>
      <c r="D4255" s="1" t="s">
        <v>18</v>
      </c>
      <c r="E4255" s="1" t="s">
        <v>18</v>
      </c>
      <c r="F4255" s="1">
        <v>1.0</v>
      </c>
      <c r="G4255" s="1">
        <v>1.0</v>
      </c>
      <c r="H4255" s="1">
        <v>0.0</v>
      </c>
      <c r="I4255" s="1" t="s">
        <v>17</v>
      </c>
      <c r="J4255" s="1">
        <v>56.65</v>
      </c>
      <c r="K4255" s="1">
        <v>654.85</v>
      </c>
      <c r="L4255" s="1" t="s">
        <v>16</v>
      </c>
      <c r="M4255" s="2">
        <f t="shared" si="1"/>
        <v>11.55957635</v>
      </c>
      <c r="N4255" s="3"/>
    </row>
    <row r="4256" ht="15.75" customHeight="1">
      <c r="A4256" s="1" t="s">
        <v>4276</v>
      </c>
      <c r="B4256" s="1" t="s">
        <v>20</v>
      </c>
      <c r="C4256" s="1">
        <v>1.0</v>
      </c>
      <c r="D4256" s="1" t="s">
        <v>16</v>
      </c>
      <c r="E4256" s="1" t="s">
        <v>18</v>
      </c>
      <c r="F4256" s="1">
        <v>2.0</v>
      </c>
      <c r="G4256" s="1">
        <v>2.0</v>
      </c>
      <c r="H4256" s="1">
        <v>0.0</v>
      </c>
      <c r="I4256" s="1" t="s">
        <v>22</v>
      </c>
      <c r="J4256" s="1">
        <v>104.45</v>
      </c>
      <c r="K4256" s="1">
        <v>2184.85</v>
      </c>
      <c r="L4256" s="1" t="s">
        <v>18</v>
      </c>
      <c r="M4256" s="2">
        <f t="shared" si="1"/>
        <v>20.91766395</v>
      </c>
      <c r="N4256" s="3"/>
    </row>
    <row r="4257" ht="15.75" customHeight="1">
      <c r="A4257" s="1" t="s">
        <v>4277</v>
      </c>
      <c r="B4257" s="1" t="s">
        <v>15</v>
      </c>
      <c r="C4257" s="1">
        <v>0.0</v>
      </c>
      <c r="D4257" s="1" t="s">
        <v>18</v>
      </c>
      <c r="E4257" s="1" t="s">
        <v>18</v>
      </c>
      <c r="F4257" s="1">
        <v>1.0</v>
      </c>
      <c r="G4257" s="1">
        <v>0.0</v>
      </c>
      <c r="H4257" s="1">
        <v>1.0</v>
      </c>
      <c r="I4257" s="1" t="s">
        <v>22</v>
      </c>
      <c r="J4257" s="1">
        <v>19.8</v>
      </c>
      <c r="K4257" s="1">
        <v>695.05</v>
      </c>
      <c r="L4257" s="1" t="s">
        <v>18</v>
      </c>
      <c r="M4257" s="2">
        <f t="shared" si="1"/>
        <v>35.10353535</v>
      </c>
      <c r="N4257" s="3"/>
    </row>
    <row r="4258" ht="15.75" customHeight="1">
      <c r="A4258" s="1" t="s">
        <v>4278</v>
      </c>
      <c r="B4258" s="1" t="s">
        <v>20</v>
      </c>
      <c r="C4258" s="1">
        <v>0.0</v>
      </c>
      <c r="D4258" s="1" t="s">
        <v>18</v>
      </c>
      <c r="E4258" s="1" t="s">
        <v>18</v>
      </c>
      <c r="F4258" s="1">
        <v>1.0</v>
      </c>
      <c r="G4258" s="1">
        <v>0.0</v>
      </c>
      <c r="H4258" s="1">
        <v>0.0</v>
      </c>
      <c r="I4258" s="1" t="s">
        <v>17</v>
      </c>
      <c r="J4258" s="1">
        <v>20.45</v>
      </c>
      <c r="K4258" s="1">
        <v>20.45</v>
      </c>
      <c r="L4258" s="1" t="s">
        <v>18</v>
      </c>
      <c r="M4258" s="2">
        <f t="shared" si="1"/>
        <v>1</v>
      </c>
      <c r="N4258" s="3"/>
    </row>
    <row r="4259" ht="15.75" customHeight="1">
      <c r="A4259" s="1" t="s">
        <v>4279</v>
      </c>
      <c r="B4259" s="1" t="s">
        <v>15</v>
      </c>
      <c r="C4259" s="1">
        <v>0.0</v>
      </c>
      <c r="D4259" s="1" t="s">
        <v>16</v>
      </c>
      <c r="E4259" s="1" t="s">
        <v>16</v>
      </c>
      <c r="F4259" s="1">
        <v>2.0</v>
      </c>
      <c r="G4259" s="1">
        <v>1.0</v>
      </c>
      <c r="H4259" s="1">
        <v>2.0</v>
      </c>
      <c r="I4259" s="1" t="s">
        <v>28</v>
      </c>
      <c r="J4259" s="1">
        <v>69.9</v>
      </c>
      <c r="K4259" s="1">
        <v>4615.9</v>
      </c>
      <c r="L4259" s="1" t="s">
        <v>18</v>
      </c>
      <c r="M4259" s="2">
        <f t="shared" si="1"/>
        <v>66.03576538</v>
      </c>
      <c r="N4259" s="3"/>
    </row>
    <row r="4260" ht="15.75" customHeight="1">
      <c r="A4260" s="1" t="s">
        <v>4280</v>
      </c>
      <c r="B4260" s="1" t="s">
        <v>20</v>
      </c>
      <c r="C4260" s="1">
        <v>1.0</v>
      </c>
      <c r="D4260" s="1" t="s">
        <v>16</v>
      </c>
      <c r="E4260" s="1" t="s">
        <v>18</v>
      </c>
      <c r="F4260" s="1">
        <v>1.0</v>
      </c>
      <c r="G4260" s="1">
        <v>2.0</v>
      </c>
      <c r="H4260" s="1">
        <v>1.0</v>
      </c>
      <c r="I4260" s="1" t="s">
        <v>26</v>
      </c>
      <c r="J4260" s="1">
        <v>98.15</v>
      </c>
      <c r="K4260" s="1">
        <v>4116.8</v>
      </c>
      <c r="L4260" s="1" t="s">
        <v>18</v>
      </c>
      <c r="M4260" s="2">
        <f t="shared" si="1"/>
        <v>41.94396332</v>
      </c>
      <c r="N4260" s="3"/>
    </row>
    <row r="4261" ht="15.75" customHeight="1">
      <c r="A4261" s="1" t="s">
        <v>4281</v>
      </c>
      <c r="B4261" s="1" t="s">
        <v>20</v>
      </c>
      <c r="C4261" s="1">
        <v>0.0</v>
      </c>
      <c r="D4261" s="1" t="s">
        <v>16</v>
      </c>
      <c r="E4261" s="1" t="s">
        <v>18</v>
      </c>
      <c r="F4261" s="1">
        <v>2.0</v>
      </c>
      <c r="G4261" s="1">
        <v>1.0</v>
      </c>
      <c r="H4261" s="1">
        <v>2.0</v>
      </c>
      <c r="I4261" s="1" t="s">
        <v>28</v>
      </c>
      <c r="J4261" s="1">
        <v>89.05</v>
      </c>
      <c r="K4261" s="1">
        <v>6254.45</v>
      </c>
      <c r="L4261" s="1" t="s">
        <v>18</v>
      </c>
      <c r="M4261" s="2">
        <f t="shared" si="1"/>
        <v>70.23526109</v>
      </c>
      <c r="N4261" s="3"/>
    </row>
    <row r="4262" ht="15.75" customHeight="1">
      <c r="A4262" s="1" t="s">
        <v>4282</v>
      </c>
      <c r="B4262" s="1" t="s">
        <v>15</v>
      </c>
      <c r="C4262" s="1">
        <v>0.0</v>
      </c>
      <c r="D4262" s="1" t="s">
        <v>16</v>
      </c>
      <c r="E4262" s="1" t="s">
        <v>18</v>
      </c>
      <c r="F4262" s="1">
        <v>2.0</v>
      </c>
      <c r="G4262" s="1">
        <v>2.0</v>
      </c>
      <c r="H4262" s="1">
        <v>2.0</v>
      </c>
      <c r="I4262" s="1" t="s">
        <v>28</v>
      </c>
      <c r="J4262" s="1">
        <v>94.35</v>
      </c>
      <c r="K4262" s="1">
        <v>5703.0</v>
      </c>
      <c r="L4262" s="1" t="s">
        <v>18</v>
      </c>
      <c r="M4262" s="2">
        <f t="shared" si="1"/>
        <v>60.44515103</v>
      </c>
      <c r="N4262" s="3"/>
    </row>
    <row r="4263" ht="15.75" customHeight="1">
      <c r="A4263" s="1" t="s">
        <v>4283</v>
      </c>
      <c r="B4263" s="1" t="s">
        <v>20</v>
      </c>
      <c r="C4263" s="1">
        <v>0.0</v>
      </c>
      <c r="D4263" s="1" t="s">
        <v>18</v>
      </c>
      <c r="E4263" s="1" t="s">
        <v>18</v>
      </c>
      <c r="F4263" s="1">
        <v>2.0</v>
      </c>
      <c r="G4263" s="1">
        <v>2.0</v>
      </c>
      <c r="H4263" s="1">
        <v>0.0</v>
      </c>
      <c r="I4263" s="1" t="s">
        <v>22</v>
      </c>
      <c r="J4263" s="1">
        <v>80.5</v>
      </c>
      <c r="K4263" s="1">
        <v>2088.8</v>
      </c>
      <c r="L4263" s="1" t="s">
        <v>16</v>
      </c>
      <c r="M4263" s="2">
        <f t="shared" si="1"/>
        <v>25.94782609</v>
      </c>
      <c r="N4263" s="3"/>
    </row>
    <row r="4264" ht="15.75" customHeight="1">
      <c r="A4264" s="1" t="s">
        <v>4284</v>
      </c>
      <c r="B4264" s="1" t="s">
        <v>15</v>
      </c>
      <c r="C4264" s="1">
        <v>0.0</v>
      </c>
      <c r="D4264" s="1" t="s">
        <v>18</v>
      </c>
      <c r="E4264" s="1" t="s">
        <v>18</v>
      </c>
      <c r="F4264" s="1">
        <v>0.0</v>
      </c>
      <c r="G4264" s="1">
        <v>1.0</v>
      </c>
      <c r="H4264" s="1">
        <v>0.0</v>
      </c>
      <c r="I4264" s="1" t="s">
        <v>17</v>
      </c>
      <c r="J4264" s="1">
        <v>29.9</v>
      </c>
      <c r="K4264" s="1">
        <v>29.9</v>
      </c>
      <c r="L4264" s="1" t="s">
        <v>18</v>
      </c>
      <c r="M4264" s="2">
        <f t="shared" si="1"/>
        <v>1</v>
      </c>
      <c r="N4264" s="3"/>
    </row>
    <row r="4265" ht="15.75" customHeight="1">
      <c r="A4265" s="1" t="s">
        <v>4285</v>
      </c>
      <c r="B4265" s="1" t="s">
        <v>20</v>
      </c>
      <c r="C4265" s="1">
        <v>0.0</v>
      </c>
      <c r="D4265" s="1" t="s">
        <v>18</v>
      </c>
      <c r="E4265" s="1" t="s">
        <v>18</v>
      </c>
      <c r="F4265" s="1">
        <v>1.0</v>
      </c>
      <c r="G4265" s="1">
        <v>2.0</v>
      </c>
      <c r="H4265" s="1">
        <v>0.0</v>
      </c>
      <c r="I4265" s="1" t="s">
        <v>22</v>
      </c>
      <c r="J4265" s="1">
        <v>80.8</v>
      </c>
      <c r="K4265" s="1">
        <v>713.1</v>
      </c>
      <c r="L4265" s="1" t="s">
        <v>16</v>
      </c>
      <c r="M4265" s="2">
        <f t="shared" si="1"/>
        <v>8.82549505</v>
      </c>
      <c r="N4265" s="3"/>
    </row>
    <row r="4266" ht="15.75" customHeight="1">
      <c r="A4266" s="1" t="s">
        <v>4286</v>
      </c>
      <c r="B4266" s="1" t="s">
        <v>20</v>
      </c>
      <c r="C4266" s="1">
        <v>0.0</v>
      </c>
      <c r="D4266" s="1" t="s">
        <v>18</v>
      </c>
      <c r="E4266" s="1" t="s">
        <v>18</v>
      </c>
      <c r="F4266" s="1">
        <v>1.0</v>
      </c>
      <c r="G4266" s="1">
        <v>0.0</v>
      </c>
      <c r="H4266" s="1">
        <v>2.0</v>
      </c>
      <c r="I4266" s="1" t="s">
        <v>17</v>
      </c>
      <c r="J4266" s="1">
        <v>20.15</v>
      </c>
      <c r="K4266" s="1">
        <v>802.35</v>
      </c>
      <c r="L4266" s="1" t="s">
        <v>18</v>
      </c>
      <c r="M4266" s="2">
        <f t="shared" si="1"/>
        <v>39.81885856</v>
      </c>
      <c r="N4266" s="3"/>
    </row>
    <row r="4267" ht="15.75" customHeight="1">
      <c r="A4267" s="1" t="s">
        <v>4287</v>
      </c>
      <c r="B4267" s="1" t="s">
        <v>15</v>
      </c>
      <c r="C4267" s="1">
        <v>1.0</v>
      </c>
      <c r="D4267" s="1" t="s">
        <v>18</v>
      </c>
      <c r="E4267" s="1" t="s">
        <v>18</v>
      </c>
      <c r="F4267" s="1">
        <v>2.0</v>
      </c>
      <c r="G4267" s="1">
        <v>2.0</v>
      </c>
      <c r="H4267" s="1">
        <v>0.0</v>
      </c>
      <c r="I4267" s="1" t="s">
        <v>22</v>
      </c>
      <c r="J4267" s="1">
        <v>89.15</v>
      </c>
      <c r="K4267" s="1">
        <v>2277.65</v>
      </c>
      <c r="L4267" s="1" t="s">
        <v>16</v>
      </c>
      <c r="M4267" s="2">
        <f t="shared" si="1"/>
        <v>25.54851374</v>
      </c>
      <c r="N4267" s="3"/>
    </row>
    <row r="4268" ht="15.75" customHeight="1">
      <c r="A4268" s="1" t="s">
        <v>4288</v>
      </c>
      <c r="B4268" s="1" t="s">
        <v>15</v>
      </c>
      <c r="C4268" s="1">
        <v>0.0</v>
      </c>
      <c r="D4268" s="1" t="s">
        <v>16</v>
      </c>
      <c r="E4268" s="1" t="s">
        <v>16</v>
      </c>
      <c r="F4268" s="1">
        <v>2.0</v>
      </c>
      <c r="G4268" s="1">
        <v>2.0</v>
      </c>
      <c r="H4268" s="1">
        <v>2.0</v>
      </c>
      <c r="I4268" s="1" t="s">
        <v>28</v>
      </c>
      <c r="J4268" s="1">
        <v>115.8</v>
      </c>
      <c r="K4268" s="1">
        <v>8476.5</v>
      </c>
      <c r="L4268" s="1" t="s">
        <v>18</v>
      </c>
      <c r="M4268" s="2">
        <f t="shared" si="1"/>
        <v>73.19948187</v>
      </c>
      <c r="N4268" s="3"/>
    </row>
    <row r="4269" ht="15.75" customHeight="1">
      <c r="A4269" s="1" t="s">
        <v>4289</v>
      </c>
      <c r="B4269" s="1" t="s">
        <v>20</v>
      </c>
      <c r="C4269" s="1">
        <v>1.0</v>
      </c>
      <c r="D4269" s="1" t="s">
        <v>18</v>
      </c>
      <c r="E4269" s="1" t="s">
        <v>18</v>
      </c>
      <c r="F4269" s="1">
        <v>0.0</v>
      </c>
      <c r="G4269" s="1">
        <v>1.0</v>
      </c>
      <c r="H4269" s="1">
        <v>1.0</v>
      </c>
      <c r="I4269" s="1" t="s">
        <v>22</v>
      </c>
      <c r="J4269" s="1">
        <v>55.45</v>
      </c>
      <c r="K4269" s="1">
        <v>2966.95</v>
      </c>
      <c r="L4269" s="1" t="s">
        <v>18</v>
      </c>
      <c r="M4269" s="2">
        <f t="shared" si="1"/>
        <v>53.50676285</v>
      </c>
      <c r="N4269" s="3"/>
    </row>
    <row r="4270" ht="15.75" customHeight="1">
      <c r="A4270" s="1" t="s">
        <v>4290</v>
      </c>
      <c r="B4270" s="1" t="s">
        <v>20</v>
      </c>
      <c r="C4270" s="1">
        <v>0.0</v>
      </c>
      <c r="D4270" s="1" t="s">
        <v>16</v>
      </c>
      <c r="E4270" s="1" t="s">
        <v>18</v>
      </c>
      <c r="F4270" s="1">
        <v>2.0</v>
      </c>
      <c r="G4270" s="1">
        <v>0.0</v>
      </c>
      <c r="H4270" s="1">
        <v>2.0</v>
      </c>
      <c r="I4270" s="1" t="s">
        <v>28</v>
      </c>
      <c r="J4270" s="1">
        <v>25.15</v>
      </c>
      <c r="K4270" s="1">
        <v>1940.85</v>
      </c>
      <c r="L4270" s="1" t="s">
        <v>18</v>
      </c>
      <c r="M4270" s="2">
        <f t="shared" si="1"/>
        <v>77.17097416</v>
      </c>
      <c r="N4270" s="3"/>
    </row>
    <row r="4271" ht="15.75" customHeight="1">
      <c r="A4271" s="1" t="s">
        <v>4291</v>
      </c>
      <c r="B4271" s="1" t="s">
        <v>20</v>
      </c>
      <c r="C4271" s="1">
        <v>0.0</v>
      </c>
      <c r="D4271" s="1" t="s">
        <v>16</v>
      </c>
      <c r="E4271" s="1" t="s">
        <v>16</v>
      </c>
      <c r="F4271" s="1">
        <v>2.0</v>
      </c>
      <c r="G4271" s="1">
        <v>1.0</v>
      </c>
      <c r="H4271" s="1">
        <v>2.0</v>
      </c>
      <c r="I4271" s="1" t="s">
        <v>28</v>
      </c>
      <c r="J4271" s="1">
        <v>81.0</v>
      </c>
      <c r="K4271" s="1">
        <v>4976.15</v>
      </c>
      <c r="L4271" s="1" t="s">
        <v>18</v>
      </c>
      <c r="M4271" s="2">
        <f t="shared" si="1"/>
        <v>61.43395062</v>
      </c>
      <c r="N4271" s="3"/>
    </row>
    <row r="4272" ht="15.75" customHeight="1">
      <c r="A4272" s="1" t="s">
        <v>4292</v>
      </c>
      <c r="B4272" s="1" t="s">
        <v>15</v>
      </c>
      <c r="C4272" s="1">
        <v>1.0</v>
      </c>
      <c r="D4272" s="1" t="s">
        <v>18</v>
      </c>
      <c r="E4272" s="1" t="s">
        <v>18</v>
      </c>
      <c r="F4272" s="1">
        <v>2.0</v>
      </c>
      <c r="G4272" s="1">
        <v>2.0</v>
      </c>
      <c r="H4272" s="1">
        <v>0.0</v>
      </c>
      <c r="I4272" s="1" t="s">
        <v>26</v>
      </c>
      <c r="J4272" s="1">
        <v>83.15</v>
      </c>
      <c r="K4272" s="1">
        <v>446.05</v>
      </c>
      <c r="L4272" s="1" t="s">
        <v>16</v>
      </c>
      <c r="M4272" s="2">
        <f t="shared" si="1"/>
        <v>5.364401684</v>
      </c>
      <c r="N4272" s="3"/>
    </row>
    <row r="4273" ht="15.75" customHeight="1">
      <c r="A4273" s="1" t="s">
        <v>4293</v>
      </c>
      <c r="B4273" s="1" t="s">
        <v>15</v>
      </c>
      <c r="C4273" s="1">
        <v>0.0</v>
      </c>
      <c r="D4273" s="1" t="s">
        <v>16</v>
      </c>
      <c r="E4273" s="1" t="s">
        <v>16</v>
      </c>
      <c r="F4273" s="1">
        <v>1.0</v>
      </c>
      <c r="G4273" s="1">
        <v>0.0</v>
      </c>
      <c r="H4273" s="1">
        <v>0.0</v>
      </c>
      <c r="I4273" s="1" t="s">
        <v>17</v>
      </c>
      <c r="J4273" s="1">
        <v>20.65</v>
      </c>
      <c r="K4273" s="1">
        <v>716.4</v>
      </c>
      <c r="L4273" s="1" t="s">
        <v>18</v>
      </c>
      <c r="M4273" s="2">
        <f t="shared" si="1"/>
        <v>34.69249395</v>
      </c>
      <c r="N4273" s="3"/>
    </row>
    <row r="4274" ht="15.75" customHeight="1">
      <c r="A4274" s="1" t="s">
        <v>4294</v>
      </c>
      <c r="B4274" s="1" t="s">
        <v>20</v>
      </c>
      <c r="C4274" s="1">
        <v>0.0</v>
      </c>
      <c r="D4274" s="1" t="s">
        <v>18</v>
      </c>
      <c r="E4274" s="1" t="s">
        <v>18</v>
      </c>
      <c r="F4274" s="1">
        <v>1.0</v>
      </c>
      <c r="G4274" s="1">
        <v>0.0</v>
      </c>
      <c r="H4274" s="1">
        <v>1.0</v>
      </c>
      <c r="I4274" s="1" t="s">
        <v>17</v>
      </c>
      <c r="J4274" s="1">
        <v>19.15</v>
      </c>
      <c r="K4274" s="1">
        <v>638.0</v>
      </c>
      <c r="L4274" s="1" t="s">
        <v>18</v>
      </c>
      <c r="M4274" s="2">
        <f t="shared" si="1"/>
        <v>33.31592689</v>
      </c>
      <c r="N4274" s="3"/>
    </row>
    <row r="4275" ht="15.75" customHeight="1">
      <c r="A4275" s="1" t="s">
        <v>4295</v>
      </c>
      <c r="B4275" s="1" t="s">
        <v>20</v>
      </c>
      <c r="C4275" s="1">
        <v>0.0</v>
      </c>
      <c r="D4275" s="1" t="s">
        <v>16</v>
      </c>
      <c r="E4275" s="1" t="s">
        <v>16</v>
      </c>
      <c r="F4275" s="1">
        <v>1.0</v>
      </c>
      <c r="G4275" s="1">
        <v>2.0</v>
      </c>
      <c r="H4275" s="1">
        <v>0.0</v>
      </c>
      <c r="I4275" s="1" t="s">
        <v>22</v>
      </c>
      <c r="J4275" s="1">
        <v>70.45</v>
      </c>
      <c r="K4275" s="1">
        <v>1470.95</v>
      </c>
      <c r="L4275" s="1" t="s">
        <v>16</v>
      </c>
      <c r="M4275" s="2">
        <f t="shared" si="1"/>
        <v>20.87934705</v>
      </c>
      <c r="N4275" s="3"/>
    </row>
    <row r="4276" ht="15.75" customHeight="1">
      <c r="A4276" s="1" t="s">
        <v>4296</v>
      </c>
      <c r="B4276" s="1" t="s">
        <v>15</v>
      </c>
      <c r="C4276" s="1">
        <v>0.0</v>
      </c>
      <c r="D4276" s="1" t="s">
        <v>16</v>
      </c>
      <c r="E4276" s="1" t="s">
        <v>16</v>
      </c>
      <c r="F4276" s="1">
        <v>0.0</v>
      </c>
      <c r="G4276" s="1">
        <v>1.0</v>
      </c>
      <c r="H4276" s="1">
        <v>0.0</v>
      </c>
      <c r="I4276" s="1" t="s">
        <v>28</v>
      </c>
      <c r="J4276" s="1">
        <v>29.05</v>
      </c>
      <c r="K4276" s="1">
        <v>44.75</v>
      </c>
      <c r="L4276" s="1" t="s">
        <v>18</v>
      </c>
      <c r="M4276" s="2">
        <f t="shared" si="1"/>
        <v>1.540447504</v>
      </c>
      <c r="N4276" s="3"/>
    </row>
    <row r="4277" ht="15.75" customHeight="1">
      <c r="A4277" s="1" t="s">
        <v>4297</v>
      </c>
      <c r="B4277" s="1" t="s">
        <v>15</v>
      </c>
      <c r="C4277" s="1">
        <v>1.0</v>
      </c>
      <c r="D4277" s="1" t="s">
        <v>18</v>
      </c>
      <c r="E4277" s="1" t="s">
        <v>18</v>
      </c>
      <c r="F4277" s="1">
        <v>1.0</v>
      </c>
      <c r="G4277" s="1">
        <v>2.0</v>
      </c>
      <c r="H4277" s="1">
        <v>0.0</v>
      </c>
      <c r="I4277" s="1" t="s">
        <v>22</v>
      </c>
      <c r="J4277" s="1">
        <v>74.4</v>
      </c>
      <c r="K4277" s="1">
        <v>2276.95</v>
      </c>
      <c r="L4277" s="1" t="s">
        <v>16</v>
      </c>
      <c r="M4277" s="2">
        <f t="shared" si="1"/>
        <v>30.60416667</v>
      </c>
      <c r="N4277" s="3"/>
    </row>
    <row r="4278" ht="15.75" customHeight="1">
      <c r="A4278" s="1" t="s">
        <v>4298</v>
      </c>
      <c r="B4278" s="1" t="s">
        <v>15</v>
      </c>
      <c r="C4278" s="1">
        <v>0.0</v>
      </c>
      <c r="D4278" s="1" t="s">
        <v>16</v>
      </c>
      <c r="E4278" s="1" t="s">
        <v>18</v>
      </c>
      <c r="F4278" s="1">
        <v>1.0</v>
      </c>
      <c r="G4278" s="1">
        <v>1.0</v>
      </c>
      <c r="H4278" s="1">
        <v>2.0</v>
      </c>
      <c r="I4278" s="1" t="s">
        <v>26</v>
      </c>
      <c r="J4278" s="1">
        <v>61.45</v>
      </c>
      <c r="K4278" s="1">
        <v>4131.2</v>
      </c>
      <c r="L4278" s="1" t="s">
        <v>18</v>
      </c>
      <c r="M4278" s="2">
        <f t="shared" si="1"/>
        <v>67.22864117</v>
      </c>
      <c r="N4278" s="3"/>
    </row>
    <row r="4279" ht="15.75" customHeight="1">
      <c r="A4279" s="1" t="s">
        <v>4299</v>
      </c>
      <c r="B4279" s="1" t="s">
        <v>20</v>
      </c>
      <c r="C4279" s="1">
        <v>0.0</v>
      </c>
      <c r="D4279" s="1" t="s">
        <v>18</v>
      </c>
      <c r="E4279" s="1" t="s">
        <v>18</v>
      </c>
      <c r="F4279" s="1">
        <v>2.0</v>
      </c>
      <c r="G4279" s="1">
        <v>2.0</v>
      </c>
      <c r="H4279" s="1">
        <v>0.0</v>
      </c>
      <c r="I4279" s="1" t="s">
        <v>22</v>
      </c>
      <c r="J4279" s="1">
        <v>100.95</v>
      </c>
      <c r="K4279" s="1">
        <v>329.95</v>
      </c>
      <c r="L4279" s="1" t="s">
        <v>16</v>
      </c>
      <c r="M4279" s="2">
        <f t="shared" si="1"/>
        <v>3.268449728</v>
      </c>
      <c r="N4279" s="3"/>
    </row>
    <row r="4280" ht="15.75" customHeight="1">
      <c r="A4280" s="1" t="s">
        <v>4300</v>
      </c>
      <c r="B4280" s="1" t="s">
        <v>20</v>
      </c>
      <c r="C4280" s="1">
        <v>0.0</v>
      </c>
      <c r="D4280" s="1" t="s">
        <v>16</v>
      </c>
      <c r="E4280" s="1" t="s">
        <v>16</v>
      </c>
      <c r="F4280" s="1">
        <v>2.0</v>
      </c>
      <c r="G4280" s="1">
        <v>0.0</v>
      </c>
      <c r="H4280" s="1">
        <v>2.0</v>
      </c>
      <c r="I4280" s="1" t="s">
        <v>28</v>
      </c>
      <c r="J4280" s="1">
        <v>25.2</v>
      </c>
      <c r="K4280" s="1">
        <v>1798.9</v>
      </c>
      <c r="L4280" s="1" t="s">
        <v>18</v>
      </c>
      <c r="M4280" s="2">
        <f t="shared" si="1"/>
        <v>71.38492063</v>
      </c>
      <c r="N4280" s="3"/>
    </row>
    <row r="4281" ht="15.75" customHeight="1">
      <c r="A4281" s="1" t="s">
        <v>4301</v>
      </c>
      <c r="B4281" s="1" t="s">
        <v>20</v>
      </c>
      <c r="C4281" s="1">
        <v>0.0</v>
      </c>
      <c r="D4281" s="1" t="s">
        <v>18</v>
      </c>
      <c r="E4281" s="1" t="s">
        <v>18</v>
      </c>
      <c r="F4281" s="1">
        <v>0.0</v>
      </c>
      <c r="G4281" s="1">
        <v>1.0</v>
      </c>
      <c r="H4281" s="1">
        <v>0.0</v>
      </c>
      <c r="I4281" s="1" t="s">
        <v>17</v>
      </c>
      <c r="J4281" s="1">
        <v>25.65</v>
      </c>
      <c r="K4281" s="1">
        <v>440.2</v>
      </c>
      <c r="L4281" s="1" t="s">
        <v>18</v>
      </c>
      <c r="M4281" s="2">
        <f t="shared" si="1"/>
        <v>17.16179337</v>
      </c>
      <c r="N4281" s="3"/>
    </row>
    <row r="4282" ht="15.75" customHeight="1">
      <c r="A4282" s="1" t="s">
        <v>4302</v>
      </c>
      <c r="B4282" s="1" t="s">
        <v>20</v>
      </c>
      <c r="C4282" s="1">
        <v>1.0</v>
      </c>
      <c r="D4282" s="1" t="s">
        <v>18</v>
      </c>
      <c r="E4282" s="1" t="s">
        <v>18</v>
      </c>
      <c r="F4282" s="1">
        <v>2.0</v>
      </c>
      <c r="G4282" s="1">
        <v>2.0</v>
      </c>
      <c r="H4282" s="1">
        <v>0.0</v>
      </c>
      <c r="I4282" s="1" t="s">
        <v>22</v>
      </c>
      <c r="J4282" s="1">
        <v>101.1</v>
      </c>
      <c r="K4282" s="1">
        <v>3744.05</v>
      </c>
      <c r="L4282" s="1" t="s">
        <v>16</v>
      </c>
      <c r="M4282" s="2">
        <f t="shared" si="1"/>
        <v>37.03313551</v>
      </c>
      <c r="N4282" s="3"/>
    </row>
    <row r="4283" ht="15.75" customHeight="1">
      <c r="A4283" s="1" t="s">
        <v>4303</v>
      </c>
      <c r="B4283" s="1" t="s">
        <v>15</v>
      </c>
      <c r="C4283" s="1">
        <v>1.0</v>
      </c>
      <c r="D4283" s="1" t="s">
        <v>16</v>
      </c>
      <c r="E4283" s="1" t="s">
        <v>18</v>
      </c>
      <c r="F4283" s="1">
        <v>2.0</v>
      </c>
      <c r="G4283" s="1">
        <v>2.0</v>
      </c>
      <c r="H4283" s="1">
        <v>0.0</v>
      </c>
      <c r="I4283" s="1" t="s">
        <v>22</v>
      </c>
      <c r="J4283" s="1">
        <v>110.85</v>
      </c>
      <c r="K4283" s="1">
        <v>3204.4</v>
      </c>
      <c r="L4283" s="1" t="s">
        <v>18</v>
      </c>
      <c r="M4283" s="2">
        <f t="shared" si="1"/>
        <v>28.9075327</v>
      </c>
      <c r="N4283" s="3"/>
    </row>
    <row r="4284" ht="15.75" customHeight="1">
      <c r="A4284" s="1" t="s">
        <v>4304</v>
      </c>
      <c r="B4284" s="1" t="s">
        <v>15</v>
      </c>
      <c r="C4284" s="1">
        <v>0.0</v>
      </c>
      <c r="D4284" s="1" t="s">
        <v>18</v>
      </c>
      <c r="E4284" s="1" t="s">
        <v>18</v>
      </c>
      <c r="F4284" s="1">
        <v>0.0</v>
      </c>
      <c r="G4284" s="1">
        <v>1.0</v>
      </c>
      <c r="H4284" s="1">
        <v>0.0</v>
      </c>
      <c r="I4284" s="1" t="s">
        <v>17</v>
      </c>
      <c r="J4284" s="1">
        <v>25.1</v>
      </c>
      <c r="K4284" s="1">
        <v>25.1</v>
      </c>
      <c r="L4284" s="1" t="s">
        <v>16</v>
      </c>
      <c r="M4284" s="2">
        <f t="shared" si="1"/>
        <v>1</v>
      </c>
      <c r="N4284" s="3"/>
    </row>
    <row r="4285" ht="15.75" customHeight="1">
      <c r="A4285" s="1" t="s">
        <v>4305</v>
      </c>
      <c r="B4285" s="1" t="s">
        <v>20</v>
      </c>
      <c r="C4285" s="1">
        <v>0.0</v>
      </c>
      <c r="D4285" s="1" t="s">
        <v>18</v>
      </c>
      <c r="E4285" s="1" t="s">
        <v>18</v>
      </c>
      <c r="F4285" s="1">
        <v>1.0</v>
      </c>
      <c r="G4285" s="1">
        <v>2.0</v>
      </c>
      <c r="H4285" s="1">
        <v>0.0</v>
      </c>
      <c r="I4285" s="1" t="s">
        <v>22</v>
      </c>
      <c r="J4285" s="1">
        <v>90.25</v>
      </c>
      <c r="K4285" s="1">
        <v>2755.35</v>
      </c>
      <c r="L4285" s="1" t="s">
        <v>16</v>
      </c>
      <c r="M4285" s="2">
        <f t="shared" si="1"/>
        <v>30.53019391</v>
      </c>
      <c r="N4285" s="3"/>
    </row>
    <row r="4286" ht="15.75" customHeight="1">
      <c r="A4286" s="1" t="s">
        <v>4306</v>
      </c>
      <c r="B4286" s="1" t="s">
        <v>15</v>
      </c>
      <c r="C4286" s="1">
        <v>0.0</v>
      </c>
      <c r="D4286" s="1" t="s">
        <v>18</v>
      </c>
      <c r="E4286" s="1" t="s">
        <v>18</v>
      </c>
      <c r="F4286" s="1">
        <v>1.0</v>
      </c>
      <c r="G4286" s="1">
        <v>2.0</v>
      </c>
      <c r="H4286" s="1">
        <v>0.0</v>
      </c>
      <c r="I4286" s="1" t="s">
        <v>17</v>
      </c>
      <c r="J4286" s="1">
        <v>75.65</v>
      </c>
      <c r="K4286" s="1">
        <v>399.45</v>
      </c>
      <c r="L4286" s="1" t="s">
        <v>18</v>
      </c>
      <c r="M4286" s="2">
        <f t="shared" si="1"/>
        <v>5.280237938</v>
      </c>
      <c r="N4286" s="3"/>
    </row>
    <row r="4287" ht="15.75" customHeight="1">
      <c r="A4287" s="1" t="s">
        <v>4307</v>
      </c>
      <c r="B4287" s="1" t="s">
        <v>15</v>
      </c>
      <c r="C4287" s="1">
        <v>0.0</v>
      </c>
      <c r="D4287" s="1" t="s">
        <v>16</v>
      </c>
      <c r="E4287" s="1" t="s">
        <v>18</v>
      </c>
      <c r="F4287" s="1">
        <v>0.0</v>
      </c>
      <c r="G4287" s="1">
        <v>1.0</v>
      </c>
      <c r="H4287" s="1">
        <v>2.0</v>
      </c>
      <c r="I4287" s="1" t="s">
        <v>22</v>
      </c>
      <c r="J4287" s="1">
        <v>54.2</v>
      </c>
      <c r="K4287" s="1">
        <v>3937.45</v>
      </c>
      <c r="L4287" s="1" t="s">
        <v>16</v>
      </c>
      <c r="M4287" s="2">
        <f t="shared" si="1"/>
        <v>72.64667897</v>
      </c>
      <c r="N4287" s="3"/>
    </row>
    <row r="4288" ht="15.75" customHeight="1">
      <c r="A4288" s="1" t="s">
        <v>4308</v>
      </c>
      <c r="B4288" s="1" t="s">
        <v>15</v>
      </c>
      <c r="C4288" s="1">
        <v>1.0</v>
      </c>
      <c r="D4288" s="1" t="s">
        <v>18</v>
      </c>
      <c r="E4288" s="1" t="s">
        <v>18</v>
      </c>
      <c r="F4288" s="1">
        <v>1.0</v>
      </c>
      <c r="G4288" s="1">
        <v>1.0</v>
      </c>
      <c r="H4288" s="1">
        <v>0.0</v>
      </c>
      <c r="I4288" s="1" t="s">
        <v>28</v>
      </c>
      <c r="J4288" s="1">
        <v>54.65</v>
      </c>
      <c r="K4288" s="1">
        <v>1830.1</v>
      </c>
      <c r="L4288" s="1" t="s">
        <v>18</v>
      </c>
      <c r="M4288" s="2">
        <f t="shared" si="1"/>
        <v>33.48764867</v>
      </c>
      <c r="N4288" s="3"/>
    </row>
    <row r="4289" ht="15.75" customHeight="1">
      <c r="A4289" s="1" t="s">
        <v>4309</v>
      </c>
      <c r="B4289" s="1" t="s">
        <v>15</v>
      </c>
      <c r="C4289" s="1">
        <v>0.0</v>
      </c>
      <c r="D4289" s="1" t="s">
        <v>18</v>
      </c>
      <c r="E4289" s="1" t="s">
        <v>18</v>
      </c>
      <c r="F4289" s="1">
        <v>2.0</v>
      </c>
      <c r="G4289" s="1">
        <v>2.0</v>
      </c>
      <c r="H4289" s="1">
        <v>2.0</v>
      </c>
      <c r="I4289" s="1" t="s">
        <v>28</v>
      </c>
      <c r="J4289" s="1">
        <v>97.2</v>
      </c>
      <c r="K4289" s="1">
        <v>5129.45</v>
      </c>
      <c r="L4289" s="1" t="s">
        <v>18</v>
      </c>
      <c r="M4289" s="2">
        <f t="shared" si="1"/>
        <v>52.77211934</v>
      </c>
      <c r="N4289" s="3"/>
    </row>
    <row r="4290" ht="15.75" customHeight="1">
      <c r="A4290" s="1" t="s">
        <v>4310</v>
      </c>
      <c r="B4290" s="1" t="s">
        <v>15</v>
      </c>
      <c r="C4290" s="1">
        <v>0.0</v>
      </c>
      <c r="D4290" s="1" t="s">
        <v>16</v>
      </c>
      <c r="E4290" s="1" t="s">
        <v>18</v>
      </c>
      <c r="F4290" s="1">
        <v>1.0</v>
      </c>
      <c r="G4290" s="1">
        <v>0.0</v>
      </c>
      <c r="H4290" s="1">
        <v>0.0</v>
      </c>
      <c r="I4290" s="1" t="s">
        <v>17</v>
      </c>
      <c r="J4290" s="1">
        <v>19.6</v>
      </c>
      <c r="K4290" s="1">
        <v>314.45</v>
      </c>
      <c r="L4290" s="1" t="s">
        <v>18</v>
      </c>
      <c r="M4290" s="2">
        <f t="shared" si="1"/>
        <v>16.04336735</v>
      </c>
      <c r="N4290" s="3"/>
    </row>
    <row r="4291" ht="15.75" customHeight="1">
      <c r="A4291" s="1" t="s">
        <v>4311</v>
      </c>
      <c r="B4291" s="1" t="s">
        <v>15</v>
      </c>
      <c r="C4291" s="1">
        <v>0.0</v>
      </c>
      <c r="D4291" s="1" t="s">
        <v>18</v>
      </c>
      <c r="E4291" s="1" t="s">
        <v>18</v>
      </c>
      <c r="F4291" s="1">
        <v>0.0</v>
      </c>
      <c r="G4291" s="1">
        <v>1.0</v>
      </c>
      <c r="H4291" s="1">
        <v>0.0</v>
      </c>
      <c r="I4291" s="1" t="s">
        <v>26</v>
      </c>
      <c r="J4291" s="1">
        <v>54.15</v>
      </c>
      <c r="K4291" s="1">
        <v>1240.25</v>
      </c>
      <c r="L4291" s="1" t="s">
        <v>16</v>
      </c>
      <c r="M4291" s="2">
        <f t="shared" si="1"/>
        <v>22.90397045</v>
      </c>
      <c r="N4291" s="3"/>
    </row>
    <row r="4292" ht="15.75" customHeight="1">
      <c r="A4292" s="1" t="s">
        <v>4312</v>
      </c>
      <c r="B4292" s="1" t="s">
        <v>15</v>
      </c>
      <c r="C4292" s="1">
        <v>0.0</v>
      </c>
      <c r="D4292" s="1" t="s">
        <v>18</v>
      </c>
      <c r="E4292" s="1" t="s">
        <v>18</v>
      </c>
      <c r="F4292" s="1">
        <v>1.0</v>
      </c>
      <c r="G4292" s="1">
        <v>0.0</v>
      </c>
      <c r="H4292" s="1">
        <v>0.0</v>
      </c>
      <c r="I4292" s="1" t="s">
        <v>17</v>
      </c>
      <c r="J4292" s="1">
        <v>19.6</v>
      </c>
      <c r="K4292" s="1">
        <v>299.4</v>
      </c>
      <c r="L4292" s="1" t="s">
        <v>18</v>
      </c>
      <c r="M4292" s="2">
        <f t="shared" si="1"/>
        <v>15.2755102</v>
      </c>
      <c r="N4292" s="3"/>
    </row>
    <row r="4293" ht="15.75" customHeight="1">
      <c r="A4293" s="1" t="s">
        <v>4313</v>
      </c>
      <c r="B4293" s="1" t="s">
        <v>20</v>
      </c>
      <c r="C4293" s="1">
        <v>0.0</v>
      </c>
      <c r="D4293" s="1" t="s">
        <v>16</v>
      </c>
      <c r="E4293" s="1" t="s">
        <v>16</v>
      </c>
      <c r="F4293" s="1">
        <v>1.0</v>
      </c>
      <c r="G4293" s="1">
        <v>1.0</v>
      </c>
      <c r="H4293" s="1">
        <v>1.0</v>
      </c>
      <c r="I4293" s="1" t="s">
        <v>22</v>
      </c>
      <c r="J4293" s="1">
        <v>59.8</v>
      </c>
      <c r="K4293" s="1">
        <v>2343.85</v>
      </c>
      <c r="L4293" s="1" t="s">
        <v>18</v>
      </c>
      <c r="M4293" s="2">
        <f t="shared" si="1"/>
        <v>39.19481605</v>
      </c>
      <c r="N4293" s="3"/>
    </row>
    <row r="4294" ht="15.75" customHeight="1">
      <c r="A4294" s="1" t="s">
        <v>4314</v>
      </c>
      <c r="B4294" s="1" t="s">
        <v>20</v>
      </c>
      <c r="C4294" s="1">
        <v>0.0</v>
      </c>
      <c r="D4294" s="1" t="s">
        <v>18</v>
      </c>
      <c r="E4294" s="1" t="s">
        <v>18</v>
      </c>
      <c r="F4294" s="1">
        <v>1.0</v>
      </c>
      <c r="G4294" s="1">
        <v>2.0</v>
      </c>
      <c r="H4294" s="1">
        <v>0.0</v>
      </c>
      <c r="I4294" s="1" t="s">
        <v>22</v>
      </c>
      <c r="J4294" s="1">
        <v>69.7</v>
      </c>
      <c r="K4294" s="1">
        <v>316.9</v>
      </c>
      <c r="L4294" s="1" t="s">
        <v>16</v>
      </c>
      <c r="M4294" s="2">
        <f t="shared" si="1"/>
        <v>4.546628407</v>
      </c>
      <c r="N4294" s="3"/>
    </row>
    <row r="4295" ht="15.75" customHeight="1">
      <c r="A4295" s="1" t="s">
        <v>4315</v>
      </c>
      <c r="B4295" s="1" t="s">
        <v>20</v>
      </c>
      <c r="C4295" s="1">
        <v>0.0</v>
      </c>
      <c r="D4295" s="1" t="s">
        <v>16</v>
      </c>
      <c r="E4295" s="1" t="s">
        <v>18</v>
      </c>
      <c r="F4295" s="1">
        <v>1.0</v>
      </c>
      <c r="G4295" s="1">
        <v>0.0</v>
      </c>
      <c r="H4295" s="1">
        <v>2.0</v>
      </c>
      <c r="I4295" s="1" t="s">
        <v>22</v>
      </c>
      <c r="J4295" s="1">
        <v>19.75</v>
      </c>
      <c r="K4295" s="1">
        <v>899.45</v>
      </c>
      <c r="L4295" s="1" t="s">
        <v>18</v>
      </c>
      <c r="M4295" s="2">
        <f t="shared" si="1"/>
        <v>45.54177215</v>
      </c>
      <c r="N4295" s="3"/>
    </row>
    <row r="4296" ht="15.75" customHeight="1">
      <c r="A4296" s="1" t="s">
        <v>4316</v>
      </c>
      <c r="B4296" s="1" t="s">
        <v>15</v>
      </c>
      <c r="C4296" s="1">
        <v>1.0</v>
      </c>
      <c r="D4296" s="1" t="s">
        <v>18</v>
      </c>
      <c r="E4296" s="1" t="s">
        <v>18</v>
      </c>
      <c r="F4296" s="1">
        <v>2.0</v>
      </c>
      <c r="G4296" s="1">
        <v>1.0</v>
      </c>
      <c r="H4296" s="1">
        <v>0.0</v>
      </c>
      <c r="I4296" s="1" t="s">
        <v>26</v>
      </c>
      <c r="J4296" s="1">
        <v>56.55</v>
      </c>
      <c r="K4296" s="1">
        <v>118.25</v>
      </c>
      <c r="L4296" s="1" t="s">
        <v>18</v>
      </c>
      <c r="M4296" s="2">
        <f t="shared" si="1"/>
        <v>2.09106985</v>
      </c>
      <c r="N4296" s="3"/>
    </row>
    <row r="4297" ht="15.75" customHeight="1">
      <c r="A4297" s="1" t="s">
        <v>4317</v>
      </c>
      <c r="B4297" s="1" t="s">
        <v>15</v>
      </c>
      <c r="C4297" s="1">
        <v>1.0</v>
      </c>
      <c r="D4297" s="1" t="s">
        <v>16</v>
      </c>
      <c r="E4297" s="1" t="s">
        <v>18</v>
      </c>
      <c r="F4297" s="1">
        <v>2.0</v>
      </c>
      <c r="G4297" s="1">
        <v>2.0</v>
      </c>
      <c r="H4297" s="1">
        <v>2.0</v>
      </c>
      <c r="I4297" s="1" t="s">
        <v>26</v>
      </c>
      <c r="J4297" s="1">
        <v>105.4</v>
      </c>
      <c r="K4297" s="1">
        <v>6998.95</v>
      </c>
      <c r="L4297" s="1" t="s">
        <v>18</v>
      </c>
      <c r="M4297" s="2">
        <f t="shared" si="1"/>
        <v>66.40370019</v>
      </c>
      <c r="N4297" s="3"/>
    </row>
    <row r="4298" ht="15.75" customHeight="1">
      <c r="A4298" s="1" t="s">
        <v>4318</v>
      </c>
      <c r="B4298" s="1" t="s">
        <v>15</v>
      </c>
      <c r="C4298" s="1">
        <v>0.0</v>
      </c>
      <c r="D4298" s="1" t="s">
        <v>16</v>
      </c>
      <c r="E4298" s="1" t="s">
        <v>18</v>
      </c>
      <c r="F4298" s="1">
        <v>2.0</v>
      </c>
      <c r="G4298" s="1">
        <v>2.0</v>
      </c>
      <c r="H4298" s="1">
        <v>2.0</v>
      </c>
      <c r="I4298" s="1" t="s">
        <v>28</v>
      </c>
      <c r="J4298" s="1">
        <v>105.35</v>
      </c>
      <c r="K4298" s="1">
        <v>7240.65</v>
      </c>
      <c r="L4298" s="1" t="s">
        <v>18</v>
      </c>
      <c r="M4298" s="2">
        <f t="shared" si="1"/>
        <v>68.72947318</v>
      </c>
      <c r="N4298" s="3"/>
    </row>
    <row r="4299" ht="15.75" customHeight="1">
      <c r="A4299" s="1" t="s">
        <v>4319</v>
      </c>
      <c r="B4299" s="1" t="s">
        <v>15</v>
      </c>
      <c r="C4299" s="1">
        <v>0.0</v>
      </c>
      <c r="D4299" s="1" t="s">
        <v>16</v>
      </c>
      <c r="E4299" s="1" t="s">
        <v>16</v>
      </c>
      <c r="F4299" s="1">
        <v>2.0</v>
      </c>
      <c r="G4299" s="1">
        <v>2.0</v>
      </c>
      <c r="H4299" s="1">
        <v>1.0</v>
      </c>
      <c r="I4299" s="1" t="s">
        <v>22</v>
      </c>
      <c r="J4299" s="1">
        <v>106.5</v>
      </c>
      <c r="K4299" s="1">
        <v>7397.0</v>
      </c>
      <c r="L4299" s="1" t="s">
        <v>18</v>
      </c>
      <c r="M4299" s="2">
        <f t="shared" si="1"/>
        <v>69.45539906</v>
      </c>
      <c r="N4299" s="3"/>
    </row>
    <row r="4300" ht="15.75" customHeight="1">
      <c r="A4300" s="1" t="s">
        <v>4320</v>
      </c>
      <c r="B4300" s="1" t="s">
        <v>15</v>
      </c>
      <c r="C4300" s="1">
        <v>0.0</v>
      </c>
      <c r="D4300" s="1" t="s">
        <v>16</v>
      </c>
      <c r="E4300" s="1" t="s">
        <v>16</v>
      </c>
      <c r="F4300" s="1">
        <v>1.0</v>
      </c>
      <c r="G4300" s="1">
        <v>0.0</v>
      </c>
      <c r="H4300" s="1">
        <v>1.0</v>
      </c>
      <c r="I4300" s="1" t="s">
        <v>26</v>
      </c>
      <c r="J4300" s="1">
        <v>19.15</v>
      </c>
      <c r="K4300" s="1">
        <v>998.1</v>
      </c>
      <c r="L4300" s="1" t="s">
        <v>18</v>
      </c>
      <c r="M4300" s="2">
        <f t="shared" si="1"/>
        <v>52.12010444</v>
      </c>
      <c r="N4300" s="3"/>
    </row>
    <row r="4301" ht="15.75" customHeight="1">
      <c r="A4301" s="1" t="s">
        <v>4321</v>
      </c>
      <c r="B4301" s="1" t="s">
        <v>15</v>
      </c>
      <c r="C4301" s="1">
        <v>1.0</v>
      </c>
      <c r="D4301" s="1" t="s">
        <v>18</v>
      </c>
      <c r="E4301" s="1" t="s">
        <v>18</v>
      </c>
      <c r="F4301" s="1">
        <v>1.0</v>
      </c>
      <c r="G4301" s="1">
        <v>2.0</v>
      </c>
      <c r="H4301" s="1">
        <v>0.0</v>
      </c>
      <c r="I4301" s="1" t="s">
        <v>17</v>
      </c>
      <c r="J4301" s="1">
        <v>84.85</v>
      </c>
      <c r="K4301" s="1">
        <v>415.55</v>
      </c>
      <c r="L4301" s="1" t="s">
        <v>16</v>
      </c>
      <c r="M4301" s="2">
        <f t="shared" si="1"/>
        <v>4.897466117</v>
      </c>
      <c r="N4301" s="3"/>
    </row>
    <row r="4302" ht="15.75" customHeight="1">
      <c r="A4302" s="1" t="s">
        <v>4322</v>
      </c>
      <c r="B4302" s="1" t="s">
        <v>20</v>
      </c>
      <c r="C4302" s="1">
        <v>0.0</v>
      </c>
      <c r="D4302" s="1" t="s">
        <v>16</v>
      </c>
      <c r="E4302" s="1" t="s">
        <v>18</v>
      </c>
      <c r="F4302" s="1">
        <v>1.0</v>
      </c>
      <c r="G4302" s="1">
        <v>0.0</v>
      </c>
      <c r="H4302" s="1">
        <v>2.0</v>
      </c>
      <c r="I4302" s="1" t="s">
        <v>26</v>
      </c>
      <c r="J4302" s="1">
        <v>19.85</v>
      </c>
      <c r="K4302" s="1">
        <v>1433.8</v>
      </c>
      <c r="L4302" s="1" t="s">
        <v>18</v>
      </c>
      <c r="M4302" s="2">
        <f t="shared" si="1"/>
        <v>72.23173804</v>
      </c>
      <c r="N4302" s="3"/>
    </row>
    <row r="4303" ht="15.75" customHeight="1">
      <c r="A4303" s="1" t="s">
        <v>4323</v>
      </c>
      <c r="B4303" s="1" t="s">
        <v>20</v>
      </c>
      <c r="C4303" s="1">
        <v>0.0</v>
      </c>
      <c r="D4303" s="1" t="s">
        <v>18</v>
      </c>
      <c r="E4303" s="1" t="s">
        <v>16</v>
      </c>
      <c r="F4303" s="1">
        <v>1.0</v>
      </c>
      <c r="G4303" s="1">
        <v>1.0</v>
      </c>
      <c r="H4303" s="1">
        <v>1.0</v>
      </c>
      <c r="I4303" s="1" t="s">
        <v>17</v>
      </c>
      <c r="J4303" s="1">
        <v>70.2</v>
      </c>
      <c r="K4303" s="1">
        <v>2894.55</v>
      </c>
      <c r="L4303" s="1" t="s">
        <v>18</v>
      </c>
      <c r="M4303" s="2">
        <f t="shared" si="1"/>
        <v>41.23290598</v>
      </c>
      <c r="N4303" s="3"/>
    </row>
    <row r="4304" ht="15.75" customHeight="1">
      <c r="A4304" s="1" t="s">
        <v>4324</v>
      </c>
      <c r="B4304" s="1" t="s">
        <v>15</v>
      </c>
      <c r="C4304" s="1">
        <v>0.0</v>
      </c>
      <c r="D4304" s="1" t="s">
        <v>18</v>
      </c>
      <c r="E4304" s="1" t="s">
        <v>18</v>
      </c>
      <c r="F4304" s="1">
        <v>1.0</v>
      </c>
      <c r="G4304" s="1">
        <v>0.0</v>
      </c>
      <c r="H4304" s="1">
        <v>1.0</v>
      </c>
      <c r="I4304" s="1" t="s">
        <v>26</v>
      </c>
      <c r="J4304" s="1">
        <v>19.9</v>
      </c>
      <c r="K4304" s="1">
        <v>527.5</v>
      </c>
      <c r="L4304" s="1" t="s">
        <v>18</v>
      </c>
      <c r="M4304" s="2">
        <f t="shared" si="1"/>
        <v>26.50753769</v>
      </c>
      <c r="N4304" s="3"/>
    </row>
    <row r="4305" ht="15.75" customHeight="1">
      <c r="A4305" s="1" t="s">
        <v>4325</v>
      </c>
      <c r="B4305" s="1" t="s">
        <v>20</v>
      </c>
      <c r="C4305" s="1">
        <v>0.0</v>
      </c>
      <c r="D4305" s="1" t="s">
        <v>16</v>
      </c>
      <c r="E4305" s="1" t="s">
        <v>16</v>
      </c>
      <c r="F4305" s="1">
        <v>1.0</v>
      </c>
      <c r="G4305" s="1">
        <v>1.0</v>
      </c>
      <c r="H4305" s="1">
        <v>1.0</v>
      </c>
      <c r="I4305" s="1" t="s">
        <v>26</v>
      </c>
      <c r="J4305" s="1">
        <v>57.2</v>
      </c>
      <c r="K4305" s="1">
        <v>1423.35</v>
      </c>
      <c r="L4305" s="1" t="s">
        <v>18</v>
      </c>
      <c r="M4305" s="2">
        <f t="shared" si="1"/>
        <v>24.88374126</v>
      </c>
      <c r="N4305" s="3"/>
    </row>
    <row r="4306" ht="15.75" customHeight="1">
      <c r="A4306" s="1" t="s">
        <v>4326</v>
      </c>
      <c r="B4306" s="1" t="s">
        <v>15</v>
      </c>
      <c r="C4306" s="1">
        <v>0.0</v>
      </c>
      <c r="D4306" s="1" t="s">
        <v>18</v>
      </c>
      <c r="E4306" s="1" t="s">
        <v>18</v>
      </c>
      <c r="F4306" s="1">
        <v>1.0</v>
      </c>
      <c r="G4306" s="1">
        <v>1.0</v>
      </c>
      <c r="H4306" s="1">
        <v>2.0</v>
      </c>
      <c r="I4306" s="1" t="s">
        <v>28</v>
      </c>
      <c r="J4306" s="1">
        <v>52.85</v>
      </c>
      <c r="K4306" s="1">
        <v>1498.65</v>
      </c>
      <c r="L4306" s="1" t="s">
        <v>18</v>
      </c>
      <c r="M4306" s="2">
        <f t="shared" si="1"/>
        <v>28.35666982</v>
      </c>
      <c r="N4306" s="3"/>
    </row>
    <row r="4307" ht="15.75" customHeight="1">
      <c r="A4307" s="1" t="s">
        <v>4327</v>
      </c>
      <c r="B4307" s="1" t="s">
        <v>15</v>
      </c>
      <c r="C4307" s="1">
        <v>0.0</v>
      </c>
      <c r="D4307" s="1" t="s">
        <v>18</v>
      </c>
      <c r="E4307" s="1" t="s">
        <v>18</v>
      </c>
      <c r="F4307" s="1">
        <v>2.0</v>
      </c>
      <c r="G4307" s="1">
        <v>2.0</v>
      </c>
      <c r="H4307" s="1">
        <v>0.0</v>
      </c>
      <c r="I4307" s="1" t="s">
        <v>26</v>
      </c>
      <c r="J4307" s="1">
        <v>111.05</v>
      </c>
      <c r="K4307" s="1">
        <v>7107.0</v>
      </c>
      <c r="L4307" s="1" t="s">
        <v>18</v>
      </c>
      <c r="M4307" s="2">
        <f t="shared" si="1"/>
        <v>63.99819901</v>
      </c>
      <c r="N4307" s="3"/>
    </row>
    <row r="4308" ht="15.75" customHeight="1">
      <c r="A4308" s="1" t="s">
        <v>4328</v>
      </c>
      <c r="B4308" s="1" t="s">
        <v>20</v>
      </c>
      <c r="C4308" s="1">
        <v>0.0</v>
      </c>
      <c r="D4308" s="1" t="s">
        <v>16</v>
      </c>
      <c r="E4308" s="1" t="s">
        <v>16</v>
      </c>
      <c r="F4308" s="1">
        <v>1.0</v>
      </c>
      <c r="G4308" s="1">
        <v>0.0</v>
      </c>
      <c r="H4308" s="1">
        <v>1.0</v>
      </c>
      <c r="I4308" s="1" t="s">
        <v>28</v>
      </c>
      <c r="J4308" s="1">
        <v>20.25</v>
      </c>
      <c r="K4308" s="1">
        <v>488.25</v>
      </c>
      <c r="L4308" s="1" t="s">
        <v>18</v>
      </c>
      <c r="M4308" s="2">
        <f t="shared" si="1"/>
        <v>24.11111111</v>
      </c>
      <c r="N4308" s="3"/>
    </row>
    <row r="4309" ht="15.75" customHeight="1">
      <c r="A4309" s="1" t="s">
        <v>4329</v>
      </c>
      <c r="B4309" s="1" t="s">
        <v>15</v>
      </c>
      <c r="C4309" s="1">
        <v>0.0</v>
      </c>
      <c r="D4309" s="1" t="s">
        <v>18</v>
      </c>
      <c r="E4309" s="1" t="s">
        <v>18</v>
      </c>
      <c r="F4309" s="1">
        <v>1.0</v>
      </c>
      <c r="G4309" s="1">
        <v>1.0</v>
      </c>
      <c r="H4309" s="1">
        <v>0.0</v>
      </c>
      <c r="I4309" s="1" t="s">
        <v>28</v>
      </c>
      <c r="J4309" s="1">
        <v>49.75</v>
      </c>
      <c r="K4309" s="1">
        <v>2535.55</v>
      </c>
      <c r="L4309" s="1" t="s">
        <v>18</v>
      </c>
      <c r="M4309" s="2">
        <f t="shared" si="1"/>
        <v>50.96582915</v>
      </c>
      <c r="N4309" s="3"/>
    </row>
    <row r="4310" ht="15.75" customHeight="1">
      <c r="A4310" s="1" t="s">
        <v>4330</v>
      </c>
      <c r="B4310" s="1" t="s">
        <v>20</v>
      </c>
      <c r="C4310" s="1">
        <v>0.0</v>
      </c>
      <c r="D4310" s="1" t="s">
        <v>18</v>
      </c>
      <c r="E4310" s="1" t="s">
        <v>18</v>
      </c>
      <c r="F4310" s="1">
        <v>2.0</v>
      </c>
      <c r="G4310" s="1">
        <v>2.0</v>
      </c>
      <c r="H4310" s="1">
        <v>0.0</v>
      </c>
      <c r="I4310" s="1" t="s">
        <v>26</v>
      </c>
      <c r="J4310" s="1">
        <v>95.1</v>
      </c>
      <c r="K4310" s="1">
        <v>3691.2</v>
      </c>
      <c r="L4310" s="1" t="s">
        <v>18</v>
      </c>
      <c r="M4310" s="2">
        <f t="shared" si="1"/>
        <v>38.81388013</v>
      </c>
      <c r="N4310" s="3"/>
    </row>
    <row r="4311" ht="15.75" customHeight="1">
      <c r="A4311" s="1" t="s">
        <v>4331</v>
      </c>
      <c r="B4311" s="1" t="s">
        <v>15</v>
      </c>
      <c r="C4311" s="1">
        <v>0.0</v>
      </c>
      <c r="D4311" s="1" t="s">
        <v>18</v>
      </c>
      <c r="E4311" s="1" t="s">
        <v>18</v>
      </c>
      <c r="F4311" s="1">
        <v>1.0</v>
      </c>
      <c r="G4311" s="1">
        <v>2.0</v>
      </c>
      <c r="H4311" s="1">
        <v>0.0</v>
      </c>
      <c r="I4311" s="1" t="s">
        <v>22</v>
      </c>
      <c r="J4311" s="1">
        <v>70.15</v>
      </c>
      <c r="K4311" s="1">
        <v>194.2</v>
      </c>
      <c r="L4311" s="1" t="s">
        <v>18</v>
      </c>
      <c r="M4311" s="2">
        <f t="shared" si="1"/>
        <v>2.768353528</v>
      </c>
      <c r="N4311" s="3"/>
    </row>
    <row r="4312" ht="15.75" customHeight="1">
      <c r="A4312" s="1" t="s">
        <v>4332</v>
      </c>
      <c r="B4312" s="1" t="s">
        <v>20</v>
      </c>
      <c r="C4312" s="1">
        <v>1.0</v>
      </c>
      <c r="D4312" s="1" t="s">
        <v>16</v>
      </c>
      <c r="E4312" s="1" t="s">
        <v>18</v>
      </c>
      <c r="F4312" s="1">
        <v>1.0</v>
      </c>
      <c r="G4312" s="1">
        <v>2.0</v>
      </c>
      <c r="H4312" s="1">
        <v>0.0</v>
      </c>
      <c r="I4312" s="1" t="s">
        <v>28</v>
      </c>
      <c r="J4312" s="1">
        <v>70.45</v>
      </c>
      <c r="K4312" s="1">
        <v>849.1</v>
      </c>
      <c r="L4312" s="1" t="s">
        <v>18</v>
      </c>
      <c r="M4312" s="2">
        <f t="shared" si="1"/>
        <v>12.05251952</v>
      </c>
      <c r="N4312" s="3"/>
    </row>
    <row r="4313" ht="15.75" customHeight="1">
      <c r="A4313" s="1" t="s">
        <v>4333</v>
      </c>
      <c r="B4313" s="1" t="s">
        <v>20</v>
      </c>
      <c r="C4313" s="1">
        <v>0.0</v>
      </c>
      <c r="D4313" s="1" t="s">
        <v>18</v>
      </c>
      <c r="E4313" s="1" t="s">
        <v>18</v>
      </c>
      <c r="F4313" s="1">
        <v>2.0</v>
      </c>
      <c r="G4313" s="1">
        <v>0.0</v>
      </c>
      <c r="H4313" s="1">
        <v>2.0</v>
      </c>
      <c r="I4313" s="1" t="s">
        <v>17</v>
      </c>
      <c r="J4313" s="1">
        <v>24.75</v>
      </c>
      <c r="K4313" s="1">
        <v>1234.6</v>
      </c>
      <c r="L4313" s="1" t="s">
        <v>18</v>
      </c>
      <c r="M4313" s="2">
        <f t="shared" si="1"/>
        <v>49.88282828</v>
      </c>
      <c r="N4313" s="3"/>
    </row>
    <row r="4314" ht="15.75" customHeight="1">
      <c r="A4314" s="1" t="s">
        <v>4334</v>
      </c>
      <c r="B4314" s="1" t="s">
        <v>20</v>
      </c>
      <c r="C4314" s="1">
        <v>0.0</v>
      </c>
      <c r="D4314" s="1" t="s">
        <v>16</v>
      </c>
      <c r="E4314" s="1" t="s">
        <v>16</v>
      </c>
      <c r="F4314" s="1">
        <v>2.0</v>
      </c>
      <c r="G4314" s="1">
        <v>2.0</v>
      </c>
      <c r="H4314" s="1">
        <v>0.0</v>
      </c>
      <c r="I4314" s="1" t="s">
        <v>22</v>
      </c>
      <c r="J4314" s="1">
        <v>81.2</v>
      </c>
      <c r="K4314" s="1">
        <v>3292.3</v>
      </c>
      <c r="L4314" s="1" t="s">
        <v>18</v>
      </c>
      <c r="M4314" s="2">
        <f t="shared" si="1"/>
        <v>40.5455665</v>
      </c>
      <c r="N4314" s="3"/>
    </row>
    <row r="4315" ht="15.75" customHeight="1">
      <c r="A4315" s="1" t="s">
        <v>4335</v>
      </c>
      <c r="B4315" s="1" t="s">
        <v>20</v>
      </c>
      <c r="C4315" s="1">
        <v>0.0</v>
      </c>
      <c r="D4315" s="1" t="s">
        <v>18</v>
      </c>
      <c r="E4315" s="1" t="s">
        <v>18</v>
      </c>
      <c r="F4315" s="1">
        <v>1.0</v>
      </c>
      <c r="G4315" s="1">
        <v>0.0</v>
      </c>
      <c r="H4315" s="1">
        <v>0.0</v>
      </c>
      <c r="I4315" s="1" t="s">
        <v>17</v>
      </c>
      <c r="J4315" s="1">
        <v>19.25</v>
      </c>
      <c r="K4315" s="1">
        <v>331.35</v>
      </c>
      <c r="L4315" s="1" t="s">
        <v>18</v>
      </c>
      <c r="M4315" s="2">
        <f t="shared" si="1"/>
        <v>17.21298701</v>
      </c>
      <c r="N4315" s="3"/>
    </row>
    <row r="4316" ht="15.75" customHeight="1">
      <c r="A4316" s="1" t="s">
        <v>4336</v>
      </c>
      <c r="B4316" s="1" t="s">
        <v>20</v>
      </c>
      <c r="C4316" s="1">
        <v>0.0</v>
      </c>
      <c r="D4316" s="1" t="s">
        <v>16</v>
      </c>
      <c r="E4316" s="1" t="s">
        <v>16</v>
      </c>
      <c r="F4316" s="1">
        <v>1.0</v>
      </c>
      <c r="G4316" s="1">
        <v>0.0</v>
      </c>
      <c r="H4316" s="1">
        <v>1.0</v>
      </c>
      <c r="I4316" s="1" t="s">
        <v>17</v>
      </c>
      <c r="J4316" s="1">
        <v>19.65</v>
      </c>
      <c r="K4316" s="1">
        <v>436.9</v>
      </c>
      <c r="L4316" s="1" t="s">
        <v>18</v>
      </c>
      <c r="M4316" s="2">
        <f t="shared" si="1"/>
        <v>22.23409669</v>
      </c>
      <c r="N4316" s="3"/>
    </row>
    <row r="4317" ht="15.75" customHeight="1">
      <c r="A4317" s="1" t="s">
        <v>4337</v>
      </c>
      <c r="B4317" s="1" t="s">
        <v>15</v>
      </c>
      <c r="C4317" s="1">
        <v>0.0</v>
      </c>
      <c r="D4317" s="1" t="s">
        <v>18</v>
      </c>
      <c r="E4317" s="1" t="s">
        <v>18</v>
      </c>
      <c r="F4317" s="1">
        <v>1.0</v>
      </c>
      <c r="G4317" s="1">
        <v>2.0</v>
      </c>
      <c r="H4317" s="1">
        <v>0.0</v>
      </c>
      <c r="I4317" s="1" t="s">
        <v>26</v>
      </c>
      <c r="J4317" s="1">
        <v>80.15</v>
      </c>
      <c r="K4317" s="1">
        <v>80.15</v>
      </c>
      <c r="L4317" s="1" t="s">
        <v>16</v>
      </c>
      <c r="M4317" s="2">
        <f t="shared" si="1"/>
        <v>1</v>
      </c>
      <c r="N4317" s="3"/>
    </row>
    <row r="4318" ht="15.75" customHeight="1">
      <c r="A4318" s="1" t="s">
        <v>4338</v>
      </c>
      <c r="B4318" s="1" t="s">
        <v>15</v>
      </c>
      <c r="C4318" s="1">
        <v>0.0</v>
      </c>
      <c r="D4318" s="1" t="s">
        <v>18</v>
      </c>
      <c r="E4318" s="1" t="s">
        <v>18</v>
      </c>
      <c r="F4318" s="1">
        <v>2.0</v>
      </c>
      <c r="G4318" s="1">
        <v>2.0</v>
      </c>
      <c r="H4318" s="1">
        <v>0.0</v>
      </c>
      <c r="I4318" s="1" t="s">
        <v>22</v>
      </c>
      <c r="J4318" s="1">
        <v>88.45</v>
      </c>
      <c r="K4318" s="1">
        <v>1422.1</v>
      </c>
      <c r="L4318" s="1" t="s">
        <v>16</v>
      </c>
      <c r="M4318" s="2">
        <f t="shared" si="1"/>
        <v>16.07801018</v>
      </c>
      <c r="N4318" s="3"/>
    </row>
    <row r="4319" ht="15.75" customHeight="1">
      <c r="A4319" s="1" t="s">
        <v>4339</v>
      </c>
      <c r="B4319" s="1" t="s">
        <v>20</v>
      </c>
      <c r="C4319" s="1">
        <v>0.0</v>
      </c>
      <c r="D4319" s="1" t="s">
        <v>16</v>
      </c>
      <c r="E4319" s="1" t="s">
        <v>18</v>
      </c>
      <c r="F4319" s="1">
        <v>2.0</v>
      </c>
      <c r="G4319" s="1">
        <v>1.0</v>
      </c>
      <c r="H4319" s="1">
        <v>2.0</v>
      </c>
      <c r="I4319" s="1" t="s">
        <v>17</v>
      </c>
      <c r="J4319" s="1">
        <v>68.15</v>
      </c>
      <c r="K4319" s="1">
        <v>4808.7</v>
      </c>
      <c r="L4319" s="1" t="s">
        <v>18</v>
      </c>
      <c r="M4319" s="2">
        <f t="shared" si="1"/>
        <v>70.56052825</v>
      </c>
      <c r="N4319" s="3"/>
    </row>
    <row r="4320" ht="15.75" customHeight="1">
      <c r="A4320" s="1" t="s">
        <v>4340</v>
      </c>
      <c r="B4320" s="1" t="s">
        <v>15</v>
      </c>
      <c r="C4320" s="1">
        <v>0.0</v>
      </c>
      <c r="D4320" s="1" t="s">
        <v>16</v>
      </c>
      <c r="E4320" s="1" t="s">
        <v>16</v>
      </c>
      <c r="F4320" s="1">
        <v>2.0</v>
      </c>
      <c r="G4320" s="1">
        <v>2.0</v>
      </c>
      <c r="H4320" s="1">
        <v>0.0</v>
      </c>
      <c r="I4320" s="1" t="s">
        <v>22</v>
      </c>
      <c r="J4320" s="1">
        <v>98.85</v>
      </c>
      <c r="K4320" s="1">
        <v>3089.6</v>
      </c>
      <c r="L4320" s="1" t="s">
        <v>18</v>
      </c>
      <c r="M4320" s="2">
        <f t="shared" si="1"/>
        <v>31.25543753</v>
      </c>
      <c r="N4320" s="3"/>
    </row>
    <row r="4321" ht="15.75" customHeight="1">
      <c r="A4321" s="1" t="s">
        <v>4341</v>
      </c>
      <c r="B4321" s="1" t="s">
        <v>20</v>
      </c>
      <c r="C4321" s="1">
        <v>0.0</v>
      </c>
      <c r="D4321" s="1" t="s">
        <v>18</v>
      </c>
      <c r="E4321" s="1" t="s">
        <v>18</v>
      </c>
      <c r="F4321" s="1">
        <v>1.0</v>
      </c>
      <c r="G4321" s="1">
        <v>1.0</v>
      </c>
      <c r="H4321" s="1">
        <v>0.0</v>
      </c>
      <c r="I4321" s="1" t="s">
        <v>26</v>
      </c>
      <c r="J4321" s="1">
        <v>79.2</v>
      </c>
      <c r="K4321" s="1">
        <v>2854.95</v>
      </c>
      <c r="L4321" s="1" t="s">
        <v>18</v>
      </c>
      <c r="M4321" s="2">
        <f t="shared" si="1"/>
        <v>36.04734848</v>
      </c>
      <c r="N4321" s="3"/>
    </row>
    <row r="4322" ht="15.75" customHeight="1">
      <c r="A4322" s="1" t="s">
        <v>4342</v>
      </c>
      <c r="B4322" s="1" t="s">
        <v>15</v>
      </c>
      <c r="C4322" s="1">
        <v>0.0</v>
      </c>
      <c r="D4322" s="1" t="s">
        <v>18</v>
      </c>
      <c r="E4322" s="1" t="s">
        <v>18</v>
      </c>
      <c r="F4322" s="1">
        <v>1.0</v>
      </c>
      <c r="G4322" s="1">
        <v>1.0</v>
      </c>
      <c r="H4322" s="1">
        <v>1.0</v>
      </c>
      <c r="I4322" s="1" t="s">
        <v>26</v>
      </c>
      <c r="J4322" s="1">
        <v>54.45</v>
      </c>
      <c r="K4322" s="1">
        <v>3674.95</v>
      </c>
      <c r="L4322" s="1" t="s">
        <v>18</v>
      </c>
      <c r="M4322" s="2">
        <f t="shared" si="1"/>
        <v>67.49219467</v>
      </c>
      <c r="N4322" s="3"/>
    </row>
    <row r="4323" ht="15.75" customHeight="1">
      <c r="A4323" s="1" t="s">
        <v>4343</v>
      </c>
      <c r="B4323" s="1" t="s">
        <v>15</v>
      </c>
      <c r="C4323" s="1">
        <v>0.0</v>
      </c>
      <c r="D4323" s="1" t="s">
        <v>16</v>
      </c>
      <c r="E4323" s="1" t="s">
        <v>16</v>
      </c>
      <c r="F4323" s="1">
        <v>2.0</v>
      </c>
      <c r="G4323" s="1">
        <v>0.0</v>
      </c>
      <c r="H4323" s="1">
        <v>1.0</v>
      </c>
      <c r="I4323" s="1" t="s">
        <v>17</v>
      </c>
      <c r="J4323" s="1">
        <v>24.9</v>
      </c>
      <c r="K4323" s="1">
        <v>1595.5</v>
      </c>
      <c r="L4323" s="1" t="s">
        <v>18</v>
      </c>
      <c r="M4323" s="2">
        <f t="shared" si="1"/>
        <v>64.07630522</v>
      </c>
      <c r="N4323" s="3"/>
    </row>
    <row r="4324" ht="15.75" customHeight="1">
      <c r="A4324" s="1" t="s">
        <v>4344</v>
      </c>
      <c r="B4324" s="1" t="s">
        <v>15</v>
      </c>
      <c r="C4324" s="1">
        <v>0.0</v>
      </c>
      <c r="D4324" s="1" t="s">
        <v>16</v>
      </c>
      <c r="E4324" s="1" t="s">
        <v>16</v>
      </c>
      <c r="F4324" s="1">
        <v>2.0</v>
      </c>
      <c r="G4324" s="1">
        <v>2.0</v>
      </c>
      <c r="H4324" s="1">
        <v>1.0</v>
      </c>
      <c r="I4324" s="1" t="s">
        <v>26</v>
      </c>
      <c r="J4324" s="1">
        <v>102.45</v>
      </c>
      <c r="K4324" s="1">
        <v>6615.15</v>
      </c>
      <c r="L4324" s="1" t="s">
        <v>16</v>
      </c>
      <c r="M4324" s="2">
        <f t="shared" si="1"/>
        <v>64.56954612</v>
      </c>
      <c r="N4324" s="3"/>
    </row>
    <row r="4325" ht="15.75" customHeight="1">
      <c r="A4325" s="1" t="s">
        <v>4345</v>
      </c>
      <c r="B4325" s="1" t="s">
        <v>20</v>
      </c>
      <c r="C4325" s="1">
        <v>0.0</v>
      </c>
      <c r="D4325" s="1" t="s">
        <v>16</v>
      </c>
      <c r="E4325" s="1" t="s">
        <v>16</v>
      </c>
      <c r="F4325" s="1">
        <v>1.0</v>
      </c>
      <c r="G4325" s="1">
        <v>0.0</v>
      </c>
      <c r="H4325" s="1">
        <v>1.0</v>
      </c>
      <c r="I4325" s="1" t="s">
        <v>28</v>
      </c>
      <c r="J4325" s="1">
        <v>20.05</v>
      </c>
      <c r="K4325" s="1">
        <v>505.9</v>
      </c>
      <c r="L4325" s="1" t="s">
        <v>18</v>
      </c>
      <c r="M4325" s="2">
        <f t="shared" si="1"/>
        <v>25.2319202</v>
      </c>
      <c r="N4325" s="3"/>
    </row>
    <row r="4326" ht="15.75" customHeight="1">
      <c r="A4326" s="1" t="s">
        <v>4346</v>
      </c>
      <c r="B4326" s="1" t="s">
        <v>20</v>
      </c>
      <c r="C4326" s="1">
        <v>0.0</v>
      </c>
      <c r="D4326" s="1" t="s">
        <v>16</v>
      </c>
      <c r="E4326" s="1" t="s">
        <v>16</v>
      </c>
      <c r="F4326" s="1">
        <v>2.0</v>
      </c>
      <c r="G4326" s="1">
        <v>2.0</v>
      </c>
      <c r="H4326" s="1">
        <v>0.0</v>
      </c>
      <c r="I4326" s="1" t="s">
        <v>22</v>
      </c>
      <c r="J4326" s="1">
        <v>92.55</v>
      </c>
      <c r="K4326" s="1">
        <v>1515.1</v>
      </c>
      <c r="L4326" s="1" t="s">
        <v>16</v>
      </c>
      <c r="M4326" s="2">
        <f t="shared" si="1"/>
        <v>16.37061048</v>
      </c>
      <c r="N4326" s="3"/>
    </row>
    <row r="4327" ht="15.75" customHeight="1">
      <c r="A4327" s="1" t="s">
        <v>4347</v>
      </c>
      <c r="B4327" s="1" t="s">
        <v>20</v>
      </c>
      <c r="C4327" s="1">
        <v>0.0</v>
      </c>
      <c r="D4327" s="1" t="s">
        <v>18</v>
      </c>
      <c r="E4327" s="1" t="s">
        <v>16</v>
      </c>
      <c r="F4327" s="1">
        <v>1.0</v>
      </c>
      <c r="G4327" s="1">
        <v>2.0</v>
      </c>
      <c r="H4327" s="1">
        <v>0.0</v>
      </c>
      <c r="I4327" s="1" t="s">
        <v>17</v>
      </c>
      <c r="J4327" s="1">
        <v>94.5</v>
      </c>
      <c r="K4327" s="1">
        <v>575.45</v>
      </c>
      <c r="L4327" s="1" t="s">
        <v>16</v>
      </c>
      <c r="M4327" s="2">
        <f t="shared" si="1"/>
        <v>6.089417989</v>
      </c>
      <c r="N4327" s="3"/>
    </row>
    <row r="4328" ht="15.75" customHeight="1">
      <c r="A4328" s="1" t="s">
        <v>4348</v>
      </c>
      <c r="B4328" s="1" t="s">
        <v>15</v>
      </c>
      <c r="C4328" s="1">
        <v>0.0</v>
      </c>
      <c r="D4328" s="1" t="s">
        <v>18</v>
      </c>
      <c r="E4328" s="1" t="s">
        <v>18</v>
      </c>
      <c r="F4328" s="1">
        <v>2.0</v>
      </c>
      <c r="G4328" s="1">
        <v>2.0</v>
      </c>
      <c r="H4328" s="1">
        <v>0.0</v>
      </c>
      <c r="I4328" s="1" t="s">
        <v>22</v>
      </c>
      <c r="J4328" s="1">
        <v>80.7</v>
      </c>
      <c r="K4328" s="1">
        <v>2193.0</v>
      </c>
      <c r="L4328" s="1" t="s">
        <v>18</v>
      </c>
      <c r="M4328" s="2">
        <f t="shared" si="1"/>
        <v>27.17472119</v>
      </c>
      <c r="N4328" s="3"/>
    </row>
    <row r="4329" ht="15.75" customHeight="1">
      <c r="A4329" s="1" t="s">
        <v>4349</v>
      </c>
      <c r="B4329" s="1" t="s">
        <v>20</v>
      </c>
      <c r="C4329" s="1">
        <v>0.0</v>
      </c>
      <c r="D4329" s="1" t="s">
        <v>16</v>
      </c>
      <c r="E4329" s="1" t="s">
        <v>16</v>
      </c>
      <c r="F4329" s="1">
        <v>2.0</v>
      </c>
      <c r="G4329" s="1">
        <v>2.0</v>
      </c>
      <c r="H4329" s="1">
        <v>2.0</v>
      </c>
      <c r="I4329" s="1" t="s">
        <v>26</v>
      </c>
      <c r="J4329" s="1">
        <v>99.5</v>
      </c>
      <c r="K4329" s="1">
        <v>5861.75</v>
      </c>
      <c r="L4329" s="1" t="s">
        <v>18</v>
      </c>
      <c r="M4329" s="2">
        <f t="shared" si="1"/>
        <v>58.9120603</v>
      </c>
      <c r="N4329" s="3"/>
    </row>
    <row r="4330" ht="15.75" customHeight="1">
      <c r="A4330" s="1" t="s">
        <v>4350</v>
      </c>
      <c r="B4330" s="1" t="s">
        <v>15</v>
      </c>
      <c r="C4330" s="1">
        <v>0.0</v>
      </c>
      <c r="D4330" s="1" t="s">
        <v>16</v>
      </c>
      <c r="E4330" s="1" t="s">
        <v>16</v>
      </c>
      <c r="F4330" s="1">
        <v>1.0</v>
      </c>
      <c r="G4330" s="1">
        <v>1.0</v>
      </c>
      <c r="H4330" s="1">
        <v>0.0</v>
      </c>
      <c r="I4330" s="1" t="s">
        <v>28</v>
      </c>
      <c r="J4330" s="1">
        <v>56.25</v>
      </c>
      <c r="K4330" s="1">
        <v>2419.55</v>
      </c>
      <c r="L4330" s="1" t="s">
        <v>18</v>
      </c>
      <c r="M4330" s="2">
        <f t="shared" si="1"/>
        <v>43.01422222</v>
      </c>
      <c r="N4330" s="3"/>
    </row>
    <row r="4331" ht="15.75" customHeight="1">
      <c r="A4331" s="1" t="s">
        <v>4351</v>
      </c>
      <c r="B4331" s="1" t="s">
        <v>15</v>
      </c>
      <c r="C4331" s="1">
        <v>0.0</v>
      </c>
      <c r="D4331" s="1" t="s">
        <v>16</v>
      </c>
      <c r="E4331" s="1" t="s">
        <v>16</v>
      </c>
      <c r="F4331" s="1">
        <v>2.0</v>
      </c>
      <c r="G4331" s="1">
        <v>2.0</v>
      </c>
      <c r="H4331" s="1">
        <v>0.0</v>
      </c>
      <c r="I4331" s="1" t="s">
        <v>22</v>
      </c>
      <c r="J4331" s="1">
        <v>97.95</v>
      </c>
      <c r="K4331" s="1">
        <v>384.5</v>
      </c>
      <c r="L4331" s="1" t="s">
        <v>16</v>
      </c>
      <c r="M4331" s="2">
        <f t="shared" si="1"/>
        <v>3.92547218</v>
      </c>
      <c r="N4331" s="3"/>
    </row>
    <row r="4332" ht="15.75" customHeight="1">
      <c r="A4332" s="1" t="s">
        <v>4352</v>
      </c>
      <c r="B4332" s="1" t="s">
        <v>20</v>
      </c>
      <c r="C4332" s="1">
        <v>0.0</v>
      </c>
      <c r="D4332" s="1" t="s">
        <v>18</v>
      </c>
      <c r="E4332" s="1" t="s">
        <v>18</v>
      </c>
      <c r="F4332" s="1">
        <v>1.0</v>
      </c>
      <c r="G4332" s="1">
        <v>2.0</v>
      </c>
      <c r="H4332" s="1">
        <v>0.0</v>
      </c>
      <c r="I4332" s="1" t="s">
        <v>22</v>
      </c>
      <c r="J4332" s="1">
        <v>79.25</v>
      </c>
      <c r="K4332" s="1">
        <v>267.6</v>
      </c>
      <c r="L4332" s="1" t="s">
        <v>16</v>
      </c>
      <c r="M4332" s="2">
        <f t="shared" si="1"/>
        <v>3.376656151</v>
      </c>
      <c r="N4332" s="3"/>
    </row>
    <row r="4333" ht="15.75" customHeight="1">
      <c r="A4333" s="1" t="s">
        <v>4353</v>
      </c>
      <c r="B4333" s="1" t="s">
        <v>15</v>
      </c>
      <c r="C4333" s="1">
        <v>0.0</v>
      </c>
      <c r="D4333" s="1" t="s">
        <v>18</v>
      </c>
      <c r="E4333" s="1" t="s">
        <v>18</v>
      </c>
      <c r="F4333" s="1">
        <v>1.0</v>
      </c>
      <c r="G4333" s="1">
        <v>0.0</v>
      </c>
      <c r="H4333" s="1">
        <v>0.0</v>
      </c>
      <c r="I4333" s="1" t="s">
        <v>17</v>
      </c>
      <c r="J4333" s="1">
        <v>19.3</v>
      </c>
      <c r="K4333" s="1">
        <v>279.3</v>
      </c>
      <c r="L4333" s="1" t="s">
        <v>18</v>
      </c>
      <c r="M4333" s="2">
        <f t="shared" si="1"/>
        <v>14.47150259</v>
      </c>
      <c r="N4333" s="3"/>
    </row>
    <row r="4334" ht="15.75" customHeight="1">
      <c r="A4334" s="1" t="s">
        <v>4354</v>
      </c>
      <c r="B4334" s="1" t="s">
        <v>15</v>
      </c>
      <c r="C4334" s="1">
        <v>0.0</v>
      </c>
      <c r="D4334" s="1" t="s">
        <v>18</v>
      </c>
      <c r="E4334" s="1" t="s">
        <v>18</v>
      </c>
      <c r="F4334" s="1">
        <v>0.0</v>
      </c>
      <c r="G4334" s="1">
        <v>1.0</v>
      </c>
      <c r="H4334" s="1">
        <v>1.0</v>
      </c>
      <c r="I4334" s="1" t="s">
        <v>26</v>
      </c>
      <c r="J4334" s="1">
        <v>39.5</v>
      </c>
      <c r="K4334" s="1">
        <v>1082.75</v>
      </c>
      <c r="L4334" s="1" t="s">
        <v>18</v>
      </c>
      <c r="M4334" s="2">
        <f t="shared" si="1"/>
        <v>27.41139241</v>
      </c>
      <c r="N4334" s="3"/>
    </row>
    <row r="4335" ht="15.75" customHeight="1">
      <c r="A4335" s="1" t="s">
        <v>4355</v>
      </c>
      <c r="B4335" s="1" t="s">
        <v>15</v>
      </c>
      <c r="C4335" s="1">
        <v>0.0</v>
      </c>
      <c r="D4335" s="1" t="s">
        <v>16</v>
      </c>
      <c r="E4335" s="1" t="s">
        <v>18</v>
      </c>
      <c r="F4335" s="1">
        <v>0.0</v>
      </c>
      <c r="G4335" s="1">
        <v>1.0</v>
      </c>
      <c r="H4335" s="1">
        <v>2.0</v>
      </c>
      <c r="I4335" s="1" t="s">
        <v>28</v>
      </c>
      <c r="J4335" s="1">
        <v>65.5</v>
      </c>
      <c r="K4335" s="1">
        <v>4919.7</v>
      </c>
      <c r="L4335" s="1" t="s">
        <v>18</v>
      </c>
      <c r="M4335" s="2">
        <f t="shared" si="1"/>
        <v>75.10992366</v>
      </c>
      <c r="N4335" s="3"/>
    </row>
    <row r="4336" ht="15.75" customHeight="1">
      <c r="A4336" s="1" t="s">
        <v>4356</v>
      </c>
      <c r="B4336" s="1" t="s">
        <v>15</v>
      </c>
      <c r="C4336" s="1">
        <v>0.0</v>
      </c>
      <c r="D4336" s="1" t="s">
        <v>16</v>
      </c>
      <c r="E4336" s="1" t="s">
        <v>18</v>
      </c>
      <c r="F4336" s="1">
        <v>2.0</v>
      </c>
      <c r="G4336" s="1">
        <v>2.0</v>
      </c>
      <c r="H4336" s="1">
        <v>0.0</v>
      </c>
      <c r="I4336" s="1" t="s">
        <v>22</v>
      </c>
      <c r="J4336" s="1">
        <v>100.45</v>
      </c>
      <c r="K4336" s="1">
        <v>3414.65</v>
      </c>
      <c r="L4336" s="1" t="s">
        <v>18</v>
      </c>
      <c r="M4336" s="2">
        <f t="shared" si="1"/>
        <v>33.99352912</v>
      </c>
      <c r="N4336" s="3"/>
    </row>
    <row r="4337" ht="15.75" customHeight="1">
      <c r="A4337" s="1" t="s">
        <v>4357</v>
      </c>
      <c r="B4337" s="1" t="s">
        <v>20</v>
      </c>
      <c r="C4337" s="1">
        <v>0.0</v>
      </c>
      <c r="D4337" s="1" t="s">
        <v>18</v>
      </c>
      <c r="E4337" s="1" t="s">
        <v>18</v>
      </c>
      <c r="F4337" s="1">
        <v>0.0</v>
      </c>
      <c r="G4337" s="1">
        <v>1.0</v>
      </c>
      <c r="H4337" s="1">
        <v>2.0</v>
      </c>
      <c r="I4337" s="1" t="s">
        <v>17</v>
      </c>
      <c r="J4337" s="1">
        <v>38.25</v>
      </c>
      <c r="K4337" s="1">
        <v>1755.35</v>
      </c>
      <c r="L4337" s="1" t="s">
        <v>18</v>
      </c>
      <c r="M4337" s="2">
        <f t="shared" si="1"/>
        <v>45.89150327</v>
      </c>
      <c r="N4337" s="3"/>
    </row>
    <row r="4338" ht="15.75" customHeight="1">
      <c r="A4338" s="1" t="s">
        <v>4358</v>
      </c>
      <c r="B4338" s="1" t="s">
        <v>15</v>
      </c>
      <c r="C4338" s="1">
        <v>1.0</v>
      </c>
      <c r="D4338" s="1" t="s">
        <v>16</v>
      </c>
      <c r="E4338" s="1" t="s">
        <v>18</v>
      </c>
      <c r="F4338" s="1">
        <v>1.0</v>
      </c>
      <c r="G4338" s="1">
        <v>1.0</v>
      </c>
      <c r="H4338" s="1">
        <v>2.0</v>
      </c>
      <c r="I4338" s="1" t="s">
        <v>26</v>
      </c>
      <c r="J4338" s="1">
        <v>79.95</v>
      </c>
      <c r="K4338" s="1">
        <v>4819.75</v>
      </c>
      <c r="L4338" s="1" t="s">
        <v>18</v>
      </c>
      <c r="M4338" s="2">
        <f t="shared" si="1"/>
        <v>60.28455285</v>
      </c>
      <c r="N4338" s="3"/>
    </row>
    <row r="4339" ht="15.75" customHeight="1">
      <c r="A4339" s="1" t="s">
        <v>4359</v>
      </c>
      <c r="B4339" s="1" t="s">
        <v>15</v>
      </c>
      <c r="C4339" s="1">
        <v>1.0</v>
      </c>
      <c r="D4339" s="1" t="s">
        <v>18</v>
      </c>
      <c r="E4339" s="1" t="s">
        <v>18</v>
      </c>
      <c r="F4339" s="1">
        <v>2.0</v>
      </c>
      <c r="G4339" s="1">
        <v>1.0</v>
      </c>
      <c r="H4339" s="1">
        <v>1.0</v>
      </c>
      <c r="I4339" s="1" t="s">
        <v>28</v>
      </c>
      <c r="J4339" s="1">
        <v>83.0</v>
      </c>
      <c r="K4339" s="1">
        <v>5243.05</v>
      </c>
      <c r="L4339" s="1" t="s">
        <v>18</v>
      </c>
      <c r="M4339" s="2">
        <f t="shared" si="1"/>
        <v>63.16927711</v>
      </c>
      <c r="N4339" s="3"/>
    </row>
    <row r="4340" ht="15.75" customHeight="1">
      <c r="A4340" s="1" t="s">
        <v>4360</v>
      </c>
      <c r="B4340" s="1" t="s">
        <v>15</v>
      </c>
      <c r="C4340" s="1">
        <v>0.0</v>
      </c>
      <c r="D4340" s="1" t="s">
        <v>18</v>
      </c>
      <c r="E4340" s="1" t="s">
        <v>18</v>
      </c>
      <c r="F4340" s="1">
        <v>1.0</v>
      </c>
      <c r="G4340" s="1">
        <v>0.0</v>
      </c>
      <c r="H4340" s="1">
        <v>0.0</v>
      </c>
      <c r="I4340" s="1" t="s">
        <v>17</v>
      </c>
      <c r="J4340" s="1">
        <v>19.1</v>
      </c>
      <c r="K4340" s="1">
        <v>19.1</v>
      </c>
      <c r="L4340" s="1" t="s">
        <v>16</v>
      </c>
      <c r="M4340" s="2">
        <f t="shared" si="1"/>
        <v>1</v>
      </c>
      <c r="N4340" s="3"/>
    </row>
    <row r="4341" ht="15.75" customHeight="1">
      <c r="A4341" s="1" t="s">
        <v>4361</v>
      </c>
      <c r="B4341" s="1" t="s">
        <v>20</v>
      </c>
      <c r="C4341" s="1">
        <v>0.0</v>
      </c>
      <c r="D4341" s="1" t="s">
        <v>18</v>
      </c>
      <c r="E4341" s="1" t="s">
        <v>16</v>
      </c>
      <c r="F4341" s="1">
        <v>0.0</v>
      </c>
      <c r="G4341" s="1">
        <v>1.0</v>
      </c>
      <c r="H4341" s="1">
        <v>2.0</v>
      </c>
      <c r="I4341" s="1" t="s">
        <v>17</v>
      </c>
      <c r="J4341" s="1">
        <v>35.75</v>
      </c>
      <c r="K4341" s="1">
        <v>830.8</v>
      </c>
      <c r="L4341" s="1" t="s">
        <v>18</v>
      </c>
      <c r="M4341" s="2">
        <f t="shared" si="1"/>
        <v>23.23916084</v>
      </c>
      <c r="N4341" s="3"/>
    </row>
    <row r="4342" ht="15.75" customHeight="1">
      <c r="A4342" s="1" t="s">
        <v>4362</v>
      </c>
      <c r="B4342" s="1" t="s">
        <v>20</v>
      </c>
      <c r="C4342" s="1">
        <v>0.0</v>
      </c>
      <c r="D4342" s="1" t="s">
        <v>16</v>
      </c>
      <c r="E4342" s="1" t="s">
        <v>16</v>
      </c>
      <c r="F4342" s="1">
        <v>2.0</v>
      </c>
      <c r="G4342" s="1">
        <v>1.0</v>
      </c>
      <c r="H4342" s="1">
        <v>2.0</v>
      </c>
      <c r="I4342" s="1" t="s">
        <v>26</v>
      </c>
      <c r="J4342" s="1">
        <v>90.15</v>
      </c>
      <c r="K4342" s="1">
        <v>6237.05</v>
      </c>
      <c r="L4342" s="1" t="s">
        <v>18</v>
      </c>
      <c r="M4342" s="2">
        <f t="shared" si="1"/>
        <v>69.18524681</v>
      </c>
      <c r="N4342" s="3"/>
    </row>
    <row r="4343" ht="15.75" customHeight="1">
      <c r="A4343" s="1" t="s">
        <v>4363</v>
      </c>
      <c r="B4343" s="1" t="s">
        <v>15</v>
      </c>
      <c r="C4343" s="1">
        <v>0.0</v>
      </c>
      <c r="D4343" s="1" t="s">
        <v>18</v>
      </c>
      <c r="E4343" s="1" t="s">
        <v>18</v>
      </c>
      <c r="F4343" s="1">
        <v>1.0</v>
      </c>
      <c r="G4343" s="1">
        <v>0.0</v>
      </c>
      <c r="H4343" s="1">
        <v>0.0</v>
      </c>
      <c r="I4343" s="1" t="s">
        <v>17</v>
      </c>
      <c r="J4343" s="1">
        <v>19.75</v>
      </c>
      <c r="K4343" s="1">
        <v>19.75</v>
      </c>
      <c r="L4343" s="1" t="s">
        <v>18</v>
      </c>
      <c r="M4343" s="2">
        <f t="shared" si="1"/>
        <v>1</v>
      </c>
      <c r="N4343" s="3"/>
    </row>
    <row r="4344" ht="15.75" customHeight="1">
      <c r="A4344" s="1" t="s">
        <v>4364</v>
      </c>
      <c r="B4344" s="1" t="s">
        <v>15</v>
      </c>
      <c r="C4344" s="1">
        <v>0.0</v>
      </c>
      <c r="D4344" s="1" t="s">
        <v>16</v>
      </c>
      <c r="E4344" s="1" t="s">
        <v>18</v>
      </c>
      <c r="F4344" s="1">
        <v>2.0</v>
      </c>
      <c r="G4344" s="1">
        <v>2.0</v>
      </c>
      <c r="H4344" s="1">
        <v>0.0</v>
      </c>
      <c r="I4344" s="1" t="s">
        <v>22</v>
      </c>
      <c r="J4344" s="1">
        <v>84.95</v>
      </c>
      <c r="K4344" s="1">
        <v>1378.25</v>
      </c>
      <c r="L4344" s="1" t="s">
        <v>16</v>
      </c>
      <c r="M4344" s="2">
        <f t="shared" si="1"/>
        <v>16.22424956</v>
      </c>
      <c r="N4344" s="3"/>
    </row>
    <row r="4345" ht="15.75" customHeight="1">
      <c r="A4345" s="1" t="s">
        <v>4365</v>
      </c>
      <c r="B4345" s="1" t="s">
        <v>20</v>
      </c>
      <c r="C4345" s="1">
        <v>1.0</v>
      </c>
      <c r="D4345" s="1" t="s">
        <v>18</v>
      </c>
      <c r="E4345" s="1" t="s">
        <v>18</v>
      </c>
      <c r="F4345" s="1">
        <v>1.0</v>
      </c>
      <c r="G4345" s="1">
        <v>1.0</v>
      </c>
      <c r="H4345" s="1">
        <v>0.0</v>
      </c>
      <c r="I4345" s="1" t="s">
        <v>17</v>
      </c>
      <c r="J4345" s="1">
        <v>45.85</v>
      </c>
      <c r="K4345" s="1">
        <v>45.85</v>
      </c>
      <c r="L4345" s="1" t="s">
        <v>18</v>
      </c>
      <c r="M4345" s="2">
        <f t="shared" si="1"/>
        <v>1</v>
      </c>
      <c r="N4345" s="3"/>
    </row>
    <row r="4346" ht="15.75" customHeight="1">
      <c r="A4346" s="1" t="s">
        <v>4366</v>
      </c>
      <c r="B4346" s="1" t="s">
        <v>20</v>
      </c>
      <c r="C4346" s="1">
        <v>1.0</v>
      </c>
      <c r="D4346" s="1" t="s">
        <v>16</v>
      </c>
      <c r="E4346" s="1" t="s">
        <v>18</v>
      </c>
      <c r="F4346" s="1">
        <v>0.0</v>
      </c>
      <c r="G4346" s="1">
        <v>1.0</v>
      </c>
      <c r="H4346" s="1">
        <v>0.0</v>
      </c>
      <c r="I4346" s="1" t="s">
        <v>22</v>
      </c>
      <c r="J4346" s="1">
        <v>53.95</v>
      </c>
      <c r="K4346" s="1">
        <v>2215.4</v>
      </c>
      <c r="L4346" s="1" t="s">
        <v>18</v>
      </c>
      <c r="M4346" s="2">
        <f t="shared" si="1"/>
        <v>41.0639481</v>
      </c>
      <c r="N4346" s="3"/>
    </row>
    <row r="4347" ht="15.75" customHeight="1">
      <c r="A4347" s="1" t="s">
        <v>4367</v>
      </c>
      <c r="B4347" s="1" t="s">
        <v>15</v>
      </c>
      <c r="C4347" s="1">
        <v>0.0</v>
      </c>
      <c r="D4347" s="1" t="s">
        <v>18</v>
      </c>
      <c r="E4347" s="1" t="s">
        <v>18</v>
      </c>
      <c r="F4347" s="1">
        <v>1.0</v>
      </c>
      <c r="G4347" s="1">
        <v>1.0</v>
      </c>
      <c r="H4347" s="1">
        <v>0.0</v>
      </c>
      <c r="I4347" s="1" t="s">
        <v>22</v>
      </c>
      <c r="J4347" s="1">
        <v>45.65</v>
      </c>
      <c r="K4347" s="1">
        <v>45.65</v>
      </c>
      <c r="L4347" s="1" t="s">
        <v>16</v>
      </c>
      <c r="M4347" s="2">
        <f t="shared" si="1"/>
        <v>1</v>
      </c>
      <c r="N4347" s="3"/>
    </row>
    <row r="4348" ht="15.75" customHeight="1">
      <c r="A4348" s="1" t="s">
        <v>4368</v>
      </c>
      <c r="B4348" s="1" t="s">
        <v>15</v>
      </c>
      <c r="C4348" s="1">
        <v>0.0</v>
      </c>
      <c r="D4348" s="1" t="s">
        <v>18</v>
      </c>
      <c r="E4348" s="1" t="s">
        <v>18</v>
      </c>
      <c r="F4348" s="1">
        <v>0.0</v>
      </c>
      <c r="G4348" s="1">
        <v>1.0</v>
      </c>
      <c r="H4348" s="1">
        <v>0.0</v>
      </c>
      <c r="I4348" s="1" t="s">
        <v>26</v>
      </c>
      <c r="J4348" s="1">
        <v>44.85</v>
      </c>
      <c r="K4348" s="1">
        <v>2564.95</v>
      </c>
      <c r="L4348" s="1" t="s">
        <v>18</v>
      </c>
      <c r="M4348" s="2">
        <f t="shared" si="1"/>
        <v>57.18952062</v>
      </c>
      <c r="N4348" s="3"/>
    </row>
    <row r="4349" ht="15.75" customHeight="1">
      <c r="A4349" s="1" t="s">
        <v>4369</v>
      </c>
      <c r="B4349" s="1" t="s">
        <v>20</v>
      </c>
      <c r="C4349" s="1">
        <v>0.0</v>
      </c>
      <c r="D4349" s="1" t="s">
        <v>18</v>
      </c>
      <c r="E4349" s="1" t="s">
        <v>18</v>
      </c>
      <c r="F4349" s="1">
        <v>2.0</v>
      </c>
      <c r="G4349" s="1">
        <v>1.0</v>
      </c>
      <c r="H4349" s="1">
        <v>0.0</v>
      </c>
      <c r="I4349" s="1" t="s">
        <v>22</v>
      </c>
      <c r="J4349" s="1">
        <v>59.6</v>
      </c>
      <c r="K4349" s="1">
        <v>2094.9</v>
      </c>
      <c r="L4349" s="1" t="s">
        <v>18</v>
      </c>
      <c r="M4349" s="2">
        <f t="shared" si="1"/>
        <v>35.14932886</v>
      </c>
      <c r="N4349" s="3"/>
    </row>
    <row r="4350" ht="15.75" customHeight="1">
      <c r="A4350" s="1" t="s">
        <v>4370</v>
      </c>
      <c r="B4350" s="1" t="s">
        <v>15</v>
      </c>
      <c r="C4350" s="1">
        <v>0.0</v>
      </c>
      <c r="D4350" s="1" t="s">
        <v>16</v>
      </c>
      <c r="E4350" s="1" t="s">
        <v>16</v>
      </c>
      <c r="F4350" s="1">
        <v>1.0</v>
      </c>
      <c r="G4350" s="1">
        <v>0.0</v>
      </c>
      <c r="H4350" s="1">
        <v>0.0</v>
      </c>
      <c r="I4350" s="1" t="s">
        <v>17</v>
      </c>
      <c r="J4350" s="1">
        <v>20.2</v>
      </c>
      <c r="K4350" s="1">
        <v>382.2</v>
      </c>
      <c r="L4350" s="1" t="s">
        <v>18</v>
      </c>
      <c r="M4350" s="2">
        <f t="shared" si="1"/>
        <v>18.92079208</v>
      </c>
      <c r="N4350" s="3"/>
    </row>
    <row r="4351" ht="15.75" customHeight="1">
      <c r="A4351" s="1" t="s">
        <v>4371</v>
      </c>
      <c r="B4351" s="1" t="s">
        <v>15</v>
      </c>
      <c r="C4351" s="1">
        <v>0.0</v>
      </c>
      <c r="D4351" s="1" t="s">
        <v>18</v>
      </c>
      <c r="E4351" s="1" t="s">
        <v>18</v>
      </c>
      <c r="F4351" s="1">
        <v>1.0</v>
      </c>
      <c r="G4351" s="1">
        <v>0.0</v>
      </c>
      <c r="H4351" s="1">
        <v>0.0</v>
      </c>
      <c r="I4351" s="1" t="s">
        <v>17</v>
      </c>
      <c r="J4351" s="1">
        <v>20.3</v>
      </c>
      <c r="K4351" s="1">
        <v>275.4</v>
      </c>
      <c r="L4351" s="1" t="s">
        <v>18</v>
      </c>
      <c r="M4351" s="2">
        <f t="shared" si="1"/>
        <v>13.56650246</v>
      </c>
      <c r="N4351" s="3"/>
    </row>
    <row r="4352" ht="15.75" customHeight="1">
      <c r="A4352" s="1" t="s">
        <v>4372</v>
      </c>
      <c r="B4352" s="1" t="s">
        <v>15</v>
      </c>
      <c r="C4352" s="1">
        <v>0.0</v>
      </c>
      <c r="D4352" s="1" t="s">
        <v>18</v>
      </c>
      <c r="E4352" s="1" t="s">
        <v>18</v>
      </c>
      <c r="F4352" s="1">
        <v>0.0</v>
      </c>
      <c r="G4352" s="1">
        <v>1.0</v>
      </c>
      <c r="H4352" s="1">
        <v>0.0</v>
      </c>
      <c r="I4352" s="1" t="s">
        <v>22</v>
      </c>
      <c r="J4352" s="1">
        <v>35.2</v>
      </c>
      <c r="K4352" s="1">
        <v>607.3</v>
      </c>
      <c r="L4352" s="1" t="s">
        <v>18</v>
      </c>
      <c r="M4352" s="2">
        <f t="shared" si="1"/>
        <v>17.25284091</v>
      </c>
      <c r="N4352" s="3"/>
    </row>
    <row r="4353" ht="15.75" customHeight="1">
      <c r="A4353" s="1" t="s">
        <v>4373</v>
      </c>
      <c r="B4353" s="1" t="s">
        <v>20</v>
      </c>
      <c r="C4353" s="1">
        <v>0.0</v>
      </c>
      <c r="D4353" s="1" t="s">
        <v>18</v>
      </c>
      <c r="E4353" s="1" t="s">
        <v>18</v>
      </c>
      <c r="F4353" s="1">
        <v>2.0</v>
      </c>
      <c r="G4353" s="1">
        <v>0.0</v>
      </c>
      <c r="H4353" s="1">
        <v>2.0</v>
      </c>
      <c r="I4353" s="1" t="s">
        <v>28</v>
      </c>
      <c r="J4353" s="1">
        <v>23.4</v>
      </c>
      <c r="K4353" s="1">
        <v>1429.65</v>
      </c>
      <c r="L4353" s="1" t="s">
        <v>18</v>
      </c>
      <c r="M4353" s="2">
        <f t="shared" si="1"/>
        <v>61.09615385</v>
      </c>
      <c r="N4353" s="3"/>
    </row>
    <row r="4354" ht="15.75" customHeight="1">
      <c r="A4354" s="1" t="s">
        <v>4374</v>
      </c>
      <c r="B4354" s="1" t="s">
        <v>15</v>
      </c>
      <c r="C4354" s="1">
        <v>0.0</v>
      </c>
      <c r="D4354" s="1" t="s">
        <v>18</v>
      </c>
      <c r="E4354" s="1" t="s">
        <v>18</v>
      </c>
      <c r="F4354" s="1">
        <v>2.0</v>
      </c>
      <c r="G4354" s="1">
        <v>1.0</v>
      </c>
      <c r="H4354" s="1">
        <v>0.0</v>
      </c>
      <c r="I4354" s="1" t="s">
        <v>22</v>
      </c>
      <c r="J4354" s="1">
        <v>53.65</v>
      </c>
      <c r="K4354" s="1">
        <v>404.35</v>
      </c>
      <c r="L4354" s="1" t="s">
        <v>18</v>
      </c>
      <c r="M4354" s="2">
        <f t="shared" si="1"/>
        <v>7.536812675</v>
      </c>
      <c r="N4354" s="3"/>
    </row>
    <row r="4355" ht="15.75" customHeight="1">
      <c r="A4355" s="1" t="s">
        <v>4375</v>
      </c>
      <c r="B4355" s="1" t="s">
        <v>15</v>
      </c>
      <c r="C4355" s="1">
        <v>0.0</v>
      </c>
      <c r="D4355" s="1" t="s">
        <v>18</v>
      </c>
      <c r="E4355" s="1" t="s">
        <v>18</v>
      </c>
      <c r="F4355" s="1">
        <v>0.0</v>
      </c>
      <c r="G4355" s="1">
        <v>1.0</v>
      </c>
      <c r="H4355" s="1">
        <v>0.0</v>
      </c>
      <c r="I4355" s="1" t="s">
        <v>22</v>
      </c>
      <c r="J4355" s="1">
        <v>44.8</v>
      </c>
      <c r="K4355" s="1">
        <v>2104.55</v>
      </c>
      <c r="L4355" s="1" t="s">
        <v>18</v>
      </c>
      <c r="M4355" s="2">
        <f t="shared" si="1"/>
        <v>46.9765625</v>
      </c>
      <c r="N4355" s="3"/>
    </row>
    <row r="4356" ht="15.75" customHeight="1">
      <c r="A4356" s="1" t="s">
        <v>4376</v>
      </c>
      <c r="B4356" s="1" t="s">
        <v>15</v>
      </c>
      <c r="C4356" s="1">
        <v>0.0</v>
      </c>
      <c r="D4356" s="1" t="s">
        <v>16</v>
      </c>
      <c r="E4356" s="1" t="s">
        <v>16</v>
      </c>
      <c r="F4356" s="1">
        <v>2.0</v>
      </c>
      <c r="G4356" s="1">
        <v>2.0</v>
      </c>
      <c r="H4356" s="1">
        <v>0.0</v>
      </c>
      <c r="I4356" s="1" t="s">
        <v>17</v>
      </c>
      <c r="J4356" s="1">
        <v>94.05</v>
      </c>
      <c r="K4356" s="1">
        <v>518.75</v>
      </c>
      <c r="L4356" s="1" t="s">
        <v>18</v>
      </c>
      <c r="M4356" s="2">
        <f t="shared" si="1"/>
        <v>5.515683147</v>
      </c>
      <c r="N4356" s="3"/>
    </row>
    <row r="4357" ht="15.75" customHeight="1">
      <c r="A4357" s="1" t="s">
        <v>4377</v>
      </c>
      <c r="B4357" s="1" t="s">
        <v>20</v>
      </c>
      <c r="C4357" s="1">
        <v>1.0</v>
      </c>
      <c r="D4357" s="1" t="s">
        <v>18</v>
      </c>
      <c r="E4357" s="1" t="s">
        <v>18</v>
      </c>
      <c r="F4357" s="1">
        <v>1.0</v>
      </c>
      <c r="G4357" s="1">
        <v>0.0</v>
      </c>
      <c r="H4357" s="1">
        <v>2.0</v>
      </c>
      <c r="I4357" s="1" t="s">
        <v>28</v>
      </c>
      <c r="J4357" s="1">
        <v>20.05</v>
      </c>
      <c r="K4357" s="1">
        <v>1198.05</v>
      </c>
      <c r="L4357" s="1" t="s">
        <v>18</v>
      </c>
      <c r="M4357" s="2">
        <f t="shared" si="1"/>
        <v>59.75311721</v>
      </c>
      <c r="N4357" s="3"/>
    </row>
    <row r="4358" ht="15.75" customHeight="1">
      <c r="A4358" s="1" t="s">
        <v>4378</v>
      </c>
      <c r="B4358" s="1" t="s">
        <v>20</v>
      </c>
      <c r="C4358" s="1">
        <v>0.0</v>
      </c>
      <c r="D4358" s="1" t="s">
        <v>18</v>
      </c>
      <c r="E4358" s="1" t="s">
        <v>18</v>
      </c>
      <c r="F4358" s="1">
        <v>1.0</v>
      </c>
      <c r="G4358" s="1">
        <v>2.0</v>
      </c>
      <c r="H4358" s="1">
        <v>0.0</v>
      </c>
      <c r="I4358" s="1" t="s">
        <v>17</v>
      </c>
      <c r="J4358" s="1">
        <v>71.55</v>
      </c>
      <c r="K4358" s="1">
        <v>71.55</v>
      </c>
      <c r="L4358" s="1" t="s">
        <v>16</v>
      </c>
      <c r="M4358" s="2">
        <f t="shared" si="1"/>
        <v>1</v>
      </c>
      <c r="N4358" s="3"/>
    </row>
    <row r="4359" ht="15.75" customHeight="1">
      <c r="A4359" s="1" t="s">
        <v>4379</v>
      </c>
      <c r="B4359" s="1" t="s">
        <v>20</v>
      </c>
      <c r="C4359" s="1">
        <v>0.0</v>
      </c>
      <c r="D4359" s="1" t="s">
        <v>18</v>
      </c>
      <c r="E4359" s="1" t="s">
        <v>18</v>
      </c>
      <c r="F4359" s="1">
        <v>1.0</v>
      </c>
      <c r="G4359" s="1">
        <v>0.0</v>
      </c>
      <c r="H4359" s="1">
        <v>0.0</v>
      </c>
      <c r="I4359" s="1" t="s">
        <v>17</v>
      </c>
      <c r="J4359" s="1">
        <v>19.65</v>
      </c>
      <c r="K4359" s="1">
        <v>19.65</v>
      </c>
      <c r="L4359" s="1" t="s">
        <v>16</v>
      </c>
      <c r="M4359" s="2">
        <f t="shared" si="1"/>
        <v>1</v>
      </c>
      <c r="N4359" s="3"/>
    </row>
    <row r="4360" ht="15.75" customHeight="1">
      <c r="A4360" s="1" t="s">
        <v>4380</v>
      </c>
      <c r="B4360" s="1" t="s">
        <v>15</v>
      </c>
      <c r="C4360" s="1">
        <v>0.0</v>
      </c>
      <c r="D4360" s="1" t="s">
        <v>16</v>
      </c>
      <c r="E4360" s="1" t="s">
        <v>16</v>
      </c>
      <c r="F4360" s="1">
        <v>1.0</v>
      </c>
      <c r="G4360" s="1">
        <v>1.0</v>
      </c>
      <c r="H4360" s="1">
        <v>0.0</v>
      </c>
      <c r="I4360" s="1" t="s">
        <v>28</v>
      </c>
      <c r="J4360" s="1">
        <v>44.35</v>
      </c>
      <c r="K4360" s="1">
        <v>44.35</v>
      </c>
      <c r="L4360" s="1" t="s">
        <v>16</v>
      </c>
      <c r="M4360" s="2">
        <f t="shared" si="1"/>
        <v>1</v>
      </c>
      <c r="N4360" s="3"/>
    </row>
    <row r="4361" ht="15.75" customHeight="1">
      <c r="A4361" s="1" t="s">
        <v>4381</v>
      </c>
      <c r="B4361" s="1" t="s">
        <v>20</v>
      </c>
      <c r="C4361" s="1">
        <v>0.0</v>
      </c>
      <c r="D4361" s="1" t="s">
        <v>18</v>
      </c>
      <c r="E4361" s="1" t="s">
        <v>18</v>
      </c>
      <c r="F4361" s="1">
        <v>1.0</v>
      </c>
      <c r="G4361" s="1">
        <v>1.0</v>
      </c>
      <c r="H4361" s="1">
        <v>0.0</v>
      </c>
      <c r="I4361" s="1" t="s">
        <v>26</v>
      </c>
      <c r="J4361" s="1">
        <v>45.8</v>
      </c>
      <c r="K4361" s="1">
        <v>436.2</v>
      </c>
      <c r="L4361" s="1" t="s">
        <v>18</v>
      </c>
      <c r="M4361" s="2">
        <f t="shared" si="1"/>
        <v>9.524017467</v>
      </c>
      <c r="N4361" s="3"/>
    </row>
    <row r="4362" ht="15.75" customHeight="1">
      <c r="A4362" s="1" t="s">
        <v>4382</v>
      </c>
      <c r="B4362" s="1" t="s">
        <v>15</v>
      </c>
      <c r="C4362" s="1">
        <v>0.0</v>
      </c>
      <c r="D4362" s="1" t="s">
        <v>18</v>
      </c>
      <c r="E4362" s="1" t="s">
        <v>18</v>
      </c>
      <c r="F4362" s="1">
        <v>1.0</v>
      </c>
      <c r="G4362" s="1">
        <v>1.0</v>
      </c>
      <c r="H4362" s="1">
        <v>0.0</v>
      </c>
      <c r="I4362" s="1" t="s">
        <v>28</v>
      </c>
      <c r="J4362" s="1">
        <v>44.15</v>
      </c>
      <c r="K4362" s="1">
        <v>44.15</v>
      </c>
      <c r="L4362" s="1" t="s">
        <v>18</v>
      </c>
      <c r="M4362" s="2">
        <f t="shared" si="1"/>
        <v>1</v>
      </c>
      <c r="N4362" s="3"/>
    </row>
    <row r="4363" ht="15.75" customHeight="1">
      <c r="A4363" s="1" t="s">
        <v>4383</v>
      </c>
      <c r="B4363" s="1" t="s">
        <v>15</v>
      </c>
      <c r="C4363" s="1">
        <v>0.0</v>
      </c>
      <c r="D4363" s="1" t="s">
        <v>16</v>
      </c>
      <c r="E4363" s="1" t="s">
        <v>18</v>
      </c>
      <c r="F4363" s="1">
        <v>1.0</v>
      </c>
      <c r="G4363" s="1">
        <v>0.0</v>
      </c>
      <c r="H4363" s="1">
        <v>0.0</v>
      </c>
      <c r="I4363" s="1" t="s">
        <v>17</v>
      </c>
      <c r="J4363" s="1">
        <v>20.05</v>
      </c>
      <c r="K4363" s="1">
        <v>669.45</v>
      </c>
      <c r="L4363" s="1" t="s">
        <v>18</v>
      </c>
      <c r="M4363" s="2">
        <f t="shared" si="1"/>
        <v>33.38902743</v>
      </c>
      <c r="N4363" s="3"/>
    </row>
    <row r="4364" ht="15.75" customHeight="1">
      <c r="A4364" s="1" t="s">
        <v>4384</v>
      </c>
      <c r="B4364" s="1" t="s">
        <v>15</v>
      </c>
      <c r="C4364" s="1">
        <v>0.0</v>
      </c>
      <c r="D4364" s="1" t="s">
        <v>16</v>
      </c>
      <c r="E4364" s="1" t="s">
        <v>18</v>
      </c>
      <c r="F4364" s="1">
        <v>2.0</v>
      </c>
      <c r="G4364" s="1">
        <v>1.0</v>
      </c>
      <c r="H4364" s="1">
        <v>1.0</v>
      </c>
      <c r="I4364" s="1" t="s">
        <v>28</v>
      </c>
      <c r="J4364" s="1">
        <v>58.25</v>
      </c>
      <c r="K4364" s="1">
        <v>3975.7</v>
      </c>
      <c r="L4364" s="1" t="s">
        <v>18</v>
      </c>
      <c r="M4364" s="2">
        <f t="shared" si="1"/>
        <v>68.25236052</v>
      </c>
      <c r="N4364" s="3"/>
    </row>
    <row r="4365" ht="15.75" customHeight="1">
      <c r="A4365" s="1" t="s">
        <v>4385</v>
      </c>
      <c r="B4365" s="1" t="s">
        <v>15</v>
      </c>
      <c r="C4365" s="1">
        <v>0.0</v>
      </c>
      <c r="D4365" s="1" t="s">
        <v>18</v>
      </c>
      <c r="E4365" s="1" t="s">
        <v>18</v>
      </c>
      <c r="F4365" s="1">
        <v>1.0</v>
      </c>
      <c r="G4365" s="1">
        <v>2.0</v>
      </c>
      <c r="H4365" s="1">
        <v>1.0</v>
      </c>
      <c r="I4365" s="1" t="s">
        <v>26</v>
      </c>
      <c r="J4365" s="1">
        <v>87.15</v>
      </c>
      <c r="K4365" s="1">
        <v>2274.1</v>
      </c>
      <c r="L4365" s="1" t="s">
        <v>18</v>
      </c>
      <c r="M4365" s="2">
        <f t="shared" si="1"/>
        <v>26.09409065</v>
      </c>
      <c r="N4365" s="3"/>
    </row>
    <row r="4366" ht="15.75" customHeight="1">
      <c r="A4366" s="1" t="s">
        <v>4386</v>
      </c>
      <c r="B4366" s="1" t="s">
        <v>20</v>
      </c>
      <c r="C4366" s="1">
        <v>0.0</v>
      </c>
      <c r="D4366" s="1" t="s">
        <v>16</v>
      </c>
      <c r="E4366" s="1" t="s">
        <v>18</v>
      </c>
      <c r="F4366" s="1">
        <v>0.0</v>
      </c>
      <c r="G4366" s="1">
        <v>1.0</v>
      </c>
      <c r="H4366" s="1">
        <v>1.0</v>
      </c>
      <c r="I4366" s="1" t="s">
        <v>28</v>
      </c>
      <c r="J4366" s="1">
        <v>24.1</v>
      </c>
      <c r="K4366" s="1">
        <v>259.8</v>
      </c>
      <c r="L4366" s="1" t="s">
        <v>16</v>
      </c>
      <c r="M4366" s="2">
        <f t="shared" si="1"/>
        <v>10.78008299</v>
      </c>
      <c r="N4366" s="3"/>
    </row>
    <row r="4367" ht="15.75" customHeight="1">
      <c r="A4367" s="1" t="s">
        <v>4387</v>
      </c>
      <c r="B4367" s="1" t="s">
        <v>20</v>
      </c>
      <c r="C4367" s="1">
        <v>0.0</v>
      </c>
      <c r="D4367" s="1" t="s">
        <v>18</v>
      </c>
      <c r="E4367" s="1" t="s">
        <v>18</v>
      </c>
      <c r="F4367" s="1">
        <v>0.0</v>
      </c>
      <c r="G4367" s="1">
        <v>1.0</v>
      </c>
      <c r="H4367" s="1">
        <v>0.0</v>
      </c>
      <c r="I4367" s="1" t="s">
        <v>17</v>
      </c>
      <c r="J4367" s="1">
        <v>25.35</v>
      </c>
      <c r="K4367" s="1">
        <v>25.35</v>
      </c>
      <c r="L4367" s="1" t="s">
        <v>18</v>
      </c>
      <c r="M4367" s="2">
        <f t="shared" si="1"/>
        <v>1</v>
      </c>
      <c r="N4367" s="3"/>
    </row>
    <row r="4368" ht="15.75" customHeight="1">
      <c r="A4368" s="1" t="s">
        <v>4388</v>
      </c>
      <c r="B4368" s="1" t="s">
        <v>20</v>
      </c>
      <c r="C4368" s="1">
        <v>0.0</v>
      </c>
      <c r="D4368" s="1" t="s">
        <v>16</v>
      </c>
      <c r="E4368" s="1" t="s">
        <v>16</v>
      </c>
      <c r="F4368" s="1">
        <v>2.0</v>
      </c>
      <c r="G4368" s="1">
        <v>1.0</v>
      </c>
      <c r="H4368" s="1">
        <v>1.0</v>
      </c>
      <c r="I4368" s="1" t="s">
        <v>22</v>
      </c>
      <c r="J4368" s="1">
        <v>85.45</v>
      </c>
      <c r="K4368" s="1">
        <v>6300.85</v>
      </c>
      <c r="L4368" s="1" t="s">
        <v>18</v>
      </c>
      <c r="M4368" s="2">
        <f t="shared" si="1"/>
        <v>73.73727326</v>
      </c>
      <c r="N4368" s="3"/>
    </row>
    <row r="4369" ht="15.75" customHeight="1">
      <c r="A4369" s="1" t="s">
        <v>4389</v>
      </c>
      <c r="B4369" s="1" t="s">
        <v>20</v>
      </c>
      <c r="C4369" s="1">
        <v>1.0</v>
      </c>
      <c r="D4369" s="1" t="s">
        <v>18</v>
      </c>
      <c r="E4369" s="1" t="s">
        <v>18</v>
      </c>
      <c r="F4369" s="1">
        <v>1.0</v>
      </c>
      <c r="G4369" s="1">
        <v>2.0</v>
      </c>
      <c r="H4369" s="1">
        <v>0.0</v>
      </c>
      <c r="I4369" s="1" t="s">
        <v>22</v>
      </c>
      <c r="J4369" s="1">
        <v>79.9</v>
      </c>
      <c r="K4369" s="1">
        <v>260.9</v>
      </c>
      <c r="L4369" s="1" t="s">
        <v>16</v>
      </c>
      <c r="M4369" s="2">
        <f t="shared" si="1"/>
        <v>3.265331665</v>
      </c>
      <c r="N4369" s="3"/>
    </row>
    <row r="4370" ht="15.75" customHeight="1">
      <c r="A4370" s="1" t="s">
        <v>4390</v>
      </c>
      <c r="B4370" s="1" t="s">
        <v>20</v>
      </c>
      <c r="C4370" s="1">
        <v>0.0</v>
      </c>
      <c r="D4370" s="1" t="s">
        <v>18</v>
      </c>
      <c r="E4370" s="1" t="s">
        <v>18</v>
      </c>
      <c r="F4370" s="1">
        <v>0.0</v>
      </c>
      <c r="G4370" s="1">
        <v>1.0</v>
      </c>
      <c r="H4370" s="1">
        <v>2.0</v>
      </c>
      <c r="I4370" s="1" t="s">
        <v>28</v>
      </c>
      <c r="J4370" s="1">
        <v>53.95</v>
      </c>
      <c r="K4370" s="1">
        <v>3888.65</v>
      </c>
      <c r="L4370" s="1" t="s">
        <v>18</v>
      </c>
      <c r="M4370" s="2">
        <f t="shared" si="1"/>
        <v>72.07877665</v>
      </c>
      <c r="N4370" s="3"/>
    </row>
    <row r="4371" ht="15.75" customHeight="1">
      <c r="A4371" s="1" t="s">
        <v>4391</v>
      </c>
      <c r="B4371" s="1" t="s">
        <v>15</v>
      </c>
      <c r="C4371" s="1">
        <v>0.0</v>
      </c>
      <c r="D4371" s="1" t="s">
        <v>16</v>
      </c>
      <c r="E4371" s="1" t="s">
        <v>16</v>
      </c>
      <c r="F4371" s="1">
        <v>1.0</v>
      </c>
      <c r="G4371" s="1">
        <v>0.0</v>
      </c>
      <c r="H4371" s="1">
        <v>0.0</v>
      </c>
      <c r="I4371" s="1" t="s">
        <v>17</v>
      </c>
      <c r="J4371" s="1">
        <v>19.85</v>
      </c>
      <c r="K4371" s="1">
        <v>119.3</v>
      </c>
      <c r="L4371" s="1" t="s">
        <v>18</v>
      </c>
      <c r="M4371" s="2">
        <f t="shared" si="1"/>
        <v>6.010075567</v>
      </c>
      <c r="N4371" s="3"/>
    </row>
    <row r="4372" ht="15.75" customHeight="1">
      <c r="A4372" s="1" t="s">
        <v>4392</v>
      </c>
      <c r="B4372" s="1" t="s">
        <v>15</v>
      </c>
      <c r="C4372" s="1">
        <v>0.0</v>
      </c>
      <c r="D4372" s="1" t="s">
        <v>18</v>
      </c>
      <c r="E4372" s="1" t="s">
        <v>18</v>
      </c>
      <c r="F4372" s="1">
        <v>1.0</v>
      </c>
      <c r="G4372" s="1">
        <v>2.0</v>
      </c>
      <c r="H4372" s="1">
        <v>0.0</v>
      </c>
      <c r="I4372" s="1" t="s">
        <v>28</v>
      </c>
      <c r="J4372" s="1">
        <v>69.75</v>
      </c>
      <c r="K4372" s="1">
        <v>144.55</v>
      </c>
      <c r="L4372" s="1" t="s">
        <v>16</v>
      </c>
      <c r="M4372" s="2">
        <f t="shared" si="1"/>
        <v>2.072401434</v>
      </c>
      <c r="N4372" s="3"/>
    </row>
    <row r="4373" ht="15.75" customHeight="1">
      <c r="A4373" s="1" t="s">
        <v>4393</v>
      </c>
      <c r="B4373" s="1" t="s">
        <v>20</v>
      </c>
      <c r="C4373" s="1">
        <v>0.0</v>
      </c>
      <c r="D4373" s="1" t="s">
        <v>16</v>
      </c>
      <c r="E4373" s="1" t="s">
        <v>18</v>
      </c>
      <c r="F4373" s="1">
        <v>0.0</v>
      </c>
      <c r="G4373" s="1">
        <v>1.0</v>
      </c>
      <c r="H4373" s="1">
        <v>2.0</v>
      </c>
      <c r="I4373" s="1" t="s">
        <v>22</v>
      </c>
      <c r="J4373" s="1">
        <v>64.7</v>
      </c>
      <c r="K4373" s="1">
        <v>4746.05</v>
      </c>
      <c r="L4373" s="1" t="s">
        <v>18</v>
      </c>
      <c r="M4373" s="2">
        <f t="shared" si="1"/>
        <v>73.35471406</v>
      </c>
      <c r="N4373" s="3"/>
    </row>
    <row r="4374" ht="15.75" customHeight="1">
      <c r="A4374" s="1" t="s">
        <v>4394</v>
      </c>
      <c r="B4374" s="1" t="s">
        <v>15</v>
      </c>
      <c r="C4374" s="1">
        <v>1.0</v>
      </c>
      <c r="D4374" s="1" t="s">
        <v>18</v>
      </c>
      <c r="E4374" s="1" t="s">
        <v>18</v>
      </c>
      <c r="F4374" s="1">
        <v>1.0</v>
      </c>
      <c r="G4374" s="1">
        <v>2.0</v>
      </c>
      <c r="H4374" s="1">
        <v>0.0</v>
      </c>
      <c r="I4374" s="1" t="s">
        <v>22</v>
      </c>
      <c r="J4374" s="1">
        <v>70.3</v>
      </c>
      <c r="K4374" s="1">
        <v>235.5</v>
      </c>
      <c r="L4374" s="1" t="s">
        <v>16</v>
      </c>
      <c r="M4374" s="2">
        <f t="shared" si="1"/>
        <v>3.349928876</v>
      </c>
      <c r="N4374" s="3"/>
    </row>
    <row r="4375" ht="15.75" customHeight="1">
      <c r="A4375" s="1" t="s">
        <v>4395</v>
      </c>
      <c r="B4375" s="1" t="s">
        <v>20</v>
      </c>
      <c r="C4375" s="1">
        <v>0.0</v>
      </c>
      <c r="D4375" s="1" t="s">
        <v>18</v>
      </c>
      <c r="E4375" s="1" t="s">
        <v>18</v>
      </c>
      <c r="F4375" s="1">
        <v>2.0</v>
      </c>
      <c r="G4375" s="1">
        <v>2.0</v>
      </c>
      <c r="H4375" s="1">
        <v>0.0</v>
      </c>
      <c r="I4375" s="1" t="s">
        <v>22</v>
      </c>
      <c r="J4375" s="1">
        <v>111.35</v>
      </c>
      <c r="K4375" s="1">
        <v>6519.75</v>
      </c>
      <c r="L4375" s="1" t="s">
        <v>18</v>
      </c>
      <c r="M4375" s="2">
        <f t="shared" si="1"/>
        <v>58.55186349</v>
      </c>
      <c r="N4375" s="3"/>
    </row>
    <row r="4376" ht="15.75" customHeight="1">
      <c r="A4376" s="1" t="s">
        <v>4396</v>
      </c>
      <c r="B4376" s="1" t="s">
        <v>15</v>
      </c>
      <c r="C4376" s="1">
        <v>0.0</v>
      </c>
      <c r="D4376" s="1" t="s">
        <v>18</v>
      </c>
      <c r="E4376" s="1" t="s">
        <v>18</v>
      </c>
      <c r="F4376" s="1">
        <v>1.0</v>
      </c>
      <c r="G4376" s="1">
        <v>1.0</v>
      </c>
      <c r="H4376" s="1">
        <v>2.0</v>
      </c>
      <c r="I4376" s="1" t="s">
        <v>26</v>
      </c>
      <c r="J4376" s="1">
        <v>74.3</v>
      </c>
      <c r="K4376" s="1">
        <v>4166.35</v>
      </c>
      <c r="L4376" s="1" t="s">
        <v>18</v>
      </c>
      <c r="M4376" s="2">
        <f t="shared" si="1"/>
        <v>56.07469717</v>
      </c>
      <c r="N4376" s="3"/>
    </row>
    <row r="4377" ht="15.75" customHeight="1">
      <c r="A4377" s="1" t="s">
        <v>4397</v>
      </c>
      <c r="B4377" s="1" t="s">
        <v>20</v>
      </c>
      <c r="C4377" s="1">
        <v>0.0</v>
      </c>
      <c r="D4377" s="1" t="s">
        <v>16</v>
      </c>
      <c r="E4377" s="1" t="s">
        <v>16</v>
      </c>
      <c r="F4377" s="1">
        <v>1.0</v>
      </c>
      <c r="G4377" s="1">
        <v>0.0</v>
      </c>
      <c r="H4377" s="1">
        <v>2.0</v>
      </c>
      <c r="I4377" s="1" t="s">
        <v>28</v>
      </c>
      <c r="J4377" s="1">
        <v>20.5</v>
      </c>
      <c r="K4377" s="1">
        <v>759.35</v>
      </c>
      <c r="L4377" s="1" t="s">
        <v>18</v>
      </c>
      <c r="M4377" s="2">
        <f t="shared" si="1"/>
        <v>37.04146341</v>
      </c>
      <c r="N4377" s="3"/>
    </row>
    <row r="4378" ht="15.75" customHeight="1">
      <c r="A4378" s="1" t="s">
        <v>4398</v>
      </c>
      <c r="B4378" s="1" t="s">
        <v>20</v>
      </c>
      <c r="C4378" s="1">
        <v>0.0</v>
      </c>
      <c r="D4378" s="1" t="s">
        <v>16</v>
      </c>
      <c r="E4378" s="1" t="s">
        <v>18</v>
      </c>
      <c r="F4378" s="1">
        <v>2.0</v>
      </c>
      <c r="G4378" s="1">
        <v>1.0</v>
      </c>
      <c r="H4378" s="1">
        <v>0.0</v>
      </c>
      <c r="I4378" s="1" t="s">
        <v>28</v>
      </c>
      <c r="J4378" s="1">
        <v>66.25</v>
      </c>
      <c r="K4378" s="1">
        <v>2907.35</v>
      </c>
      <c r="L4378" s="1" t="s">
        <v>18</v>
      </c>
      <c r="M4378" s="2">
        <f t="shared" si="1"/>
        <v>43.8845283</v>
      </c>
      <c r="N4378" s="3"/>
    </row>
    <row r="4379" ht="15.75" customHeight="1">
      <c r="A4379" s="1" t="s">
        <v>4399</v>
      </c>
      <c r="B4379" s="1" t="s">
        <v>20</v>
      </c>
      <c r="C4379" s="1">
        <v>0.0</v>
      </c>
      <c r="D4379" s="1" t="s">
        <v>16</v>
      </c>
      <c r="E4379" s="1" t="s">
        <v>16</v>
      </c>
      <c r="F4379" s="1">
        <v>2.0</v>
      </c>
      <c r="G4379" s="1">
        <v>2.0</v>
      </c>
      <c r="H4379" s="1">
        <v>0.0</v>
      </c>
      <c r="I4379" s="1" t="s">
        <v>22</v>
      </c>
      <c r="J4379" s="1">
        <v>84.5</v>
      </c>
      <c r="K4379" s="1">
        <v>4254.85</v>
      </c>
      <c r="L4379" s="1" t="s">
        <v>16</v>
      </c>
      <c r="M4379" s="2">
        <f t="shared" si="1"/>
        <v>50.35325444</v>
      </c>
      <c r="N4379" s="3"/>
    </row>
    <row r="4380" ht="15.75" customHeight="1">
      <c r="A4380" s="1" t="s">
        <v>4400</v>
      </c>
      <c r="B4380" s="1" t="s">
        <v>20</v>
      </c>
      <c r="C4380" s="1">
        <v>1.0</v>
      </c>
      <c r="D4380" s="1" t="s">
        <v>16</v>
      </c>
      <c r="E4380" s="1" t="s">
        <v>18</v>
      </c>
      <c r="F4380" s="1">
        <v>2.0</v>
      </c>
      <c r="G4380" s="1">
        <v>2.0</v>
      </c>
      <c r="H4380" s="1">
        <v>0.0</v>
      </c>
      <c r="I4380" s="1" t="s">
        <v>26</v>
      </c>
      <c r="J4380" s="1">
        <v>94.65</v>
      </c>
      <c r="K4380" s="1">
        <v>6079.0</v>
      </c>
      <c r="L4380" s="1" t="s">
        <v>18</v>
      </c>
      <c r="M4380" s="2">
        <f t="shared" si="1"/>
        <v>64.22609614</v>
      </c>
      <c r="N4380" s="3"/>
    </row>
    <row r="4381" ht="15.75" customHeight="1">
      <c r="A4381" s="1" t="s">
        <v>4401</v>
      </c>
      <c r="B4381" s="1" t="s">
        <v>20</v>
      </c>
      <c r="C4381" s="1">
        <v>0.0</v>
      </c>
      <c r="D4381" s="1" t="s">
        <v>16</v>
      </c>
      <c r="E4381" s="1" t="s">
        <v>18</v>
      </c>
      <c r="F4381" s="1">
        <v>2.0</v>
      </c>
      <c r="G4381" s="1">
        <v>2.0</v>
      </c>
      <c r="H4381" s="1">
        <v>0.0</v>
      </c>
      <c r="I4381" s="1" t="s">
        <v>28</v>
      </c>
      <c r="J4381" s="1">
        <v>83.35</v>
      </c>
      <c r="K4381" s="1">
        <v>4065.0</v>
      </c>
      <c r="L4381" s="1" t="s">
        <v>16</v>
      </c>
      <c r="M4381" s="2">
        <f t="shared" si="1"/>
        <v>48.77024595</v>
      </c>
      <c r="N4381" s="3"/>
    </row>
    <row r="4382" ht="15.75" customHeight="1">
      <c r="A4382" s="1" t="s">
        <v>4402</v>
      </c>
      <c r="B4382" s="1" t="s">
        <v>20</v>
      </c>
      <c r="C4382" s="1">
        <v>0.0</v>
      </c>
      <c r="D4382" s="1" t="s">
        <v>18</v>
      </c>
      <c r="E4382" s="1" t="s">
        <v>18</v>
      </c>
      <c r="F4382" s="1">
        <v>0.0</v>
      </c>
      <c r="G4382" s="1">
        <v>1.0</v>
      </c>
      <c r="H4382" s="1">
        <v>1.0</v>
      </c>
      <c r="I4382" s="1" t="s">
        <v>28</v>
      </c>
      <c r="J4382" s="1">
        <v>30.75</v>
      </c>
      <c r="K4382" s="1">
        <v>1489.3</v>
      </c>
      <c r="L4382" s="1" t="s">
        <v>18</v>
      </c>
      <c r="M4382" s="2">
        <f t="shared" si="1"/>
        <v>48.43252033</v>
      </c>
      <c r="N4382" s="3"/>
    </row>
    <row r="4383" ht="15.75" customHeight="1">
      <c r="A4383" s="1" t="s">
        <v>4403</v>
      </c>
      <c r="B4383" s="1" t="s">
        <v>20</v>
      </c>
      <c r="C4383" s="1">
        <v>0.0</v>
      </c>
      <c r="D4383" s="1" t="s">
        <v>18</v>
      </c>
      <c r="E4383" s="1" t="s">
        <v>18</v>
      </c>
      <c r="F4383" s="1">
        <v>1.0</v>
      </c>
      <c r="G4383" s="1">
        <v>2.0</v>
      </c>
      <c r="H4383" s="1">
        <v>0.0</v>
      </c>
      <c r="I4383" s="1" t="s">
        <v>17</v>
      </c>
      <c r="J4383" s="1">
        <v>78.75</v>
      </c>
      <c r="K4383" s="1">
        <v>426.35</v>
      </c>
      <c r="L4383" s="1" t="s">
        <v>18</v>
      </c>
      <c r="M4383" s="2">
        <f t="shared" si="1"/>
        <v>5.413968254</v>
      </c>
      <c r="N4383" s="3"/>
    </row>
    <row r="4384" ht="15.75" customHeight="1">
      <c r="A4384" s="1" t="s">
        <v>4404</v>
      </c>
      <c r="B4384" s="1" t="s">
        <v>20</v>
      </c>
      <c r="C4384" s="1">
        <v>0.0</v>
      </c>
      <c r="D4384" s="1" t="s">
        <v>16</v>
      </c>
      <c r="E4384" s="1" t="s">
        <v>18</v>
      </c>
      <c r="F4384" s="1">
        <v>2.0</v>
      </c>
      <c r="G4384" s="1">
        <v>2.0</v>
      </c>
      <c r="H4384" s="1">
        <v>2.0</v>
      </c>
      <c r="I4384" s="1" t="s">
        <v>26</v>
      </c>
      <c r="J4384" s="1">
        <v>97.95</v>
      </c>
      <c r="K4384" s="1">
        <v>7114.25</v>
      </c>
      <c r="L4384" s="1" t="s">
        <v>18</v>
      </c>
      <c r="M4384" s="2">
        <f t="shared" si="1"/>
        <v>72.63144461</v>
      </c>
      <c r="N4384" s="3"/>
    </row>
    <row r="4385" ht="15.75" customHeight="1">
      <c r="A4385" s="1" t="s">
        <v>4405</v>
      </c>
      <c r="B4385" s="1" t="s">
        <v>15</v>
      </c>
      <c r="C4385" s="1">
        <v>0.0</v>
      </c>
      <c r="D4385" s="1" t="s">
        <v>18</v>
      </c>
      <c r="E4385" s="1" t="s">
        <v>18</v>
      </c>
      <c r="F4385" s="1">
        <v>1.0</v>
      </c>
      <c r="G4385" s="1">
        <v>1.0</v>
      </c>
      <c r="H4385" s="1">
        <v>2.0</v>
      </c>
      <c r="I4385" s="1" t="s">
        <v>26</v>
      </c>
      <c r="J4385" s="1">
        <v>55.5</v>
      </c>
      <c r="K4385" s="1">
        <v>2627.35</v>
      </c>
      <c r="L4385" s="1" t="s">
        <v>18</v>
      </c>
      <c r="M4385" s="2">
        <f t="shared" si="1"/>
        <v>47.33963964</v>
      </c>
      <c r="N4385" s="3"/>
    </row>
    <row r="4386" ht="15.75" customHeight="1">
      <c r="A4386" s="1" t="s">
        <v>4406</v>
      </c>
      <c r="B4386" s="1" t="s">
        <v>15</v>
      </c>
      <c r="C4386" s="1">
        <v>0.0</v>
      </c>
      <c r="D4386" s="1" t="s">
        <v>18</v>
      </c>
      <c r="E4386" s="1" t="s">
        <v>16</v>
      </c>
      <c r="F4386" s="1">
        <v>2.0</v>
      </c>
      <c r="G4386" s="1">
        <v>2.0</v>
      </c>
      <c r="H4386" s="1">
        <v>0.0</v>
      </c>
      <c r="I4386" s="1" t="s">
        <v>22</v>
      </c>
      <c r="J4386" s="1">
        <v>78.3</v>
      </c>
      <c r="K4386" s="1">
        <v>909.25</v>
      </c>
      <c r="L4386" s="1" t="s">
        <v>16</v>
      </c>
      <c r="M4386" s="2">
        <f t="shared" si="1"/>
        <v>11.61238825</v>
      </c>
      <c r="N4386" s="3"/>
    </row>
    <row r="4387" ht="15.75" customHeight="1">
      <c r="A4387" s="1" t="s">
        <v>4407</v>
      </c>
      <c r="B4387" s="1" t="s">
        <v>15</v>
      </c>
      <c r="C4387" s="1">
        <v>1.0</v>
      </c>
      <c r="D4387" s="1" t="s">
        <v>18</v>
      </c>
      <c r="E4387" s="1" t="s">
        <v>18</v>
      </c>
      <c r="F4387" s="1">
        <v>1.0</v>
      </c>
      <c r="G4387" s="1">
        <v>2.0</v>
      </c>
      <c r="H4387" s="1">
        <v>0.0</v>
      </c>
      <c r="I4387" s="1" t="s">
        <v>26</v>
      </c>
      <c r="J4387" s="1">
        <v>108.15</v>
      </c>
      <c r="K4387" s="1">
        <v>4600.7</v>
      </c>
      <c r="L4387" s="1" t="s">
        <v>16</v>
      </c>
      <c r="M4387" s="2">
        <f t="shared" si="1"/>
        <v>42.53999075</v>
      </c>
      <c r="N4387" s="3"/>
    </row>
    <row r="4388" ht="15.75" customHeight="1">
      <c r="A4388" s="1" t="s">
        <v>4408</v>
      </c>
      <c r="B4388" s="1" t="s">
        <v>20</v>
      </c>
      <c r="C4388" s="1">
        <v>0.0</v>
      </c>
      <c r="D4388" s="1" t="s">
        <v>18</v>
      </c>
      <c r="E4388" s="1" t="s">
        <v>18</v>
      </c>
      <c r="F4388" s="1">
        <v>0.0</v>
      </c>
      <c r="G4388" s="1">
        <v>1.0</v>
      </c>
      <c r="H4388" s="1">
        <v>0.0</v>
      </c>
      <c r="I4388" s="1" t="s">
        <v>17</v>
      </c>
      <c r="J4388" s="1">
        <v>24.3</v>
      </c>
      <c r="K4388" s="1">
        <v>100.2</v>
      </c>
      <c r="L4388" s="1" t="s">
        <v>18</v>
      </c>
      <c r="M4388" s="2">
        <f t="shared" si="1"/>
        <v>4.12345679</v>
      </c>
      <c r="N4388" s="3"/>
    </row>
    <row r="4389" ht="15.75" customHeight="1">
      <c r="A4389" s="1" t="s">
        <v>4409</v>
      </c>
      <c r="B4389" s="1" t="s">
        <v>20</v>
      </c>
      <c r="C4389" s="1">
        <v>0.0</v>
      </c>
      <c r="D4389" s="1" t="s">
        <v>16</v>
      </c>
      <c r="E4389" s="1" t="s">
        <v>16</v>
      </c>
      <c r="F4389" s="1">
        <v>2.0</v>
      </c>
      <c r="G4389" s="1">
        <v>0.0</v>
      </c>
      <c r="H4389" s="1">
        <v>2.0</v>
      </c>
      <c r="I4389" s="1" t="s">
        <v>26</v>
      </c>
      <c r="J4389" s="1">
        <v>24.75</v>
      </c>
      <c r="K4389" s="1">
        <v>1859.1</v>
      </c>
      <c r="L4389" s="1" t="s">
        <v>18</v>
      </c>
      <c r="M4389" s="2">
        <f t="shared" si="1"/>
        <v>75.11515152</v>
      </c>
      <c r="N4389" s="3"/>
    </row>
    <row r="4390" ht="15.75" customHeight="1">
      <c r="A4390" s="1" t="s">
        <v>4410</v>
      </c>
      <c r="B4390" s="1" t="s">
        <v>15</v>
      </c>
      <c r="C4390" s="1">
        <v>0.0</v>
      </c>
      <c r="D4390" s="1" t="s">
        <v>16</v>
      </c>
      <c r="E4390" s="1" t="s">
        <v>18</v>
      </c>
      <c r="F4390" s="1">
        <v>1.0</v>
      </c>
      <c r="G4390" s="1">
        <v>0.0</v>
      </c>
      <c r="H4390" s="1">
        <v>0.0</v>
      </c>
      <c r="I4390" s="1" t="s">
        <v>17</v>
      </c>
      <c r="J4390" s="1">
        <v>19.6</v>
      </c>
      <c r="K4390" s="1">
        <v>55.25</v>
      </c>
      <c r="L4390" s="1" t="s">
        <v>18</v>
      </c>
      <c r="M4390" s="2">
        <f t="shared" si="1"/>
        <v>2.818877551</v>
      </c>
      <c r="N4390" s="3"/>
    </row>
    <row r="4391" ht="15.75" customHeight="1">
      <c r="A4391" s="1" t="s">
        <v>4411</v>
      </c>
      <c r="B4391" s="1" t="s">
        <v>20</v>
      </c>
      <c r="C4391" s="1">
        <v>1.0</v>
      </c>
      <c r="D4391" s="1" t="s">
        <v>18</v>
      </c>
      <c r="E4391" s="1" t="s">
        <v>18</v>
      </c>
      <c r="F4391" s="1">
        <v>1.0</v>
      </c>
      <c r="G4391" s="1">
        <v>1.0</v>
      </c>
      <c r="H4391" s="1">
        <v>0.0</v>
      </c>
      <c r="I4391" s="1" t="s">
        <v>22</v>
      </c>
      <c r="J4391" s="1">
        <v>46.3</v>
      </c>
      <c r="K4391" s="1">
        <v>46.3</v>
      </c>
      <c r="L4391" s="1" t="s">
        <v>18</v>
      </c>
      <c r="M4391" s="2">
        <f t="shared" si="1"/>
        <v>1</v>
      </c>
      <c r="N4391" s="3"/>
    </row>
    <row r="4392" ht="15.75" customHeight="1">
      <c r="A4392" s="1" t="s">
        <v>4412</v>
      </c>
      <c r="B4392" s="1" t="s">
        <v>15</v>
      </c>
      <c r="C4392" s="1">
        <v>0.0</v>
      </c>
      <c r="D4392" s="1" t="s">
        <v>16</v>
      </c>
      <c r="E4392" s="1" t="s">
        <v>18</v>
      </c>
      <c r="F4392" s="1">
        <v>1.0</v>
      </c>
      <c r="G4392" s="1">
        <v>0.0</v>
      </c>
      <c r="H4392" s="1">
        <v>1.0</v>
      </c>
      <c r="I4392" s="1" t="s">
        <v>26</v>
      </c>
      <c r="J4392" s="1">
        <v>20.25</v>
      </c>
      <c r="K4392" s="1">
        <v>814.75</v>
      </c>
      <c r="L4392" s="1" t="s">
        <v>18</v>
      </c>
      <c r="M4392" s="2">
        <f t="shared" si="1"/>
        <v>40.2345679</v>
      </c>
      <c r="N4392" s="3"/>
    </row>
    <row r="4393" ht="15.75" customHeight="1">
      <c r="A4393" s="1" t="s">
        <v>4413</v>
      </c>
      <c r="B4393" s="1" t="s">
        <v>20</v>
      </c>
      <c r="C4393" s="1">
        <v>0.0</v>
      </c>
      <c r="D4393" s="1" t="s">
        <v>18</v>
      </c>
      <c r="E4393" s="1" t="s">
        <v>18</v>
      </c>
      <c r="F4393" s="1">
        <v>2.0</v>
      </c>
      <c r="G4393" s="1">
        <v>1.0</v>
      </c>
      <c r="H4393" s="1">
        <v>1.0</v>
      </c>
      <c r="I4393" s="1" t="s">
        <v>26</v>
      </c>
      <c r="J4393" s="1">
        <v>81.15</v>
      </c>
      <c r="K4393" s="1">
        <v>4126.2</v>
      </c>
      <c r="L4393" s="1" t="s">
        <v>18</v>
      </c>
      <c r="M4393" s="2">
        <f t="shared" si="1"/>
        <v>50.84658041</v>
      </c>
      <c r="N4393" s="3"/>
    </row>
    <row r="4394" ht="15.75" customHeight="1">
      <c r="A4394" s="1" t="s">
        <v>4414</v>
      </c>
      <c r="B4394" s="1" t="s">
        <v>20</v>
      </c>
      <c r="C4394" s="1">
        <v>0.0</v>
      </c>
      <c r="D4394" s="1" t="s">
        <v>18</v>
      </c>
      <c r="E4394" s="1" t="s">
        <v>18</v>
      </c>
      <c r="F4394" s="1">
        <v>1.0</v>
      </c>
      <c r="G4394" s="1">
        <v>1.0</v>
      </c>
      <c r="H4394" s="1">
        <v>1.0</v>
      </c>
      <c r="I4394" s="1" t="s">
        <v>17</v>
      </c>
      <c r="J4394" s="1">
        <v>54.65</v>
      </c>
      <c r="K4394" s="1">
        <v>3134.7</v>
      </c>
      <c r="L4394" s="1" t="s">
        <v>18</v>
      </c>
      <c r="M4394" s="2">
        <f t="shared" si="1"/>
        <v>57.35956084</v>
      </c>
      <c r="N4394" s="3"/>
    </row>
    <row r="4395" ht="15.75" customHeight="1">
      <c r="A4395" s="1" t="s">
        <v>4415</v>
      </c>
      <c r="B4395" s="1" t="s">
        <v>20</v>
      </c>
      <c r="C4395" s="1">
        <v>0.0</v>
      </c>
      <c r="D4395" s="1" t="s">
        <v>16</v>
      </c>
      <c r="E4395" s="1" t="s">
        <v>18</v>
      </c>
      <c r="F4395" s="1">
        <v>2.0</v>
      </c>
      <c r="G4395" s="1">
        <v>2.0</v>
      </c>
      <c r="H4395" s="1">
        <v>2.0</v>
      </c>
      <c r="I4395" s="1" t="s">
        <v>22</v>
      </c>
      <c r="J4395" s="1">
        <v>99.35</v>
      </c>
      <c r="K4395" s="1">
        <v>6347.55</v>
      </c>
      <c r="L4395" s="1" t="s">
        <v>18</v>
      </c>
      <c r="M4395" s="2">
        <f t="shared" si="1"/>
        <v>63.89079014</v>
      </c>
      <c r="N4395" s="3"/>
    </row>
    <row r="4396" ht="15.75" customHeight="1">
      <c r="A4396" s="1" t="s">
        <v>4416</v>
      </c>
      <c r="B4396" s="1" t="s">
        <v>15</v>
      </c>
      <c r="C4396" s="1">
        <v>0.0</v>
      </c>
      <c r="D4396" s="1" t="s">
        <v>16</v>
      </c>
      <c r="E4396" s="1" t="s">
        <v>18</v>
      </c>
      <c r="F4396" s="1">
        <v>2.0</v>
      </c>
      <c r="G4396" s="1">
        <v>2.0</v>
      </c>
      <c r="H4396" s="1">
        <v>1.0</v>
      </c>
      <c r="I4396" s="1" t="s">
        <v>28</v>
      </c>
      <c r="J4396" s="1">
        <v>109.8</v>
      </c>
      <c r="K4396" s="1">
        <v>6109.65</v>
      </c>
      <c r="L4396" s="1" t="s">
        <v>18</v>
      </c>
      <c r="M4396" s="2">
        <f t="shared" si="1"/>
        <v>55.64344262</v>
      </c>
      <c r="N4396" s="3"/>
    </row>
    <row r="4397" ht="15.75" customHeight="1">
      <c r="A4397" s="1" t="s">
        <v>4417</v>
      </c>
      <c r="B4397" s="1" t="s">
        <v>15</v>
      </c>
      <c r="C4397" s="1">
        <v>0.0</v>
      </c>
      <c r="D4397" s="1" t="s">
        <v>16</v>
      </c>
      <c r="E4397" s="1" t="s">
        <v>18</v>
      </c>
      <c r="F4397" s="1">
        <v>2.0</v>
      </c>
      <c r="G4397" s="1">
        <v>2.0</v>
      </c>
      <c r="H4397" s="1">
        <v>0.0</v>
      </c>
      <c r="I4397" s="1" t="s">
        <v>22</v>
      </c>
      <c r="J4397" s="1">
        <v>92.6</v>
      </c>
      <c r="K4397" s="1">
        <v>1579.7</v>
      </c>
      <c r="L4397" s="1" t="s">
        <v>18</v>
      </c>
      <c r="M4397" s="2">
        <f t="shared" si="1"/>
        <v>17.05939525</v>
      </c>
      <c r="N4397" s="3"/>
    </row>
    <row r="4398" ht="15.75" customHeight="1">
      <c r="A4398" s="1" t="s">
        <v>4418</v>
      </c>
      <c r="B4398" s="1" t="s">
        <v>15</v>
      </c>
      <c r="C4398" s="1">
        <v>0.0</v>
      </c>
      <c r="D4398" s="1" t="s">
        <v>18</v>
      </c>
      <c r="E4398" s="1" t="s">
        <v>18</v>
      </c>
      <c r="F4398" s="1">
        <v>2.0</v>
      </c>
      <c r="G4398" s="1">
        <v>2.0</v>
      </c>
      <c r="H4398" s="1">
        <v>0.0</v>
      </c>
      <c r="I4398" s="1" t="s">
        <v>22</v>
      </c>
      <c r="J4398" s="1">
        <v>75.6</v>
      </c>
      <c r="K4398" s="1">
        <v>402.5</v>
      </c>
      <c r="L4398" s="1" t="s">
        <v>18</v>
      </c>
      <c r="M4398" s="2">
        <f t="shared" si="1"/>
        <v>5.324074074</v>
      </c>
      <c r="N4398" s="3"/>
    </row>
    <row r="4399" ht="15.75" customHeight="1">
      <c r="A4399" s="1" t="s">
        <v>4419</v>
      </c>
      <c r="B4399" s="1" t="s">
        <v>15</v>
      </c>
      <c r="C4399" s="1">
        <v>0.0</v>
      </c>
      <c r="D4399" s="1" t="s">
        <v>16</v>
      </c>
      <c r="E4399" s="1" t="s">
        <v>16</v>
      </c>
      <c r="F4399" s="1">
        <v>2.0</v>
      </c>
      <c r="G4399" s="1">
        <v>0.0</v>
      </c>
      <c r="H4399" s="1">
        <v>2.0</v>
      </c>
      <c r="I4399" s="1" t="s">
        <v>17</v>
      </c>
      <c r="J4399" s="1">
        <v>26.1</v>
      </c>
      <c r="K4399" s="1">
        <v>692.55</v>
      </c>
      <c r="L4399" s="1" t="s">
        <v>18</v>
      </c>
      <c r="M4399" s="2">
        <f t="shared" si="1"/>
        <v>26.53448276</v>
      </c>
      <c r="N4399" s="3"/>
    </row>
    <row r="4400" ht="15.75" customHeight="1">
      <c r="A4400" s="1" t="s">
        <v>4420</v>
      </c>
      <c r="B4400" s="1" t="s">
        <v>15</v>
      </c>
      <c r="C4400" s="1">
        <v>1.0</v>
      </c>
      <c r="D4400" s="1" t="s">
        <v>16</v>
      </c>
      <c r="E4400" s="1" t="s">
        <v>18</v>
      </c>
      <c r="F4400" s="1">
        <v>2.0</v>
      </c>
      <c r="G4400" s="1">
        <v>2.0</v>
      </c>
      <c r="H4400" s="1">
        <v>1.0</v>
      </c>
      <c r="I4400" s="1" t="s">
        <v>22</v>
      </c>
      <c r="J4400" s="1">
        <v>100.25</v>
      </c>
      <c r="K4400" s="1">
        <v>4753.85</v>
      </c>
      <c r="L4400" s="1" t="s">
        <v>18</v>
      </c>
      <c r="M4400" s="2">
        <f t="shared" si="1"/>
        <v>47.41995012</v>
      </c>
      <c r="N4400" s="3"/>
    </row>
    <row r="4401" ht="15.75" customHeight="1">
      <c r="A4401" s="1" t="s">
        <v>4421</v>
      </c>
      <c r="B4401" s="1" t="s">
        <v>15</v>
      </c>
      <c r="C4401" s="1">
        <v>0.0</v>
      </c>
      <c r="D4401" s="1" t="s">
        <v>18</v>
      </c>
      <c r="E4401" s="1" t="s">
        <v>18</v>
      </c>
      <c r="F4401" s="1">
        <v>2.0</v>
      </c>
      <c r="G4401" s="1">
        <v>2.0</v>
      </c>
      <c r="H4401" s="1">
        <v>1.0</v>
      </c>
      <c r="I4401" s="1" t="s">
        <v>26</v>
      </c>
      <c r="J4401" s="1">
        <v>76.0</v>
      </c>
      <c r="K4401" s="1">
        <v>1783.6</v>
      </c>
      <c r="L4401" s="1" t="s">
        <v>18</v>
      </c>
      <c r="M4401" s="2">
        <f t="shared" si="1"/>
        <v>23.46842105</v>
      </c>
      <c r="N4401" s="3"/>
    </row>
    <row r="4402" ht="15.75" customHeight="1">
      <c r="A4402" s="1" t="s">
        <v>4422</v>
      </c>
      <c r="B4402" s="1" t="s">
        <v>20</v>
      </c>
      <c r="C4402" s="1">
        <v>0.0</v>
      </c>
      <c r="D4402" s="1" t="s">
        <v>18</v>
      </c>
      <c r="E4402" s="1" t="s">
        <v>18</v>
      </c>
      <c r="F4402" s="1">
        <v>1.0</v>
      </c>
      <c r="G4402" s="1">
        <v>0.0</v>
      </c>
      <c r="H4402" s="1">
        <v>1.0</v>
      </c>
      <c r="I4402" s="1" t="s">
        <v>22</v>
      </c>
      <c r="J4402" s="1">
        <v>19.9</v>
      </c>
      <c r="K4402" s="1">
        <v>164.6</v>
      </c>
      <c r="L4402" s="1" t="s">
        <v>18</v>
      </c>
      <c r="M4402" s="2">
        <f t="shared" si="1"/>
        <v>8.271356784</v>
      </c>
      <c r="N4402" s="3"/>
    </row>
    <row r="4403" ht="15.75" customHeight="1">
      <c r="A4403" s="1" t="s">
        <v>4423</v>
      </c>
      <c r="B4403" s="1" t="s">
        <v>20</v>
      </c>
      <c r="C4403" s="1">
        <v>0.0</v>
      </c>
      <c r="D4403" s="1" t="s">
        <v>18</v>
      </c>
      <c r="E4403" s="1" t="s">
        <v>18</v>
      </c>
      <c r="F4403" s="1">
        <v>0.0</v>
      </c>
      <c r="G4403" s="1">
        <v>1.0</v>
      </c>
      <c r="H4403" s="1">
        <v>2.0</v>
      </c>
      <c r="I4403" s="1" t="s">
        <v>26</v>
      </c>
      <c r="J4403" s="1">
        <v>63.9</v>
      </c>
      <c r="K4403" s="1">
        <v>3334.95</v>
      </c>
      <c r="L4403" s="1" t="s">
        <v>18</v>
      </c>
      <c r="M4403" s="2">
        <f t="shared" si="1"/>
        <v>52.19014085</v>
      </c>
      <c r="N4403" s="3"/>
    </row>
    <row r="4404" ht="15.75" customHeight="1">
      <c r="A4404" s="1" t="s">
        <v>4424</v>
      </c>
      <c r="B4404" s="1" t="s">
        <v>15</v>
      </c>
      <c r="C4404" s="1">
        <v>0.0</v>
      </c>
      <c r="D4404" s="1" t="s">
        <v>18</v>
      </c>
      <c r="E4404" s="1" t="s">
        <v>18</v>
      </c>
      <c r="F4404" s="1">
        <v>1.0</v>
      </c>
      <c r="G4404" s="1">
        <v>2.0</v>
      </c>
      <c r="H4404" s="1">
        <v>0.0</v>
      </c>
      <c r="I4404" s="1" t="s">
        <v>26</v>
      </c>
      <c r="J4404" s="1">
        <v>80.1</v>
      </c>
      <c r="K4404" s="1">
        <v>217.55</v>
      </c>
      <c r="L4404" s="1" t="s">
        <v>16</v>
      </c>
      <c r="M4404" s="2">
        <f t="shared" si="1"/>
        <v>2.715980025</v>
      </c>
      <c r="N4404" s="3"/>
    </row>
    <row r="4405" ht="15.75" customHeight="1">
      <c r="A4405" s="1" t="s">
        <v>4425</v>
      </c>
      <c r="B4405" s="1" t="s">
        <v>15</v>
      </c>
      <c r="C4405" s="1">
        <v>0.0</v>
      </c>
      <c r="D4405" s="1" t="s">
        <v>16</v>
      </c>
      <c r="E4405" s="1" t="s">
        <v>16</v>
      </c>
      <c r="F4405" s="1">
        <v>0.0</v>
      </c>
      <c r="G4405" s="1">
        <v>1.0</v>
      </c>
      <c r="H4405" s="1">
        <v>0.0</v>
      </c>
      <c r="I4405" s="1" t="s">
        <v>26</v>
      </c>
      <c r="J4405" s="1">
        <v>58.6</v>
      </c>
      <c r="K4405" s="1">
        <v>1502.65</v>
      </c>
      <c r="L4405" s="1" t="s">
        <v>16</v>
      </c>
      <c r="M4405" s="2">
        <f t="shared" si="1"/>
        <v>25.64249147</v>
      </c>
      <c r="N4405" s="3"/>
    </row>
    <row r="4406" ht="15.75" customHeight="1">
      <c r="A4406" s="1" t="s">
        <v>4426</v>
      </c>
      <c r="B4406" s="1" t="s">
        <v>20</v>
      </c>
      <c r="C4406" s="1">
        <v>1.0</v>
      </c>
      <c r="D4406" s="1" t="s">
        <v>18</v>
      </c>
      <c r="E4406" s="1" t="s">
        <v>18</v>
      </c>
      <c r="F4406" s="1">
        <v>2.0</v>
      </c>
      <c r="G4406" s="1">
        <v>2.0</v>
      </c>
      <c r="H4406" s="1">
        <v>0.0</v>
      </c>
      <c r="I4406" s="1" t="s">
        <v>26</v>
      </c>
      <c r="J4406" s="1">
        <v>99.45</v>
      </c>
      <c r="K4406" s="1">
        <v>919.4</v>
      </c>
      <c r="L4406" s="1" t="s">
        <v>16</v>
      </c>
      <c r="M4406" s="2">
        <f t="shared" si="1"/>
        <v>9.244846657</v>
      </c>
      <c r="N4406" s="3"/>
    </row>
    <row r="4407" ht="15.75" customHeight="1">
      <c r="A4407" s="1" t="s">
        <v>4427</v>
      </c>
      <c r="B4407" s="1" t="s">
        <v>15</v>
      </c>
      <c r="C4407" s="1">
        <v>1.0</v>
      </c>
      <c r="D4407" s="1" t="s">
        <v>18</v>
      </c>
      <c r="E4407" s="1" t="s">
        <v>18</v>
      </c>
      <c r="F4407" s="1">
        <v>0.0</v>
      </c>
      <c r="G4407" s="1">
        <v>1.0</v>
      </c>
      <c r="H4407" s="1">
        <v>0.0</v>
      </c>
      <c r="I4407" s="1" t="s">
        <v>22</v>
      </c>
      <c r="J4407" s="1">
        <v>43.85</v>
      </c>
      <c r="K4407" s="1">
        <v>2751.0</v>
      </c>
      <c r="L4407" s="1" t="s">
        <v>18</v>
      </c>
      <c r="M4407" s="2">
        <f t="shared" si="1"/>
        <v>62.73660205</v>
      </c>
      <c r="N4407" s="3"/>
    </row>
    <row r="4408" ht="15.75" customHeight="1">
      <c r="A4408" s="1" t="s">
        <v>4428</v>
      </c>
      <c r="B4408" s="1" t="s">
        <v>20</v>
      </c>
      <c r="C4408" s="1">
        <v>0.0</v>
      </c>
      <c r="D4408" s="1" t="s">
        <v>16</v>
      </c>
      <c r="E4408" s="1" t="s">
        <v>18</v>
      </c>
      <c r="F4408" s="1">
        <v>1.0</v>
      </c>
      <c r="G4408" s="1">
        <v>2.0</v>
      </c>
      <c r="H4408" s="1">
        <v>2.0</v>
      </c>
      <c r="I4408" s="1" t="s">
        <v>26</v>
      </c>
      <c r="J4408" s="1">
        <v>99.7</v>
      </c>
      <c r="K4408" s="1">
        <v>6330.4</v>
      </c>
      <c r="L4408" s="1" t="s">
        <v>18</v>
      </c>
      <c r="M4408" s="2">
        <f t="shared" si="1"/>
        <v>63.49448345</v>
      </c>
      <c r="N4408" s="3"/>
    </row>
    <row r="4409" ht="15.75" customHeight="1">
      <c r="A4409" s="1" t="s">
        <v>4429</v>
      </c>
      <c r="B4409" s="1" t="s">
        <v>15</v>
      </c>
      <c r="C4409" s="1">
        <v>0.0</v>
      </c>
      <c r="D4409" s="1" t="s">
        <v>18</v>
      </c>
      <c r="E4409" s="1" t="s">
        <v>18</v>
      </c>
      <c r="F4409" s="1">
        <v>2.0</v>
      </c>
      <c r="G4409" s="1">
        <v>2.0</v>
      </c>
      <c r="H4409" s="1">
        <v>0.0</v>
      </c>
      <c r="I4409" s="1" t="s">
        <v>22</v>
      </c>
      <c r="J4409" s="1">
        <v>95.7</v>
      </c>
      <c r="K4409" s="1">
        <v>4729.75</v>
      </c>
      <c r="L4409" s="1" t="s">
        <v>18</v>
      </c>
      <c r="M4409" s="2">
        <f t="shared" si="1"/>
        <v>49.42267503</v>
      </c>
      <c r="N4409" s="3"/>
    </row>
    <row r="4410" ht="15.75" customHeight="1">
      <c r="A4410" s="1" t="s">
        <v>4430</v>
      </c>
      <c r="B4410" s="1" t="s">
        <v>15</v>
      </c>
      <c r="C4410" s="1">
        <v>0.0</v>
      </c>
      <c r="D4410" s="1" t="s">
        <v>16</v>
      </c>
      <c r="E4410" s="1" t="s">
        <v>16</v>
      </c>
      <c r="F4410" s="1">
        <v>1.0</v>
      </c>
      <c r="G4410" s="1">
        <v>1.0</v>
      </c>
      <c r="H4410" s="1">
        <v>0.0</v>
      </c>
      <c r="I4410" s="1" t="s">
        <v>22</v>
      </c>
      <c r="J4410" s="1">
        <v>55.15</v>
      </c>
      <c r="K4410" s="1">
        <v>1206.05</v>
      </c>
      <c r="L4410" s="1" t="s">
        <v>16</v>
      </c>
      <c r="M4410" s="2">
        <f t="shared" si="1"/>
        <v>21.86854034</v>
      </c>
      <c r="N4410" s="3"/>
    </row>
    <row r="4411" ht="15.75" customHeight="1">
      <c r="A4411" s="1" t="s">
        <v>4431</v>
      </c>
      <c r="B4411" s="1" t="s">
        <v>20</v>
      </c>
      <c r="C4411" s="1">
        <v>0.0</v>
      </c>
      <c r="D4411" s="1" t="s">
        <v>18</v>
      </c>
      <c r="E4411" s="1" t="s">
        <v>18</v>
      </c>
      <c r="F4411" s="1">
        <v>2.0</v>
      </c>
      <c r="G4411" s="1">
        <v>2.0</v>
      </c>
      <c r="H4411" s="1">
        <v>0.0</v>
      </c>
      <c r="I4411" s="1" t="s">
        <v>22</v>
      </c>
      <c r="J4411" s="1">
        <v>99.7</v>
      </c>
      <c r="K4411" s="1">
        <v>1566.75</v>
      </c>
      <c r="L4411" s="1" t="s">
        <v>18</v>
      </c>
      <c r="M4411" s="2">
        <f t="shared" si="1"/>
        <v>15.71464393</v>
      </c>
      <c r="N4411" s="3"/>
    </row>
    <row r="4412" ht="15.75" customHeight="1">
      <c r="A4412" s="1" t="s">
        <v>4432</v>
      </c>
      <c r="B4412" s="1" t="s">
        <v>20</v>
      </c>
      <c r="C4412" s="1">
        <v>0.0</v>
      </c>
      <c r="D4412" s="1" t="s">
        <v>18</v>
      </c>
      <c r="E4412" s="1" t="s">
        <v>16</v>
      </c>
      <c r="F4412" s="1">
        <v>1.0</v>
      </c>
      <c r="G4412" s="1">
        <v>0.0</v>
      </c>
      <c r="H4412" s="1">
        <v>2.0</v>
      </c>
      <c r="I4412" s="1" t="s">
        <v>17</v>
      </c>
      <c r="J4412" s="1">
        <v>19.6</v>
      </c>
      <c r="K4412" s="1">
        <v>1170.55</v>
      </c>
      <c r="L4412" s="1" t="s">
        <v>18</v>
      </c>
      <c r="M4412" s="2">
        <f t="shared" si="1"/>
        <v>59.72193878</v>
      </c>
      <c r="N4412" s="3"/>
    </row>
    <row r="4413" ht="15.75" customHeight="1">
      <c r="A4413" s="1" t="s">
        <v>4433</v>
      </c>
      <c r="B4413" s="1" t="s">
        <v>15</v>
      </c>
      <c r="C4413" s="1">
        <v>0.0</v>
      </c>
      <c r="D4413" s="1" t="s">
        <v>16</v>
      </c>
      <c r="E4413" s="1" t="s">
        <v>18</v>
      </c>
      <c r="F4413" s="1">
        <v>2.0</v>
      </c>
      <c r="G4413" s="1">
        <v>1.0</v>
      </c>
      <c r="H4413" s="1">
        <v>0.0</v>
      </c>
      <c r="I4413" s="1" t="s">
        <v>28</v>
      </c>
      <c r="J4413" s="1">
        <v>75.4</v>
      </c>
      <c r="K4413" s="1">
        <v>1322.55</v>
      </c>
      <c r="L4413" s="1" t="s">
        <v>18</v>
      </c>
      <c r="M4413" s="2">
        <f t="shared" si="1"/>
        <v>17.54045093</v>
      </c>
      <c r="N4413" s="3"/>
    </row>
    <row r="4414" ht="15.75" customHeight="1">
      <c r="A4414" s="1" t="s">
        <v>4434</v>
      </c>
      <c r="B4414" s="1" t="s">
        <v>20</v>
      </c>
      <c r="C4414" s="1">
        <v>0.0</v>
      </c>
      <c r="D4414" s="1" t="s">
        <v>18</v>
      </c>
      <c r="E4414" s="1" t="s">
        <v>18</v>
      </c>
      <c r="F4414" s="1">
        <v>1.0</v>
      </c>
      <c r="G4414" s="1">
        <v>1.0</v>
      </c>
      <c r="H4414" s="1">
        <v>0.0</v>
      </c>
      <c r="I4414" s="1" t="s">
        <v>22</v>
      </c>
      <c r="J4414" s="1">
        <v>59.45</v>
      </c>
      <c r="K4414" s="1">
        <v>357.6</v>
      </c>
      <c r="L4414" s="1" t="s">
        <v>18</v>
      </c>
      <c r="M4414" s="2">
        <f t="shared" si="1"/>
        <v>6.015138772</v>
      </c>
      <c r="N4414" s="3"/>
    </row>
    <row r="4415" ht="15.75" customHeight="1">
      <c r="A4415" s="1" t="s">
        <v>4435</v>
      </c>
      <c r="B4415" s="1" t="s">
        <v>20</v>
      </c>
      <c r="C4415" s="1">
        <v>0.0</v>
      </c>
      <c r="D4415" s="1" t="s">
        <v>18</v>
      </c>
      <c r="E4415" s="1" t="s">
        <v>18</v>
      </c>
      <c r="F4415" s="1">
        <v>2.0</v>
      </c>
      <c r="G4415" s="1">
        <v>2.0</v>
      </c>
      <c r="H4415" s="1">
        <v>0.0</v>
      </c>
      <c r="I4415" s="1" t="s">
        <v>26</v>
      </c>
      <c r="J4415" s="1">
        <v>73.25</v>
      </c>
      <c r="K4415" s="1">
        <v>131.05</v>
      </c>
      <c r="L4415" s="1" t="s">
        <v>16</v>
      </c>
      <c r="M4415" s="2">
        <f t="shared" si="1"/>
        <v>1.789078498</v>
      </c>
      <c r="N4415" s="3"/>
    </row>
    <row r="4416" ht="15.75" customHeight="1">
      <c r="A4416" s="1" t="s">
        <v>4436</v>
      </c>
      <c r="B4416" s="1" t="s">
        <v>15</v>
      </c>
      <c r="C4416" s="1">
        <v>0.0</v>
      </c>
      <c r="D4416" s="1" t="s">
        <v>18</v>
      </c>
      <c r="E4416" s="1" t="s">
        <v>18</v>
      </c>
      <c r="F4416" s="1">
        <v>1.0</v>
      </c>
      <c r="G4416" s="1">
        <v>0.0</v>
      </c>
      <c r="H4416" s="1">
        <v>1.0</v>
      </c>
      <c r="I4416" s="1" t="s">
        <v>17</v>
      </c>
      <c r="J4416" s="1">
        <v>20.65</v>
      </c>
      <c r="K4416" s="1">
        <v>958.1</v>
      </c>
      <c r="L4416" s="1" t="s">
        <v>18</v>
      </c>
      <c r="M4416" s="2">
        <f t="shared" si="1"/>
        <v>46.39709443</v>
      </c>
      <c r="N4416" s="3"/>
    </row>
    <row r="4417" ht="15.75" customHeight="1">
      <c r="A4417" s="1" t="s">
        <v>4437</v>
      </c>
      <c r="B4417" s="1" t="s">
        <v>20</v>
      </c>
      <c r="C4417" s="1">
        <v>0.0</v>
      </c>
      <c r="D4417" s="1" t="s">
        <v>16</v>
      </c>
      <c r="E4417" s="1" t="s">
        <v>18</v>
      </c>
      <c r="F4417" s="1">
        <v>2.0</v>
      </c>
      <c r="G4417" s="1">
        <v>2.0</v>
      </c>
      <c r="H4417" s="1">
        <v>1.0</v>
      </c>
      <c r="I4417" s="1" t="s">
        <v>28</v>
      </c>
      <c r="J4417" s="1">
        <v>99.5</v>
      </c>
      <c r="K4417" s="1">
        <v>6841.45</v>
      </c>
      <c r="L4417" s="1" t="s">
        <v>18</v>
      </c>
      <c r="M4417" s="2">
        <f t="shared" si="1"/>
        <v>68.75829146</v>
      </c>
      <c r="N4417" s="3"/>
    </row>
    <row r="4418" ht="15.75" customHeight="1">
      <c r="A4418" s="1" t="s">
        <v>4438</v>
      </c>
      <c r="B4418" s="1" t="s">
        <v>15</v>
      </c>
      <c r="C4418" s="1">
        <v>0.0</v>
      </c>
      <c r="D4418" s="1" t="s">
        <v>18</v>
      </c>
      <c r="E4418" s="1" t="s">
        <v>16</v>
      </c>
      <c r="F4418" s="1">
        <v>1.0</v>
      </c>
      <c r="G4418" s="1">
        <v>2.0</v>
      </c>
      <c r="H4418" s="1">
        <v>0.0</v>
      </c>
      <c r="I4418" s="1" t="s">
        <v>28</v>
      </c>
      <c r="J4418" s="1">
        <v>69.0</v>
      </c>
      <c r="K4418" s="1">
        <v>994.8</v>
      </c>
      <c r="L4418" s="1" t="s">
        <v>16</v>
      </c>
      <c r="M4418" s="2">
        <f t="shared" si="1"/>
        <v>14.4173913</v>
      </c>
      <c r="N4418" s="3"/>
    </row>
    <row r="4419" ht="15.75" customHeight="1">
      <c r="A4419" s="1" t="s">
        <v>4439</v>
      </c>
      <c r="B4419" s="1" t="s">
        <v>20</v>
      </c>
      <c r="C4419" s="1">
        <v>1.0</v>
      </c>
      <c r="D4419" s="1" t="s">
        <v>18</v>
      </c>
      <c r="E4419" s="1" t="s">
        <v>18</v>
      </c>
      <c r="F4419" s="1">
        <v>1.0</v>
      </c>
      <c r="G4419" s="1">
        <v>2.0</v>
      </c>
      <c r="H4419" s="1">
        <v>0.0</v>
      </c>
      <c r="I4419" s="1" t="s">
        <v>22</v>
      </c>
      <c r="J4419" s="1">
        <v>79.7</v>
      </c>
      <c r="K4419" s="1">
        <v>497.6</v>
      </c>
      <c r="L4419" s="1" t="s">
        <v>18</v>
      </c>
      <c r="M4419" s="2">
        <f t="shared" si="1"/>
        <v>6.243412798</v>
      </c>
      <c r="N4419" s="3"/>
    </row>
    <row r="4420" ht="15.75" customHeight="1">
      <c r="A4420" s="1" t="s">
        <v>4440</v>
      </c>
      <c r="B4420" s="1" t="s">
        <v>20</v>
      </c>
      <c r="C4420" s="1">
        <v>0.0</v>
      </c>
      <c r="D4420" s="1" t="s">
        <v>16</v>
      </c>
      <c r="E4420" s="1" t="s">
        <v>16</v>
      </c>
      <c r="F4420" s="1">
        <v>0.0</v>
      </c>
      <c r="G4420" s="1">
        <v>1.0</v>
      </c>
      <c r="H4420" s="1">
        <v>1.0</v>
      </c>
      <c r="I4420" s="1" t="s">
        <v>17</v>
      </c>
      <c r="J4420" s="1">
        <v>52.0</v>
      </c>
      <c r="K4420" s="1">
        <v>2884.9</v>
      </c>
      <c r="L4420" s="1" t="s">
        <v>18</v>
      </c>
      <c r="M4420" s="2">
        <f t="shared" si="1"/>
        <v>55.47884615</v>
      </c>
      <c r="N4420" s="3"/>
    </row>
    <row r="4421" ht="15.75" customHeight="1">
      <c r="A4421" s="1" t="s">
        <v>4441</v>
      </c>
      <c r="B4421" s="1" t="s">
        <v>15</v>
      </c>
      <c r="C4421" s="1">
        <v>1.0</v>
      </c>
      <c r="D4421" s="1" t="s">
        <v>18</v>
      </c>
      <c r="E4421" s="1" t="s">
        <v>18</v>
      </c>
      <c r="F4421" s="1">
        <v>1.0</v>
      </c>
      <c r="G4421" s="1">
        <v>2.0</v>
      </c>
      <c r="H4421" s="1">
        <v>0.0</v>
      </c>
      <c r="I4421" s="1" t="s">
        <v>22</v>
      </c>
      <c r="J4421" s="1">
        <v>85.0</v>
      </c>
      <c r="K4421" s="1">
        <v>85.0</v>
      </c>
      <c r="L4421" s="1" t="s">
        <v>16</v>
      </c>
      <c r="M4421" s="2">
        <f t="shared" si="1"/>
        <v>1</v>
      </c>
      <c r="N4421" s="3"/>
    </row>
    <row r="4422" ht="15.75" customHeight="1">
      <c r="A4422" s="1" t="s">
        <v>4442</v>
      </c>
      <c r="B4422" s="1" t="s">
        <v>20</v>
      </c>
      <c r="C4422" s="1">
        <v>0.0</v>
      </c>
      <c r="D4422" s="1" t="s">
        <v>16</v>
      </c>
      <c r="E4422" s="1" t="s">
        <v>16</v>
      </c>
      <c r="F4422" s="1">
        <v>1.0</v>
      </c>
      <c r="G4422" s="1">
        <v>0.0</v>
      </c>
      <c r="H4422" s="1">
        <v>0.0</v>
      </c>
      <c r="I4422" s="1" t="s">
        <v>17</v>
      </c>
      <c r="J4422" s="1">
        <v>20.5</v>
      </c>
      <c r="K4422" s="1">
        <v>77.6</v>
      </c>
      <c r="L4422" s="1" t="s">
        <v>18</v>
      </c>
      <c r="M4422" s="2">
        <f t="shared" si="1"/>
        <v>3.785365854</v>
      </c>
      <c r="N4422" s="3"/>
    </row>
    <row r="4423" ht="15.75" customHeight="1">
      <c r="A4423" s="1" t="s">
        <v>4443</v>
      </c>
      <c r="B4423" s="1" t="s">
        <v>15</v>
      </c>
      <c r="C4423" s="1">
        <v>0.0</v>
      </c>
      <c r="D4423" s="1" t="s">
        <v>18</v>
      </c>
      <c r="E4423" s="1" t="s">
        <v>18</v>
      </c>
      <c r="F4423" s="1">
        <v>2.0</v>
      </c>
      <c r="G4423" s="1">
        <v>2.0</v>
      </c>
      <c r="H4423" s="1">
        <v>0.0</v>
      </c>
      <c r="I4423" s="1" t="s">
        <v>26</v>
      </c>
      <c r="J4423" s="1">
        <v>89.3</v>
      </c>
      <c r="K4423" s="1">
        <v>4192.15</v>
      </c>
      <c r="L4423" s="1" t="s">
        <v>18</v>
      </c>
      <c r="M4423" s="2">
        <f t="shared" si="1"/>
        <v>46.94456887</v>
      </c>
      <c r="N4423" s="3"/>
    </row>
    <row r="4424" ht="15.75" customHeight="1">
      <c r="A4424" s="1" t="s">
        <v>4444</v>
      </c>
      <c r="B4424" s="1" t="s">
        <v>20</v>
      </c>
      <c r="C4424" s="1">
        <v>0.0</v>
      </c>
      <c r="D4424" s="1" t="s">
        <v>16</v>
      </c>
      <c r="E4424" s="1" t="s">
        <v>18</v>
      </c>
      <c r="F4424" s="1">
        <v>2.0</v>
      </c>
      <c r="G4424" s="1">
        <v>2.0</v>
      </c>
      <c r="H4424" s="1">
        <v>0.0</v>
      </c>
      <c r="I4424" s="1" t="s">
        <v>26</v>
      </c>
      <c r="J4424" s="1">
        <v>95.9</v>
      </c>
      <c r="K4424" s="1">
        <v>2234.95</v>
      </c>
      <c r="L4424" s="1" t="s">
        <v>18</v>
      </c>
      <c r="M4424" s="2">
        <f t="shared" si="1"/>
        <v>23.30500521</v>
      </c>
      <c r="N4424" s="3"/>
    </row>
    <row r="4425" ht="15.75" customHeight="1">
      <c r="A4425" s="1" t="s">
        <v>4445</v>
      </c>
      <c r="B4425" s="1" t="s">
        <v>15</v>
      </c>
      <c r="C4425" s="1">
        <v>0.0</v>
      </c>
      <c r="D4425" s="1" t="s">
        <v>16</v>
      </c>
      <c r="E4425" s="1" t="s">
        <v>16</v>
      </c>
      <c r="F4425" s="1">
        <v>2.0</v>
      </c>
      <c r="G4425" s="1">
        <v>2.0</v>
      </c>
      <c r="H4425" s="1">
        <v>2.0</v>
      </c>
      <c r="I4425" s="1" t="s">
        <v>28</v>
      </c>
      <c r="J4425" s="1">
        <v>99.9</v>
      </c>
      <c r="K4425" s="1">
        <v>7251.7</v>
      </c>
      <c r="L4425" s="1" t="s">
        <v>18</v>
      </c>
      <c r="M4425" s="2">
        <f t="shared" si="1"/>
        <v>72.58958959</v>
      </c>
      <c r="N4425" s="3"/>
    </row>
    <row r="4426" ht="15.75" customHeight="1">
      <c r="A4426" s="1" t="s">
        <v>4446</v>
      </c>
      <c r="B4426" s="1" t="s">
        <v>15</v>
      </c>
      <c r="C4426" s="1">
        <v>1.0</v>
      </c>
      <c r="D4426" s="1" t="s">
        <v>18</v>
      </c>
      <c r="E4426" s="1" t="s">
        <v>18</v>
      </c>
      <c r="F4426" s="1">
        <v>0.0</v>
      </c>
      <c r="G4426" s="1">
        <v>1.0</v>
      </c>
      <c r="H4426" s="1">
        <v>0.0</v>
      </c>
      <c r="I4426" s="1" t="s">
        <v>22</v>
      </c>
      <c r="J4426" s="1">
        <v>28.45</v>
      </c>
      <c r="K4426" s="1">
        <v>131.05</v>
      </c>
      <c r="L4426" s="1" t="s">
        <v>16</v>
      </c>
      <c r="M4426" s="2">
        <f t="shared" si="1"/>
        <v>4.606326889</v>
      </c>
      <c r="N4426" s="3"/>
    </row>
    <row r="4427" ht="15.75" customHeight="1">
      <c r="A4427" s="1" t="s">
        <v>4447</v>
      </c>
      <c r="B4427" s="1" t="s">
        <v>15</v>
      </c>
      <c r="C4427" s="1">
        <v>0.0</v>
      </c>
      <c r="D4427" s="1" t="s">
        <v>18</v>
      </c>
      <c r="E4427" s="1" t="s">
        <v>16</v>
      </c>
      <c r="F4427" s="1">
        <v>0.0</v>
      </c>
      <c r="G4427" s="1">
        <v>1.0</v>
      </c>
      <c r="H4427" s="1">
        <v>0.0</v>
      </c>
      <c r="I4427" s="1" t="s">
        <v>22</v>
      </c>
      <c r="J4427" s="1">
        <v>35.0</v>
      </c>
      <c r="K4427" s="1">
        <v>553.0</v>
      </c>
      <c r="L4427" s="1" t="s">
        <v>16</v>
      </c>
      <c r="M4427" s="2">
        <f t="shared" si="1"/>
        <v>15.8</v>
      </c>
      <c r="N4427" s="3"/>
    </row>
    <row r="4428" ht="15.75" customHeight="1">
      <c r="A4428" s="1" t="s">
        <v>4448</v>
      </c>
      <c r="B4428" s="1" t="s">
        <v>20</v>
      </c>
      <c r="C4428" s="1">
        <v>0.0</v>
      </c>
      <c r="D4428" s="1" t="s">
        <v>16</v>
      </c>
      <c r="E4428" s="1" t="s">
        <v>18</v>
      </c>
      <c r="F4428" s="1">
        <v>2.0</v>
      </c>
      <c r="G4428" s="1">
        <v>2.0</v>
      </c>
      <c r="H4428" s="1">
        <v>2.0</v>
      </c>
      <c r="I4428" s="1" t="s">
        <v>17</v>
      </c>
      <c r="J4428" s="1">
        <v>96.6</v>
      </c>
      <c r="K4428" s="1">
        <v>6424.25</v>
      </c>
      <c r="L4428" s="1" t="s">
        <v>18</v>
      </c>
      <c r="M4428" s="2">
        <f t="shared" si="1"/>
        <v>66.50362319</v>
      </c>
      <c r="N4428" s="3"/>
    </row>
    <row r="4429" ht="15.75" customHeight="1">
      <c r="A4429" s="1" t="s">
        <v>4449</v>
      </c>
      <c r="B4429" s="1" t="s">
        <v>15</v>
      </c>
      <c r="C4429" s="1">
        <v>1.0</v>
      </c>
      <c r="D4429" s="1" t="s">
        <v>16</v>
      </c>
      <c r="E4429" s="1" t="s">
        <v>18</v>
      </c>
      <c r="F4429" s="1">
        <v>1.0</v>
      </c>
      <c r="G4429" s="1">
        <v>2.0</v>
      </c>
      <c r="H4429" s="1">
        <v>0.0</v>
      </c>
      <c r="I4429" s="1" t="s">
        <v>22</v>
      </c>
      <c r="J4429" s="1">
        <v>95.1</v>
      </c>
      <c r="K4429" s="1">
        <v>2326.05</v>
      </c>
      <c r="L4429" s="1" t="s">
        <v>18</v>
      </c>
      <c r="M4429" s="2">
        <f t="shared" si="1"/>
        <v>24.45899054</v>
      </c>
      <c r="N4429" s="3"/>
    </row>
    <row r="4430" ht="15.75" customHeight="1">
      <c r="A4430" s="1" t="s">
        <v>4450</v>
      </c>
      <c r="B4430" s="1" t="s">
        <v>20</v>
      </c>
      <c r="C4430" s="1">
        <v>0.0</v>
      </c>
      <c r="D4430" s="1" t="s">
        <v>16</v>
      </c>
      <c r="E4430" s="1" t="s">
        <v>16</v>
      </c>
      <c r="F4430" s="1">
        <v>2.0</v>
      </c>
      <c r="G4430" s="1">
        <v>2.0</v>
      </c>
      <c r="H4430" s="1">
        <v>1.0</v>
      </c>
      <c r="I4430" s="1" t="s">
        <v>26</v>
      </c>
      <c r="J4430" s="1">
        <v>94.95</v>
      </c>
      <c r="K4430" s="1">
        <v>5791.85</v>
      </c>
      <c r="L4430" s="1" t="s">
        <v>18</v>
      </c>
      <c r="M4430" s="2">
        <f t="shared" si="1"/>
        <v>60.99894681</v>
      </c>
      <c r="N4430" s="3"/>
    </row>
    <row r="4431" ht="15.75" customHeight="1">
      <c r="A4431" s="1" t="s">
        <v>4451</v>
      </c>
      <c r="B4431" s="1" t="s">
        <v>15</v>
      </c>
      <c r="C4431" s="1">
        <v>0.0</v>
      </c>
      <c r="D4431" s="1" t="s">
        <v>18</v>
      </c>
      <c r="E4431" s="1" t="s">
        <v>18</v>
      </c>
      <c r="F4431" s="1">
        <v>0.0</v>
      </c>
      <c r="G4431" s="1">
        <v>1.0</v>
      </c>
      <c r="H4431" s="1">
        <v>0.0</v>
      </c>
      <c r="I4431" s="1" t="s">
        <v>22</v>
      </c>
      <c r="J4431" s="1">
        <v>44.95</v>
      </c>
      <c r="K4431" s="1">
        <v>996.85</v>
      </c>
      <c r="L4431" s="1" t="s">
        <v>18</v>
      </c>
      <c r="M4431" s="2">
        <f t="shared" si="1"/>
        <v>22.17686318</v>
      </c>
      <c r="N4431" s="3"/>
    </row>
    <row r="4432" ht="15.75" customHeight="1">
      <c r="A4432" s="1" t="s">
        <v>4452</v>
      </c>
      <c r="B4432" s="1" t="s">
        <v>20</v>
      </c>
      <c r="C4432" s="1">
        <v>0.0</v>
      </c>
      <c r="D4432" s="1" t="s">
        <v>16</v>
      </c>
      <c r="E4432" s="1" t="s">
        <v>16</v>
      </c>
      <c r="F4432" s="1">
        <v>1.0</v>
      </c>
      <c r="G4432" s="1">
        <v>2.0</v>
      </c>
      <c r="H4432" s="1">
        <v>2.0</v>
      </c>
      <c r="I4432" s="1" t="s">
        <v>26</v>
      </c>
      <c r="J4432" s="1">
        <v>95.2</v>
      </c>
      <c r="K4432" s="1">
        <v>6671.7</v>
      </c>
      <c r="L4432" s="1" t="s">
        <v>18</v>
      </c>
      <c r="M4432" s="2">
        <f t="shared" si="1"/>
        <v>70.08088235</v>
      </c>
      <c r="N4432" s="3"/>
    </row>
    <row r="4433" ht="15.75" customHeight="1">
      <c r="A4433" s="1" t="s">
        <v>4453</v>
      </c>
      <c r="B4433" s="1" t="s">
        <v>20</v>
      </c>
      <c r="C4433" s="1">
        <v>0.0</v>
      </c>
      <c r="D4433" s="1" t="s">
        <v>16</v>
      </c>
      <c r="E4433" s="1" t="s">
        <v>16</v>
      </c>
      <c r="F4433" s="1">
        <v>1.0</v>
      </c>
      <c r="G4433" s="1">
        <v>0.0</v>
      </c>
      <c r="H4433" s="1">
        <v>1.0</v>
      </c>
      <c r="I4433" s="1" t="s">
        <v>17</v>
      </c>
      <c r="J4433" s="1">
        <v>20.4</v>
      </c>
      <c r="K4433" s="1">
        <v>1226.45</v>
      </c>
      <c r="L4433" s="1" t="s">
        <v>18</v>
      </c>
      <c r="M4433" s="2">
        <f t="shared" si="1"/>
        <v>60.12009804</v>
      </c>
      <c r="N4433" s="3"/>
    </row>
    <row r="4434" ht="15.75" customHeight="1">
      <c r="A4434" s="1" t="s">
        <v>4454</v>
      </c>
      <c r="B4434" s="1" t="s">
        <v>15</v>
      </c>
      <c r="C4434" s="1">
        <v>0.0</v>
      </c>
      <c r="D4434" s="1" t="s">
        <v>16</v>
      </c>
      <c r="E4434" s="1" t="s">
        <v>16</v>
      </c>
      <c r="F4434" s="1">
        <v>2.0</v>
      </c>
      <c r="G4434" s="1">
        <v>1.0</v>
      </c>
      <c r="H4434" s="1">
        <v>2.0</v>
      </c>
      <c r="I4434" s="1" t="s">
        <v>28</v>
      </c>
      <c r="J4434" s="1">
        <v>80.6</v>
      </c>
      <c r="K4434" s="1">
        <v>5460.2</v>
      </c>
      <c r="L4434" s="1" t="s">
        <v>18</v>
      </c>
      <c r="M4434" s="2">
        <f t="shared" si="1"/>
        <v>67.74441687</v>
      </c>
      <c r="N4434" s="3"/>
    </row>
    <row r="4435" ht="15.75" customHeight="1">
      <c r="A4435" s="1" t="s">
        <v>4455</v>
      </c>
      <c r="B4435" s="1" t="s">
        <v>20</v>
      </c>
      <c r="C4435" s="1">
        <v>0.0</v>
      </c>
      <c r="D4435" s="1" t="s">
        <v>18</v>
      </c>
      <c r="E4435" s="1" t="s">
        <v>18</v>
      </c>
      <c r="F4435" s="1">
        <v>1.0</v>
      </c>
      <c r="G4435" s="1">
        <v>2.0</v>
      </c>
      <c r="H4435" s="1">
        <v>1.0</v>
      </c>
      <c r="I4435" s="1" t="s">
        <v>22</v>
      </c>
      <c r="J4435" s="1">
        <v>84.4</v>
      </c>
      <c r="K4435" s="1">
        <v>4484.05</v>
      </c>
      <c r="L4435" s="1" t="s">
        <v>18</v>
      </c>
      <c r="M4435" s="2">
        <f t="shared" si="1"/>
        <v>53.1285545</v>
      </c>
      <c r="N4435" s="3"/>
    </row>
    <row r="4436" ht="15.75" customHeight="1">
      <c r="A4436" s="1" t="s">
        <v>4456</v>
      </c>
      <c r="B4436" s="1" t="s">
        <v>15</v>
      </c>
      <c r="C4436" s="1">
        <v>0.0</v>
      </c>
      <c r="D4436" s="1" t="s">
        <v>16</v>
      </c>
      <c r="E4436" s="1" t="s">
        <v>18</v>
      </c>
      <c r="F4436" s="1">
        <v>2.0</v>
      </c>
      <c r="G4436" s="1">
        <v>1.0</v>
      </c>
      <c r="H4436" s="1">
        <v>1.0</v>
      </c>
      <c r="I4436" s="1" t="s">
        <v>26</v>
      </c>
      <c r="J4436" s="1">
        <v>68.1</v>
      </c>
      <c r="K4436" s="1">
        <v>2479.25</v>
      </c>
      <c r="L4436" s="1" t="s">
        <v>18</v>
      </c>
      <c r="M4436" s="2">
        <f t="shared" si="1"/>
        <v>36.40602056</v>
      </c>
      <c r="N4436" s="3"/>
    </row>
    <row r="4437" ht="15.75" customHeight="1">
      <c r="A4437" s="1" t="s">
        <v>4457</v>
      </c>
      <c r="B4437" s="1" t="s">
        <v>15</v>
      </c>
      <c r="C4437" s="1">
        <v>0.0</v>
      </c>
      <c r="D4437" s="1" t="s">
        <v>16</v>
      </c>
      <c r="E4437" s="1" t="s">
        <v>16</v>
      </c>
      <c r="F4437" s="1">
        <v>2.0</v>
      </c>
      <c r="G4437" s="1">
        <v>1.0</v>
      </c>
      <c r="H4437" s="1">
        <v>2.0</v>
      </c>
      <c r="I4437" s="1" t="s">
        <v>17</v>
      </c>
      <c r="J4437" s="1">
        <v>71.1</v>
      </c>
      <c r="K4437" s="1">
        <v>5224.95</v>
      </c>
      <c r="L4437" s="1" t="s">
        <v>18</v>
      </c>
      <c r="M4437" s="2">
        <f t="shared" si="1"/>
        <v>73.48734177</v>
      </c>
      <c r="N4437" s="3"/>
    </row>
    <row r="4438" ht="15.75" customHeight="1">
      <c r="A4438" s="1" t="s">
        <v>4458</v>
      </c>
      <c r="B4438" s="1" t="s">
        <v>20</v>
      </c>
      <c r="C4438" s="1">
        <v>0.0</v>
      </c>
      <c r="D4438" s="1" t="s">
        <v>16</v>
      </c>
      <c r="E4438" s="1" t="s">
        <v>16</v>
      </c>
      <c r="F4438" s="1">
        <v>1.0</v>
      </c>
      <c r="G4438" s="1">
        <v>1.0</v>
      </c>
      <c r="H4438" s="1">
        <v>1.0</v>
      </c>
      <c r="I4438" s="1" t="s">
        <v>22</v>
      </c>
      <c r="J4438" s="1">
        <v>64.75</v>
      </c>
      <c r="K4438" s="1">
        <v>877.35</v>
      </c>
      <c r="L4438" s="1" t="s">
        <v>18</v>
      </c>
      <c r="M4438" s="2">
        <f t="shared" si="1"/>
        <v>13.54980695</v>
      </c>
      <c r="N4438" s="3"/>
    </row>
    <row r="4439" ht="15.75" customHeight="1">
      <c r="A4439" s="1" t="s">
        <v>4459</v>
      </c>
      <c r="B4439" s="1" t="s">
        <v>20</v>
      </c>
      <c r="C4439" s="1">
        <v>0.0</v>
      </c>
      <c r="D4439" s="1" t="s">
        <v>16</v>
      </c>
      <c r="E4439" s="1" t="s">
        <v>18</v>
      </c>
      <c r="F4439" s="1">
        <v>2.0</v>
      </c>
      <c r="G4439" s="1">
        <v>2.0</v>
      </c>
      <c r="H4439" s="1">
        <v>2.0</v>
      </c>
      <c r="I4439" s="1" t="s">
        <v>26</v>
      </c>
      <c r="J4439" s="1">
        <v>104.15</v>
      </c>
      <c r="K4439" s="1">
        <v>7365.3</v>
      </c>
      <c r="L4439" s="1" t="s">
        <v>18</v>
      </c>
      <c r="M4439" s="2">
        <f t="shared" si="1"/>
        <v>70.71819491</v>
      </c>
      <c r="N4439" s="3"/>
    </row>
    <row r="4440" ht="15.75" customHeight="1">
      <c r="A4440" s="1" t="s">
        <v>4460</v>
      </c>
      <c r="B4440" s="1" t="s">
        <v>20</v>
      </c>
      <c r="C4440" s="1">
        <v>0.0</v>
      </c>
      <c r="D4440" s="1" t="s">
        <v>18</v>
      </c>
      <c r="E4440" s="1" t="s">
        <v>18</v>
      </c>
      <c r="F4440" s="1">
        <v>1.0</v>
      </c>
      <c r="G4440" s="1">
        <v>1.0</v>
      </c>
      <c r="H4440" s="1">
        <v>0.0</v>
      </c>
      <c r="I4440" s="1" t="s">
        <v>17</v>
      </c>
      <c r="J4440" s="1">
        <v>50.8</v>
      </c>
      <c r="K4440" s="1">
        <v>202.3</v>
      </c>
      <c r="L4440" s="1" t="s">
        <v>18</v>
      </c>
      <c r="M4440" s="2">
        <f t="shared" si="1"/>
        <v>3.982283465</v>
      </c>
      <c r="N4440" s="3"/>
    </row>
    <row r="4441" ht="15.75" customHeight="1">
      <c r="A4441" s="1" t="s">
        <v>4461</v>
      </c>
      <c r="B4441" s="1" t="s">
        <v>20</v>
      </c>
      <c r="C4441" s="1">
        <v>0.0</v>
      </c>
      <c r="D4441" s="1" t="s">
        <v>18</v>
      </c>
      <c r="E4441" s="1" t="s">
        <v>18</v>
      </c>
      <c r="F4441" s="1">
        <v>2.0</v>
      </c>
      <c r="G4441" s="1">
        <v>0.0</v>
      </c>
      <c r="H4441" s="1">
        <v>0.0</v>
      </c>
      <c r="I4441" s="1" t="s">
        <v>17</v>
      </c>
      <c r="J4441" s="1">
        <v>23.5</v>
      </c>
      <c r="K4441" s="1">
        <v>173.0</v>
      </c>
      <c r="L4441" s="1" t="s">
        <v>18</v>
      </c>
      <c r="M4441" s="2">
        <f t="shared" si="1"/>
        <v>7.361702128</v>
      </c>
      <c r="N4441" s="3"/>
    </row>
    <row r="4442" ht="15.75" customHeight="1">
      <c r="A4442" s="1" t="s">
        <v>4462</v>
      </c>
      <c r="B4442" s="1" t="s">
        <v>20</v>
      </c>
      <c r="C4442" s="1">
        <v>0.0</v>
      </c>
      <c r="D4442" s="1" t="s">
        <v>16</v>
      </c>
      <c r="E4442" s="1" t="s">
        <v>18</v>
      </c>
      <c r="F4442" s="1">
        <v>2.0</v>
      </c>
      <c r="G4442" s="1">
        <v>1.0</v>
      </c>
      <c r="H4442" s="1">
        <v>2.0</v>
      </c>
      <c r="I4442" s="1" t="s">
        <v>26</v>
      </c>
      <c r="J4442" s="1">
        <v>90.8</v>
      </c>
      <c r="K4442" s="1">
        <v>6302.85</v>
      </c>
      <c r="L4442" s="1" t="s">
        <v>18</v>
      </c>
      <c r="M4442" s="2">
        <f t="shared" si="1"/>
        <v>69.41464758</v>
      </c>
      <c r="N4442" s="3"/>
    </row>
    <row r="4443" ht="15.75" customHeight="1">
      <c r="A4443" s="1" t="s">
        <v>4463</v>
      </c>
      <c r="B4443" s="1" t="s">
        <v>20</v>
      </c>
      <c r="C4443" s="1">
        <v>1.0</v>
      </c>
      <c r="D4443" s="1" t="s">
        <v>18</v>
      </c>
      <c r="E4443" s="1" t="s">
        <v>18</v>
      </c>
      <c r="F4443" s="1">
        <v>2.0</v>
      </c>
      <c r="G4443" s="1">
        <v>2.0</v>
      </c>
      <c r="H4443" s="1">
        <v>0.0</v>
      </c>
      <c r="I4443" s="1" t="s">
        <v>26</v>
      </c>
      <c r="J4443" s="1">
        <v>81.1</v>
      </c>
      <c r="K4443" s="1">
        <v>2619.25</v>
      </c>
      <c r="L4443" s="1" t="s">
        <v>18</v>
      </c>
      <c r="M4443" s="2">
        <f t="shared" si="1"/>
        <v>32.29654747</v>
      </c>
      <c r="N4443" s="3"/>
    </row>
    <row r="4444" ht="15.75" customHeight="1">
      <c r="A4444" s="1" t="s">
        <v>4464</v>
      </c>
      <c r="B4444" s="1" t="s">
        <v>20</v>
      </c>
      <c r="C4444" s="1">
        <v>0.0</v>
      </c>
      <c r="D4444" s="1" t="s">
        <v>18</v>
      </c>
      <c r="E4444" s="1" t="s">
        <v>18</v>
      </c>
      <c r="F4444" s="1">
        <v>1.0</v>
      </c>
      <c r="G4444" s="1">
        <v>1.0</v>
      </c>
      <c r="H4444" s="1">
        <v>0.0</v>
      </c>
      <c r="I4444" s="1" t="s">
        <v>17</v>
      </c>
      <c r="J4444" s="1">
        <v>62.8</v>
      </c>
      <c r="K4444" s="1">
        <v>62.8</v>
      </c>
      <c r="L4444" s="1" t="s">
        <v>18</v>
      </c>
      <c r="M4444" s="2">
        <f t="shared" si="1"/>
        <v>1</v>
      </c>
      <c r="N4444" s="3"/>
    </row>
    <row r="4445" ht="15.75" customHeight="1">
      <c r="A4445" s="1" t="s">
        <v>4465</v>
      </c>
      <c r="B4445" s="1" t="s">
        <v>20</v>
      </c>
      <c r="C4445" s="1">
        <v>0.0</v>
      </c>
      <c r="D4445" s="1" t="s">
        <v>18</v>
      </c>
      <c r="E4445" s="1" t="s">
        <v>18</v>
      </c>
      <c r="F4445" s="1">
        <v>1.0</v>
      </c>
      <c r="G4445" s="1">
        <v>0.0</v>
      </c>
      <c r="H4445" s="1">
        <v>1.0</v>
      </c>
      <c r="I4445" s="1" t="s">
        <v>17</v>
      </c>
      <c r="J4445" s="1">
        <v>19.7</v>
      </c>
      <c r="K4445" s="1">
        <v>117.8</v>
      </c>
      <c r="L4445" s="1" t="s">
        <v>18</v>
      </c>
      <c r="M4445" s="2">
        <f t="shared" si="1"/>
        <v>5.979695431</v>
      </c>
      <c r="N4445" s="3"/>
    </row>
    <row r="4446" ht="15.75" customHeight="1">
      <c r="A4446" s="1" t="s">
        <v>4466</v>
      </c>
      <c r="B4446" s="1" t="s">
        <v>15</v>
      </c>
      <c r="C4446" s="1">
        <v>0.0</v>
      </c>
      <c r="D4446" s="1" t="s">
        <v>18</v>
      </c>
      <c r="E4446" s="1" t="s">
        <v>18</v>
      </c>
      <c r="F4446" s="1">
        <v>1.0</v>
      </c>
      <c r="G4446" s="1">
        <v>1.0</v>
      </c>
      <c r="H4446" s="1">
        <v>0.0</v>
      </c>
      <c r="I4446" s="1" t="s">
        <v>26</v>
      </c>
      <c r="J4446" s="1">
        <v>54.75</v>
      </c>
      <c r="K4446" s="1">
        <v>1406.9</v>
      </c>
      <c r="L4446" s="1" t="s">
        <v>18</v>
      </c>
      <c r="M4446" s="2">
        <f t="shared" si="1"/>
        <v>25.69680365</v>
      </c>
      <c r="N4446" s="3"/>
    </row>
    <row r="4447" ht="15.75" customHeight="1">
      <c r="A4447" s="1" t="s">
        <v>4467</v>
      </c>
      <c r="B4447" s="1" t="s">
        <v>15</v>
      </c>
      <c r="C4447" s="1">
        <v>0.0</v>
      </c>
      <c r="D4447" s="1" t="s">
        <v>18</v>
      </c>
      <c r="E4447" s="1" t="s">
        <v>18</v>
      </c>
      <c r="F4447" s="1">
        <v>1.0</v>
      </c>
      <c r="G4447" s="1">
        <v>1.0</v>
      </c>
      <c r="H4447" s="1">
        <v>1.0</v>
      </c>
      <c r="I4447" s="1" t="s">
        <v>26</v>
      </c>
      <c r="J4447" s="1">
        <v>73.9</v>
      </c>
      <c r="K4447" s="1">
        <v>3160.55</v>
      </c>
      <c r="L4447" s="1" t="s">
        <v>16</v>
      </c>
      <c r="M4447" s="2">
        <f t="shared" si="1"/>
        <v>42.76792963</v>
      </c>
      <c r="N4447" s="3"/>
    </row>
    <row r="4448" ht="15.75" customHeight="1">
      <c r="A4448" s="1" t="s">
        <v>4468</v>
      </c>
      <c r="B4448" s="1" t="s">
        <v>20</v>
      </c>
      <c r="C4448" s="1">
        <v>0.0</v>
      </c>
      <c r="D4448" s="1" t="s">
        <v>18</v>
      </c>
      <c r="E4448" s="1" t="s">
        <v>18</v>
      </c>
      <c r="F4448" s="1">
        <v>1.0</v>
      </c>
      <c r="G4448" s="1">
        <v>0.0</v>
      </c>
      <c r="H4448" s="1">
        <v>2.0</v>
      </c>
      <c r="I4448" s="1" t="s">
        <v>28</v>
      </c>
      <c r="J4448" s="1">
        <v>20.4</v>
      </c>
      <c r="K4448" s="1">
        <v>609.1</v>
      </c>
      <c r="L4448" s="1" t="s">
        <v>18</v>
      </c>
      <c r="M4448" s="2">
        <f t="shared" si="1"/>
        <v>29.85784314</v>
      </c>
      <c r="N4448" s="3"/>
    </row>
    <row r="4449" ht="15.75" customHeight="1">
      <c r="A4449" s="1" t="s">
        <v>4469</v>
      </c>
      <c r="B4449" s="1" t="s">
        <v>20</v>
      </c>
      <c r="C4449" s="1">
        <v>0.0</v>
      </c>
      <c r="D4449" s="1" t="s">
        <v>16</v>
      </c>
      <c r="E4449" s="1" t="s">
        <v>16</v>
      </c>
      <c r="F4449" s="1">
        <v>2.0</v>
      </c>
      <c r="G4449" s="1">
        <v>2.0</v>
      </c>
      <c r="H4449" s="1">
        <v>1.0</v>
      </c>
      <c r="I4449" s="1" t="s">
        <v>26</v>
      </c>
      <c r="J4449" s="1">
        <v>95.75</v>
      </c>
      <c r="K4449" s="1">
        <v>6511.25</v>
      </c>
      <c r="L4449" s="1" t="s">
        <v>18</v>
      </c>
      <c r="M4449" s="2">
        <f t="shared" si="1"/>
        <v>68.00261097</v>
      </c>
      <c r="N4449" s="3"/>
    </row>
    <row r="4450" ht="15.75" customHeight="1">
      <c r="A4450" s="1" t="s">
        <v>4470</v>
      </c>
      <c r="B4450" s="1" t="s">
        <v>15</v>
      </c>
      <c r="C4450" s="1">
        <v>0.0</v>
      </c>
      <c r="D4450" s="1" t="s">
        <v>18</v>
      </c>
      <c r="E4450" s="1" t="s">
        <v>18</v>
      </c>
      <c r="F4450" s="1">
        <v>2.0</v>
      </c>
      <c r="G4450" s="1">
        <v>2.0</v>
      </c>
      <c r="H4450" s="1">
        <v>1.0</v>
      </c>
      <c r="I4450" s="1" t="s">
        <v>22</v>
      </c>
      <c r="J4450" s="1">
        <v>89.85</v>
      </c>
      <c r="K4450" s="1">
        <v>5844.65</v>
      </c>
      <c r="L4450" s="1" t="s">
        <v>18</v>
      </c>
      <c r="M4450" s="2">
        <f t="shared" si="1"/>
        <v>65.04897051</v>
      </c>
      <c r="N4450" s="3"/>
    </row>
    <row r="4451" ht="15.75" customHeight="1">
      <c r="A4451" s="1" t="s">
        <v>4471</v>
      </c>
      <c r="B4451" s="1" t="s">
        <v>15</v>
      </c>
      <c r="C4451" s="1">
        <v>1.0</v>
      </c>
      <c r="D4451" s="1" t="s">
        <v>16</v>
      </c>
      <c r="E4451" s="1" t="s">
        <v>18</v>
      </c>
      <c r="F4451" s="1">
        <v>2.0</v>
      </c>
      <c r="G4451" s="1">
        <v>2.0</v>
      </c>
      <c r="H4451" s="1">
        <v>0.0</v>
      </c>
      <c r="I4451" s="1" t="s">
        <v>22</v>
      </c>
      <c r="J4451" s="1">
        <v>90.05</v>
      </c>
      <c r="K4451" s="1">
        <v>2627.2</v>
      </c>
      <c r="L4451" s="1" t="s">
        <v>18</v>
      </c>
      <c r="M4451" s="2">
        <f t="shared" si="1"/>
        <v>29.17490283</v>
      </c>
      <c r="N4451" s="3"/>
    </row>
    <row r="4452" ht="15.75" customHeight="1">
      <c r="A4452" s="1" t="s">
        <v>4472</v>
      </c>
      <c r="B4452" s="1" t="s">
        <v>20</v>
      </c>
      <c r="C4452" s="1">
        <v>0.0</v>
      </c>
      <c r="D4452" s="1" t="s">
        <v>16</v>
      </c>
      <c r="E4452" s="1" t="s">
        <v>18</v>
      </c>
      <c r="F4452" s="1">
        <v>1.0</v>
      </c>
      <c r="G4452" s="1">
        <v>2.0</v>
      </c>
      <c r="H4452" s="1">
        <v>1.0</v>
      </c>
      <c r="I4452" s="1" t="s">
        <v>22</v>
      </c>
      <c r="J4452" s="1">
        <v>94.4</v>
      </c>
      <c r="K4452" s="1">
        <v>5610.25</v>
      </c>
      <c r="L4452" s="1" t="s">
        <v>16</v>
      </c>
      <c r="M4452" s="2">
        <f t="shared" si="1"/>
        <v>59.43061441</v>
      </c>
      <c r="N4452" s="3"/>
    </row>
    <row r="4453" ht="15.75" customHeight="1">
      <c r="A4453" s="1" t="s">
        <v>4473</v>
      </c>
      <c r="B4453" s="1" t="s">
        <v>15</v>
      </c>
      <c r="C4453" s="1">
        <v>0.0</v>
      </c>
      <c r="D4453" s="1" t="s">
        <v>18</v>
      </c>
      <c r="E4453" s="1" t="s">
        <v>18</v>
      </c>
      <c r="F4453" s="1">
        <v>1.0</v>
      </c>
      <c r="G4453" s="1">
        <v>2.0</v>
      </c>
      <c r="H4453" s="1">
        <v>0.0</v>
      </c>
      <c r="I4453" s="1" t="s">
        <v>17</v>
      </c>
      <c r="J4453" s="1">
        <v>86.2</v>
      </c>
      <c r="K4453" s="1">
        <v>178.7</v>
      </c>
      <c r="L4453" s="1" t="s">
        <v>16</v>
      </c>
      <c r="M4453" s="2">
        <f t="shared" si="1"/>
        <v>2.073085847</v>
      </c>
      <c r="N4453" s="3"/>
    </row>
    <row r="4454" ht="15.75" customHeight="1">
      <c r="A4454" s="1" t="s">
        <v>4474</v>
      </c>
      <c r="B4454" s="1" t="s">
        <v>15</v>
      </c>
      <c r="C4454" s="1">
        <v>0.0</v>
      </c>
      <c r="D4454" s="1" t="s">
        <v>18</v>
      </c>
      <c r="E4454" s="1" t="s">
        <v>18</v>
      </c>
      <c r="F4454" s="1">
        <v>1.0</v>
      </c>
      <c r="G4454" s="1">
        <v>0.0</v>
      </c>
      <c r="H4454" s="1">
        <v>0.0</v>
      </c>
      <c r="I4454" s="1" t="s">
        <v>17</v>
      </c>
      <c r="J4454" s="1">
        <v>20.25</v>
      </c>
      <c r="K4454" s="1">
        <v>186.15</v>
      </c>
      <c r="L4454" s="1" t="s">
        <v>18</v>
      </c>
      <c r="M4454" s="2">
        <f t="shared" si="1"/>
        <v>9.192592593</v>
      </c>
      <c r="N4454" s="3"/>
    </row>
    <row r="4455" ht="15.75" customHeight="1">
      <c r="A4455" s="1" t="s">
        <v>4475</v>
      </c>
      <c r="B4455" s="1" t="s">
        <v>15</v>
      </c>
      <c r="C4455" s="1">
        <v>0.0</v>
      </c>
      <c r="D4455" s="1" t="s">
        <v>18</v>
      </c>
      <c r="E4455" s="1" t="s">
        <v>18</v>
      </c>
      <c r="F4455" s="1">
        <v>0.0</v>
      </c>
      <c r="G4455" s="1">
        <v>1.0</v>
      </c>
      <c r="H4455" s="1">
        <v>1.0</v>
      </c>
      <c r="I4455" s="1" t="s">
        <v>22</v>
      </c>
      <c r="J4455" s="1">
        <v>49.05</v>
      </c>
      <c r="K4455" s="1">
        <v>2265.0</v>
      </c>
      <c r="L4455" s="1" t="s">
        <v>18</v>
      </c>
      <c r="M4455" s="2">
        <f t="shared" si="1"/>
        <v>46.17737003</v>
      </c>
      <c r="N4455" s="3"/>
    </row>
    <row r="4456" ht="15.75" customHeight="1">
      <c r="A4456" s="1" t="s">
        <v>4476</v>
      </c>
      <c r="B4456" s="1" t="s">
        <v>20</v>
      </c>
      <c r="C4456" s="1">
        <v>0.0</v>
      </c>
      <c r="D4456" s="1" t="s">
        <v>18</v>
      </c>
      <c r="E4456" s="1" t="s">
        <v>16</v>
      </c>
      <c r="F4456" s="1">
        <v>1.0</v>
      </c>
      <c r="G4456" s="1">
        <v>1.0</v>
      </c>
      <c r="H4456" s="1">
        <v>2.0</v>
      </c>
      <c r="I4456" s="1" t="s">
        <v>26</v>
      </c>
      <c r="J4456" s="1">
        <v>76.9</v>
      </c>
      <c r="K4456" s="1">
        <v>5522.7</v>
      </c>
      <c r="L4456" s="1" t="s">
        <v>18</v>
      </c>
      <c r="M4456" s="2">
        <f t="shared" si="1"/>
        <v>71.81664499</v>
      </c>
      <c r="N4456" s="3"/>
    </row>
    <row r="4457" ht="15.75" customHeight="1">
      <c r="A4457" s="1" t="s">
        <v>4477</v>
      </c>
      <c r="B4457" s="1" t="s">
        <v>20</v>
      </c>
      <c r="C4457" s="1">
        <v>1.0</v>
      </c>
      <c r="D4457" s="1" t="s">
        <v>18</v>
      </c>
      <c r="E4457" s="1" t="s">
        <v>18</v>
      </c>
      <c r="F4457" s="1">
        <v>2.0</v>
      </c>
      <c r="G4457" s="1">
        <v>2.0</v>
      </c>
      <c r="H4457" s="1">
        <v>0.0</v>
      </c>
      <c r="I4457" s="1" t="s">
        <v>28</v>
      </c>
      <c r="J4457" s="1">
        <v>90.5</v>
      </c>
      <c r="K4457" s="1">
        <v>1910.6</v>
      </c>
      <c r="L4457" s="1" t="s">
        <v>16</v>
      </c>
      <c r="M4457" s="2">
        <f t="shared" si="1"/>
        <v>21.11160221</v>
      </c>
      <c r="N4457" s="3"/>
    </row>
    <row r="4458" ht="15.75" customHeight="1">
      <c r="A4458" s="1" t="s">
        <v>4478</v>
      </c>
      <c r="B4458" s="1" t="s">
        <v>15</v>
      </c>
      <c r="C4458" s="1">
        <v>0.0</v>
      </c>
      <c r="D4458" s="1" t="s">
        <v>16</v>
      </c>
      <c r="E4458" s="1" t="s">
        <v>18</v>
      </c>
      <c r="F4458" s="1">
        <v>2.0</v>
      </c>
      <c r="G4458" s="1">
        <v>2.0</v>
      </c>
      <c r="H4458" s="1">
        <v>1.0</v>
      </c>
      <c r="I4458" s="1" t="s">
        <v>22</v>
      </c>
      <c r="J4458" s="1">
        <v>98.0</v>
      </c>
      <c r="K4458" s="1">
        <v>5270.6</v>
      </c>
      <c r="L4458" s="1" t="s">
        <v>18</v>
      </c>
      <c r="M4458" s="2">
        <f t="shared" si="1"/>
        <v>53.78163265</v>
      </c>
      <c r="N4458" s="3"/>
    </row>
    <row r="4459" ht="15.75" customHeight="1">
      <c r="A4459" s="1" t="s">
        <v>4479</v>
      </c>
      <c r="B4459" s="1" t="s">
        <v>20</v>
      </c>
      <c r="C4459" s="1">
        <v>0.0</v>
      </c>
      <c r="D4459" s="1" t="s">
        <v>16</v>
      </c>
      <c r="E4459" s="1" t="s">
        <v>16</v>
      </c>
      <c r="F4459" s="1">
        <v>2.0</v>
      </c>
      <c r="G4459" s="1">
        <v>0.0</v>
      </c>
      <c r="H4459" s="1">
        <v>2.0</v>
      </c>
      <c r="I4459" s="1" t="s">
        <v>26</v>
      </c>
      <c r="J4459" s="1">
        <v>25.55</v>
      </c>
      <c r="K4459" s="1">
        <v>1867.7</v>
      </c>
      <c r="L4459" s="1" t="s">
        <v>18</v>
      </c>
      <c r="M4459" s="2">
        <f t="shared" si="1"/>
        <v>73.09980431</v>
      </c>
      <c r="N4459" s="3"/>
    </row>
    <row r="4460" ht="15.75" customHeight="1">
      <c r="A4460" s="1" t="s">
        <v>4480</v>
      </c>
      <c r="B4460" s="1" t="s">
        <v>20</v>
      </c>
      <c r="C4460" s="1">
        <v>0.0</v>
      </c>
      <c r="D4460" s="1" t="s">
        <v>18</v>
      </c>
      <c r="E4460" s="1" t="s">
        <v>18</v>
      </c>
      <c r="F4460" s="1">
        <v>1.0</v>
      </c>
      <c r="G4460" s="1">
        <v>0.0</v>
      </c>
      <c r="H4460" s="1">
        <v>0.0</v>
      </c>
      <c r="I4460" s="1" t="s">
        <v>17</v>
      </c>
      <c r="J4460" s="1">
        <v>19.95</v>
      </c>
      <c r="K4460" s="1">
        <v>19.95</v>
      </c>
      <c r="L4460" s="1" t="s">
        <v>18</v>
      </c>
      <c r="M4460" s="2">
        <f t="shared" si="1"/>
        <v>1</v>
      </c>
      <c r="N4460" s="3"/>
    </row>
    <row r="4461" ht="15.75" customHeight="1">
      <c r="A4461" s="1" t="s">
        <v>4481</v>
      </c>
      <c r="B4461" s="1" t="s">
        <v>15</v>
      </c>
      <c r="C4461" s="1">
        <v>0.0</v>
      </c>
      <c r="D4461" s="1" t="s">
        <v>16</v>
      </c>
      <c r="E4461" s="1" t="s">
        <v>16</v>
      </c>
      <c r="F4461" s="1">
        <v>2.0</v>
      </c>
      <c r="G4461" s="1">
        <v>0.0</v>
      </c>
      <c r="H4461" s="1">
        <v>0.0</v>
      </c>
      <c r="I4461" s="1" t="s">
        <v>28</v>
      </c>
      <c r="J4461" s="1">
        <v>25.55</v>
      </c>
      <c r="K4461" s="1">
        <v>507.4</v>
      </c>
      <c r="L4461" s="1" t="s">
        <v>18</v>
      </c>
      <c r="M4461" s="2">
        <f t="shared" si="1"/>
        <v>19.8590998</v>
      </c>
      <c r="N4461" s="3"/>
    </row>
    <row r="4462" ht="15.75" customHeight="1">
      <c r="A4462" s="1" t="s">
        <v>4482</v>
      </c>
      <c r="B4462" s="1" t="s">
        <v>15</v>
      </c>
      <c r="C4462" s="1">
        <v>0.0</v>
      </c>
      <c r="D4462" s="1" t="s">
        <v>16</v>
      </c>
      <c r="E4462" s="1" t="s">
        <v>16</v>
      </c>
      <c r="F4462" s="1">
        <v>1.0</v>
      </c>
      <c r="G4462" s="1">
        <v>1.0</v>
      </c>
      <c r="H4462" s="1">
        <v>2.0</v>
      </c>
      <c r="I4462" s="1" t="s">
        <v>28</v>
      </c>
      <c r="J4462" s="1">
        <v>69.95</v>
      </c>
      <c r="K4462" s="1">
        <v>3871.85</v>
      </c>
      <c r="L4462" s="1" t="s">
        <v>18</v>
      </c>
      <c r="M4462" s="2">
        <f t="shared" si="1"/>
        <v>55.35167977</v>
      </c>
      <c r="N4462" s="3"/>
    </row>
    <row r="4463" ht="15.75" customHeight="1">
      <c r="A4463" s="1" t="s">
        <v>4483</v>
      </c>
      <c r="B4463" s="1" t="s">
        <v>15</v>
      </c>
      <c r="C4463" s="1">
        <v>0.0</v>
      </c>
      <c r="D4463" s="1" t="s">
        <v>18</v>
      </c>
      <c r="E4463" s="1" t="s">
        <v>18</v>
      </c>
      <c r="F4463" s="1">
        <v>1.0</v>
      </c>
      <c r="G4463" s="1">
        <v>2.0</v>
      </c>
      <c r="H4463" s="1">
        <v>0.0</v>
      </c>
      <c r="I4463" s="1" t="s">
        <v>17</v>
      </c>
      <c r="J4463" s="1">
        <v>79.1</v>
      </c>
      <c r="K4463" s="1">
        <v>1783.75</v>
      </c>
      <c r="L4463" s="1" t="s">
        <v>18</v>
      </c>
      <c r="M4463" s="2">
        <f t="shared" si="1"/>
        <v>22.5505689</v>
      </c>
      <c r="N4463" s="3"/>
    </row>
    <row r="4464" ht="15.75" customHeight="1">
      <c r="A4464" s="1" t="s">
        <v>4484</v>
      </c>
      <c r="B4464" s="1" t="s">
        <v>20</v>
      </c>
      <c r="C4464" s="1">
        <v>0.0</v>
      </c>
      <c r="D4464" s="1" t="s">
        <v>16</v>
      </c>
      <c r="E4464" s="1" t="s">
        <v>16</v>
      </c>
      <c r="F4464" s="1">
        <v>1.0</v>
      </c>
      <c r="G4464" s="1">
        <v>1.0</v>
      </c>
      <c r="H4464" s="1">
        <v>1.0</v>
      </c>
      <c r="I4464" s="1" t="s">
        <v>17</v>
      </c>
      <c r="J4464" s="1">
        <v>73.9</v>
      </c>
      <c r="K4464" s="1">
        <v>2405.05</v>
      </c>
      <c r="L4464" s="1" t="s">
        <v>16</v>
      </c>
      <c r="M4464" s="2">
        <f t="shared" si="1"/>
        <v>32.54465494</v>
      </c>
      <c r="N4464" s="3"/>
    </row>
    <row r="4465" ht="15.75" customHeight="1">
      <c r="A4465" s="1" t="s">
        <v>4485</v>
      </c>
      <c r="B4465" s="1" t="s">
        <v>20</v>
      </c>
      <c r="C4465" s="1">
        <v>0.0</v>
      </c>
      <c r="D4465" s="1" t="s">
        <v>18</v>
      </c>
      <c r="E4465" s="1" t="s">
        <v>18</v>
      </c>
      <c r="F4465" s="1">
        <v>2.0</v>
      </c>
      <c r="G4465" s="1">
        <v>0.0</v>
      </c>
      <c r="H4465" s="1">
        <v>2.0</v>
      </c>
      <c r="I4465" s="1" t="s">
        <v>28</v>
      </c>
      <c r="J4465" s="1">
        <v>24.9</v>
      </c>
      <c r="K4465" s="1">
        <v>1195.25</v>
      </c>
      <c r="L4465" s="1" t="s">
        <v>18</v>
      </c>
      <c r="M4465" s="2">
        <f t="shared" si="1"/>
        <v>48.00200803</v>
      </c>
      <c r="N4465" s="3"/>
    </row>
    <row r="4466" ht="15.75" customHeight="1">
      <c r="A4466" s="1" t="s">
        <v>4486</v>
      </c>
      <c r="B4466" s="1" t="s">
        <v>20</v>
      </c>
      <c r="C4466" s="1">
        <v>0.0</v>
      </c>
      <c r="D4466" s="1" t="s">
        <v>16</v>
      </c>
      <c r="E4466" s="1" t="s">
        <v>18</v>
      </c>
      <c r="F4466" s="1">
        <v>2.0</v>
      </c>
      <c r="G4466" s="1">
        <v>2.0</v>
      </c>
      <c r="H4466" s="1">
        <v>2.0</v>
      </c>
      <c r="I4466" s="1" t="s">
        <v>22</v>
      </c>
      <c r="J4466" s="1">
        <v>109.65</v>
      </c>
      <c r="K4466" s="1">
        <v>7880.25</v>
      </c>
      <c r="L4466" s="1" t="s">
        <v>18</v>
      </c>
      <c r="M4466" s="2">
        <f t="shared" si="1"/>
        <v>71.86730506</v>
      </c>
      <c r="N4466" s="3"/>
    </row>
    <row r="4467" ht="15.75" customHeight="1">
      <c r="A4467" s="1" t="s">
        <v>4487</v>
      </c>
      <c r="B4467" s="1" t="s">
        <v>15</v>
      </c>
      <c r="C4467" s="1">
        <v>0.0</v>
      </c>
      <c r="D4467" s="1" t="s">
        <v>18</v>
      </c>
      <c r="E4467" s="1" t="s">
        <v>18</v>
      </c>
      <c r="F4467" s="1">
        <v>1.0</v>
      </c>
      <c r="G4467" s="1">
        <v>1.0</v>
      </c>
      <c r="H4467" s="1">
        <v>1.0</v>
      </c>
      <c r="I4467" s="1" t="s">
        <v>22</v>
      </c>
      <c r="J4467" s="1">
        <v>58.2</v>
      </c>
      <c r="K4467" s="1">
        <v>1045.25</v>
      </c>
      <c r="L4467" s="1" t="s">
        <v>18</v>
      </c>
      <c r="M4467" s="2">
        <f t="shared" si="1"/>
        <v>17.95962199</v>
      </c>
      <c r="N4467" s="3"/>
    </row>
    <row r="4468" ht="15.75" customHeight="1">
      <c r="A4468" s="1" t="s">
        <v>4488</v>
      </c>
      <c r="B4468" s="1" t="s">
        <v>15</v>
      </c>
      <c r="C4468" s="1">
        <v>0.0</v>
      </c>
      <c r="D4468" s="1" t="s">
        <v>16</v>
      </c>
      <c r="E4468" s="1" t="s">
        <v>18</v>
      </c>
      <c r="F4468" s="1">
        <v>2.0</v>
      </c>
      <c r="G4468" s="1">
        <v>2.0</v>
      </c>
      <c r="H4468" s="1">
        <v>2.0</v>
      </c>
      <c r="I4468" s="1" t="s">
        <v>22</v>
      </c>
      <c r="J4468" s="1">
        <v>110.5</v>
      </c>
      <c r="K4468" s="1">
        <v>7752.05</v>
      </c>
      <c r="L4468" s="1" t="s">
        <v>18</v>
      </c>
      <c r="M4468" s="2">
        <f t="shared" si="1"/>
        <v>70.15429864</v>
      </c>
      <c r="N4468" s="3"/>
    </row>
    <row r="4469" ht="15.75" customHeight="1">
      <c r="A4469" s="1" t="s">
        <v>4489</v>
      </c>
      <c r="B4469" s="1" t="s">
        <v>20</v>
      </c>
      <c r="C4469" s="1">
        <v>0.0</v>
      </c>
      <c r="D4469" s="1" t="s">
        <v>18</v>
      </c>
      <c r="E4469" s="1" t="s">
        <v>18</v>
      </c>
      <c r="F4469" s="1">
        <v>2.0</v>
      </c>
      <c r="G4469" s="1">
        <v>2.0</v>
      </c>
      <c r="H4469" s="1">
        <v>0.0</v>
      </c>
      <c r="I4469" s="1" t="s">
        <v>22</v>
      </c>
      <c r="J4469" s="1">
        <v>79.35</v>
      </c>
      <c r="K4469" s="1">
        <v>1730.35</v>
      </c>
      <c r="L4469" s="1" t="s">
        <v>16</v>
      </c>
      <c r="M4469" s="2">
        <f t="shared" si="1"/>
        <v>21.80655325</v>
      </c>
      <c r="N4469" s="3"/>
    </row>
    <row r="4470" ht="15.75" customHeight="1">
      <c r="A4470" s="1" t="s">
        <v>4490</v>
      </c>
      <c r="B4470" s="1" t="s">
        <v>15</v>
      </c>
      <c r="C4470" s="1">
        <v>0.0</v>
      </c>
      <c r="D4470" s="1" t="s">
        <v>16</v>
      </c>
      <c r="E4470" s="1" t="s">
        <v>18</v>
      </c>
      <c r="F4470" s="1">
        <v>2.0</v>
      </c>
      <c r="G4470" s="1">
        <v>2.0</v>
      </c>
      <c r="H4470" s="1">
        <v>0.0</v>
      </c>
      <c r="I4470" s="1" t="s">
        <v>22</v>
      </c>
      <c r="J4470" s="1">
        <v>93.35</v>
      </c>
      <c r="K4470" s="1">
        <v>5386.5</v>
      </c>
      <c r="L4470" s="1" t="s">
        <v>18</v>
      </c>
      <c r="M4470" s="2">
        <f t="shared" si="1"/>
        <v>57.70219604</v>
      </c>
      <c r="N4470" s="3"/>
    </row>
    <row r="4471" ht="15.75" customHeight="1">
      <c r="A4471" s="1" t="s">
        <v>4491</v>
      </c>
      <c r="B4471" s="1" t="s">
        <v>20</v>
      </c>
      <c r="C4471" s="1">
        <v>0.0</v>
      </c>
      <c r="D4471" s="1" t="s">
        <v>18</v>
      </c>
      <c r="E4471" s="1" t="s">
        <v>16</v>
      </c>
      <c r="F4471" s="1">
        <v>2.0</v>
      </c>
      <c r="G4471" s="1">
        <v>1.0</v>
      </c>
      <c r="H4471" s="1">
        <v>1.0</v>
      </c>
      <c r="I4471" s="1" t="s">
        <v>17</v>
      </c>
      <c r="J4471" s="1">
        <v>79.45</v>
      </c>
      <c r="K4471" s="1">
        <v>2587.7</v>
      </c>
      <c r="L4471" s="1" t="s">
        <v>16</v>
      </c>
      <c r="M4471" s="2">
        <f t="shared" si="1"/>
        <v>32.57016992</v>
      </c>
      <c r="N4471" s="3"/>
    </row>
    <row r="4472" ht="15.75" customHeight="1">
      <c r="A4472" s="1" t="s">
        <v>4492</v>
      </c>
      <c r="B4472" s="1" t="s">
        <v>15</v>
      </c>
      <c r="C4472" s="1">
        <v>0.0</v>
      </c>
      <c r="D4472" s="1" t="s">
        <v>18</v>
      </c>
      <c r="E4472" s="1" t="s">
        <v>18</v>
      </c>
      <c r="F4472" s="1">
        <v>2.0</v>
      </c>
      <c r="G4472" s="1">
        <v>1.0</v>
      </c>
      <c r="H4472" s="1">
        <v>1.0</v>
      </c>
      <c r="I4472" s="1" t="s">
        <v>22</v>
      </c>
      <c r="J4472" s="1">
        <v>55.25</v>
      </c>
      <c r="K4472" s="1">
        <v>1620.2</v>
      </c>
      <c r="L4472" s="1" t="s">
        <v>18</v>
      </c>
      <c r="M4472" s="2">
        <f t="shared" si="1"/>
        <v>29.32488688</v>
      </c>
      <c r="N4472" s="3"/>
    </row>
    <row r="4473" ht="15.75" customHeight="1">
      <c r="A4473" s="1" t="s">
        <v>4493</v>
      </c>
      <c r="B4473" s="1" t="s">
        <v>20</v>
      </c>
      <c r="C4473" s="1">
        <v>0.0</v>
      </c>
      <c r="D4473" s="1" t="s">
        <v>18</v>
      </c>
      <c r="E4473" s="1" t="s">
        <v>18</v>
      </c>
      <c r="F4473" s="1">
        <v>1.0</v>
      </c>
      <c r="G4473" s="1">
        <v>1.0</v>
      </c>
      <c r="H4473" s="1">
        <v>0.0</v>
      </c>
      <c r="I4473" s="1" t="s">
        <v>17</v>
      </c>
      <c r="J4473" s="1">
        <v>49.9</v>
      </c>
      <c r="K4473" s="1">
        <v>130.1</v>
      </c>
      <c r="L4473" s="1" t="s">
        <v>16</v>
      </c>
      <c r="M4473" s="2">
        <f t="shared" si="1"/>
        <v>2.607214429</v>
      </c>
      <c r="N4473" s="3"/>
    </row>
    <row r="4474" ht="15.75" customHeight="1">
      <c r="A4474" s="1" t="s">
        <v>4494</v>
      </c>
      <c r="B4474" s="1" t="s">
        <v>20</v>
      </c>
      <c r="C4474" s="1">
        <v>0.0</v>
      </c>
      <c r="D4474" s="1" t="s">
        <v>18</v>
      </c>
      <c r="E4474" s="1" t="s">
        <v>18</v>
      </c>
      <c r="F4474" s="1">
        <v>1.0</v>
      </c>
      <c r="G4474" s="1">
        <v>2.0</v>
      </c>
      <c r="H4474" s="1">
        <v>1.0</v>
      </c>
      <c r="I4474" s="1" t="s">
        <v>28</v>
      </c>
      <c r="J4474" s="1">
        <v>104.05</v>
      </c>
      <c r="K4474" s="1">
        <v>7262.0</v>
      </c>
      <c r="L4474" s="1" t="s">
        <v>16</v>
      </c>
      <c r="M4474" s="2">
        <f t="shared" si="1"/>
        <v>69.79336857</v>
      </c>
      <c r="N4474" s="3"/>
    </row>
    <row r="4475" ht="15.75" customHeight="1">
      <c r="A4475" s="1" t="s">
        <v>4495</v>
      </c>
      <c r="B4475" s="1" t="s">
        <v>15</v>
      </c>
      <c r="C4475" s="1">
        <v>0.0</v>
      </c>
      <c r="D4475" s="1" t="s">
        <v>16</v>
      </c>
      <c r="E4475" s="1" t="s">
        <v>18</v>
      </c>
      <c r="F4475" s="1">
        <v>2.0</v>
      </c>
      <c r="G4475" s="1">
        <v>2.0</v>
      </c>
      <c r="H4475" s="1">
        <v>2.0</v>
      </c>
      <c r="I4475" s="1" t="s">
        <v>22</v>
      </c>
      <c r="J4475" s="1">
        <v>109.25</v>
      </c>
      <c r="K4475" s="1">
        <v>7707.7</v>
      </c>
      <c r="L4475" s="1" t="s">
        <v>18</v>
      </c>
      <c r="M4475" s="2">
        <f t="shared" si="1"/>
        <v>70.55102975</v>
      </c>
      <c r="N4475" s="3"/>
    </row>
    <row r="4476" ht="15.75" customHeight="1">
      <c r="A4476" s="1" t="s">
        <v>4496</v>
      </c>
      <c r="B4476" s="1" t="s">
        <v>15</v>
      </c>
      <c r="C4476" s="1">
        <v>0.0</v>
      </c>
      <c r="D4476" s="1" t="s">
        <v>18</v>
      </c>
      <c r="E4476" s="1" t="s">
        <v>18</v>
      </c>
      <c r="F4476" s="1">
        <v>1.0</v>
      </c>
      <c r="G4476" s="1">
        <v>2.0</v>
      </c>
      <c r="H4476" s="1">
        <v>0.0</v>
      </c>
      <c r="I4476" s="1" t="s">
        <v>22</v>
      </c>
      <c r="J4476" s="1">
        <v>78.9</v>
      </c>
      <c r="K4476" s="1">
        <v>2384.15</v>
      </c>
      <c r="L4476" s="1" t="s">
        <v>16</v>
      </c>
      <c r="M4476" s="2">
        <f t="shared" si="1"/>
        <v>30.21736375</v>
      </c>
      <c r="N4476" s="3"/>
    </row>
    <row r="4477" ht="15.75" customHeight="1">
      <c r="A4477" s="1" t="s">
        <v>4497</v>
      </c>
      <c r="B4477" s="1" t="s">
        <v>20</v>
      </c>
      <c r="C4477" s="1">
        <v>1.0</v>
      </c>
      <c r="D4477" s="1" t="s">
        <v>18</v>
      </c>
      <c r="E4477" s="1" t="s">
        <v>18</v>
      </c>
      <c r="F4477" s="1">
        <v>0.0</v>
      </c>
      <c r="G4477" s="1">
        <v>1.0</v>
      </c>
      <c r="H4477" s="1">
        <v>0.0</v>
      </c>
      <c r="I4477" s="1" t="s">
        <v>22</v>
      </c>
      <c r="J4477" s="1">
        <v>54.45</v>
      </c>
      <c r="K4477" s="1">
        <v>2854.55</v>
      </c>
      <c r="L4477" s="1" t="s">
        <v>16</v>
      </c>
      <c r="M4477" s="2">
        <f t="shared" si="1"/>
        <v>52.4251607</v>
      </c>
      <c r="N4477" s="3"/>
    </row>
    <row r="4478" ht="15.75" customHeight="1">
      <c r="A4478" s="1" t="s">
        <v>4498</v>
      </c>
      <c r="B4478" s="1" t="s">
        <v>15</v>
      </c>
      <c r="C4478" s="1">
        <v>0.0</v>
      </c>
      <c r="D4478" s="1" t="s">
        <v>18</v>
      </c>
      <c r="E4478" s="1" t="s">
        <v>18</v>
      </c>
      <c r="F4478" s="1">
        <v>0.0</v>
      </c>
      <c r="G4478" s="1">
        <v>1.0</v>
      </c>
      <c r="H4478" s="1">
        <v>0.0</v>
      </c>
      <c r="I4478" s="1" t="s">
        <v>28</v>
      </c>
      <c r="J4478" s="1">
        <v>29.95</v>
      </c>
      <c r="K4478" s="1">
        <v>29.95</v>
      </c>
      <c r="L4478" s="1" t="s">
        <v>16</v>
      </c>
      <c r="M4478" s="2">
        <f t="shared" si="1"/>
        <v>1</v>
      </c>
      <c r="N4478" s="3"/>
    </row>
    <row r="4479" ht="15.75" customHeight="1">
      <c r="A4479" s="1" t="s">
        <v>4499</v>
      </c>
      <c r="B4479" s="1" t="s">
        <v>20</v>
      </c>
      <c r="C4479" s="1">
        <v>0.0</v>
      </c>
      <c r="D4479" s="1" t="s">
        <v>16</v>
      </c>
      <c r="E4479" s="1" t="s">
        <v>16</v>
      </c>
      <c r="F4479" s="1">
        <v>1.0</v>
      </c>
      <c r="G4479" s="1">
        <v>2.0</v>
      </c>
      <c r="H4479" s="1">
        <v>0.0</v>
      </c>
      <c r="I4479" s="1" t="s">
        <v>22</v>
      </c>
      <c r="J4479" s="1">
        <v>90.2</v>
      </c>
      <c r="K4479" s="1">
        <v>1776.55</v>
      </c>
      <c r="L4479" s="1" t="s">
        <v>16</v>
      </c>
      <c r="M4479" s="2">
        <f t="shared" si="1"/>
        <v>19.69567627</v>
      </c>
      <c r="N4479" s="3"/>
    </row>
    <row r="4480" ht="15.75" customHeight="1">
      <c r="A4480" s="1" t="s">
        <v>4500</v>
      </c>
      <c r="B4480" s="1" t="s">
        <v>15</v>
      </c>
      <c r="C4480" s="1">
        <v>0.0</v>
      </c>
      <c r="D4480" s="1" t="s">
        <v>18</v>
      </c>
      <c r="E4480" s="1" t="s">
        <v>16</v>
      </c>
      <c r="F4480" s="1">
        <v>1.0</v>
      </c>
      <c r="G4480" s="1">
        <v>0.0</v>
      </c>
      <c r="H4480" s="1">
        <v>0.0</v>
      </c>
      <c r="I4480" s="1" t="s">
        <v>26</v>
      </c>
      <c r="J4480" s="1">
        <v>19.7</v>
      </c>
      <c r="K4480" s="1">
        <v>216.2</v>
      </c>
      <c r="L4480" s="1" t="s">
        <v>18</v>
      </c>
      <c r="M4480" s="2">
        <f t="shared" si="1"/>
        <v>10.97461929</v>
      </c>
      <c r="N4480" s="3"/>
    </row>
    <row r="4481" ht="15.75" customHeight="1">
      <c r="A4481" s="1" t="s">
        <v>4501</v>
      </c>
      <c r="B4481" s="1" t="s">
        <v>20</v>
      </c>
      <c r="C4481" s="1">
        <v>0.0</v>
      </c>
      <c r="D4481" s="1" t="s">
        <v>16</v>
      </c>
      <c r="E4481" s="1" t="s">
        <v>16</v>
      </c>
      <c r="F4481" s="1">
        <v>1.0</v>
      </c>
      <c r="G4481" s="1">
        <v>1.0</v>
      </c>
      <c r="H4481" s="1">
        <v>0.0</v>
      </c>
      <c r="I4481" s="1" t="s">
        <v>26</v>
      </c>
      <c r="J4481" s="1">
        <v>59.6</v>
      </c>
      <c r="K4481" s="1">
        <v>2970.3</v>
      </c>
      <c r="L4481" s="1" t="s">
        <v>18</v>
      </c>
      <c r="M4481" s="2">
        <f t="shared" si="1"/>
        <v>49.83724832</v>
      </c>
      <c r="N4481" s="3"/>
    </row>
    <row r="4482" ht="15.75" customHeight="1">
      <c r="A4482" s="1" t="s">
        <v>4502</v>
      </c>
      <c r="B4482" s="1" t="s">
        <v>20</v>
      </c>
      <c r="C4482" s="1">
        <v>0.0</v>
      </c>
      <c r="D4482" s="1" t="s">
        <v>16</v>
      </c>
      <c r="E4482" s="1" t="s">
        <v>18</v>
      </c>
      <c r="F4482" s="1">
        <v>1.0</v>
      </c>
      <c r="G4482" s="1">
        <v>2.0</v>
      </c>
      <c r="H4482" s="1">
        <v>2.0</v>
      </c>
      <c r="I4482" s="1" t="s">
        <v>22</v>
      </c>
      <c r="J4482" s="1">
        <v>94.8</v>
      </c>
      <c r="K4482" s="1">
        <v>4690.65</v>
      </c>
      <c r="L4482" s="1" t="s">
        <v>18</v>
      </c>
      <c r="M4482" s="2">
        <f t="shared" si="1"/>
        <v>49.47943038</v>
      </c>
      <c r="N4482" s="3"/>
    </row>
    <row r="4483" ht="15.75" customHeight="1">
      <c r="A4483" s="1" t="s">
        <v>4503</v>
      </c>
      <c r="B4483" s="1" t="s">
        <v>20</v>
      </c>
      <c r="C4483" s="1">
        <v>0.0</v>
      </c>
      <c r="D4483" s="1" t="s">
        <v>18</v>
      </c>
      <c r="E4483" s="1" t="s">
        <v>18</v>
      </c>
      <c r="F4483" s="1">
        <v>1.0</v>
      </c>
      <c r="G4483" s="1">
        <v>0.0</v>
      </c>
      <c r="H4483" s="1">
        <v>2.0</v>
      </c>
      <c r="I4483" s="1" t="s">
        <v>17</v>
      </c>
      <c r="J4483" s="1">
        <v>19.35</v>
      </c>
      <c r="K4483" s="1">
        <v>1099.6</v>
      </c>
      <c r="L4483" s="1" t="s">
        <v>16</v>
      </c>
      <c r="M4483" s="2">
        <f t="shared" si="1"/>
        <v>56.82687339</v>
      </c>
      <c r="N4483" s="3"/>
    </row>
    <row r="4484" ht="15.75" customHeight="1">
      <c r="A4484" s="1" t="s">
        <v>4504</v>
      </c>
      <c r="B4484" s="1" t="s">
        <v>20</v>
      </c>
      <c r="C4484" s="1">
        <v>0.0</v>
      </c>
      <c r="D4484" s="1" t="s">
        <v>18</v>
      </c>
      <c r="E4484" s="1" t="s">
        <v>18</v>
      </c>
      <c r="F4484" s="1">
        <v>2.0</v>
      </c>
      <c r="G4484" s="1">
        <v>2.0</v>
      </c>
      <c r="H4484" s="1">
        <v>0.0</v>
      </c>
      <c r="I4484" s="1" t="s">
        <v>22</v>
      </c>
      <c r="J4484" s="1">
        <v>100.85</v>
      </c>
      <c r="K4484" s="1">
        <v>819.55</v>
      </c>
      <c r="L4484" s="1" t="s">
        <v>16</v>
      </c>
      <c r="M4484" s="2">
        <f t="shared" si="1"/>
        <v>8.126425384</v>
      </c>
      <c r="N4484" s="3"/>
    </row>
    <row r="4485" ht="15.75" customHeight="1">
      <c r="A4485" s="1" t="s">
        <v>4505</v>
      </c>
      <c r="B4485" s="1" t="s">
        <v>15</v>
      </c>
      <c r="C4485" s="1">
        <v>1.0</v>
      </c>
      <c r="D4485" s="1" t="s">
        <v>18</v>
      </c>
      <c r="E4485" s="1" t="s">
        <v>18</v>
      </c>
      <c r="F4485" s="1">
        <v>2.0</v>
      </c>
      <c r="G4485" s="1">
        <v>2.0</v>
      </c>
      <c r="H4485" s="1">
        <v>0.0</v>
      </c>
      <c r="I4485" s="1" t="s">
        <v>28</v>
      </c>
      <c r="J4485" s="1">
        <v>95.15</v>
      </c>
      <c r="K4485" s="1">
        <v>997.65</v>
      </c>
      <c r="L4485" s="1" t="s">
        <v>16</v>
      </c>
      <c r="M4485" s="2">
        <f t="shared" si="1"/>
        <v>10.48502365</v>
      </c>
      <c r="N4485" s="3"/>
    </row>
    <row r="4486" ht="15.75" customHeight="1">
      <c r="A4486" s="1" t="s">
        <v>4506</v>
      </c>
      <c r="B4486" s="1" t="s">
        <v>20</v>
      </c>
      <c r="C4486" s="1">
        <v>0.0</v>
      </c>
      <c r="D4486" s="1" t="s">
        <v>16</v>
      </c>
      <c r="E4486" s="1" t="s">
        <v>18</v>
      </c>
      <c r="F4486" s="1">
        <v>2.0</v>
      </c>
      <c r="G4486" s="1">
        <v>2.0</v>
      </c>
      <c r="H4486" s="1">
        <v>0.0</v>
      </c>
      <c r="I4486" s="1" t="s">
        <v>28</v>
      </c>
      <c r="J4486" s="1">
        <v>80.5</v>
      </c>
      <c r="K4486" s="1">
        <v>896.9</v>
      </c>
      <c r="L4486" s="1" t="s">
        <v>16</v>
      </c>
      <c r="M4486" s="2">
        <f t="shared" si="1"/>
        <v>11.14161491</v>
      </c>
      <c r="N4486" s="3"/>
    </row>
    <row r="4487" ht="15.75" customHeight="1">
      <c r="A4487" s="1" t="s">
        <v>4507</v>
      </c>
      <c r="B4487" s="1" t="s">
        <v>20</v>
      </c>
      <c r="C4487" s="1">
        <v>0.0</v>
      </c>
      <c r="D4487" s="1" t="s">
        <v>18</v>
      </c>
      <c r="E4487" s="1" t="s">
        <v>18</v>
      </c>
      <c r="F4487" s="1">
        <v>2.0</v>
      </c>
      <c r="G4487" s="1">
        <v>2.0</v>
      </c>
      <c r="H4487" s="1">
        <v>0.0</v>
      </c>
      <c r="I4487" s="1" t="s">
        <v>22</v>
      </c>
      <c r="J4487" s="1">
        <v>85.25</v>
      </c>
      <c r="K4487" s="1">
        <v>1734.5</v>
      </c>
      <c r="L4487" s="1" t="s">
        <v>16</v>
      </c>
      <c r="M4487" s="2">
        <f t="shared" si="1"/>
        <v>20.34604106</v>
      </c>
      <c r="N4487" s="3"/>
    </row>
    <row r="4488" ht="15.75" customHeight="1">
      <c r="A4488" s="1" t="s">
        <v>4508</v>
      </c>
      <c r="B4488" s="1" t="s">
        <v>20</v>
      </c>
      <c r="C4488" s="1">
        <v>0.0</v>
      </c>
      <c r="D4488" s="1" t="s">
        <v>18</v>
      </c>
      <c r="E4488" s="1" t="s">
        <v>18</v>
      </c>
      <c r="F4488" s="1">
        <v>2.0</v>
      </c>
      <c r="G4488" s="1">
        <v>1.0</v>
      </c>
      <c r="H4488" s="1">
        <v>0.0</v>
      </c>
      <c r="I4488" s="1" t="s">
        <v>26</v>
      </c>
      <c r="J4488" s="1">
        <v>72.15</v>
      </c>
      <c r="K4488" s="1">
        <v>794.25</v>
      </c>
      <c r="L4488" s="1" t="s">
        <v>16</v>
      </c>
      <c r="M4488" s="2">
        <f t="shared" si="1"/>
        <v>11.00831601</v>
      </c>
      <c r="N4488" s="3"/>
    </row>
    <row r="4489" ht="15.75" customHeight="1">
      <c r="A4489" s="1" t="s">
        <v>4509</v>
      </c>
      <c r="B4489" s="1" t="s">
        <v>20</v>
      </c>
      <c r="C4489" s="1">
        <v>0.0</v>
      </c>
      <c r="D4489" s="1" t="s">
        <v>16</v>
      </c>
      <c r="E4489" s="1" t="s">
        <v>16</v>
      </c>
      <c r="F4489" s="1">
        <v>2.0</v>
      </c>
      <c r="G4489" s="1">
        <v>1.0</v>
      </c>
      <c r="H4489" s="1">
        <v>1.0</v>
      </c>
      <c r="I4489" s="1" t="s">
        <v>26</v>
      </c>
      <c r="J4489" s="1">
        <v>69.35</v>
      </c>
      <c r="K4489" s="1">
        <v>4653.25</v>
      </c>
      <c r="L4489" s="1" t="s">
        <v>18</v>
      </c>
      <c r="M4489" s="2">
        <f t="shared" si="1"/>
        <v>67.09805335</v>
      </c>
      <c r="N4489" s="3"/>
    </row>
    <row r="4490" ht="15.75" customHeight="1">
      <c r="A4490" s="1" t="s">
        <v>4510</v>
      </c>
      <c r="B4490" s="1" t="s">
        <v>20</v>
      </c>
      <c r="C4490" s="1">
        <v>0.0</v>
      </c>
      <c r="D4490" s="1" t="s">
        <v>18</v>
      </c>
      <c r="E4490" s="1" t="s">
        <v>18</v>
      </c>
      <c r="F4490" s="1">
        <v>2.0</v>
      </c>
      <c r="G4490" s="1">
        <v>2.0</v>
      </c>
      <c r="H4490" s="1">
        <v>1.0</v>
      </c>
      <c r="I4490" s="1" t="s">
        <v>26</v>
      </c>
      <c r="J4490" s="1">
        <v>110.0</v>
      </c>
      <c r="K4490" s="1">
        <v>7138.65</v>
      </c>
      <c r="L4490" s="1" t="s">
        <v>18</v>
      </c>
      <c r="M4490" s="2">
        <f t="shared" si="1"/>
        <v>64.89681818</v>
      </c>
      <c r="N4490" s="3"/>
    </row>
    <row r="4491" ht="15.75" customHeight="1">
      <c r="A4491" s="1" t="s">
        <v>4511</v>
      </c>
      <c r="B4491" s="1" t="s">
        <v>20</v>
      </c>
      <c r="C4491" s="1">
        <v>0.0</v>
      </c>
      <c r="D4491" s="1" t="s">
        <v>18</v>
      </c>
      <c r="E4491" s="1" t="s">
        <v>18</v>
      </c>
      <c r="F4491" s="1">
        <v>0.0</v>
      </c>
      <c r="G4491" s="1">
        <v>1.0</v>
      </c>
      <c r="H4491" s="1">
        <v>0.0</v>
      </c>
      <c r="I4491" s="1" t="s">
        <v>17</v>
      </c>
      <c r="J4491" s="1">
        <v>40.15</v>
      </c>
      <c r="K4491" s="1">
        <v>130.75</v>
      </c>
      <c r="L4491" s="1" t="s">
        <v>16</v>
      </c>
      <c r="M4491" s="2">
        <f t="shared" si="1"/>
        <v>3.256537983</v>
      </c>
      <c r="N4491" s="3"/>
    </row>
    <row r="4492" ht="15.75" customHeight="1">
      <c r="A4492" s="1" t="s">
        <v>4512</v>
      </c>
      <c r="B4492" s="1" t="s">
        <v>15</v>
      </c>
      <c r="C4492" s="1">
        <v>0.0</v>
      </c>
      <c r="D4492" s="1" t="s">
        <v>18</v>
      </c>
      <c r="E4492" s="1" t="s">
        <v>18</v>
      </c>
      <c r="F4492" s="1">
        <v>0.0</v>
      </c>
      <c r="G4492" s="1">
        <v>1.0</v>
      </c>
      <c r="H4492" s="1">
        <v>0.0</v>
      </c>
      <c r="I4492" s="1" t="s">
        <v>22</v>
      </c>
      <c r="J4492" s="1">
        <v>31.65</v>
      </c>
      <c r="K4492" s="1">
        <v>389.95</v>
      </c>
      <c r="L4492" s="1" t="s">
        <v>18</v>
      </c>
      <c r="M4492" s="2">
        <f t="shared" si="1"/>
        <v>12.3206951</v>
      </c>
      <c r="N4492" s="3"/>
    </row>
    <row r="4493" ht="15.75" customHeight="1">
      <c r="A4493" s="1" t="s">
        <v>4513</v>
      </c>
      <c r="B4493" s="1" t="s">
        <v>20</v>
      </c>
      <c r="C4493" s="1">
        <v>0.0</v>
      </c>
      <c r="D4493" s="1" t="s">
        <v>18</v>
      </c>
      <c r="E4493" s="1" t="s">
        <v>18</v>
      </c>
      <c r="F4493" s="1">
        <v>1.0</v>
      </c>
      <c r="G4493" s="1">
        <v>1.0</v>
      </c>
      <c r="H4493" s="1">
        <v>2.0</v>
      </c>
      <c r="I4493" s="1" t="s">
        <v>26</v>
      </c>
      <c r="J4493" s="1">
        <v>78.9</v>
      </c>
      <c r="K4493" s="1">
        <v>3771.5</v>
      </c>
      <c r="L4493" s="1" t="s">
        <v>18</v>
      </c>
      <c r="M4493" s="2">
        <f t="shared" si="1"/>
        <v>47.80101394</v>
      </c>
      <c r="N4493" s="3"/>
    </row>
    <row r="4494" ht="15.75" customHeight="1">
      <c r="A4494" s="1" t="s">
        <v>4514</v>
      </c>
      <c r="B4494" s="1" t="s">
        <v>20</v>
      </c>
      <c r="C4494" s="1">
        <v>0.0</v>
      </c>
      <c r="D4494" s="1" t="s">
        <v>18</v>
      </c>
      <c r="E4494" s="1" t="s">
        <v>18</v>
      </c>
      <c r="F4494" s="1">
        <v>2.0</v>
      </c>
      <c r="G4494" s="1">
        <v>2.0</v>
      </c>
      <c r="H4494" s="1">
        <v>2.0</v>
      </c>
      <c r="I4494" s="1" t="s">
        <v>26</v>
      </c>
      <c r="J4494" s="1">
        <v>86.4</v>
      </c>
      <c r="K4494" s="1">
        <v>6172.0</v>
      </c>
      <c r="L4494" s="1" t="s">
        <v>18</v>
      </c>
      <c r="M4494" s="2">
        <f t="shared" si="1"/>
        <v>71.43518519</v>
      </c>
      <c r="N4494" s="3"/>
    </row>
    <row r="4495" ht="15.75" customHeight="1">
      <c r="A4495" s="1" t="s">
        <v>4515</v>
      </c>
      <c r="B4495" s="1" t="s">
        <v>20</v>
      </c>
      <c r="C4495" s="1">
        <v>0.0</v>
      </c>
      <c r="D4495" s="1" t="s">
        <v>18</v>
      </c>
      <c r="E4495" s="1" t="s">
        <v>18</v>
      </c>
      <c r="F4495" s="1">
        <v>1.0</v>
      </c>
      <c r="G4495" s="1">
        <v>2.0</v>
      </c>
      <c r="H4495" s="1">
        <v>0.0</v>
      </c>
      <c r="I4495" s="1" t="s">
        <v>22</v>
      </c>
      <c r="J4495" s="1">
        <v>73.8</v>
      </c>
      <c r="K4495" s="1">
        <v>704.3</v>
      </c>
      <c r="L4495" s="1" t="s">
        <v>18</v>
      </c>
      <c r="M4495" s="2">
        <f t="shared" si="1"/>
        <v>9.543360434</v>
      </c>
      <c r="N4495" s="3"/>
    </row>
    <row r="4496" ht="15.75" customHeight="1">
      <c r="A4496" s="1" t="s">
        <v>4516</v>
      </c>
      <c r="B4496" s="1" t="s">
        <v>15</v>
      </c>
      <c r="C4496" s="1">
        <v>0.0</v>
      </c>
      <c r="D4496" s="1" t="s">
        <v>16</v>
      </c>
      <c r="E4496" s="1" t="s">
        <v>16</v>
      </c>
      <c r="F4496" s="1">
        <v>1.0</v>
      </c>
      <c r="G4496" s="1">
        <v>0.0</v>
      </c>
      <c r="H4496" s="1">
        <v>2.0</v>
      </c>
      <c r="I4496" s="1" t="s">
        <v>26</v>
      </c>
      <c r="J4496" s="1">
        <v>20.55</v>
      </c>
      <c r="K4496" s="1">
        <v>1070.25</v>
      </c>
      <c r="L4496" s="1" t="s">
        <v>18</v>
      </c>
      <c r="M4496" s="2">
        <f t="shared" si="1"/>
        <v>52.08029197</v>
      </c>
      <c r="N4496" s="3"/>
    </row>
    <row r="4497" ht="15.75" customHeight="1">
      <c r="A4497" s="1" t="s">
        <v>4517</v>
      </c>
      <c r="B4497" s="1" t="s">
        <v>15</v>
      </c>
      <c r="C4497" s="1">
        <v>0.0</v>
      </c>
      <c r="D4497" s="1" t="s">
        <v>16</v>
      </c>
      <c r="E4497" s="1" t="s">
        <v>18</v>
      </c>
      <c r="F4497" s="1">
        <v>1.0</v>
      </c>
      <c r="G4497" s="1">
        <v>2.0</v>
      </c>
      <c r="H4497" s="1">
        <v>1.0</v>
      </c>
      <c r="I4497" s="1" t="s">
        <v>22</v>
      </c>
      <c r="J4497" s="1">
        <v>104.3</v>
      </c>
      <c r="K4497" s="1">
        <v>6613.65</v>
      </c>
      <c r="L4497" s="1" t="s">
        <v>18</v>
      </c>
      <c r="M4497" s="2">
        <f t="shared" si="1"/>
        <v>63.40987536</v>
      </c>
      <c r="N4497" s="3"/>
    </row>
    <row r="4498" ht="15.75" customHeight="1">
      <c r="A4498" s="1" t="s">
        <v>4518</v>
      </c>
      <c r="B4498" s="1" t="s">
        <v>15</v>
      </c>
      <c r="C4498" s="1">
        <v>0.0</v>
      </c>
      <c r="D4498" s="1" t="s">
        <v>16</v>
      </c>
      <c r="E4498" s="1" t="s">
        <v>16</v>
      </c>
      <c r="F4498" s="1">
        <v>1.0</v>
      </c>
      <c r="G4498" s="1">
        <v>1.0</v>
      </c>
      <c r="H4498" s="1">
        <v>1.0</v>
      </c>
      <c r="I4498" s="1" t="s">
        <v>17</v>
      </c>
      <c r="J4498" s="1">
        <v>81.15</v>
      </c>
      <c r="K4498" s="1">
        <v>2545.75</v>
      </c>
      <c r="L4498" s="1" t="s">
        <v>18</v>
      </c>
      <c r="M4498" s="2">
        <f t="shared" si="1"/>
        <v>31.37091805</v>
      </c>
      <c r="N4498" s="3"/>
    </row>
    <row r="4499" ht="15.75" customHeight="1">
      <c r="A4499" s="1" t="s">
        <v>4519</v>
      </c>
      <c r="B4499" s="1" t="s">
        <v>15</v>
      </c>
      <c r="C4499" s="1">
        <v>0.0</v>
      </c>
      <c r="D4499" s="1" t="s">
        <v>18</v>
      </c>
      <c r="E4499" s="1" t="s">
        <v>18</v>
      </c>
      <c r="F4499" s="1">
        <v>0.0</v>
      </c>
      <c r="G4499" s="1">
        <v>1.0</v>
      </c>
      <c r="H4499" s="1">
        <v>0.0</v>
      </c>
      <c r="I4499" s="1" t="s">
        <v>26</v>
      </c>
      <c r="J4499" s="1">
        <v>24.9</v>
      </c>
      <c r="K4499" s="1">
        <v>505.95</v>
      </c>
      <c r="L4499" s="1" t="s">
        <v>18</v>
      </c>
      <c r="M4499" s="2">
        <f t="shared" si="1"/>
        <v>20.31927711</v>
      </c>
      <c r="N4499" s="3"/>
    </row>
    <row r="4500" ht="15.75" customHeight="1">
      <c r="A4500" s="1" t="s">
        <v>4520</v>
      </c>
      <c r="B4500" s="1" t="s">
        <v>20</v>
      </c>
      <c r="C4500" s="1">
        <v>0.0</v>
      </c>
      <c r="D4500" s="1" t="s">
        <v>16</v>
      </c>
      <c r="E4500" s="1" t="s">
        <v>18</v>
      </c>
      <c r="F4500" s="1">
        <v>1.0</v>
      </c>
      <c r="G4500" s="1">
        <v>0.0</v>
      </c>
      <c r="H4500" s="1">
        <v>2.0</v>
      </c>
      <c r="I4500" s="1" t="s">
        <v>17</v>
      </c>
      <c r="J4500" s="1">
        <v>19.9</v>
      </c>
      <c r="K4500" s="1">
        <v>1363.45</v>
      </c>
      <c r="L4500" s="1" t="s">
        <v>18</v>
      </c>
      <c r="M4500" s="2">
        <f t="shared" si="1"/>
        <v>68.51507538</v>
      </c>
      <c r="N4500" s="3"/>
    </row>
    <row r="4501" ht="15.75" customHeight="1">
      <c r="A4501" s="1" t="s">
        <v>4521</v>
      </c>
      <c r="B4501" s="1" t="s">
        <v>20</v>
      </c>
      <c r="C4501" s="1">
        <v>0.0</v>
      </c>
      <c r="D4501" s="1" t="s">
        <v>18</v>
      </c>
      <c r="E4501" s="1" t="s">
        <v>18</v>
      </c>
      <c r="F4501" s="1">
        <v>0.0</v>
      </c>
      <c r="G4501" s="1">
        <v>1.0</v>
      </c>
      <c r="H4501" s="1">
        <v>0.0</v>
      </c>
      <c r="I4501" s="1" t="s">
        <v>28</v>
      </c>
      <c r="J4501" s="1">
        <v>25.05</v>
      </c>
      <c r="K4501" s="1">
        <v>852.7</v>
      </c>
      <c r="L4501" s="1" t="s">
        <v>18</v>
      </c>
      <c r="M4501" s="2">
        <f t="shared" si="1"/>
        <v>34.03992016</v>
      </c>
      <c r="N4501" s="3"/>
    </row>
    <row r="4502" ht="15.75" customHeight="1">
      <c r="A4502" s="1" t="s">
        <v>4522</v>
      </c>
      <c r="B4502" s="1" t="s">
        <v>20</v>
      </c>
      <c r="C4502" s="1">
        <v>1.0</v>
      </c>
      <c r="D4502" s="1" t="s">
        <v>16</v>
      </c>
      <c r="E4502" s="1" t="s">
        <v>18</v>
      </c>
      <c r="F4502" s="1">
        <v>2.0</v>
      </c>
      <c r="G4502" s="1">
        <v>2.0</v>
      </c>
      <c r="H4502" s="1">
        <v>1.0</v>
      </c>
      <c r="I4502" s="1" t="s">
        <v>17</v>
      </c>
      <c r="J4502" s="1">
        <v>88.4</v>
      </c>
      <c r="K4502" s="1">
        <v>3912.9</v>
      </c>
      <c r="L4502" s="1" t="s">
        <v>16</v>
      </c>
      <c r="M4502" s="2">
        <f t="shared" si="1"/>
        <v>44.26357466</v>
      </c>
      <c r="N4502" s="3"/>
    </row>
    <row r="4503" ht="15.75" customHeight="1">
      <c r="A4503" s="1" t="s">
        <v>4523</v>
      </c>
      <c r="B4503" s="1" t="s">
        <v>20</v>
      </c>
      <c r="C4503" s="1">
        <v>0.0</v>
      </c>
      <c r="D4503" s="1" t="s">
        <v>18</v>
      </c>
      <c r="E4503" s="1" t="s">
        <v>18</v>
      </c>
      <c r="F4503" s="1">
        <v>2.0</v>
      </c>
      <c r="G4503" s="1">
        <v>2.0</v>
      </c>
      <c r="H4503" s="1">
        <v>0.0</v>
      </c>
      <c r="I4503" s="1" t="s">
        <v>17</v>
      </c>
      <c r="J4503" s="1">
        <v>74.15</v>
      </c>
      <c r="K4503" s="1">
        <v>811.8</v>
      </c>
      <c r="L4503" s="1" t="s">
        <v>16</v>
      </c>
      <c r="M4503" s="2">
        <f t="shared" si="1"/>
        <v>10.94807822</v>
      </c>
      <c r="N4503" s="3"/>
    </row>
    <row r="4504" ht="15.75" customHeight="1">
      <c r="A4504" s="1" t="s">
        <v>4524</v>
      </c>
      <c r="B4504" s="1" t="s">
        <v>20</v>
      </c>
      <c r="C4504" s="1">
        <v>0.0</v>
      </c>
      <c r="D4504" s="1" t="s">
        <v>16</v>
      </c>
      <c r="E4504" s="1" t="s">
        <v>16</v>
      </c>
      <c r="F4504" s="1">
        <v>0.0</v>
      </c>
      <c r="G4504" s="1">
        <v>1.0</v>
      </c>
      <c r="H4504" s="1">
        <v>2.0</v>
      </c>
      <c r="I4504" s="1" t="s">
        <v>26</v>
      </c>
      <c r="J4504" s="1">
        <v>55.45</v>
      </c>
      <c r="K4504" s="1">
        <v>4179.2</v>
      </c>
      <c r="L4504" s="1" t="s">
        <v>18</v>
      </c>
      <c r="M4504" s="2">
        <f t="shared" si="1"/>
        <v>75.36880072</v>
      </c>
      <c r="N4504" s="3"/>
    </row>
    <row r="4505" ht="15.75" customHeight="1">
      <c r="A4505" s="1" t="s">
        <v>4525</v>
      </c>
      <c r="B4505" s="1" t="s">
        <v>15</v>
      </c>
      <c r="C4505" s="1">
        <v>0.0</v>
      </c>
      <c r="D4505" s="1" t="s">
        <v>18</v>
      </c>
      <c r="E4505" s="1" t="s">
        <v>18</v>
      </c>
      <c r="F4505" s="1">
        <v>1.0</v>
      </c>
      <c r="G4505" s="1">
        <v>0.0</v>
      </c>
      <c r="H4505" s="1">
        <v>2.0</v>
      </c>
      <c r="I4505" s="1" t="s">
        <v>26</v>
      </c>
      <c r="J4505" s="1">
        <v>19.85</v>
      </c>
      <c r="K4505" s="1">
        <v>1049.6</v>
      </c>
      <c r="L4505" s="1" t="s">
        <v>18</v>
      </c>
      <c r="M4505" s="2">
        <f t="shared" si="1"/>
        <v>52.87657431</v>
      </c>
      <c r="N4505" s="3"/>
    </row>
    <row r="4506" ht="15.75" customHeight="1">
      <c r="A4506" s="1" t="s">
        <v>4526</v>
      </c>
      <c r="B4506" s="1" t="s">
        <v>20</v>
      </c>
      <c r="C4506" s="1">
        <v>1.0</v>
      </c>
      <c r="D4506" s="1" t="s">
        <v>18</v>
      </c>
      <c r="E4506" s="1" t="s">
        <v>18</v>
      </c>
      <c r="F4506" s="1">
        <v>1.0</v>
      </c>
      <c r="G4506" s="1">
        <v>2.0</v>
      </c>
      <c r="H4506" s="1">
        <v>0.0</v>
      </c>
      <c r="I4506" s="1" t="s">
        <v>22</v>
      </c>
      <c r="J4506" s="1">
        <v>94.75</v>
      </c>
      <c r="K4506" s="1">
        <v>422.4</v>
      </c>
      <c r="L4506" s="1" t="s">
        <v>18</v>
      </c>
      <c r="M4506" s="2">
        <f t="shared" si="1"/>
        <v>4.458047493</v>
      </c>
      <c r="N4506" s="3"/>
    </row>
    <row r="4507" ht="15.75" customHeight="1">
      <c r="A4507" s="1" t="s">
        <v>4527</v>
      </c>
      <c r="B4507" s="1" t="s">
        <v>20</v>
      </c>
      <c r="C4507" s="1">
        <v>0.0</v>
      </c>
      <c r="D4507" s="1" t="s">
        <v>18</v>
      </c>
      <c r="E4507" s="1" t="s">
        <v>18</v>
      </c>
      <c r="F4507" s="1">
        <v>0.0</v>
      </c>
      <c r="G4507" s="1">
        <v>1.0</v>
      </c>
      <c r="H4507" s="1">
        <v>0.0</v>
      </c>
      <c r="I4507" s="1" t="s">
        <v>17</v>
      </c>
      <c r="J4507" s="1">
        <v>41.35</v>
      </c>
      <c r="K4507" s="1">
        <v>107.25</v>
      </c>
      <c r="L4507" s="1" t="s">
        <v>18</v>
      </c>
      <c r="M4507" s="2">
        <f t="shared" si="1"/>
        <v>2.593712213</v>
      </c>
      <c r="N4507" s="3"/>
    </row>
    <row r="4508" ht="15.75" customHeight="1">
      <c r="A4508" s="1" t="s">
        <v>4528</v>
      </c>
      <c r="B4508" s="1" t="s">
        <v>20</v>
      </c>
      <c r="C4508" s="1">
        <v>0.0</v>
      </c>
      <c r="D4508" s="1" t="s">
        <v>18</v>
      </c>
      <c r="E4508" s="1" t="s">
        <v>18</v>
      </c>
      <c r="F4508" s="1">
        <v>2.0</v>
      </c>
      <c r="G4508" s="1">
        <v>1.0</v>
      </c>
      <c r="H4508" s="1">
        <v>1.0</v>
      </c>
      <c r="I4508" s="1" t="s">
        <v>28</v>
      </c>
      <c r="J4508" s="1">
        <v>88.8</v>
      </c>
      <c r="K4508" s="1">
        <v>5903.15</v>
      </c>
      <c r="L4508" s="1" t="s">
        <v>18</v>
      </c>
      <c r="M4508" s="2">
        <f t="shared" si="1"/>
        <v>66.47691441</v>
      </c>
      <c r="N4508" s="3"/>
    </row>
    <row r="4509" ht="15.75" customHeight="1">
      <c r="A4509" s="1" t="s">
        <v>4529</v>
      </c>
      <c r="B4509" s="1" t="s">
        <v>15</v>
      </c>
      <c r="C4509" s="1">
        <v>0.0</v>
      </c>
      <c r="D4509" s="1" t="s">
        <v>18</v>
      </c>
      <c r="E4509" s="1" t="s">
        <v>18</v>
      </c>
      <c r="F4509" s="1">
        <v>2.0</v>
      </c>
      <c r="G4509" s="1">
        <v>2.0</v>
      </c>
      <c r="H4509" s="1">
        <v>0.0</v>
      </c>
      <c r="I4509" s="1" t="s">
        <v>22</v>
      </c>
      <c r="J4509" s="1">
        <v>86.45</v>
      </c>
      <c r="K4509" s="1">
        <v>3029.1</v>
      </c>
      <c r="L4509" s="1" t="s">
        <v>16</v>
      </c>
      <c r="M4509" s="2">
        <f t="shared" si="1"/>
        <v>35.03875072</v>
      </c>
      <c r="N4509" s="3"/>
    </row>
    <row r="4510" ht="15.75" customHeight="1">
      <c r="A4510" s="1" t="s">
        <v>4530</v>
      </c>
      <c r="B4510" s="1" t="s">
        <v>15</v>
      </c>
      <c r="C4510" s="1">
        <v>0.0</v>
      </c>
      <c r="D4510" s="1" t="s">
        <v>16</v>
      </c>
      <c r="E4510" s="1" t="s">
        <v>16</v>
      </c>
      <c r="F4510" s="1">
        <v>2.0</v>
      </c>
      <c r="G4510" s="1">
        <v>2.0</v>
      </c>
      <c r="H4510" s="1">
        <v>0.0</v>
      </c>
      <c r="I4510" s="1" t="s">
        <v>28</v>
      </c>
      <c r="J4510" s="1">
        <v>104.1</v>
      </c>
      <c r="K4510" s="1">
        <v>5645.8</v>
      </c>
      <c r="L4510" s="1" t="s">
        <v>18</v>
      </c>
      <c r="M4510" s="2">
        <f t="shared" si="1"/>
        <v>54.23439001</v>
      </c>
      <c r="N4510" s="3"/>
    </row>
    <row r="4511" ht="15.75" customHeight="1">
      <c r="A4511" s="1" t="s">
        <v>4531</v>
      </c>
      <c r="B4511" s="1" t="s">
        <v>15</v>
      </c>
      <c r="C4511" s="1">
        <v>0.0</v>
      </c>
      <c r="D4511" s="1" t="s">
        <v>18</v>
      </c>
      <c r="E4511" s="1" t="s">
        <v>18</v>
      </c>
      <c r="F4511" s="1">
        <v>1.0</v>
      </c>
      <c r="G4511" s="1">
        <v>2.0</v>
      </c>
      <c r="H4511" s="1">
        <v>0.0</v>
      </c>
      <c r="I4511" s="1" t="s">
        <v>22</v>
      </c>
      <c r="J4511" s="1">
        <v>95.6</v>
      </c>
      <c r="K4511" s="1">
        <v>95.6</v>
      </c>
      <c r="L4511" s="1" t="s">
        <v>16</v>
      </c>
      <c r="M4511" s="2">
        <f t="shared" si="1"/>
        <v>1</v>
      </c>
      <c r="N4511" s="3"/>
    </row>
    <row r="4512" ht="15.75" customHeight="1">
      <c r="A4512" s="1" t="s">
        <v>4532</v>
      </c>
      <c r="B4512" s="1" t="s">
        <v>15</v>
      </c>
      <c r="C4512" s="1">
        <v>0.0</v>
      </c>
      <c r="D4512" s="1" t="s">
        <v>18</v>
      </c>
      <c r="E4512" s="1" t="s">
        <v>18</v>
      </c>
      <c r="F4512" s="1">
        <v>1.0</v>
      </c>
      <c r="G4512" s="1">
        <v>2.0</v>
      </c>
      <c r="H4512" s="1">
        <v>0.0</v>
      </c>
      <c r="I4512" s="1" t="s">
        <v>22</v>
      </c>
      <c r="J4512" s="1">
        <v>80.5</v>
      </c>
      <c r="K4512" s="1">
        <v>232.35</v>
      </c>
      <c r="L4512" s="1" t="s">
        <v>18</v>
      </c>
      <c r="M4512" s="2">
        <f t="shared" si="1"/>
        <v>2.886335404</v>
      </c>
      <c r="N4512" s="3"/>
    </row>
    <row r="4513" ht="15.75" customHeight="1">
      <c r="A4513" s="1" t="s">
        <v>4533</v>
      </c>
      <c r="B4513" s="1" t="s">
        <v>20</v>
      </c>
      <c r="C4513" s="1">
        <v>0.0</v>
      </c>
      <c r="D4513" s="1" t="s">
        <v>18</v>
      </c>
      <c r="E4513" s="1" t="s">
        <v>18</v>
      </c>
      <c r="F4513" s="1">
        <v>2.0</v>
      </c>
      <c r="G4513" s="1">
        <v>2.0</v>
      </c>
      <c r="H4513" s="1">
        <v>0.0</v>
      </c>
      <c r="I4513" s="1" t="s">
        <v>22</v>
      </c>
      <c r="J4513" s="1">
        <v>74.9</v>
      </c>
      <c r="K4513" s="1">
        <v>74.9</v>
      </c>
      <c r="L4513" s="1" t="s">
        <v>16</v>
      </c>
      <c r="M4513" s="2">
        <f t="shared" si="1"/>
        <v>1</v>
      </c>
      <c r="N4513" s="3"/>
    </row>
    <row r="4514" ht="15.75" customHeight="1">
      <c r="A4514" s="1" t="s">
        <v>4534</v>
      </c>
      <c r="B4514" s="1" t="s">
        <v>15</v>
      </c>
      <c r="C4514" s="1">
        <v>1.0</v>
      </c>
      <c r="D4514" s="1" t="s">
        <v>18</v>
      </c>
      <c r="E4514" s="1" t="s">
        <v>18</v>
      </c>
      <c r="F4514" s="1">
        <v>1.0</v>
      </c>
      <c r="G4514" s="1">
        <v>2.0</v>
      </c>
      <c r="H4514" s="1">
        <v>0.0</v>
      </c>
      <c r="I4514" s="1" t="s">
        <v>26</v>
      </c>
      <c r="J4514" s="1">
        <v>73.55</v>
      </c>
      <c r="K4514" s="1">
        <v>2094.65</v>
      </c>
      <c r="L4514" s="1" t="s">
        <v>18</v>
      </c>
      <c r="M4514" s="2">
        <f t="shared" si="1"/>
        <v>28.47926581</v>
      </c>
      <c r="N4514" s="3"/>
    </row>
    <row r="4515" ht="15.75" customHeight="1">
      <c r="A4515" s="1" t="s">
        <v>4535</v>
      </c>
      <c r="B4515" s="1" t="s">
        <v>20</v>
      </c>
      <c r="C4515" s="1">
        <v>0.0</v>
      </c>
      <c r="D4515" s="1" t="s">
        <v>16</v>
      </c>
      <c r="E4515" s="1" t="s">
        <v>18</v>
      </c>
      <c r="F4515" s="1">
        <v>2.0</v>
      </c>
      <c r="G4515" s="1">
        <v>2.0</v>
      </c>
      <c r="H4515" s="1">
        <v>1.0</v>
      </c>
      <c r="I4515" s="1" t="s">
        <v>22</v>
      </c>
      <c r="J4515" s="1">
        <v>108.3</v>
      </c>
      <c r="K4515" s="1">
        <v>4586.15</v>
      </c>
      <c r="L4515" s="1" t="s">
        <v>18</v>
      </c>
      <c r="M4515" s="2">
        <f t="shared" si="1"/>
        <v>42.34672207</v>
      </c>
      <c r="N4515" s="3"/>
    </row>
    <row r="4516" ht="15.75" customHeight="1">
      <c r="A4516" s="1" t="s">
        <v>4536</v>
      </c>
      <c r="B4516" s="1" t="s">
        <v>15</v>
      </c>
      <c r="C4516" s="1">
        <v>0.0</v>
      </c>
      <c r="D4516" s="1" t="s">
        <v>16</v>
      </c>
      <c r="E4516" s="1" t="s">
        <v>16</v>
      </c>
      <c r="F4516" s="1">
        <v>1.0</v>
      </c>
      <c r="G4516" s="1">
        <v>1.0</v>
      </c>
      <c r="H4516" s="1">
        <v>2.0</v>
      </c>
      <c r="I4516" s="1" t="s">
        <v>26</v>
      </c>
      <c r="J4516" s="1">
        <v>87.25</v>
      </c>
      <c r="K4516" s="1">
        <v>6328.7</v>
      </c>
      <c r="L4516" s="1" t="s">
        <v>18</v>
      </c>
      <c r="M4516" s="2">
        <f t="shared" si="1"/>
        <v>72.53524355</v>
      </c>
      <c r="N4516" s="3"/>
    </row>
    <row r="4517" ht="15.75" customHeight="1">
      <c r="A4517" s="1" t="s">
        <v>4537</v>
      </c>
      <c r="B4517" s="1" t="s">
        <v>20</v>
      </c>
      <c r="C4517" s="1">
        <v>0.0</v>
      </c>
      <c r="D4517" s="1" t="s">
        <v>18</v>
      </c>
      <c r="E4517" s="1" t="s">
        <v>18</v>
      </c>
      <c r="F4517" s="1">
        <v>1.0</v>
      </c>
      <c r="G4517" s="1">
        <v>2.0</v>
      </c>
      <c r="H4517" s="1">
        <v>0.0</v>
      </c>
      <c r="I4517" s="1" t="s">
        <v>22</v>
      </c>
      <c r="J4517" s="1">
        <v>96.0</v>
      </c>
      <c r="K4517" s="1">
        <v>2122.45</v>
      </c>
      <c r="L4517" s="1" t="s">
        <v>16</v>
      </c>
      <c r="M4517" s="2">
        <f t="shared" si="1"/>
        <v>22.10885417</v>
      </c>
      <c r="N4517" s="3"/>
    </row>
    <row r="4518" ht="15.75" customHeight="1">
      <c r="A4518" s="1" t="s">
        <v>4538</v>
      </c>
      <c r="B4518" s="1" t="s">
        <v>15</v>
      </c>
      <c r="C4518" s="1">
        <v>0.0</v>
      </c>
      <c r="D4518" s="1" t="s">
        <v>16</v>
      </c>
      <c r="E4518" s="1" t="s">
        <v>16</v>
      </c>
      <c r="F4518" s="1">
        <v>1.0</v>
      </c>
      <c r="G4518" s="1">
        <v>1.0</v>
      </c>
      <c r="H4518" s="1">
        <v>0.0</v>
      </c>
      <c r="I4518" s="1" t="s">
        <v>17</v>
      </c>
      <c r="J4518" s="1">
        <v>63.15</v>
      </c>
      <c r="K4518" s="1">
        <v>816.8</v>
      </c>
      <c r="L4518" s="1" t="s">
        <v>18</v>
      </c>
      <c r="M4518" s="2">
        <f t="shared" si="1"/>
        <v>12.93428345</v>
      </c>
      <c r="N4518" s="3"/>
    </row>
    <row r="4519" ht="15.75" customHeight="1">
      <c r="A4519" s="1" t="s">
        <v>4539</v>
      </c>
      <c r="B4519" s="1" t="s">
        <v>20</v>
      </c>
      <c r="C4519" s="1">
        <v>0.0</v>
      </c>
      <c r="D4519" s="1" t="s">
        <v>18</v>
      </c>
      <c r="E4519" s="1" t="s">
        <v>18</v>
      </c>
      <c r="F4519" s="1">
        <v>0.0</v>
      </c>
      <c r="G4519" s="1">
        <v>1.0</v>
      </c>
      <c r="H4519" s="1">
        <v>0.0</v>
      </c>
      <c r="I4519" s="1" t="s">
        <v>28</v>
      </c>
      <c r="J4519" s="1">
        <v>24.8</v>
      </c>
      <c r="K4519" s="1">
        <v>24.8</v>
      </c>
      <c r="L4519" s="1" t="s">
        <v>16</v>
      </c>
      <c r="M4519" s="2">
        <f t="shared" si="1"/>
        <v>1</v>
      </c>
      <c r="N4519" s="3"/>
    </row>
    <row r="4520" ht="15.75" customHeight="1">
      <c r="A4520" s="1" t="s">
        <v>4540</v>
      </c>
      <c r="B4520" s="1" t="s">
        <v>15</v>
      </c>
      <c r="C4520" s="1">
        <v>0.0</v>
      </c>
      <c r="D4520" s="1" t="s">
        <v>18</v>
      </c>
      <c r="E4520" s="1" t="s">
        <v>18</v>
      </c>
      <c r="F4520" s="1">
        <v>2.0</v>
      </c>
      <c r="G4520" s="1">
        <v>1.0</v>
      </c>
      <c r="H4520" s="1">
        <v>0.0</v>
      </c>
      <c r="I4520" s="1" t="s">
        <v>26</v>
      </c>
      <c r="J4520" s="1">
        <v>68.15</v>
      </c>
      <c r="K4520" s="1">
        <v>2656.3</v>
      </c>
      <c r="L4520" s="1" t="s">
        <v>18</v>
      </c>
      <c r="M4520" s="2">
        <f t="shared" si="1"/>
        <v>38.97725605</v>
      </c>
      <c r="N4520" s="3"/>
    </row>
    <row r="4521" ht="15.75" customHeight="1">
      <c r="A4521" s="1" t="s">
        <v>4541</v>
      </c>
      <c r="B4521" s="1" t="s">
        <v>20</v>
      </c>
      <c r="C4521" s="1">
        <v>0.0</v>
      </c>
      <c r="D4521" s="1" t="s">
        <v>16</v>
      </c>
      <c r="E4521" s="1" t="s">
        <v>16</v>
      </c>
      <c r="F4521" s="1">
        <v>1.0</v>
      </c>
      <c r="G4521" s="1">
        <v>0.0</v>
      </c>
      <c r="H4521" s="1">
        <v>2.0</v>
      </c>
      <c r="I4521" s="1" t="s">
        <v>26</v>
      </c>
      <c r="J4521" s="1">
        <v>19.5</v>
      </c>
      <c r="K4521" s="1">
        <v>96.85</v>
      </c>
      <c r="L4521" s="1" t="s">
        <v>18</v>
      </c>
      <c r="M4521" s="2">
        <f t="shared" si="1"/>
        <v>4.966666667</v>
      </c>
      <c r="N4521" s="3"/>
    </row>
    <row r="4522" ht="15.75" customHeight="1">
      <c r="A4522" s="1" t="s">
        <v>4542</v>
      </c>
      <c r="B4522" s="1" t="s">
        <v>15</v>
      </c>
      <c r="C4522" s="1">
        <v>0.0</v>
      </c>
      <c r="D4522" s="1" t="s">
        <v>16</v>
      </c>
      <c r="E4522" s="1" t="s">
        <v>16</v>
      </c>
      <c r="F4522" s="1">
        <v>2.0</v>
      </c>
      <c r="G4522" s="1">
        <v>1.0</v>
      </c>
      <c r="H4522" s="1">
        <v>2.0</v>
      </c>
      <c r="I4522" s="1" t="s">
        <v>28</v>
      </c>
      <c r="J4522" s="1">
        <v>89.05</v>
      </c>
      <c r="K4522" s="1">
        <v>6185.8</v>
      </c>
      <c r="L4522" s="1" t="s">
        <v>18</v>
      </c>
      <c r="M4522" s="2">
        <f t="shared" si="1"/>
        <v>69.46434587</v>
      </c>
      <c r="N4522" s="3"/>
    </row>
    <row r="4523" ht="15.75" customHeight="1">
      <c r="A4523" s="1" t="s">
        <v>4543</v>
      </c>
      <c r="B4523" s="1" t="s">
        <v>15</v>
      </c>
      <c r="C4523" s="1">
        <v>0.0</v>
      </c>
      <c r="D4523" s="1" t="s">
        <v>16</v>
      </c>
      <c r="E4523" s="1" t="s">
        <v>18</v>
      </c>
      <c r="F4523" s="1">
        <v>2.0</v>
      </c>
      <c r="G4523" s="1">
        <v>0.0</v>
      </c>
      <c r="H4523" s="1">
        <v>2.0</v>
      </c>
      <c r="I4523" s="1" t="s">
        <v>28</v>
      </c>
      <c r="J4523" s="1">
        <v>25.3</v>
      </c>
      <c r="K4523" s="1">
        <v>1554.9</v>
      </c>
      <c r="L4523" s="1" t="s">
        <v>18</v>
      </c>
      <c r="M4523" s="2">
        <f t="shared" si="1"/>
        <v>61.45849802</v>
      </c>
      <c r="N4523" s="3"/>
    </row>
    <row r="4524" ht="15.75" customHeight="1">
      <c r="A4524" s="1" t="s">
        <v>4544</v>
      </c>
      <c r="B4524" s="1" t="s">
        <v>20</v>
      </c>
      <c r="C4524" s="1">
        <v>0.0</v>
      </c>
      <c r="D4524" s="1" t="s">
        <v>16</v>
      </c>
      <c r="E4524" s="1" t="s">
        <v>16</v>
      </c>
      <c r="F4524" s="1">
        <v>1.0</v>
      </c>
      <c r="G4524" s="1">
        <v>1.0</v>
      </c>
      <c r="H4524" s="1">
        <v>2.0</v>
      </c>
      <c r="I4524" s="1" t="s">
        <v>17</v>
      </c>
      <c r="J4524" s="1">
        <v>64.25</v>
      </c>
      <c r="K4524" s="1">
        <v>1024.0</v>
      </c>
      <c r="L4524" s="1" t="s">
        <v>18</v>
      </c>
      <c r="M4524" s="2">
        <f t="shared" si="1"/>
        <v>15.93774319</v>
      </c>
      <c r="N4524" s="3"/>
    </row>
    <row r="4525" ht="15.75" customHeight="1">
      <c r="A4525" s="1" t="s">
        <v>4545</v>
      </c>
      <c r="B4525" s="1" t="s">
        <v>15</v>
      </c>
      <c r="C4525" s="1">
        <v>0.0</v>
      </c>
      <c r="D4525" s="1" t="s">
        <v>16</v>
      </c>
      <c r="E4525" s="1" t="s">
        <v>18</v>
      </c>
      <c r="F4525" s="1">
        <v>1.0</v>
      </c>
      <c r="G4525" s="1">
        <v>2.0</v>
      </c>
      <c r="H4525" s="1">
        <v>0.0</v>
      </c>
      <c r="I4525" s="1" t="s">
        <v>22</v>
      </c>
      <c r="J4525" s="1">
        <v>78.8</v>
      </c>
      <c r="K4525" s="1">
        <v>78.8</v>
      </c>
      <c r="L4525" s="1" t="s">
        <v>16</v>
      </c>
      <c r="M4525" s="2">
        <f t="shared" si="1"/>
        <v>1</v>
      </c>
      <c r="N4525" s="3"/>
    </row>
    <row r="4526" ht="15.75" customHeight="1">
      <c r="A4526" s="1" t="s">
        <v>4546</v>
      </c>
      <c r="B4526" s="1" t="s">
        <v>20</v>
      </c>
      <c r="C4526" s="1">
        <v>0.0</v>
      </c>
      <c r="D4526" s="1" t="s">
        <v>16</v>
      </c>
      <c r="E4526" s="1" t="s">
        <v>18</v>
      </c>
      <c r="F4526" s="1">
        <v>1.0</v>
      </c>
      <c r="G4526" s="1">
        <v>1.0</v>
      </c>
      <c r="H4526" s="1">
        <v>2.0</v>
      </c>
      <c r="I4526" s="1" t="s">
        <v>17</v>
      </c>
      <c r="J4526" s="1">
        <v>65.65</v>
      </c>
      <c r="K4526" s="1">
        <v>3047.15</v>
      </c>
      <c r="L4526" s="1" t="s">
        <v>18</v>
      </c>
      <c r="M4526" s="2">
        <f t="shared" si="1"/>
        <v>46.41507997</v>
      </c>
      <c r="N4526" s="3"/>
    </row>
    <row r="4527" ht="15.75" customHeight="1">
      <c r="A4527" s="1" t="s">
        <v>4547</v>
      </c>
      <c r="B4527" s="1" t="s">
        <v>20</v>
      </c>
      <c r="C4527" s="1">
        <v>1.0</v>
      </c>
      <c r="D4527" s="1" t="s">
        <v>16</v>
      </c>
      <c r="E4527" s="1" t="s">
        <v>16</v>
      </c>
      <c r="F4527" s="1">
        <v>1.0</v>
      </c>
      <c r="G4527" s="1">
        <v>2.0</v>
      </c>
      <c r="H4527" s="1">
        <v>2.0</v>
      </c>
      <c r="I4527" s="1" t="s">
        <v>26</v>
      </c>
      <c r="J4527" s="1">
        <v>104.1</v>
      </c>
      <c r="K4527" s="1">
        <v>7447.7</v>
      </c>
      <c r="L4527" s="1" t="s">
        <v>18</v>
      </c>
      <c r="M4527" s="2">
        <f t="shared" si="1"/>
        <v>71.54370797</v>
      </c>
      <c r="N4527" s="3"/>
    </row>
    <row r="4528" ht="15.75" customHeight="1">
      <c r="A4528" s="1" t="s">
        <v>4548</v>
      </c>
      <c r="B4528" s="1" t="s">
        <v>20</v>
      </c>
      <c r="C4528" s="1">
        <v>0.0</v>
      </c>
      <c r="D4528" s="1" t="s">
        <v>18</v>
      </c>
      <c r="E4528" s="1" t="s">
        <v>18</v>
      </c>
      <c r="F4528" s="1">
        <v>1.0</v>
      </c>
      <c r="G4528" s="1">
        <v>2.0</v>
      </c>
      <c r="H4528" s="1">
        <v>0.0</v>
      </c>
      <c r="I4528" s="1" t="s">
        <v>22</v>
      </c>
      <c r="J4528" s="1">
        <v>77.85</v>
      </c>
      <c r="K4528" s="1">
        <v>299.2</v>
      </c>
      <c r="L4528" s="1" t="s">
        <v>16</v>
      </c>
      <c r="M4528" s="2">
        <f t="shared" si="1"/>
        <v>3.843288375</v>
      </c>
      <c r="N4528" s="3"/>
    </row>
    <row r="4529" ht="15.75" customHeight="1">
      <c r="A4529" s="1" t="s">
        <v>4549</v>
      </c>
      <c r="B4529" s="1" t="s">
        <v>20</v>
      </c>
      <c r="C4529" s="1">
        <v>0.0</v>
      </c>
      <c r="D4529" s="1" t="s">
        <v>18</v>
      </c>
      <c r="E4529" s="1" t="s">
        <v>18</v>
      </c>
      <c r="F4529" s="1">
        <v>1.0</v>
      </c>
      <c r="G4529" s="1">
        <v>0.0</v>
      </c>
      <c r="H4529" s="1">
        <v>0.0</v>
      </c>
      <c r="I4529" s="1" t="s">
        <v>17</v>
      </c>
      <c r="J4529" s="1">
        <v>19.95</v>
      </c>
      <c r="K4529" s="1">
        <v>107.05</v>
      </c>
      <c r="L4529" s="1" t="s">
        <v>18</v>
      </c>
      <c r="M4529" s="2">
        <f t="shared" si="1"/>
        <v>5.365914787</v>
      </c>
      <c r="N4529" s="3"/>
    </row>
    <row r="4530" ht="15.75" customHeight="1">
      <c r="A4530" s="1" t="s">
        <v>4550</v>
      </c>
      <c r="B4530" s="1" t="s">
        <v>15</v>
      </c>
      <c r="C4530" s="1">
        <v>0.0</v>
      </c>
      <c r="D4530" s="1" t="s">
        <v>16</v>
      </c>
      <c r="E4530" s="1" t="s">
        <v>18</v>
      </c>
      <c r="F4530" s="1">
        <v>2.0</v>
      </c>
      <c r="G4530" s="1">
        <v>2.0</v>
      </c>
      <c r="H4530" s="1">
        <v>0.0</v>
      </c>
      <c r="I4530" s="1" t="s">
        <v>22</v>
      </c>
      <c r="J4530" s="1">
        <v>106.15</v>
      </c>
      <c r="K4530" s="1">
        <v>6411.25</v>
      </c>
      <c r="L4530" s="1" t="s">
        <v>18</v>
      </c>
      <c r="M4530" s="2">
        <f t="shared" si="1"/>
        <v>60.39802167</v>
      </c>
      <c r="N4530" s="3"/>
    </row>
    <row r="4531" ht="15.75" customHeight="1">
      <c r="A4531" s="1" t="s">
        <v>4551</v>
      </c>
      <c r="B4531" s="1" t="s">
        <v>20</v>
      </c>
      <c r="C4531" s="1">
        <v>0.0</v>
      </c>
      <c r="D4531" s="1" t="s">
        <v>16</v>
      </c>
      <c r="E4531" s="1" t="s">
        <v>18</v>
      </c>
      <c r="F4531" s="1">
        <v>1.0</v>
      </c>
      <c r="G4531" s="1">
        <v>2.0</v>
      </c>
      <c r="H4531" s="1">
        <v>0.0</v>
      </c>
      <c r="I4531" s="1" t="s">
        <v>22</v>
      </c>
      <c r="J4531" s="1">
        <v>70.1</v>
      </c>
      <c r="K4531" s="1">
        <v>659.65</v>
      </c>
      <c r="L4531" s="1" t="s">
        <v>16</v>
      </c>
      <c r="M4531" s="2">
        <f t="shared" si="1"/>
        <v>9.410128388</v>
      </c>
      <c r="N4531" s="3"/>
    </row>
    <row r="4532" ht="15.75" customHeight="1">
      <c r="A4532" s="1" t="s">
        <v>4552</v>
      </c>
      <c r="B4532" s="1" t="s">
        <v>20</v>
      </c>
      <c r="C4532" s="1">
        <v>0.0</v>
      </c>
      <c r="D4532" s="1" t="s">
        <v>18</v>
      </c>
      <c r="E4532" s="1" t="s">
        <v>18</v>
      </c>
      <c r="F4532" s="1">
        <v>1.0</v>
      </c>
      <c r="G4532" s="1">
        <v>0.0</v>
      </c>
      <c r="H4532" s="1">
        <v>0.0</v>
      </c>
      <c r="I4532" s="1" t="s">
        <v>17</v>
      </c>
      <c r="J4532" s="1">
        <v>20.2</v>
      </c>
      <c r="K4532" s="1">
        <v>20.2</v>
      </c>
      <c r="L4532" s="1" t="s">
        <v>18</v>
      </c>
      <c r="M4532" s="2">
        <f t="shared" si="1"/>
        <v>1</v>
      </c>
      <c r="N4532" s="3"/>
    </row>
    <row r="4533" ht="15.75" customHeight="1">
      <c r="A4533" s="1" t="s">
        <v>4553</v>
      </c>
      <c r="B4533" s="1" t="s">
        <v>15</v>
      </c>
      <c r="C4533" s="1">
        <v>1.0</v>
      </c>
      <c r="D4533" s="1" t="s">
        <v>16</v>
      </c>
      <c r="E4533" s="1" t="s">
        <v>18</v>
      </c>
      <c r="F4533" s="1">
        <v>1.0</v>
      </c>
      <c r="G4533" s="1">
        <v>2.0</v>
      </c>
      <c r="H4533" s="1">
        <v>1.0</v>
      </c>
      <c r="I4533" s="1" t="s">
        <v>17</v>
      </c>
      <c r="J4533" s="1">
        <v>99.1</v>
      </c>
      <c r="K4533" s="1">
        <v>3877.95</v>
      </c>
      <c r="L4533" s="1" t="s">
        <v>18</v>
      </c>
      <c r="M4533" s="2">
        <f t="shared" si="1"/>
        <v>39.13168517</v>
      </c>
      <c r="N4533" s="3"/>
    </row>
    <row r="4534" ht="15.75" customHeight="1">
      <c r="A4534" s="1" t="s">
        <v>4554</v>
      </c>
      <c r="B4534" s="1" t="s">
        <v>15</v>
      </c>
      <c r="C4534" s="1">
        <v>0.0</v>
      </c>
      <c r="D4534" s="1" t="s">
        <v>18</v>
      </c>
      <c r="E4534" s="1" t="s">
        <v>18</v>
      </c>
      <c r="F4534" s="1">
        <v>1.0</v>
      </c>
      <c r="G4534" s="1">
        <v>1.0</v>
      </c>
      <c r="H4534" s="1">
        <v>2.0</v>
      </c>
      <c r="I4534" s="1" t="s">
        <v>26</v>
      </c>
      <c r="J4534" s="1">
        <v>73.0</v>
      </c>
      <c r="K4534" s="1">
        <v>5265.2</v>
      </c>
      <c r="L4534" s="1" t="s">
        <v>18</v>
      </c>
      <c r="M4534" s="2">
        <f t="shared" si="1"/>
        <v>72.1260274</v>
      </c>
      <c r="N4534" s="3"/>
    </row>
    <row r="4535" ht="15.75" customHeight="1">
      <c r="A4535" s="1" t="s">
        <v>4555</v>
      </c>
      <c r="B4535" s="1" t="s">
        <v>15</v>
      </c>
      <c r="C4535" s="1">
        <v>0.0</v>
      </c>
      <c r="D4535" s="1" t="s">
        <v>16</v>
      </c>
      <c r="E4535" s="1" t="s">
        <v>16</v>
      </c>
      <c r="F4535" s="1">
        <v>2.0</v>
      </c>
      <c r="G4535" s="1">
        <v>2.0</v>
      </c>
      <c r="H4535" s="1">
        <v>2.0</v>
      </c>
      <c r="I4535" s="1" t="s">
        <v>28</v>
      </c>
      <c r="J4535" s="1">
        <v>107.95</v>
      </c>
      <c r="K4535" s="1">
        <v>5293.2</v>
      </c>
      <c r="L4535" s="1" t="s">
        <v>16</v>
      </c>
      <c r="M4535" s="2">
        <f t="shared" si="1"/>
        <v>49.03381195</v>
      </c>
      <c r="N4535" s="3"/>
    </row>
    <row r="4536" ht="15.75" customHeight="1">
      <c r="A4536" s="1" t="s">
        <v>4556</v>
      </c>
      <c r="B4536" s="1" t="s">
        <v>20</v>
      </c>
      <c r="C4536" s="1">
        <v>0.0</v>
      </c>
      <c r="D4536" s="1" t="s">
        <v>18</v>
      </c>
      <c r="E4536" s="1" t="s">
        <v>16</v>
      </c>
      <c r="F4536" s="1">
        <v>1.0</v>
      </c>
      <c r="G4536" s="1">
        <v>1.0</v>
      </c>
      <c r="H4536" s="1">
        <v>1.0</v>
      </c>
      <c r="I4536" s="1" t="s">
        <v>28</v>
      </c>
      <c r="J4536" s="1">
        <v>56.15</v>
      </c>
      <c r="K4536" s="1">
        <v>3487.95</v>
      </c>
      <c r="L4536" s="1" t="s">
        <v>18</v>
      </c>
      <c r="M4536" s="2">
        <f t="shared" si="1"/>
        <v>62.11843277</v>
      </c>
      <c r="N4536" s="3"/>
    </row>
    <row r="4537" ht="15.75" customHeight="1">
      <c r="A4537" s="1" t="s">
        <v>4557</v>
      </c>
      <c r="B4537" s="1" t="s">
        <v>15</v>
      </c>
      <c r="C4537" s="1">
        <v>0.0</v>
      </c>
      <c r="D4537" s="1" t="s">
        <v>18</v>
      </c>
      <c r="E4537" s="1" t="s">
        <v>16</v>
      </c>
      <c r="F4537" s="1">
        <v>1.0</v>
      </c>
      <c r="G4537" s="1">
        <v>2.0</v>
      </c>
      <c r="H4537" s="1">
        <v>0.0</v>
      </c>
      <c r="I4537" s="1" t="s">
        <v>17</v>
      </c>
      <c r="J4537" s="1">
        <v>73.6</v>
      </c>
      <c r="K4537" s="1">
        <v>73.6</v>
      </c>
      <c r="L4537" s="1" t="s">
        <v>16</v>
      </c>
      <c r="M4537" s="2">
        <f t="shared" si="1"/>
        <v>1</v>
      </c>
      <c r="N4537" s="3"/>
    </row>
    <row r="4538" ht="15.75" customHeight="1">
      <c r="A4538" s="1" t="s">
        <v>4558</v>
      </c>
      <c r="B4538" s="1" t="s">
        <v>15</v>
      </c>
      <c r="C4538" s="1">
        <v>0.0</v>
      </c>
      <c r="D4538" s="1" t="s">
        <v>16</v>
      </c>
      <c r="E4538" s="1" t="s">
        <v>18</v>
      </c>
      <c r="F4538" s="1">
        <v>2.0</v>
      </c>
      <c r="G4538" s="1">
        <v>2.0</v>
      </c>
      <c r="H4538" s="1">
        <v>0.0</v>
      </c>
      <c r="I4538" s="1" t="s">
        <v>22</v>
      </c>
      <c r="J4538" s="1">
        <v>97.65</v>
      </c>
      <c r="K4538" s="1">
        <v>3207.55</v>
      </c>
      <c r="L4538" s="1" t="s">
        <v>16</v>
      </c>
      <c r="M4538" s="2">
        <f t="shared" si="1"/>
        <v>32.84741423</v>
      </c>
      <c r="N4538" s="3"/>
    </row>
    <row r="4539" ht="15.75" customHeight="1">
      <c r="A4539" s="1" t="s">
        <v>4559</v>
      </c>
      <c r="B4539" s="1" t="s">
        <v>20</v>
      </c>
      <c r="C4539" s="1">
        <v>0.0</v>
      </c>
      <c r="D4539" s="1" t="s">
        <v>18</v>
      </c>
      <c r="E4539" s="1" t="s">
        <v>18</v>
      </c>
      <c r="F4539" s="1">
        <v>1.0</v>
      </c>
      <c r="G4539" s="1">
        <v>0.0</v>
      </c>
      <c r="H4539" s="1">
        <v>0.0</v>
      </c>
      <c r="I4539" s="1" t="s">
        <v>17</v>
      </c>
      <c r="J4539" s="1">
        <v>20.7</v>
      </c>
      <c r="K4539" s="1">
        <v>57.5</v>
      </c>
      <c r="L4539" s="1" t="s">
        <v>18</v>
      </c>
      <c r="M4539" s="2">
        <f t="shared" si="1"/>
        <v>2.777777778</v>
      </c>
      <c r="N4539" s="3"/>
    </row>
    <row r="4540" ht="15.75" customHeight="1">
      <c r="A4540" s="1" t="s">
        <v>4560</v>
      </c>
      <c r="B4540" s="1" t="s">
        <v>15</v>
      </c>
      <c r="C4540" s="1">
        <v>0.0</v>
      </c>
      <c r="D4540" s="1" t="s">
        <v>18</v>
      </c>
      <c r="E4540" s="1" t="s">
        <v>18</v>
      </c>
      <c r="F4540" s="1">
        <v>2.0</v>
      </c>
      <c r="G4540" s="1">
        <v>2.0</v>
      </c>
      <c r="H4540" s="1">
        <v>0.0</v>
      </c>
      <c r="I4540" s="1" t="s">
        <v>28</v>
      </c>
      <c r="J4540" s="1">
        <v>107.4</v>
      </c>
      <c r="K4540" s="1">
        <v>5121.3</v>
      </c>
      <c r="L4540" s="1" t="s">
        <v>16</v>
      </c>
      <c r="M4540" s="2">
        <f t="shared" si="1"/>
        <v>47.68435754</v>
      </c>
      <c r="N4540" s="3"/>
    </row>
    <row r="4541" ht="15.75" customHeight="1">
      <c r="A4541" s="1" t="s">
        <v>4561</v>
      </c>
      <c r="B4541" s="1" t="s">
        <v>15</v>
      </c>
      <c r="C4541" s="1">
        <v>1.0</v>
      </c>
      <c r="D4541" s="1" t="s">
        <v>16</v>
      </c>
      <c r="E4541" s="1" t="s">
        <v>18</v>
      </c>
      <c r="F4541" s="1">
        <v>0.0</v>
      </c>
      <c r="G4541" s="1">
        <v>1.0</v>
      </c>
      <c r="H4541" s="1">
        <v>0.0</v>
      </c>
      <c r="I4541" s="1" t="s">
        <v>26</v>
      </c>
      <c r="J4541" s="1">
        <v>55.55</v>
      </c>
      <c r="K4541" s="1">
        <v>2342.2</v>
      </c>
      <c r="L4541" s="1" t="s">
        <v>16</v>
      </c>
      <c r="M4541" s="2">
        <f t="shared" si="1"/>
        <v>42.16381638</v>
      </c>
      <c r="N4541" s="3"/>
    </row>
    <row r="4542" ht="15.75" customHeight="1">
      <c r="A4542" s="1" t="s">
        <v>4562</v>
      </c>
      <c r="B4542" s="1" t="s">
        <v>15</v>
      </c>
      <c r="C4542" s="1">
        <v>0.0</v>
      </c>
      <c r="D4542" s="1" t="s">
        <v>18</v>
      </c>
      <c r="E4542" s="1" t="s">
        <v>18</v>
      </c>
      <c r="F4542" s="1">
        <v>2.0</v>
      </c>
      <c r="G4542" s="1">
        <v>2.0</v>
      </c>
      <c r="H4542" s="1">
        <v>0.0</v>
      </c>
      <c r="I4542" s="1" t="s">
        <v>22</v>
      </c>
      <c r="J4542" s="1">
        <v>79.05</v>
      </c>
      <c r="K4542" s="1">
        <v>434.5</v>
      </c>
      <c r="L4542" s="1" t="s">
        <v>16</v>
      </c>
      <c r="M4542" s="2">
        <f t="shared" si="1"/>
        <v>5.496521189</v>
      </c>
      <c r="N4542" s="3"/>
    </row>
    <row r="4543" ht="15.75" customHeight="1">
      <c r="A4543" s="1" t="s">
        <v>4563</v>
      </c>
      <c r="B4543" s="1" t="s">
        <v>20</v>
      </c>
      <c r="C4543" s="1">
        <v>0.0</v>
      </c>
      <c r="D4543" s="1" t="s">
        <v>18</v>
      </c>
      <c r="E4543" s="1" t="s">
        <v>18</v>
      </c>
      <c r="F4543" s="1">
        <v>1.0</v>
      </c>
      <c r="G4543" s="1">
        <v>1.0</v>
      </c>
      <c r="H4543" s="1">
        <v>0.0</v>
      </c>
      <c r="I4543" s="1" t="s">
        <v>17</v>
      </c>
      <c r="J4543" s="1">
        <v>55.3</v>
      </c>
      <c r="K4543" s="1">
        <v>238.5</v>
      </c>
      <c r="L4543" s="1" t="s">
        <v>18</v>
      </c>
      <c r="M4543" s="2">
        <f t="shared" si="1"/>
        <v>4.31283906</v>
      </c>
      <c r="N4543" s="3"/>
    </row>
    <row r="4544" ht="15.75" customHeight="1">
      <c r="A4544" s="1" t="s">
        <v>4564</v>
      </c>
      <c r="B4544" s="1" t="s">
        <v>15</v>
      </c>
      <c r="C4544" s="1">
        <v>0.0</v>
      </c>
      <c r="D4544" s="1" t="s">
        <v>18</v>
      </c>
      <c r="E4544" s="1" t="s">
        <v>18</v>
      </c>
      <c r="F4544" s="1">
        <v>0.0</v>
      </c>
      <c r="G4544" s="1">
        <v>1.0</v>
      </c>
      <c r="H4544" s="1">
        <v>1.0</v>
      </c>
      <c r="I4544" s="1" t="s">
        <v>22</v>
      </c>
      <c r="J4544" s="1">
        <v>61.05</v>
      </c>
      <c r="K4544" s="1">
        <v>1540.2</v>
      </c>
      <c r="L4544" s="1" t="s">
        <v>18</v>
      </c>
      <c r="M4544" s="2">
        <f t="shared" si="1"/>
        <v>25.22850123</v>
      </c>
      <c r="N4544" s="3"/>
    </row>
    <row r="4545" ht="15.75" customHeight="1">
      <c r="A4545" s="1" t="s">
        <v>4565</v>
      </c>
      <c r="B4545" s="1" t="s">
        <v>15</v>
      </c>
      <c r="C4545" s="1">
        <v>1.0</v>
      </c>
      <c r="D4545" s="1" t="s">
        <v>18</v>
      </c>
      <c r="E4545" s="1" t="s">
        <v>18</v>
      </c>
      <c r="F4545" s="1">
        <v>2.0</v>
      </c>
      <c r="G4545" s="1">
        <v>2.0</v>
      </c>
      <c r="H4545" s="1">
        <v>0.0</v>
      </c>
      <c r="I4545" s="1" t="s">
        <v>17</v>
      </c>
      <c r="J4545" s="1">
        <v>102.8</v>
      </c>
      <c r="K4545" s="1">
        <v>2660.2</v>
      </c>
      <c r="L4545" s="1" t="s">
        <v>16</v>
      </c>
      <c r="M4545" s="2">
        <f t="shared" si="1"/>
        <v>25.87743191</v>
      </c>
      <c r="N4545" s="3"/>
    </row>
    <row r="4546" ht="15.75" customHeight="1">
      <c r="A4546" s="1" t="s">
        <v>4566</v>
      </c>
      <c r="B4546" s="1" t="s">
        <v>15</v>
      </c>
      <c r="C4546" s="1">
        <v>0.0</v>
      </c>
      <c r="D4546" s="1" t="s">
        <v>18</v>
      </c>
      <c r="E4546" s="1" t="s">
        <v>18</v>
      </c>
      <c r="F4546" s="1">
        <v>2.0</v>
      </c>
      <c r="G4546" s="1">
        <v>0.0</v>
      </c>
      <c r="H4546" s="1">
        <v>2.0</v>
      </c>
      <c r="I4546" s="1" t="s">
        <v>28</v>
      </c>
      <c r="J4546" s="1">
        <v>24.95</v>
      </c>
      <c r="K4546" s="1">
        <v>1288.0</v>
      </c>
      <c r="L4546" s="1" t="s">
        <v>18</v>
      </c>
      <c r="M4546" s="2">
        <f t="shared" si="1"/>
        <v>51.62324649</v>
      </c>
      <c r="N4546" s="3"/>
    </row>
    <row r="4547" ht="15.75" customHeight="1">
      <c r="A4547" s="1" t="s">
        <v>4567</v>
      </c>
      <c r="B4547" s="1" t="s">
        <v>15</v>
      </c>
      <c r="C4547" s="1">
        <v>1.0</v>
      </c>
      <c r="D4547" s="1" t="s">
        <v>18</v>
      </c>
      <c r="E4547" s="1" t="s">
        <v>18</v>
      </c>
      <c r="F4547" s="1">
        <v>1.0</v>
      </c>
      <c r="G4547" s="1">
        <v>2.0</v>
      </c>
      <c r="H4547" s="1">
        <v>0.0</v>
      </c>
      <c r="I4547" s="1" t="s">
        <v>28</v>
      </c>
      <c r="J4547" s="1">
        <v>83.8</v>
      </c>
      <c r="K4547" s="1">
        <v>163.7</v>
      </c>
      <c r="L4547" s="1" t="s">
        <v>18</v>
      </c>
      <c r="M4547" s="2">
        <f t="shared" si="1"/>
        <v>1.953460621</v>
      </c>
      <c r="N4547" s="3"/>
    </row>
    <row r="4548" ht="15.75" customHeight="1">
      <c r="A4548" s="1" t="s">
        <v>4568</v>
      </c>
      <c r="B4548" s="1" t="s">
        <v>15</v>
      </c>
      <c r="C4548" s="1">
        <v>0.0</v>
      </c>
      <c r="D4548" s="1" t="s">
        <v>18</v>
      </c>
      <c r="E4548" s="1" t="s">
        <v>18</v>
      </c>
      <c r="F4548" s="1">
        <v>2.0</v>
      </c>
      <c r="G4548" s="1">
        <v>2.0</v>
      </c>
      <c r="H4548" s="1">
        <v>1.0</v>
      </c>
      <c r="I4548" s="1" t="s">
        <v>28</v>
      </c>
      <c r="J4548" s="1">
        <v>104.55</v>
      </c>
      <c r="K4548" s="1">
        <v>6779.05</v>
      </c>
      <c r="L4548" s="1" t="s">
        <v>18</v>
      </c>
      <c r="M4548" s="2">
        <f t="shared" si="1"/>
        <v>64.84026781</v>
      </c>
      <c r="N4548" s="3"/>
    </row>
    <row r="4549" ht="15.75" customHeight="1">
      <c r="A4549" s="1" t="s">
        <v>4569</v>
      </c>
      <c r="B4549" s="1" t="s">
        <v>20</v>
      </c>
      <c r="C4549" s="1">
        <v>0.0</v>
      </c>
      <c r="D4549" s="1" t="s">
        <v>16</v>
      </c>
      <c r="E4549" s="1" t="s">
        <v>16</v>
      </c>
      <c r="F4549" s="1">
        <v>2.0</v>
      </c>
      <c r="G4549" s="1">
        <v>1.0</v>
      </c>
      <c r="H4549" s="1">
        <v>2.0</v>
      </c>
      <c r="I4549" s="1" t="s">
        <v>17</v>
      </c>
      <c r="J4549" s="1">
        <v>89.4</v>
      </c>
      <c r="K4549" s="1">
        <v>6376.55</v>
      </c>
      <c r="L4549" s="1" t="s">
        <v>18</v>
      </c>
      <c r="M4549" s="2">
        <f t="shared" si="1"/>
        <v>71.32606264</v>
      </c>
      <c r="N4549" s="3"/>
    </row>
    <row r="4550" ht="15.75" customHeight="1">
      <c r="A4550" s="1" t="s">
        <v>4570</v>
      </c>
      <c r="B4550" s="1" t="s">
        <v>15</v>
      </c>
      <c r="C4550" s="1">
        <v>0.0</v>
      </c>
      <c r="D4550" s="1" t="s">
        <v>18</v>
      </c>
      <c r="E4550" s="1" t="s">
        <v>18</v>
      </c>
      <c r="F4550" s="1">
        <v>1.0</v>
      </c>
      <c r="G4550" s="1">
        <v>1.0</v>
      </c>
      <c r="H4550" s="1">
        <v>0.0</v>
      </c>
      <c r="I4550" s="1" t="s">
        <v>22</v>
      </c>
      <c r="J4550" s="1">
        <v>45.15</v>
      </c>
      <c r="K4550" s="1">
        <v>416.45</v>
      </c>
      <c r="L4550" s="1" t="s">
        <v>16</v>
      </c>
      <c r="M4550" s="2">
        <f t="shared" si="1"/>
        <v>9.223698782</v>
      </c>
      <c r="N4550" s="3"/>
    </row>
    <row r="4551" ht="15.75" customHeight="1">
      <c r="A4551" s="1" t="s">
        <v>4571</v>
      </c>
      <c r="B4551" s="1" t="s">
        <v>20</v>
      </c>
      <c r="C4551" s="1">
        <v>0.0</v>
      </c>
      <c r="D4551" s="1" t="s">
        <v>16</v>
      </c>
      <c r="E4551" s="1" t="s">
        <v>16</v>
      </c>
      <c r="F4551" s="1">
        <v>1.0</v>
      </c>
      <c r="G4551" s="1">
        <v>2.0</v>
      </c>
      <c r="H4551" s="1">
        <v>0.0</v>
      </c>
      <c r="I4551" s="1" t="s">
        <v>22</v>
      </c>
      <c r="J4551" s="1">
        <v>89.4</v>
      </c>
      <c r="K4551" s="1">
        <v>1539.45</v>
      </c>
      <c r="L4551" s="1" t="s">
        <v>16</v>
      </c>
      <c r="M4551" s="2">
        <f t="shared" si="1"/>
        <v>17.21979866</v>
      </c>
      <c r="N4551" s="3"/>
    </row>
    <row r="4552" ht="15.75" customHeight="1">
      <c r="A4552" s="1" t="s">
        <v>4572</v>
      </c>
      <c r="B4552" s="1" t="s">
        <v>15</v>
      </c>
      <c r="C4552" s="1">
        <v>0.0</v>
      </c>
      <c r="D4552" s="1" t="s">
        <v>18</v>
      </c>
      <c r="E4552" s="1" t="s">
        <v>18</v>
      </c>
      <c r="F4552" s="1">
        <v>1.0</v>
      </c>
      <c r="G4552" s="1">
        <v>1.0</v>
      </c>
      <c r="H4552" s="1">
        <v>1.0</v>
      </c>
      <c r="I4552" s="1" t="s">
        <v>26</v>
      </c>
      <c r="J4552" s="1">
        <v>55.65</v>
      </c>
      <c r="K4552" s="1">
        <v>2688.85</v>
      </c>
      <c r="L4552" s="1" t="s">
        <v>18</v>
      </c>
      <c r="M4552" s="2">
        <f t="shared" si="1"/>
        <v>48.31716083</v>
      </c>
      <c r="N4552" s="3"/>
    </row>
    <row r="4553" ht="15.75" customHeight="1">
      <c r="A4553" s="1" t="s">
        <v>4573</v>
      </c>
      <c r="B4553" s="1" t="s">
        <v>20</v>
      </c>
      <c r="C4553" s="1">
        <v>0.0</v>
      </c>
      <c r="D4553" s="1" t="s">
        <v>16</v>
      </c>
      <c r="E4553" s="1" t="s">
        <v>16</v>
      </c>
      <c r="F4553" s="1">
        <v>1.0</v>
      </c>
      <c r="G4553" s="1">
        <v>2.0</v>
      </c>
      <c r="H4553" s="1">
        <v>0.0</v>
      </c>
      <c r="I4553" s="1" t="s">
        <v>22</v>
      </c>
      <c r="J4553" s="1">
        <v>68.5</v>
      </c>
      <c r="K4553" s="1">
        <v>68.5</v>
      </c>
      <c r="L4553" s="1" t="s">
        <v>16</v>
      </c>
      <c r="M4553" s="2">
        <f t="shared" si="1"/>
        <v>1</v>
      </c>
      <c r="N4553" s="3"/>
    </row>
    <row r="4554" ht="15.75" customHeight="1">
      <c r="A4554" s="1" t="s">
        <v>4574</v>
      </c>
      <c r="B4554" s="1" t="s">
        <v>20</v>
      </c>
      <c r="C4554" s="1">
        <v>0.0</v>
      </c>
      <c r="D4554" s="1" t="s">
        <v>18</v>
      </c>
      <c r="E4554" s="1" t="s">
        <v>18</v>
      </c>
      <c r="F4554" s="1">
        <v>1.0</v>
      </c>
      <c r="G4554" s="1">
        <v>2.0</v>
      </c>
      <c r="H4554" s="1">
        <v>0.0</v>
      </c>
      <c r="I4554" s="1" t="s">
        <v>28</v>
      </c>
      <c r="J4554" s="1">
        <v>79.5</v>
      </c>
      <c r="K4554" s="1">
        <v>795.65</v>
      </c>
      <c r="L4554" s="1" t="s">
        <v>18</v>
      </c>
      <c r="M4554" s="2">
        <f t="shared" si="1"/>
        <v>10.0081761</v>
      </c>
      <c r="N4554" s="3"/>
    </row>
    <row r="4555" ht="15.75" customHeight="1">
      <c r="A4555" s="1" t="s">
        <v>4575</v>
      </c>
      <c r="B4555" s="1" t="s">
        <v>20</v>
      </c>
      <c r="C4555" s="1">
        <v>0.0</v>
      </c>
      <c r="D4555" s="1" t="s">
        <v>16</v>
      </c>
      <c r="E4555" s="1" t="s">
        <v>18</v>
      </c>
      <c r="F4555" s="1">
        <v>1.0</v>
      </c>
      <c r="G4555" s="1">
        <v>1.0</v>
      </c>
      <c r="H4555" s="1">
        <v>2.0</v>
      </c>
      <c r="I4555" s="1" t="s">
        <v>26</v>
      </c>
      <c r="J4555" s="1">
        <v>83.25</v>
      </c>
      <c r="K4555" s="1">
        <v>4089.45</v>
      </c>
      <c r="L4555" s="1" t="s">
        <v>18</v>
      </c>
      <c r="M4555" s="2">
        <f t="shared" si="1"/>
        <v>49.12252252</v>
      </c>
      <c r="N4555" s="3"/>
    </row>
    <row r="4556" ht="15.75" customHeight="1">
      <c r="A4556" s="1" t="s">
        <v>4576</v>
      </c>
      <c r="B4556" s="1" t="s">
        <v>15</v>
      </c>
      <c r="C4556" s="1">
        <v>0.0</v>
      </c>
      <c r="D4556" s="1" t="s">
        <v>16</v>
      </c>
      <c r="E4556" s="1" t="s">
        <v>18</v>
      </c>
      <c r="F4556" s="1">
        <v>1.0</v>
      </c>
      <c r="G4556" s="1">
        <v>1.0</v>
      </c>
      <c r="H4556" s="1">
        <v>2.0</v>
      </c>
      <c r="I4556" s="1" t="s">
        <v>17</v>
      </c>
      <c r="J4556" s="1">
        <v>81.0</v>
      </c>
      <c r="K4556" s="1">
        <v>4985.9</v>
      </c>
      <c r="L4556" s="1" t="s">
        <v>18</v>
      </c>
      <c r="M4556" s="2">
        <f t="shared" si="1"/>
        <v>61.55432099</v>
      </c>
      <c r="N4556" s="3"/>
    </row>
    <row r="4557" ht="15.75" customHeight="1">
      <c r="A4557" s="1" t="s">
        <v>4577</v>
      </c>
      <c r="B4557" s="1" t="s">
        <v>20</v>
      </c>
      <c r="C4557" s="1">
        <v>1.0</v>
      </c>
      <c r="D4557" s="1" t="s">
        <v>16</v>
      </c>
      <c r="E4557" s="1" t="s">
        <v>18</v>
      </c>
      <c r="F4557" s="1">
        <v>1.0</v>
      </c>
      <c r="G4557" s="1">
        <v>0.0</v>
      </c>
      <c r="H4557" s="1">
        <v>1.0</v>
      </c>
      <c r="I4557" s="1" t="s">
        <v>22</v>
      </c>
      <c r="J4557" s="1">
        <v>20.75</v>
      </c>
      <c r="K4557" s="1">
        <v>485.2</v>
      </c>
      <c r="L4557" s="1" t="s">
        <v>18</v>
      </c>
      <c r="M4557" s="2">
        <f t="shared" si="1"/>
        <v>23.38313253</v>
      </c>
      <c r="N4557" s="3"/>
    </row>
    <row r="4558" ht="15.75" customHeight="1">
      <c r="A4558" s="1" t="s">
        <v>4578</v>
      </c>
      <c r="B4558" s="1" t="s">
        <v>15</v>
      </c>
      <c r="C4558" s="1">
        <v>0.0</v>
      </c>
      <c r="D4558" s="1" t="s">
        <v>16</v>
      </c>
      <c r="E4558" s="1" t="s">
        <v>16</v>
      </c>
      <c r="F4558" s="1">
        <v>1.0</v>
      </c>
      <c r="G4558" s="1">
        <v>2.0</v>
      </c>
      <c r="H4558" s="1">
        <v>1.0</v>
      </c>
      <c r="I4558" s="1" t="s">
        <v>28</v>
      </c>
      <c r="J4558" s="1">
        <v>82.85</v>
      </c>
      <c r="K4558" s="1">
        <v>2320.8</v>
      </c>
      <c r="L4558" s="1" t="s">
        <v>18</v>
      </c>
      <c r="M4558" s="2">
        <f t="shared" si="1"/>
        <v>28.01207001</v>
      </c>
      <c r="N4558" s="3"/>
    </row>
    <row r="4559" ht="15.75" customHeight="1">
      <c r="A4559" s="1" t="s">
        <v>4579</v>
      </c>
      <c r="B4559" s="1" t="s">
        <v>15</v>
      </c>
      <c r="C4559" s="1">
        <v>0.0</v>
      </c>
      <c r="D4559" s="1" t="s">
        <v>16</v>
      </c>
      <c r="E4559" s="1" t="s">
        <v>18</v>
      </c>
      <c r="F4559" s="1">
        <v>2.0</v>
      </c>
      <c r="G4559" s="1">
        <v>2.0</v>
      </c>
      <c r="H4559" s="1">
        <v>0.0</v>
      </c>
      <c r="I4559" s="1" t="s">
        <v>26</v>
      </c>
      <c r="J4559" s="1">
        <v>74.75</v>
      </c>
      <c r="K4559" s="1">
        <v>229.5</v>
      </c>
      <c r="L4559" s="1" t="s">
        <v>16</v>
      </c>
      <c r="M4559" s="2">
        <f t="shared" si="1"/>
        <v>3.070234114</v>
      </c>
      <c r="N4559" s="3"/>
    </row>
    <row r="4560" ht="15.75" customHeight="1">
      <c r="A4560" s="1" t="s">
        <v>4580</v>
      </c>
      <c r="B4560" s="1" t="s">
        <v>20</v>
      </c>
      <c r="C4560" s="1">
        <v>0.0</v>
      </c>
      <c r="D4560" s="1" t="s">
        <v>16</v>
      </c>
      <c r="E4560" s="1" t="s">
        <v>18</v>
      </c>
      <c r="F4560" s="1">
        <v>1.0</v>
      </c>
      <c r="G4560" s="1">
        <v>0.0</v>
      </c>
      <c r="H4560" s="1">
        <v>2.0</v>
      </c>
      <c r="I4560" s="1" t="s">
        <v>17</v>
      </c>
      <c r="J4560" s="1">
        <v>19.25</v>
      </c>
      <c r="K4560" s="1">
        <v>855.1</v>
      </c>
      <c r="L4560" s="1" t="s">
        <v>18</v>
      </c>
      <c r="M4560" s="2">
        <f t="shared" si="1"/>
        <v>44.42077922</v>
      </c>
      <c r="N4560" s="3"/>
    </row>
    <row r="4561" ht="15.75" customHeight="1">
      <c r="A4561" s="1" t="s">
        <v>4581</v>
      </c>
      <c r="B4561" s="1" t="s">
        <v>15</v>
      </c>
      <c r="C4561" s="1">
        <v>1.0</v>
      </c>
      <c r="D4561" s="1" t="s">
        <v>16</v>
      </c>
      <c r="E4561" s="1" t="s">
        <v>18</v>
      </c>
      <c r="F4561" s="1">
        <v>2.0</v>
      </c>
      <c r="G4561" s="1">
        <v>2.0</v>
      </c>
      <c r="H4561" s="1">
        <v>1.0</v>
      </c>
      <c r="I4561" s="1" t="s">
        <v>26</v>
      </c>
      <c r="J4561" s="1">
        <v>105.95</v>
      </c>
      <c r="K4561" s="1">
        <v>6975.25</v>
      </c>
      <c r="L4561" s="1" t="s">
        <v>16</v>
      </c>
      <c r="M4561" s="2">
        <f t="shared" si="1"/>
        <v>65.83529967</v>
      </c>
      <c r="N4561" s="3"/>
    </row>
    <row r="4562" ht="15.75" customHeight="1">
      <c r="A4562" s="1" t="s">
        <v>4582</v>
      </c>
      <c r="B4562" s="1" t="s">
        <v>15</v>
      </c>
      <c r="C4562" s="1">
        <v>0.0</v>
      </c>
      <c r="D4562" s="1" t="s">
        <v>16</v>
      </c>
      <c r="E4562" s="1" t="s">
        <v>16</v>
      </c>
      <c r="F4562" s="1">
        <v>2.0</v>
      </c>
      <c r="G4562" s="1">
        <v>1.0</v>
      </c>
      <c r="H4562" s="1">
        <v>2.0</v>
      </c>
      <c r="I4562" s="1" t="s">
        <v>26</v>
      </c>
      <c r="J4562" s="1">
        <v>78.6</v>
      </c>
      <c r="K4562" s="1">
        <v>1846.65</v>
      </c>
      <c r="L4562" s="1" t="s">
        <v>18</v>
      </c>
      <c r="M4562" s="2">
        <f t="shared" si="1"/>
        <v>23.49427481</v>
      </c>
      <c r="N4562" s="3"/>
    </row>
    <row r="4563" ht="15.75" customHeight="1">
      <c r="A4563" s="1" t="s">
        <v>4583</v>
      </c>
      <c r="B4563" s="1" t="s">
        <v>20</v>
      </c>
      <c r="C4563" s="1">
        <v>0.0</v>
      </c>
      <c r="D4563" s="1" t="s">
        <v>18</v>
      </c>
      <c r="E4563" s="1" t="s">
        <v>18</v>
      </c>
      <c r="F4563" s="1">
        <v>2.0</v>
      </c>
      <c r="G4563" s="1">
        <v>1.0</v>
      </c>
      <c r="H4563" s="1">
        <v>0.0</v>
      </c>
      <c r="I4563" s="1" t="s">
        <v>17</v>
      </c>
      <c r="J4563" s="1">
        <v>69.6</v>
      </c>
      <c r="K4563" s="1">
        <v>1394.55</v>
      </c>
      <c r="L4563" s="1" t="s">
        <v>18</v>
      </c>
      <c r="M4563" s="2">
        <f t="shared" si="1"/>
        <v>20.03663793</v>
      </c>
      <c r="N4563" s="3"/>
    </row>
    <row r="4564" ht="15.75" customHeight="1">
      <c r="A4564" s="1" t="s">
        <v>4584</v>
      </c>
      <c r="B4564" s="1" t="s">
        <v>20</v>
      </c>
      <c r="C4564" s="1">
        <v>0.0</v>
      </c>
      <c r="D4564" s="1" t="s">
        <v>16</v>
      </c>
      <c r="E4564" s="1" t="s">
        <v>18</v>
      </c>
      <c r="F4564" s="1">
        <v>2.0</v>
      </c>
      <c r="G4564" s="1">
        <v>2.0</v>
      </c>
      <c r="H4564" s="1">
        <v>0.0</v>
      </c>
      <c r="I4564" s="1" t="s">
        <v>22</v>
      </c>
      <c r="J4564" s="1">
        <v>85.4</v>
      </c>
      <c r="K4564" s="1">
        <v>401.1</v>
      </c>
      <c r="L4564" s="1" t="s">
        <v>16</v>
      </c>
      <c r="M4564" s="2">
        <f t="shared" si="1"/>
        <v>4.696721311</v>
      </c>
      <c r="N4564" s="3"/>
    </row>
    <row r="4565" ht="15.75" customHeight="1">
      <c r="A4565" s="1" t="s">
        <v>4585</v>
      </c>
      <c r="B4565" s="1" t="s">
        <v>20</v>
      </c>
      <c r="C4565" s="1">
        <v>0.0</v>
      </c>
      <c r="D4565" s="1" t="s">
        <v>16</v>
      </c>
      <c r="E4565" s="1" t="s">
        <v>16</v>
      </c>
      <c r="F4565" s="1">
        <v>0.0</v>
      </c>
      <c r="G4565" s="1">
        <v>1.0</v>
      </c>
      <c r="H4565" s="1">
        <v>2.0</v>
      </c>
      <c r="I4565" s="1" t="s">
        <v>26</v>
      </c>
      <c r="J4565" s="1">
        <v>53.7</v>
      </c>
      <c r="K4565" s="1">
        <v>521.0</v>
      </c>
      <c r="L4565" s="1" t="s">
        <v>18</v>
      </c>
      <c r="M4565" s="2">
        <f t="shared" si="1"/>
        <v>9.702048417</v>
      </c>
      <c r="N4565" s="3"/>
    </row>
    <row r="4566" ht="15.75" customHeight="1">
      <c r="A4566" s="1" t="s">
        <v>4586</v>
      </c>
      <c r="B4566" s="1" t="s">
        <v>15</v>
      </c>
      <c r="C4566" s="1">
        <v>0.0</v>
      </c>
      <c r="D4566" s="1" t="s">
        <v>18</v>
      </c>
      <c r="E4566" s="1" t="s">
        <v>18</v>
      </c>
      <c r="F4566" s="1">
        <v>2.0</v>
      </c>
      <c r="G4566" s="1">
        <v>2.0</v>
      </c>
      <c r="H4566" s="1">
        <v>0.0</v>
      </c>
      <c r="I4566" s="1" t="s">
        <v>22</v>
      </c>
      <c r="J4566" s="1">
        <v>82.75</v>
      </c>
      <c r="K4566" s="1">
        <v>417.75</v>
      </c>
      <c r="L4566" s="1" t="s">
        <v>18</v>
      </c>
      <c r="M4566" s="2">
        <f t="shared" si="1"/>
        <v>5.048338369</v>
      </c>
      <c r="N4566" s="3"/>
    </row>
    <row r="4567" ht="15.75" customHeight="1">
      <c r="A4567" s="1" t="s">
        <v>4587</v>
      </c>
      <c r="B4567" s="1" t="s">
        <v>20</v>
      </c>
      <c r="C4567" s="1">
        <v>1.0</v>
      </c>
      <c r="D4567" s="1" t="s">
        <v>16</v>
      </c>
      <c r="E4567" s="1" t="s">
        <v>18</v>
      </c>
      <c r="F4567" s="1">
        <v>2.0</v>
      </c>
      <c r="G4567" s="1">
        <v>2.0</v>
      </c>
      <c r="H4567" s="1">
        <v>2.0</v>
      </c>
      <c r="I4567" s="1" t="s">
        <v>26</v>
      </c>
      <c r="J4567" s="1">
        <v>92.7</v>
      </c>
      <c r="K4567" s="1">
        <v>5968.4</v>
      </c>
      <c r="L4567" s="1" t="s">
        <v>18</v>
      </c>
      <c r="M4567" s="2">
        <f t="shared" si="1"/>
        <v>64.38403452</v>
      </c>
      <c r="N4567" s="3"/>
    </row>
    <row r="4568" ht="15.75" customHeight="1">
      <c r="A4568" s="1" t="s">
        <v>4588</v>
      </c>
      <c r="B4568" s="1" t="s">
        <v>15</v>
      </c>
      <c r="C4568" s="1">
        <v>1.0</v>
      </c>
      <c r="D4568" s="1" t="s">
        <v>16</v>
      </c>
      <c r="E4568" s="1" t="s">
        <v>18</v>
      </c>
      <c r="F4568" s="1">
        <v>2.0</v>
      </c>
      <c r="G4568" s="1">
        <v>1.0</v>
      </c>
      <c r="H4568" s="1">
        <v>2.0</v>
      </c>
      <c r="I4568" s="1" t="s">
        <v>26</v>
      </c>
      <c r="J4568" s="1">
        <v>84.1</v>
      </c>
      <c r="K4568" s="1">
        <v>6129.65</v>
      </c>
      <c r="L4568" s="1" t="s">
        <v>18</v>
      </c>
      <c r="M4568" s="2">
        <f t="shared" si="1"/>
        <v>72.88525565</v>
      </c>
      <c r="N4568" s="3"/>
    </row>
    <row r="4569" ht="15.75" customHeight="1">
      <c r="A4569" s="1" t="s">
        <v>4589</v>
      </c>
      <c r="B4569" s="1" t="s">
        <v>15</v>
      </c>
      <c r="C4569" s="1">
        <v>0.0</v>
      </c>
      <c r="D4569" s="1" t="s">
        <v>18</v>
      </c>
      <c r="E4569" s="1" t="s">
        <v>18</v>
      </c>
      <c r="F4569" s="1">
        <v>1.0</v>
      </c>
      <c r="G4569" s="1">
        <v>2.0</v>
      </c>
      <c r="H4569" s="1">
        <v>0.0</v>
      </c>
      <c r="I4569" s="1" t="s">
        <v>22</v>
      </c>
      <c r="J4569" s="1">
        <v>79.7</v>
      </c>
      <c r="K4569" s="1">
        <v>586.05</v>
      </c>
      <c r="L4569" s="1" t="s">
        <v>16</v>
      </c>
      <c r="M4569" s="2">
        <f t="shared" si="1"/>
        <v>7.353199498</v>
      </c>
      <c r="N4569" s="3"/>
    </row>
    <row r="4570" ht="15.75" customHeight="1">
      <c r="A4570" s="1" t="s">
        <v>4590</v>
      </c>
      <c r="B4570" s="1" t="s">
        <v>15</v>
      </c>
      <c r="C4570" s="1">
        <v>0.0</v>
      </c>
      <c r="D4570" s="1" t="s">
        <v>18</v>
      </c>
      <c r="E4570" s="1" t="s">
        <v>18</v>
      </c>
      <c r="F4570" s="1">
        <v>2.0</v>
      </c>
      <c r="G4570" s="1">
        <v>2.0</v>
      </c>
      <c r="H4570" s="1">
        <v>0.0</v>
      </c>
      <c r="I4570" s="1" t="s">
        <v>22</v>
      </c>
      <c r="J4570" s="1">
        <v>87.25</v>
      </c>
      <c r="K4570" s="1">
        <v>3941.7</v>
      </c>
      <c r="L4570" s="1" t="s">
        <v>16</v>
      </c>
      <c r="M4570" s="2">
        <f t="shared" si="1"/>
        <v>45.17707736</v>
      </c>
      <c r="N4570" s="3"/>
    </row>
    <row r="4571" ht="15.75" customHeight="1">
      <c r="A4571" s="1" t="s">
        <v>4591</v>
      </c>
      <c r="B4571" s="1" t="s">
        <v>20</v>
      </c>
      <c r="C4571" s="1">
        <v>0.0</v>
      </c>
      <c r="D4571" s="1" t="s">
        <v>16</v>
      </c>
      <c r="E4571" s="1" t="s">
        <v>18</v>
      </c>
      <c r="F4571" s="1">
        <v>1.0</v>
      </c>
      <c r="G4571" s="1">
        <v>1.0</v>
      </c>
      <c r="H4571" s="1">
        <v>0.0</v>
      </c>
      <c r="I4571" s="1" t="s">
        <v>17</v>
      </c>
      <c r="J4571" s="1">
        <v>68.95</v>
      </c>
      <c r="K4571" s="1">
        <v>593.85</v>
      </c>
      <c r="L4571" s="1" t="s">
        <v>18</v>
      </c>
      <c r="M4571" s="2">
        <f t="shared" si="1"/>
        <v>8.612762872</v>
      </c>
      <c r="N4571" s="3"/>
    </row>
    <row r="4572" ht="15.75" customHeight="1">
      <c r="A4572" s="1" t="s">
        <v>4592</v>
      </c>
      <c r="B4572" s="1" t="s">
        <v>15</v>
      </c>
      <c r="C4572" s="1">
        <v>0.0</v>
      </c>
      <c r="D4572" s="1" t="s">
        <v>16</v>
      </c>
      <c r="E4572" s="1" t="s">
        <v>16</v>
      </c>
      <c r="F4572" s="1">
        <v>2.0</v>
      </c>
      <c r="G4572" s="1">
        <v>1.0</v>
      </c>
      <c r="H4572" s="1">
        <v>2.0</v>
      </c>
      <c r="I4572" s="1" t="s">
        <v>22</v>
      </c>
      <c r="J4572" s="1">
        <v>80.7</v>
      </c>
      <c r="K4572" s="1">
        <v>5617.95</v>
      </c>
      <c r="L4572" s="1" t="s">
        <v>18</v>
      </c>
      <c r="M4572" s="2">
        <f t="shared" si="1"/>
        <v>69.61524164</v>
      </c>
      <c r="N4572" s="3"/>
    </row>
    <row r="4573" ht="15.75" customHeight="1">
      <c r="A4573" s="1" t="s">
        <v>4593</v>
      </c>
      <c r="B4573" s="1" t="s">
        <v>20</v>
      </c>
      <c r="C4573" s="1">
        <v>0.0</v>
      </c>
      <c r="D4573" s="1" t="s">
        <v>18</v>
      </c>
      <c r="E4573" s="1" t="s">
        <v>16</v>
      </c>
      <c r="F4573" s="1">
        <v>1.0</v>
      </c>
      <c r="G4573" s="1">
        <v>1.0</v>
      </c>
      <c r="H4573" s="1">
        <v>1.0</v>
      </c>
      <c r="I4573" s="1" t="s">
        <v>26</v>
      </c>
      <c r="J4573" s="1">
        <v>64.5</v>
      </c>
      <c r="K4573" s="1">
        <v>1929.95</v>
      </c>
      <c r="L4573" s="1" t="s">
        <v>18</v>
      </c>
      <c r="M4573" s="2">
        <f t="shared" si="1"/>
        <v>29.92170543</v>
      </c>
      <c r="N4573" s="3"/>
    </row>
    <row r="4574" ht="15.75" customHeight="1">
      <c r="A4574" s="1" t="s">
        <v>4594</v>
      </c>
      <c r="B4574" s="1" t="s">
        <v>20</v>
      </c>
      <c r="C4574" s="1">
        <v>0.0</v>
      </c>
      <c r="D4574" s="1" t="s">
        <v>16</v>
      </c>
      <c r="E4574" s="1" t="s">
        <v>16</v>
      </c>
      <c r="F4574" s="1">
        <v>2.0</v>
      </c>
      <c r="G4574" s="1">
        <v>2.0</v>
      </c>
      <c r="H4574" s="1">
        <v>2.0</v>
      </c>
      <c r="I4574" s="1" t="s">
        <v>28</v>
      </c>
      <c r="J4574" s="1">
        <v>114.7</v>
      </c>
      <c r="K4574" s="1">
        <v>7849.85</v>
      </c>
      <c r="L4574" s="1" t="s">
        <v>18</v>
      </c>
      <c r="M4574" s="2">
        <f t="shared" si="1"/>
        <v>68.43809939</v>
      </c>
      <c r="N4574" s="3"/>
    </row>
    <row r="4575" ht="15.75" customHeight="1">
      <c r="A4575" s="1" t="s">
        <v>4595</v>
      </c>
      <c r="B4575" s="1" t="s">
        <v>15</v>
      </c>
      <c r="C4575" s="1">
        <v>0.0</v>
      </c>
      <c r="D4575" s="1" t="s">
        <v>18</v>
      </c>
      <c r="E4575" s="1" t="s">
        <v>18</v>
      </c>
      <c r="F4575" s="1">
        <v>1.0</v>
      </c>
      <c r="G4575" s="1">
        <v>0.0</v>
      </c>
      <c r="H4575" s="1">
        <v>1.0</v>
      </c>
      <c r="I4575" s="1" t="s">
        <v>17</v>
      </c>
      <c r="J4575" s="1">
        <v>20.95</v>
      </c>
      <c r="K4575" s="1">
        <v>683.25</v>
      </c>
      <c r="L4575" s="1" t="s">
        <v>18</v>
      </c>
      <c r="M4575" s="2">
        <f t="shared" si="1"/>
        <v>32.61336516</v>
      </c>
      <c r="N4575" s="3"/>
    </row>
    <row r="4576" ht="15.75" customHeight="1">
      <c r="A4576" s="1" t="s">
        <v>4596</v>
      </c>
      <c r="B4576" s="1" t="s">
        <v>20</v>
      </c>
      <c r="C4576" s="1">
        <v>0.0</v>
      </c>
      <c r="D4576" s="1" t="s">
        <v>18</v>
      </c>
      <c r="E4576" s="1" t="s">
        <v>16</v>
      </c>
      <c r="F4576" s="1">
        <v>0.0</v>
      </c>
      <c r="G4576" s="1">
        <v>1.0</v>
      </c>
      <c r="H4576" s="1">
        <v>0.0</v>
      </c>
      <c r="I4576" s="1" t="s">
        <v>26</v>
      </c>
      <c r="J4576" s="1">
        <v>25.0</v>
      </c>
      <c r="K4576" s="1">
        <v>789.2</v>
      </c>
      <c r="L4576" s="1" t="s">
        <v>18</v>
      </c>
      <c r="M4576" s="2">
        <f t="shared" si="1"/>
        <v>31.568</v>
      </c>
      <c r="N4576" s="3"/>
    </row>
    <row r="4577" ht="15.75" customHeight="1">
      <c r="A4577" s="1" t="s">
        <v>4597</v>
      </c>
      <c r="B4577" s="1" t="s">
        <v>20</v>
      </c>
      <c r="C4577" s="1">
        <v>0.0</v>
      </c>
      <c r="D4577" s="1" t="s">
        <v>18</v>
      </c>
      <c r="E4577" s="1" t="s">
        <v>18</v>
      </c>
      <c r="F4577" s="1">
        <v>1.0</v>
      </c>
      <c r="G4577" s="1">
        <v>2.0</v>
      </c>
      <c r="H4577" s="1">
        <v>0.0</v>
      </c>
      <c r="I4577" s="1" t="s">
        <v>22</v>
      </c>
      <c r="J4577" s="1">
        <v>69.35</v>
      </c>
      <c r="K4577" s="1">
        <v>69.35</v>
      </c>
      <c r="L4577" s="1" t="s">
        <v>16</v>
      </c>
      <c r="M4577" s="2">
        <f t="shared" si="1"/>
        <v>1</v>
      </c>
      <c r="N4577" s="3"/>
    </row>
    <row r="4578" ht="15.75" customHeight="1">
      <c r="A4578" s="1" t="s">
        <v>4598</v>
      </c>
      <c r="B4578" s="1" t="s">
        <v>20</v>
      </c>
      <c r="C4578" s="1">
        <v>0.0</v>
      </c>
      <c r="D4578" s="1" t="s">
        <v>18</v>
      </c>
      <c r="E4578" s="1" t="s">
        <v>18</v>
      </c>
      <c r="F4578" s="1">
        <v>1.0</v>
      </c>
      <c r="G4578" s="1">
        <v>2.0</v>
      </c>
      <c r="H4578" s="1">
        <v>0.0</v>
      </c>
      <c r="I4578" s="1" t="s">
        <v>22</v>
      </c>
      <c r="J4578" s="1">
        <v>80.8</v>
      </c>
      <c r="K4578" s="1">
        <v>80.8</v>
      </c>
      <c r="L4578" s="1" t="s">
        <v>16</v>
      </c>
      <c r="M4578" s="2">
        <f t="shared" si="1"/>
        <v>1</v>
      </c>
      <c r="N4578" s="3"/>
    </row>
    <row r="4579" ht="15.75" customHeight="1">
      <c r="A4579" s="1" t="s">
        <v>4599</v>
      </c>
      <c r="B4579" s="1" t="s">
        <v>15</v>
      </c>
      <c r="C4579" s="1">
        <v>1.0</v>
      </c>
      <c r="D4579" s="1" t="s">
        <v>18</v>
      </c>
      <c r="E4579" s="1" t="s">
        <v>18</v>
      </c>
      <c r="F4579" s="1">
        <v>1.0</v>
      </c>
      <c r="G4579" s="1">
        <v>2.0</v>
      </c>
      <c r="H4579" s="1">
        <v>0.0</v>
      </c>
      <c r="I4579" s="1" t="s">
        <v>22</v>
      </c>
      <c r="J4579" s="1">
        <v>80.7</v>
      </c>
      <c r="K4579" s="1">
        <v>374.8</v>
      </c>
      <c r="L4579" s="1" t="s">
        <v>18</v>
      </c>
      <c r="M4579" s="2">
        <f t="shared" si="1"/>
        <v>4.644361834</v>
      </c>
      <c r="N4579" s="3"/>
    </row>
    <row r="4580" ht="15.75" customHeight="1">
      <c r="A4580" s="1" t="s">
        <v>4600</v>
      </c>
      <c r="B4580" s="1" t="s">
        <v>15</v>
      </c>
      <c r="C4580" s="1">
        <v>0.0</v>
      </c>
      <c r="D4580" s="1" t="s">
        <v>16</v>
      </c>
      <c r="E4580" s="1" t="s">
        <v>16</v>
      </c>
      <c r="F4580" s="1">
        <v>1.0</v>
      </c>
      <c r="G4580" s="1">
        <v>1.0</v>
      </c>
      <c r="H4580" s="1">
        <v>1.0</v>
      </c>
      <c r="I4580" s="1" t="s">
        <v>28</v>
      </c>
      <c r="J4580" s="1">
        <v>54.95</v>
      </c>
      <c r="K4580" s="1">
        <v>1916.0</v>
      </c>
      <c r="L4580" s="1" t="s">
        <v>18</v>
      </c>
      <c r="M4580" s="2">
        <f t="shared" si="1"/>
        <v>34.86806187</v>
      </c>
      <c r="N4580" s="3"/>
    </row>
    <row r="4581" ht="15.75" customHeight="1">
      <c r="A4581" s="1" t="s">
        <v>4601</v>
      </c>
      <c r="B4581" s="1" t="s">
        <v>15</v>
      </c>
      <c r="C4581" s="1">
        <v>0.0</v>
      </c>
      <c r="D4581" s="1" t="s">
        <v>16</v>
      </c>
      <c r="E4581" s="1" t="s">
        <v>18</v>
      </c>
      <c r="F4581" s="1">
        <v>2.0</v>
      </c>
      <c r="G4581" s="1">
        <v>1.0</v>
      </c>
      <c r="H4581" s="1">
        <v>2.0</v>
      </c>
      <c r="I4581" s="1" t="s">
        <v>28</v>
      </c>
      <c r="J4581" s="1">
        <v>87.95</v>
      </c>
      <c r="K4581" s="1">
        <v>6365.35</v>
      </c>
      <c r="L4581" s="1" t="s">
        <v>18</v>
      </c>
      <c r="M4581" s="2">
        <f t="shared" si="1"/>
        <v>72.37464468</v>
      </c>
      <c r="N4581" s="3"/>
    </row>
    <row r="4582" ht="15.75" customHeight="1">
      <c r="A4582" s="1" t="s">
        <v>4602</v>
      </c>
      <c r="B4582" s="1" t="s">
        <v>15</v>
      </c>
      <c r="C4582" s="1">
        <v>0.0</v>
      </c>
      <c r="D4582" s="1" t="s">
        <v>16</v>
      </c>
      <c r="E4582" s="1" t="s">
        <v>16</v>
      </c>
      <c r="F4582" s="1">
        <v>2.0</v>
      </c>
      <c r="G4582" s="1">
        <v>2.0</v>
      </c>
      <c r="H4582" s="1">
        <v>2.0</v>
      </c>
      <c r="I4582" s="1" t="s">
        <v>28</v>
      </c>
      <c r="J4582" s="1">
        <v>100.5</v>
      </c>
      <c r="K4582" s="1">
        <v>7030.65</v>
      </c>
      <c r="L4582" s="1" t="s">
        <v>18</v>
      </c>
      <c r="M4582" s="2">
        <f t="shared" si="1"/>
        <v>69.95671642</v>
      </c>
      <c r="N4582" s="3"/>
    </row>
    <row r="4583" ht="15.75" customHeight="1">
      <c r="A4583" s="1" t="s">
        <v>4603</v>
      </c>
      <c r="B4583" s="1" t="s">
        <v>15</v>
      </c>
      <c r="C4583" s="1">
        <v>1.0</v>
      </c>
      <c r="D4583" s="1" t="s">
        <v>18</v>
      </c>
      <c r="E4583" s="1" t="s">
        <v>18</v>
      </c>
      <c r="F4583" s="1">
        <v>1.0</v>
      </c>
      <c r="G4583" s="1">
        <v>1.0</v>
      </c>
      <c r="H4583" s="1">
        <v>2.0</v>
      </c>
      <c r="I4583" s="1" t="s">
        <v>28</v>
      </c>
      <c r="J4583" s="1">
        <v>69.85</v>
      </c>
      <c r="K4583" s="1">
        <v>4003.0</v>
      </c>
      <c r="L4583" s="1" t="s">
        <v>18</v>
      </c>
      <c r="M4583" s="2">
        <f t="shared" si="1"/>
        <v>57.30851825</v>
      </c>
      <c r="N4583" s="3"/>
    </row>
    <row r="4584" ht="15.75" customHeight="1">
      <c r="A4584" s="1" t="s">
        <v>4604</v>
      </c>
      <c r="B4584" s="1" t="s">
        <v>20</v>
      </c>
      <c r="C4584" s="1">
        <v>0.0</v>
      </c>
      <c r="D4584" s="1" t="s">
        <v>18</v>
      </c>
      <c r="E4584" s="1" t="s">
        <v>18</v>
      </c>
      <c r="F4584" s="1">
        <v>0.0</v>
      </c>
      <c r="G4584" s="1">
        <v>1.0</v>
      </c>
      <c r="H4584" s="1">
        <v>0.0</v>
      </c>
      <c r="I4584" s="1" t="s">
        <v>26</v>
      </c>
      <c r="J4584" s="1">
        <v>25.25</v>
      </c>
      <c r="K4584" s="1">
        <v>186.3</v>
      </c>
      <c r="L4584" s="1" t="s">
        <v>18</v>
      </c>
      <c r="M4584" s="2">
        <f t="shared" si="1"/>
        <v>7.378217822</v>
      </c>
      <c r="N4584" s="3"/>
    </row>
    <row r="4585" ht="15.75" customHeight="1">
      <c r="A4585" s="1" t="s">
        <v>4605</v>
      </c>
      <c r="B4585" s="1" t="s">
        <v>15</v>
      </c>
      <c r="C4585" s="1">
        <v>0.0</v>
      </c>
      <c r="D4585" s="1" t="s">
        <v>18</v>
      </c>
      <c r="E4585" s="1" t="s">
        <v>16</v>
      </c>
      <c r="F4585" s="1">
        <v>2.0</v>
      </c>
      <c r="G4585" s="1">
        <v>2.0</v>
      </c>
      <c r="H4585" s="1">
        <v>1.0</v>
      </c>
      <c r="I4585" s="1" t="s">
        <v>28</v>
      </c>
      <c r="J4585" s="1">
        <v>106.6</v>
      </c>
      <c r="K4585" s="1">
        <v>7244.7</v>
      </c>
      <c r="L4585" s="1" t="s">
        <v>18</v>
      </c>
      <c r="M4585" s="2">
        <f t="shared" si="1"/>
        <v>67.96153846</v>
      </c>
      <c r="N4585" s="3"/>
    </row>
    <row r="4586" ht="15.75" customHeight="1">
      <c r="A4586" s="1" t="s">
        <v>4606</v>
      </c>
      <c r="B4586" s="1" t="s">
        <v>20</v>
      </c>
      <c r="C4586" s="1">
        <v>0.0</v>
      </c>
      <c r="D4586" s="1" t="s">
        <v>16</v>
      </c>
      <c r="E4586" s="1" t="s">
        <v>16</v>
      </c>
      <c r="F4586" s="1">
        <v>2.0</v>
      </c>
      <c r="G4586" s="1">
        <v>2.0</v>
      </c>
      <c r="H4586" s="1">
        <v>0.0</v>
      </c>
      <c r="I4586" s="1" t="s">
        <v>22</v>
      </c>
      <c r="J4586" s="1">
        <v>99.35</v>
      </c>
      <c r="K4586" s="1">
        <v>4749.15</v>
      </c>
      <c r="L4586" s="1" t="s">
        <v>16</v>
      </c>
      <c r="M4586" s="2">
        <f t="shared" si="1"/>
        <v>47.80221439</v>
      </c>
      <c r="N4586" s="3"/>
    </row>
    <row r="4587" ht="15.75" customHeight="1">
      <c r="A4587" s="1" t="s">
        <v>4607</v>
      </c>
      <c r="B4587" s="1" t="s">
        <v>20</v>
      </c>
      <c r="C4587" s="1">
        <v>0.0</v>
      </c>
      <c r="D4587" s="1" t="s">
        <v>16</v>
      </c>
      <c r="E4587" s="1" t="s">
        <v>16</v>
      </c>
      <c r="F4587" s="1">
        <v>1.0</v>
      </c>
      <c r="G4587" s="1">
        <v>0.0</v>
      </c>
      <c r="H4587" s="1">
        <v>1.0</v>
      </c>
      <c r="I4587" s="1" t="s">
        <v>22</v>
      </c>
      <c r="J4587" s="1">
        <v>20.2</v>
      </c>
      <c r="K4587" s="1">
        <v>20.2</v>
      </c>
      <c r="L4587" s="1" t="s">
        <v>18</v>
      </c>
      <c r="M4587" s="2">
        <f t="shared" si="1"/>
        <v>1</v>
      </c>
      <c r="N4587" s="3"/>
    </row>
    <row r="4588" ht="15.75" customHeight="1">
      <c r="A4588" s="1" t="s">
        <v>4608</v>
      </c>
      <c r="B4588" s="1" t="s">
        <v>15</v>
      </c>
      <c r="C4588" s="1">
        <v>0.0</v>
      </c>
      <c r="D4588" s="1" t="s">
        <v>16</v>
      </c>
      <c r="E4588" s="1" t="s">
        <v>18</v>
      </c>
      <c r="F4588" s="1">
        <v>1.0</v>
      </c>
      <c r="G4588" s="1">
        <v>0.0</v>
      </c>
      <c r="H4588" s="1">
        <v>0.0</v>
      </c>
      <c r="I4588" s="1" t="s">
        <v>22</v>
      </c>
      <c r="J4588" s="1">
        <v>20.15</v>
      </c>
      <c r="K4588" s="1">
        <v>91.4</v>
      </c>
      <c r="L4588" s="1" t="s">
        <v>18</v>
      </c>
      <c r="M4588" s="2">
        <f t="shared" si="1"/>
        <v>4.535980149</v>
      </c>
      <c r="N4588" s="3"/>
    </row>
    <row r="4589" ht="15.75" customHeight="1">
      <c r="A4589" s="1" t="s">
        <v>4609</v>
      </c>
      <c r="B4589" s="1" t="s">
        <v>20</v>
      </c>
      <c r="C4589" s="1">
        <v>0.0</v>
      </c>
      <c r="D4589" s="1" t="s">
        <v>16</v>
      </c>
      <c r="E4589" s="1" t="s">
        <v>16</v>
      </c>
      <c r="F4589" s="1">
        <v>2.0</v>
      </c>
      <c r="G4589" s="1">
        <v>1.0</v>
      </c>
      <c r="H4589" s="1">
        <v>0.0</v>
      </c>
      <c r="I4589" s="1" t="s">
        <v>22</v>
      </c>
      <c r="J4589" s="1">
        <v>84.9</v>
      </c>
      <c r="K4589" s="1">
        <v>1398.25</v>
      </c>
      <c r="L4589" s="1" t="s">
        <v>18</v>
      </c>
      <c r="M4589" s="2">
        <f t="shared" si="1"/>
        <v>16.46937574</v>
      </c>
      <c r="N4589" s="3"/>
    </row>
    <row r="4590" ht="15.75" customHeight="1">
      <c r="A4590" s="1" t="s">
        <v>4610</v>
      </c>
      <c r="B4590" s="1" t="s">
        <v>20</v>
      </c>
      <c r="C4590" s="1">
        <v>0.0</v>
      </c>
      <c r="D4590" s="1" t="s">
        <v>18</v>
      </c>
      <c r="E4590" s="1" t="s">
        <v>18</v>
      </c>
      <c r="F4590" s="1">
        <v>2.0</v>
      </c>
      <c r="G4590" s="1">
        <v>2.0</v>
      </c>
      <c r="H4590" s="1">
        <v>0.0</v>
      </c>
      <c r="I4590" s="1" t="s">
        <v>22</v>
      </c>
      <c r="J4590" s="1">
        <v>86.0</v>
      </c>
      <c r="K4590" s="1">
        <v>165.45</v>
      </c>
      <c r="L4590" s="1" t="s">
        <v>16</v>
      </c>
      <c r="M4590" s="2">
        <f t="shared" si="1"/>
        <v>1.923837209</v>
      </c>
      <c r="N4590" s="3"/>
    </row>
    <row r="4591" ht="15.75" customHeight="1">
      <c r="A4591" s="1" t="s">
        <v>4611</v>
      </c>
      <c r="B4591" s="1" t="s">
        <v>15</v>
      </c>
      <c r="C4591" s="1">
        <v>0.0</v>
      </c>
      <c r="D4591" s="1" t="s">
        <v>16</v>
      </c>
      <c r="E4591" s="1" t="s">
        <v>18</v>
      </c>
      <c r="F4591" s="1">
        <v>1.0</v>
      </c>
      <c r="G4591" s="1">
        <v>1.0</v>
      </c>
      <c r="H4591" s="1">
        <v>0.0</v>
      </c>
      <c r="I4591" s="1" t="s">
        <v>22</v>
      </c>
      <c r="J4591" s="1">
        <v>54.25</v>
      </c>
      <c r="K4591" s="1">
        <v>1221.55</v>
      </c>
      <c r="L4591" s="1" t="s">
        <v>18</v>
      </c>
      <c r="M4591" s="2">
        <f t="shared" si="1"/>
        <v>22.51705069</v>
      </c>
      <c r="N4591" s="3"/>
    </row>
    <row r="4592" ht="15.75" customHeight="1">
      <c r="A4592" s="1" t="s">
        <v>4612</v>
      </c>
      <c r="B4592" s="1" t="s">
        <v>20</v>
      </c>
      <c r="C4592" s="1">
        <v>0.0</v>
      </c>
      <c r="D4592" s="1" t="s">
        <v>16</v>
      </c>
      <c r="E4592" s="1" t="s">
        <v>16</v>
      </c>
      <c r="F4592" s="1">
        <v>1.0</v>
      </c>
      <c r="G4592" s="1">
        <v>0.0</v>
      </c>
      <c r="H4592" s="1">
        <v>0.0</v>
      </c>
      <c r="I4592" s="1" t="s">
        <v>17</v>
      </c>
      <c r="J4592" s="1">
        <v>20.5</v>
      </c>
      <c r="K4592" s="1">
        <v>255.5</v>
      </c>
      <c r="L4592" s="1" t="s">
        <v>18</v>
      </c>
      <c r="M4592" s="2">
        <f t="shared" si="1"/>
        <v>12.46341463</v>
      </c>
      <c r="N4592" s="3"/>
    </row>
    <row r="4593" ht="15.75" customHeight="1">
      <c r="A4593" s="1" t="s">
        <v>4613</v>
      </c>
      <c r="B4593" s="1" t="s">
        <v>15</v>
      </c>
      <c r="C4593" s="1">
        <v>0.0</v>
      </c>
      <c r="D4593" s="1" t="s">
        <v>16</v>
      </c>
      <c r="E4593" s="1" t="s">
        <v>16</v>
      </c>
      <c r="F4593" s="1">
        <v>1.0</v>
      </c>
      <c r="G4593" s="1">
        <v>1.0</v>
      </c>
      <c r="H4593" s="1">
        <v>0.0</v>
      </c>
      <c r="I4593" s="1" t="s">
        <v>28</v>
      </c>
      <c r="J4593" s="1">
        <v>76.5</v>
      </c>
      <c r="K4593" s="1">
        <v>1155.6</v>
      </c>
      <c r="L4593" s="1" t="s">
        <v>18</v>
      </c>
      <c r="M4593" s="2">
        <f t="shared" si="1"/>
        <v>15.10588235</v>
      </c>
      <c r="N4593" s="3"/>
    </row>
    <row r="4594" ht="15.75" customHeight="1">
      <c r="A4594" s="1" t="s">
        <v>4614</v>
      </c>
      <c r="B4594" s="1" t="s">
        <v>20</v>
      </c>
      <c r="C4594" s="1">
        <v>0.0</v>
      </c>
      <c r="D4594" s="1" t="s">
        <v>16</v>
      </c>
      <c r="E4594" s="1" t="s">
        <v>18</v>
      </c>
      <c r="F4594" s="1">
        <v>1.0</v>
      </c>
      <c r="G4594" s="1">
        <v>1.0</v>
      </c>
      <c r="H4594" s="1">
        <v>1.0</v>
      </c>
      <c r="I4594" s="1" t="s">
        <v>17</v>
      </c>
      <c r="J4594" s="1">
        <v>70.5</v>
      </c>
      <c r="K4594" s="1">
        <v>2201.75</v>
      </c>
      <c r="L4594" s="1" t="s">
        <v>18</v>
      </c>
      <c r="M4594" s="2">
        <f t="shared" si="1"/>
        <v>31.23049645</v>
      </c>
      <c r="N4594" s="3"/>
    </row>
    <row r="4595" ht="15.75" customHeight="1">
      <c r="A4595" s="1" t="s">
        <v>4615</v>
      </c>
      <c r="B4595" s="1" t="s">
        <v>20</v>
      </c>
      <c r="C4595" s="1">
        <v>0.0</v>
      </c>
      <c r="D4595" s="1" t="s">
        <v>18</v>
      </c>
      <c r="E4595" s="1" t="s">
        <v>18</v>
      </c>
      <c r="F4595" s="1">
        <v>1.0</v>
      </c>
      <c r="G4595" s="1">
        <v>0.0</v>
      </c>
      <c r="H4595" s="1">
        <v>1.0</v>
      </c>
      <c r="I4595" s="1" t="s">
        <v>26</v>
      </c>
      <c r="J4595" s="1">
        <v>19.9</v>
      </c>
      <c r="K4595" s="1">
        <v>510.8</v>
      </c>
      <c r="L4595" s="1" t="s">
        <v>18</v>
      </c>
      <c r="M4595" s="2">
        <f t="shared" si="1"/>
        <v>25.66834171</v>
      </c>
      <c r="N4595" s="3"/>
    </row>
    <row r="4596" ht="15.75" customHeight="1">
      <c r="A4596" s="1" t="s">
        <v>4616</v>
      </c>
      <c r="B4596" s="1" t="s">
        <v>20</v>
      </c>
      <c r="C4596" s="1">
        <v>0.0</v>
      </c>
      <c r="D4596" s="1" t="s">
        <v>16</v>
      </c>
      <c r="E4596" s="1" t="s">
        <v>16</v>
      </c>
      <c r="F4596" s="1">
        <v>1.0</v>
      </c>
      <c r="G4596" s="1">
        <v>0.0</v>
      </c>
      <c r="H4596" s="1">
        <v>2.0</v>
      </c>
      <c r="I4596" s="1" t="s">
        <v>26</v>
      </c>
      <c r="J4596" s="1">
        <v>19.45</v>
      </c>
      <c r="K4596" s="1">
        <v>754.5</v>
      </c>
      <c r="L4596" s="1" t="s">
        <v>18</v>
      </c>
      <c r="M4596" s="2">
        <f t="shared" si="1"/>
        <v>38.79177378</v>
      </c>
      <c r="N4596" s="3"/>
    </row>
    <row r="4597" ht="15.75" customHeight="1">
      <c r="A4597" s="1" t="s">
        <v>4617</v>
      </c>
      <c r="B4597" s="1" t="s">
        <v>15</v>
      </c>
      <c r="C4597" s="1">
        <v>0.0</v>
      </c>
      <c r="D4597" s="1" t="s">
        <v>16</v>
      </c>
      <c r="E4597" s="1" t="s">
        <v>16</v>
      </c>
      <c r="F4597" s="1">
        <v>1.0</v>
      </c>
      <c r="G4597" s="1">
        <v>1.0</v>
      </c>
      <c r="H4597" s="1">
        <v>2.0</v>
      </c>
      <c r="I4597" s="1" t="s">
        <v>28</v>
      </c>
      <c r="J4597" s="1">
        <v>85.3</v>
      </c>
      <c r="K4597" s="1">
        <v>6129.2</v>
      </c>
      <c r="L4597" s="1" t="s">
        <v>18</v>
      </c>
      <c r="M4597" s="2">
        <f t="shared" si="1"/>
        <v>71.85463072</v>
      </c>
      <c r="N4597" s="3"/>
    </row>
    <row r="4598" ht="15.75" customHeight="1">
      <c r="A4598" s="1" t="s">
        <v>4618</v>
      </c>
      <c r="B4598" s="1" t="s">
        <v>20</v>
      </c>
      <c r="C4598" s="1">
        <v>0.0</v>
      </c>
      <c r="D4598" s="1" t="s">
        <v>18</v>
      </c>
      <c r="E4598" s="1" t="s">
        <v>18</v>
      </c>
      <c r="F4598" s="1">
        <v>1.0</v>
      </c>
      <c r="G4598" s="1">
        <v>2.0</v>
      </c>
      <c r="H4598" s="1">
        <v>1.0</v>
      </c>
      <c r="I4598" s="1" t="s">
        <v>26</v>
      </c>
      <c r="J4598" s="1">
        <v>112.2</v>
      </c>
      <c r="K4598" s="1">
        <v>5031.85</v>
      </c>
      <c r="L4598" s="1" t="s">
        <v>18</v>
      </c>
      <c r="M4598" s="2">
        <f t="shared" si="1"/>
        <v>44.84714795</v>
      </c>
      <c r="N4598" s="3"/>
    </row>
    <row r="4599" ht="15.75" customHeight="1">
      <c r="A4599" s="1" t="s">
        <v>4619</v>
      </c>
      <c r="B4599" s="1" t="s">
        <v>15</v>
      </c>
      <c r="C4599" s="1">
        <v>0.0</v>
      </c>
      <c r="D4599" s="1" t="s">
        <v>18</v>
      </c>
      <c r="E4599" s="1" t="s">
        <v>18</v>
      </c>
      <c r="F4599" s="1">
        <v>2.0</v>
      </c>
      <c r="G4599" s="1">
        <v>2.0</v>
      </c>
      <c r="H4599" s="1">
        <v>0.0</v>
      </c>
      <c r="I4599" s="1" t="s">
        <v>28</v>
      </c>
      <c r="J4599" s="1">
        <v>100.55</v>
      </c>
      <c r="K4599" s="1">
        <v>2878.75</v>
      </c>
      <c r="L4599" s="1" t="s">
        <v>18</v>
      </c>
      <c r="M4599" s="2">
        <f t="shared" si="1"/>
        <v>28.63003481</v>
      </c>
      <c r="N4599" s="3"/>
    </row>
    <row r="4600" ht="15.75" customHeight="1">
      <c r="A4600" s="1" t="s">
        <v>4620</v>
      </c>
      <c r="B4600" s="1" t="s">
        <v>20</v>
      </c>
      <c r="C4600" s="1">
        <v>0.0</v>
      </c>
      <c r="D4600" s="1" t="s">
        <v>16</v>
      </c>
      <c r="E4600" s="1" t="s">
        <v>16</v>
      </c>
      <c r="F4600" s="1">
        <v>0.0</v>
      </c>
      <c r="G4600" s="1">
        <v>1.0</v>
      </c>
      <c r="H4600" s="1">
        <v>1.0</v>
      </c>
      <c r="I4600" s="1" t="s">
        <v>26</v>
      </c>
      <c r="J4600" s="1">
        <v>36.1</v>
      </c>
      <c r="K4600" s="1">
        <v>1971.5</v>
      </c>
      <c r="L4600" s="1" t="s">
        <v>18</v>
      </c>
      <c r="M4600" s="2">
        <f t="shared" si="1"/>
        <v>54.61218837</v>
      </c>
      <c r="N4600" s="3"/>
    </row>
    <row r="4601" ht="15.75" customHeight="1">
      <c r="A4601" s="1" t="s">
        <v>4621</v>
      </c>
      <c r="B4601" s="1" t="s">
        <v>20</v>
      </c>
      <c r="C4601" s="1">
        <v>0.0</v>
      </c>
      <c r="D4601" s="1" t="s">
        <v>16</v>
      </c>
      <c r="E4601" s="1" t="s">
        <v>18</v>
      </c>
      <c r="F4601" s="1">
        <v>1.0</v>
      </c>
      <c r="G4601" s="1">
        <v>2.0</v>
      </c>
      <c r="H4601" s="1">
        <v>1.0</v>
      </c>
      <c r="I4601" s="1" t="s">
        <v>26</v>
      </c>
      <c r="J4601" s="1">
        <v>90.6</v>
      </c>
      <c r="K4601" s="1">
        <v>6056.15</v>
      </c>
      <c r="L4601" s="1" t="s">
        <v>16</v>
      </c>
      <c r="M4601" s="2">
        <f t="shared" si="1"/>
        <v>66.84492274</v>
      </c>
      <c r="N4601" s="3"/>
    </row>
    <row r="4602" ht="15.75" customHeight="1">
      <c r="A4602" s="1" t="s">
        <v>4622</v>
      </c>
      <c r="B4602" s="1" t="s">
        <v>20</v>
      </c>
      <c r="C4602" s="1">
        <v>0.0</v>
      </c>
      <c r="D4602" s="1" t="s">
        <v>16</v>
      </c>
      <c r="E4602" s="1" t="s">
        <v>16</v>
      </c>
      <c r="F4602" s="1">
        <v>1.0</v>
      </c>
      <c r="G4602" s="1">
        <v>1.0</v>
      </c>
      <c r="H4602" s="1">
        <v>0.0</v>
      </c>
      <c r="I4602" s="1" t="s">
        <v>26</v>
      </c>
      <c r="J4602" s="1">
        <v>51.3</v>
      </c>
      <c r="K4602" s="1">
        <v>411.6</v>
      </c>
      <c r="L4602" s="1" t="s">
        <v>18</v>
      </c>
      <c r="M4602" s="2">
        <f t="shared" si="1"/>
        <v>8.023391813</v>
      </c>
      <c r="N4602" s="3"/>
    </row>
    <row r="4603" ht="15.75" customHeight="1">
      <c r="A4603" s="1" t="s">
        <v>4623</v>
      </c>
      <c r="B4603" s="1" t="s">
        <v>20</v>
      </c>
      <c r="C4603" s="1">
        <v>0.0</v>
      </c>
      <c r="D4603" s="1" t="s">
        <v>18</v>
      </c>
      <c r="E4603" s="1" t="s">
        <v>18</v>
      </c>
      <c r="F4603" s="1">
        <v>2.0</v>
      </c>
      <c r="G4603" s="1">
        <v>0.0</v>
      </c>
      <c r="H4603" s="1">
        <v>2.0</v>
      </c>
      <c r="I4603" s="1" t="s">
        <v>17</v>
      </c>
      <c r="J4603" s="1">
        <v>24.55</v>
      </c>
      <c r="K4603" s="1">
        <v>1657.4</v>
      </c>
      <c r="L4603" s="1" t="s">
        <v>18</v>
      </c>
      <c r="M4603" s="2">
        <f t="shared" si="1"/>
        <v>67.51120163</v>
      </c>
      <c r="N4603" s="3"/>
    </row>
    <row r="4604" ht="15.75" customHeight="1">
      <c r="A4604" s="1" t="s">
        <v>4624</v>
      </c>
      <c r="B4604" s="1" t="s">
        <v>15</v>
      </c>
      <c r="C4604" s="1">
        <v>0.0</v>
      </c>
      <c r="D4604" s="1" t="s">
        <v>18</v>
      </c>
      <c r="E4604" s="1" t="s">
        <v>16</v>
      </c>
      <c r="F4604" s="1">
        <v>2.0</v>
      </c>
      <c r="G4604" s="1">
        <v>0.0</v>
      </c>
      <c r="H4604" s="1">
        <v>2.0</v>
      </c>
      <c r="I4604" s="1" t="s">
        <v>28</v>
      </c>
      <c r="J4604" s="1">
        <v>26.0</v>
      </c>
      <c r="K4604" s="1">
        <v>1638.7</v>
      </c>
      <c r="L4604" s="1" t="s">
        <v>18</v>
      </c>
      <c r="M4604" s="2">
        <f t="shared" si="1"/>
        <v>63.02692308</v>
      </c>
      <c r="N4604" s="3"/>
    </row>
    <row r="4605" ht="15.75" customHeight="1">
      <c r="A4605" s="1" t="s">
        <v>4625</v>
      </c>
      <c r="B4605" s="1" t="s">
        <v>15</v>
      </c>
      <c r="C4605" s="1">
        <v>1.0</v>
      </c>
      <c r="D4605" s="1" t="s">
        <v>16</v>
      </c>
      <c r="E4605" s="1" t="s">
        <v>18</v>
      </c>
      <c r="F4605" s="1">
        <v>2.0</v>
      </c>
      <c r="G4605" s="1">
        <v>2.0</v>
      </c>
      <c r="H4605" s="1">
        <v>1.0</v>
      </c>
      <c r="I4605" s="1" t="s">
        <v>22</v>
      </c>
      <c r="J4605" s="1">
        <v>90.7</v>
      </c>
      <c r="K4605" s="1">
        <v>2835.5</v>
      </c>
      <c r="L4605" s="1" t="s">
        <v>18</v>
      </c>
      <c r="M4605" s="2">
        <f t="shared" si="1"/>
        <v>31.26240353</v>
      </c>
      <c r="N4605" s="3"/>
    </row>
    <row r="4606" ht="15.75" customHeight="1">
      <c r="A4606" s="1" t="s">
        <v>4626</v>
      </c>
      <c r="B4606" s="1" t="s">
        <v>20</v>
      </c>
      <c r="C4606" s="1">
        <v>0.0</v>
      </c>
      <c r="D4606" s="1" t="s">
        <v>18</v>
      </c>
      <c r="E4606" s="1" t="s">
        <v>18</v>
      </c>
      <c r="F4606" s="1">
        <v>1.0</v>
      </c>
      <c r="G4606" s="1">
        <v>0.0</v>
      </c>
      <c r="H4606" s="1">
        <v>0.0</v>
      </c>
      <c r="I4606" s="1" t="s">
        <v>17</v>
      </c>
      <c r="J4606" s="1">
        <v>20.65</v>
      </c>
      <c r="K4606" s="1">
        <v>109.3</v>
      </c>
      <c r="L4606" s="1" t="s">
        <v>18</v>
      </c>
      <c r="M4606" s="2">
        <f t="shared" si="1"/>
        <v>5.292978208</v>
      </c>
      <c r="N4606" s="3"/>
    </row>
    <row r="4607" ht="15.75" customHeight="1">
      <c r="A4607" s="1" t="s">
        <v>4627</v>
      </c>
      <c r="B4607" s="1" t="s">
        <v>15</v>
      </c>
      <c r="C4607" s="1">
        <v>0.0</v>
      </c>
      <c r="D4607" s="1" t="s">
        <v>18</v>
      </c>
      <c r="E4607" s="1" t="s">
        <v>18</v>
      </c>
      <c r="F4607" s="1">
        <v>1.0</v>
      </c>
      <c r="G4607" s="1">
        <v>2.0</v>
      </c>
      <c r="H4607" s="1">
        <v>0.0</v>
      </c>
      <c r="I4607" s="1" t="s">
        <v>28</v>
      </c>
      <c r="J4607" s="1">
        <v>80.0</v>
      </c>
      <c r="K4607" s="1">
        <v>624.6</v>
      </c>
      <c r="L4607" s="1" t="s">
        <v>18</v>
      </c>
      <c r="M4607" s="2">
        <f t="shared" si="1"/>
        <v>7.8075</v>
      </c>
      <c r="N4607" s="3"/>
    </row>
    <row r="4608" ht="15.75" customHeight="1">
      <c r="A4608" s="1" t="s">
        <v>4628</v>
      </c>
      <c r="B4608" s="1" t="s">
        <v>20</v>
      </c>
      <c r="C4608" s="1">
        <v>1.0</v>
      </c>
      <c r="D4608" s="1" t="s">
        <v>18</v>
      </c>
      <c r="E4608" s="1" t="s">
        <v>18</v>
      </c>
      <c r="F4608" s="1">
        <v>2.0</v>
      </c>
      <c r="G4608" s="1">
        <v>2.0</v>
      </c>
      <c r="H4608" s="1">
        <v>0.0</v>
      </c>
      <c r="I4608" s="1" t="s">
        <v>22</v>
      </c>
      <c r="J4608" s="1">
        <v>105.0</v>
      </c>
      <c r="K4608" s="1">
        <v>294.45</v>
      </c>
      <c r="L4608" s="1" t="s">
        <v>16</v>
      </c>
      <c r="M4608" s="2">
        <f t="shared" si="1"/>
        <v>2.804285714</v>
      </c>
      <c r="N4608" s="3"/>
    </row>
    <row r="4609" ht="15.75" customHeight="1">
      <c r="A4609" s="1" t="s">
        <v>4629</v>
      </c>
      <c r="B4609" s="1" t="s">
        <v>15</v>
      </c>
      <c r="C4609" s="1">
        <v>0.0</v>
      </c>
      <c r="D4609" s="1" t="s">
        <v>16</v>
      </c>
      <c r="E4609" s="1" t="s">
        <v>16</v>
      </c>
      <c r="F4609" s="1">
        <v>1.0</v>
      </c>
      <c r="G4609" s="1">
        <v>1.0</v>
      </c>
      <c r="H4609" s="1">
        <v>0.0</v>
      </c>
      <c r="I4609" s="1" t="s">
        <v>17</v>
      </c>
      <c r="J4609" s="1">
        <v>50.7</v>
      </c>
      <c r="K4609" s="1">
        <v>350.35</v>
      </c>
      <c r="L4609" s="1" t="s">
        <v>18</v>
      </c>
      <c r="M4609" s="2">
        <f t="shared" si="1"/>
        <v>6.91025641</v>
      </c>
      <c r="N4609" s="3"/>
    </row>
    <row r="4610" ht="15.75" customHeight="1">
      <c r="A4610" s="1" t="s">
        <v>4630</v>
      </c>
      <c r="B4610" s="1" t="s">
        <v>20</v>
      </c>
      <c r="C4610" s="1">
        <v>0.0</v>
      </c>
      <c r="D4610" s="1" t="s">
        <v>18</v>
      </c>
      <c r="E4610" s="1" t="s">
        <v>18</v>
      </c>
      <c r="F4610" s="1">
        <v>2.0</v>
      </c>
      <c r="G4610" s="1">
        <v>2.0</v>
      </c>
      <c r="H4610" s="1">
        <v>1.0</v>
      </c>
      <c r="I4610" s="1" t="s">
        <v>28</v>
      </c>
      <c r="J4610" s="1">
        <v>101.35</v>
      </c>
      <c r="K4610" s="1">
        <v>7110.75</v>
      </c>
      <c r="L4610" s="1" t="s">
        <v>18</v>
      </c>
      <c r="M4610" s="2">
        <f t="shared" si="1"/>
        <v>70.16033547</v>
      </c>
      <c r="N4610" s="3"/>
    </row>
    <row r="4611" ht="15.75" customHeight="1">
      <c r="A4611" s="1" t="s">
        <v>4631</v>
      </c>
      <c r="B4611" s="1" t="s">
        <v>20</v>
      </c>
      <c r="C4611" s="1">
        <v>1.0</v>
      </c>
      <c r="D4611" s="1" t="s">
        <v>16</v>
      </c>
      <c r="E4611" s="1" t="s">
        <v>18</v>
      </c>
      <c r="F4611" s="1">
        <v>2.0</v>
      </c>
      <c r="G4611" s="1">
        <v>2.0</v>
      </c>
      <c r="H4611" s="1">
        <v>0.0</v>
      </c>
      <c r="I4611" s="1" t="s">
        <v>26</v>
      </c>
      <c r="J4611" s="1">
        <v>94.7</v>
      </c>
      <c r="K4611" s="1">
        <v>673.1</v>
      </c>
      <c r="L4611" s="1" t="s">
        <v>16</v>
      </c>
      <c r="M4611" s="2">
        <f t="shared" si="1"/>
        <v>7.107708553</v>
      </c>
      <c r="N4611" s="3"/>
    </row>
    <row r="4612" ht="15.75" customHeight="1">
      <c r="A4612" s="1" t="s">
        <v>4632</v>
      </c>
      <c r="B4612" s="1" t="s">
        <v>15</v>
      </c>
      <c r="C4612" s="1">
        <v>0.0</v>
      </c>
      <c r="D4612" s="1" t="s">
        <v>16</v>
      </c>
      <c r="E4612" s="1" t="s">
        <v>16</v>
      </c>
      <c r="F4612" s="1">
        <v>1.0</v>
      </c>
      <c r="G4612" s="1">
        <v>1.0</v>
      </c>
      <c r="H4612" s="1">
        <v>0.0</v>
      </c>
      <c r="I4612" s="1" t="s">
        <v>28</v>
      </c>
      <c r="J4612" s="1">
        <v>59.45</v>
      </c>
      <c r="K4612" s="1">
        <v>780.85</v>
      </c>
      <c r="L4612" s="1" t="s">
        <v>18</v>
      </c>
      <c r="M4612" s="2">
        <f t="shared" si="1"/>
        <v>13.13456686</v>
      </c>
      <c r="N4612" s="3"/>
    </row>
    <row r="4613" ht="15.75" customHeight="1">
      <c r="A4613" s="1" t="s">
        <v>4633</v>
      </c>
      <c r="B4613" s="1" t="s">
        <v>20</v>
      </c>
      <c r="C4613" s="1">
        <v>0.0</v>
      </c>
      <c r="D4613" s="1" t="s">
        <v>18</v>
      </c>
      <c r="E4613" s="1" t="s">
        <v>18</v>
      </c>
      <c r="F4613" s="1">
        <v>1.0</v>
      </c>
      <c r="G4613" s="1">
        <v>2.0</v>
      </c>
      <c r="H4613" s="1">
        <v>0.0</v>
      </c>
      <c r="I4613" s="1" t="s">
        <v>22</v>
      </c>
      <c r="J4613" s="1">
        <v>69.6</v>
      </c>
      <c r="K4613" s="1">
        <v>69.6</v>
      </c>
      <c r="L4613" s="1" t="s">
        <v>16</v>
      </c>
      <c r="M4613" s="2">
        <f t="shared" si="1"/>
        <v>1</v>
      </c>
      <c r="N4613" s="3"/>
    </row>
    <row r="4614" ht="15.75" customHeight="1">
      <c r="A4614" s="1" t="s">
        <v>4634</v>
      </c>
      <c r="B4614" s="1" t="s">
        <v>20</v>
      </c>
      <c r="C4614" s="1">
        <v>0.0</v>
      </c>
      <c r="D4614" s="1" t="s">
        <v>16</v>
      </c>
      <c r="E4614" s="1" t="s">
        <v>18</v>
      </c>
      <c r="F4614" s="1">
        <v>1.0</v>
      </c>
      <c r="G4614" s="1">
        <v>1.0</v>
      </c>
      <c r="H4614" s="1">
        <v>2.0</v>
      </c>
      <c r="I4614" s="1" t="s">
        <v>22</v>
      </c>
      <c r="J4614" s="1">
        <v>58.6</v>
      </c>
      <c r="K4614" s="1">
        <v>3068.6</v>
      </c>
      <c r="L4614" s="1" t="s">
        <v>18</v>
      </c>
      <c r="M4614" s="2">
        <f t="shared" si="1"/>
        <v>52.36518771</v>
      </c>
      <c r="N4614" s="3"/>
    </row>
    <row r="4615" ht="15.75" customHeight="1">
      <c r="A4615" s="1" t="s">
        <v>4635</v>
      </c>
      <c r="B4615" s="1" t="s">
        <v>15</v>
      </c>
      <c r="C4615" s="1">
        <v>0.0</v>
      </c>
      <c r="D4615" s="1" t="s">
        <v>18</v>
      </c>
      <c r="E4615" s="1" t="s">
        <v>18</v>
      </c>
      <c r="F4615" s="1">
        <v>0.0</v>
      </c>
      <c r="G4615" s="1">
        <v>1.0</v>
      </c>
      <c r="H4615" s="1">
        <v>2.0</v>
      </c>
      <c r="I4615" s="1" t="s">
        <v>17</v>
      </c>
      <c r="J4615" s="1">
        <v>63.4</v>
      </c>
      <c r="K4615" s="1">
        <v>348.8</v>
      </c>
      <c r="L4615" s="1" t="s">
        <v>18</v>
      </c>
      <c r="M4615" s="2">
        <f t="shared" si="1"/>
        <v>5.501577287</v>
      </c>
      <c r="N4615" s="3"/>
    </row>
    <row r="4616" ht="15.75" customHeight="1">
      <c r="A4616" s="1" t="s">
        <v>4636</v>
      </c>
      <c r="B4616" s="1" t="s">
        <v>15</v>
      </c>
      <c r="C4616" s="1">
        <v>0.0</v>
      </c>
      <c r="D4616" s="1" t="s">
        <v>16</v>
      </c>
      <c r="E4616" s="1" t="s">
        <v>16</v>
      </c>
      <c r="F4616" s="1">
        <v>1.0</v>
      </c>
      <c r="G4616" s="1">
        <v>0.0</v>
      </c>
      <c r="H4616" s="1">
        <v>0.0</v>
      </c>
      <c r="I4616" s="1" t="s">
        <v>28</v>
      </c>
      <c r="J4616" s="1">
        <v>19.55</v>
      </c>
      <c r="K4616" s="1">
        <v>543.8</v>
      </c>
      <c r="L4616" s="1" t="s">
        <v>18</v>
      </c>
      <c r="M4616" s="2">
        <f t="shared" si="1"/>
        <v>27.81585678</v>
      </c>
      <c r="N4616" s="3"/>
    </row>
    <row r="4617" ht="15.75" customHeight="1">
      <c r="A4617" s="1" t="s">
        <v>4637</v>
      </c>
      <c r="B4617" s="1" t="s">
        <v>20</v>
      </c>
      <c r="C4617" s="1">
        <v>0.0</v>
      </c>
      <c r="D4617" s="1" t="s">
        <v>18</v>
      </c>
      <c r="E4617" s="1" t="s">
        <v>16</v>
      </c>
      <c r="F4617" s="1">
        <v>1.0</v>
      </c>
      <c r="G4617" s="1">
        <v>1.0</v>
      </c>
      <c r="H4617" s="1">
        <v>0.0</v>
      </c>
      <c r="I4617" s="1" t="s">
        <v>26</v>
      </c>
      <c r="J4617" s="1">
        <v>66.4</v>
      </c>
      <c r="K4617" s="1">
        <v>831.75</v>
      </c>
      <c r="L4617" s="1" t="s">
        <v>18</v>
      </c>
      <c r="M4617" s="2">
        <f t="shared" si="1"/>
        <v>12.52635542</v>
      </c>
      <c r="N4617" s="3"/>
    </row>
    <row r="4618" ht="15.75" customHeight="1">
      <c r="A4618" s="1" t="s">
        <v>4638</v>
      </c>
      <c r="B4618" s="1" t="s">
        <v>20</v>
      </c>
      <c r="C4618" s="1">
        <v>1.0</v>
      </c>
      <c r="D4618" s="1" t="s">
        <v>16</v>
      </c>
      <c r="E4618" s="1" t="s">
        <v>18</v>
      </c>
      <c r="F4618" s="1">
        <v>1.0</v>
      </c>
      <c r="G4618" s="1">
        <v>2.0</v>
      </c>
      <c r="H4618" s="1">
        <v>0.0</v>
      </c>
      <c r="I4618" s="1" t="s">
        <v>22</v>
      </c>
      <c r="J4618" s="1">
        <v>90.45</v>
      </c>
      <c r="K4618" s="1">
        <v>2117.25</v>
      </c>
      <c r="L4618" s="1" t="s">
        <v>18</v>
      </c>
      <c r="M4618" s="2">
        <f t="shared" si="1"/>
        <v>23.4079602</v>
      </c>
      <c r="N4618" s="3"/>
    </row>
    <row r="4619" ht="15.75" customHeight="1">
      <c r="A4619" s="1" t="s">
        <v>4639</v>
      </c>
      <c r="B4619" s="1" t="s">
        <v>20</v>
      </c>
      <c r="C4619" s="1">
        <v>0.0</v>
      </c>
      <c r="D4619" s="1" t="s">
        <v>16</v>
      </c>
      <c r="E4619" s="1" t="s">
        <v>18</v>
      </c>
      <c r="F4619" s="1">
        <v>1.0</v>
      </c>
      <c r="G4619" s="1">
        <v>0.0</v>
      </c>
      <c r="H4619" s="1">
        <v>1.0</v>
      </c>
      <c r="I4619" s="1" t="s">
        <v>17</v>
      </c>
      <c r="J4619" s="1">
        <v>18.8</v>
      </c>
      <c r="K4619" s="1">
        <v>294.95</v>
      </c>
      <c r="L4619" s="1" t="s">
        <v>18</v>
      </c>
      <c r="M4619" s="2">
        <f t="shared" si="1"/>
        <v>15.68882979</v>
      </c>
      <c r="N4619" s="3"/>
    </row>
    <row r="4620" ht="15.75" customHeight="1">
      <c r="A4620" s="1" t="s">
        <v>4640</v>
      </c>
      <c r="B4620" s="1" t="s">
        <v>15</v>
      </c>
      <c r="C4620" s="1">
        <v>0.0</v>
      </c>
      <c r="D4620" s="1" t="s">
        <v>16</v>
      </c>
      <c r="E4620" s="1" t="s">
        <v>16</v>
      </c>
      <c r="F4620" s="1">
        <v>2.0</v>
      </c>
      <c r="G4620" s="1">
        <v>0.0</v>
      </c>
      <c r="H4620" s="1">
        <v>0.0</v>
      </c>
      <c r="I4620" s="1" t="s">
        <v>17</v>
      </c>
      <c r="J4620" s="1">
        <v>26.45</v>
      </c>
      <c r="K4620" s="1">
        <v>911.6</v>
      </c>
      <c r="L4620" s="1" t="s">
        <v>18</v>
      </c>
      <c r="M4620" s="2">
        <f t="shared" si="1"/>
        <v>34.46502836</v>
      </c>
      <c r="N4620" s="3"/>
    </row>
    <row r="4621" ht="15.75" customHeight="1">
      <c r="A4621" s="1" t="s">
        <v>4641</v>
      </c>
      <c r="B4621" s="1" t="s">
        <v>15</v>
      </c>
      <c r="C4621" s="1">
        <v>0.0</v>
      </c>
      <c r="D4621" s="1" t="s">
        <v>18</v>
      </c>
      <c r="E4621" s="1" t="s">
        <v>18</v>
      </c>
      <c r="F4621" s="1">
        <v>2.0</v>
      </c>
      <c r="G4621" s="1">
        <v>0.0</v>
      </c>
      <c r="H4621" s="1">
        <v>1.0</v>
      </c>
      <c r="I4621" s="1" t="s">
        <v>26</v>
      </c>
      <c r="J4621" s="1">
        <v>24.8</v>
      </c>
      <c r="K4621" s="1">
        <v>615.35</v>
      </c>
      <c r="L4621" s="1" t="s">
        <v>18</v>
      </c>
      <c r="M4621" s="2">
        <f t="shared" si="1"/>
        <v>24.8125</v>
      </c>
      <c r="N4621" s="3"/>
    </row>
    <row r="4622" ht="15.75" customHeight="1">
      <c r="A4622" s="1" t="s">
        <v>4642</v>
      </c>
      <c r="B4622" s="1" t="s">
        <v>20</v>
      </c>
      <c r="C4622" s="1">
        <v>1.0</v>
      </c>
      <c r="D4622" s="1" t="s">
        <v>16</v>
      </c>
      <c r="E4622" s="1" t="s">
        <v>18</v>
      </c>
      <c r="F4622" s="1">
        <v>2.0</v>
      </c>
      <c r="G4622" s="1">
        <v>2.0</v>
      </c>
      <c r="H4622" s="1">
        <v>0.0</v>
      </c>
      <c r="I4622" s="1" t="s">
        <v>22</v>
      </c>
      <c r="J4622" s="1">
        <v>73.55</v>
      </c>
      <c r="K4622" s="1">
        <v>73.55</v>
      </c>
      <c r="L4622" s="1" t="s">
        <v>16</v>
      </c>
      <c r="M4622" s="2">
        <f t="shared" si="1"/>
        <v>1</v>
      </c>
      <c r="N4622" s="3"/>
    </row>
    <row r="4623" ht="15.75" customHeight="1">
      <c r="A4623" s="1" t="s">
        <v>4643</v>
      </c>
      <c r="B4623" s="1" t="s">
        <v>20</v>
      </c>
      <c r="C4623" s="1">
        <v>0.0</v>
      </c>
      <c r="D4623" s="1" t="s">
        <v>16</v>
      </c>
      <c r="E4623" s="1" t="s">
        <v>16</v>
      </c>
      <c r="F4623" s="1">
        <v>1.0</v>
      </c>
      <c r="G4623" s="1">
        <v>1.0</v>
      </c>
      <c r="H4623" s="1">
        <v>2.0</v>
      </c>
      <c r="I4623" s="1" t="s">
        <v>26</v>
      </c>
      <c r="J4623" s="1">
        <v>81.0</v>
      </c>
      <c r="K4623" s="1">
        <v>3084.9</v>
      </c>
      <c r="L4623" s="1" t="s">
        <v>18</v>
      </c>
      <c r="M4623" s="2">
        <f t="shared" si="1"/>
        <v>38.08518519</v>
      </c>
      <c r="N4623" s="3"/>
    </row>
    <row r="4624" ht="15.75" customHeight="1">
      <c r="A4624" s="1" t="s">
        <v>4644</v>
      </c>
      <c r="B4624" s="1" t="s">
        <v>20</v>
      </c>
      <c r="C4624" s="1">
        <v>0.0</v>
      </c>
      <c r="D4624" s="1" t="s">
        <v>18</v>
      </c>
      <c r="E4624" s="1" t="s">
        <v>18</v>
      </c>
      <c r="F4624" s="1">
        <v>2.0</v>
      </c>
      <c r="G4624" s="1">
        <v>0.0</v>
      </c>
      <c r="H4624" s="1">
        <v>2.0</v>
      </c>
      <c r="I4624" s="1" t="s">
        <v>17</v>
      </c>
      <c r="J4624" s="1">
        <v>25.25</v>
      </c>
      <c r="K4624" s="1">
        <v>566.5</v>
      </c>
      <c r="L4624" s="1" t="s">
        <v>18</v>
      </c>
      <c r="M4624" s="2">
        <f t="shared" si="1"/>
        <v>22.43564356</v>
      </c>
      <c r="N4624" s="3"/>
    </row>
    <row r="4625" ht="15.75" customHeight="1">
      <c r="A4625" s="1" t="s">
        <v>4645</v>
      </c>
      <c r="B4625" s="1" t="s">
        <v>15</v>
      </c>
      <c r="C4625" s="1">
        <v>0.0</v>
      </c>
      <c r="D4625" s="1" t="s">
        <v>16</v>
      </c>
      <c r="E4625" s="1" t="s">
        <v>18</v>
      </c>
      <c r="F4625" s="1">
        <v>2.0</v>
      </c>
      <c r="G4625" s="1">
        <v>2.0</v>
      </c>
      <c r="H4625" s="1">
        <v>0.0</v>
      </c>
      <c r="I4625" s="1" t="s">
        <v>22</v>
      </c>
      <c r="J4625" s="1">
        <v>105.0</v>
      </c>
      <c r="K4625" s="1">
        <v>4026.4</v>
      </c>
      <c r="L4625" s="1" t="s">
        <v>16</v>
      </c>
      <c r="M4625" s="2">
        <f t="shared" si="1"/>
        <v>38.34666667</v>
      </c>
      <c r="N4625" s="3"/>
    </row>
    <row r="4626" ht="15.75" customHeight="1">
      <c r="A4626" s="1" t="s">
        <v>4646</v>
      </c>
      <c r="B4626" s="1" t="s">
        <v>20</v>
      </c>
      <c r="C4626" s="1">
        <v>0.0</v>
      </c>
      <c r="D4626" s="1" t="s">
        <v>16</v>
      </c>
      <c r="E4626" s="1" t="s">
        <v>16</v>
      </c>
      <c r="F4626" s="1">
        <v>1.0</v>
      </c>
      <c r="G4626" s="1">
        <v>0.0</v>
      </c>
      <c r="H4626" s="1">
        <v>2.0</v>
      </c>
      <c r="I4626" s="1" t="s">
        <v>17</v>
      </c>
      <c r="J4626" s="1">
        <v>19.4</v>
      </c>
      <c r="K4626" s="1">
        <v>1110.35</v>
      </c>
      <c r="L4626" s="1" t="s">
        <v>18</v>
      </c>
      <c r="M4626" s="2">
        <f t="shared" si="1"/>
        <v>57.23453608</v>
      </c>
      <c r="N4626" s="3"/>
    </row>
    <row r="4627" ht="15.75" customHeight="1">
      <c r="A4627" s="1" t="s">
        <v>4647</v>
      </c>
      <c r="B4627" s="1" t="s">
        <v>15</v>
      </c>
      <c r="C4627" s="1">
        <v>0.0</v>
      </c>
      <c r="D4627" s="1" t="s">
        <v>18</v>
      </c>
      <c r="E4627" s="1" t="s">
        <v>18</v>
      </c>
      <c r="F4627" s="1">
        <v>1.0</v>
      </c>
      <c r="G4627" s="1">
        <v>1.0</v>
      </c>
      <c r="H4627" s="1">
        <v>0.0</v>
      </c>
      <c r="I4627" s="1" t="s">
        <v>22</v>
      </c>
      <c r="J4627" s="1">
        <v>45.4</v>
      </c>
      <c r="K4627" s="1">
        <v>80.95</v>
      </c>
      <c r="L4627" s="1" t="s">
        <v>18</v>
      </c>
      <c r="M4627" s="2">
        <f t="shared" si="1"/>
        <v>1.783039648</v>
      </c>
      <c r="N4627" s="3"/>
    </row>
    <row r="4628" ht="15.75" customHeight="1">
      <c r="A4628" s="1" t="s">
        <v>4648</v>
      </c>
      <c r="B4628" s="1" t="s">
        <v>15</v>
      </c>
      <c r="C4628" s="1">
        <v>0.0</v>
      </c>
      <c r="D4628" s="1" t="s">
        <v>16</v>
      </c>
      <c r="E4628" s="1" t="s">
        <v>16</v>
      </c>
      <c r="F4628" s="1">
        <v>1.0</v>
      </c>
      <c r="G4628" s="1">
        <v>2.0</v>
      </c>
      <c r="H4628" s="1">
        <v>2.0</v>
      </c>
      <c r="I4628" s="1" t="s">
        <v>28</v>
      </c>
      <c r="J4628" s="1">
        <v>108.3</v>
      </c>
      <c r="K4628" s="1">
        <v>7679.65</v>
      </c>
      <c r="L4628" s="1" t="s">
        <v>18</v>
      </c>
      <c r="M4628" s="2">
        <f t="shared" si="1"/>
        <v>70.91089566</v>
      </c>
      <c r="N4628" s="3"/>
    </row>
    <row r="4629" ht="15.75" customHeight="1">
      <c r="A4629" s="1" t="s">
        <v>4649</v>
      </c>
      <c r="B4629" s="1" t="s">
        <v>20</v>
      </c>
      <c r="C4629" s="1">
        <v>0.0</v>
      </c>
      <c r="D4629" s="1" t="s">
        <v>18</v>
      </c>
      <c r="E4629" s="1" t="s">
        <v>16</v>
      </c>
      <c r="F4629" s="1">
        <v>2.0</v>
      </c>
      <c r="G4629" s="1">
        <v>2.0</v>
      </c>
      <c r="H4629" s="1">
        <v>0.0</v>
      </c>
      <c r="I4629" s="1" t="s">
        <v>22</v>
      </c>
      <c r="J4629" s="1">
        <v>93.3</v>
      </c>
      <c r="K4629" s="1">
        <v>93.3</v>
      </c>
      <c r="L4629" s="1" t="s">
        <v>16</v>
      </c>
      <c r="M4629" s="2">
        <f t="shared" si="1"/>
        <v>1</v>
      </c>
      <c r="N4629" s="3"/>
    </row>
    <row r="4630" ht="15.75" customHeight="1">
      <c r="A4630" s="1" t="s">
        <v>4650</v>
      </c>
      <c r="B4630" s="1" t="s">
        <v>15</v>
      </c>
      <c r="C4630" s="1">
        <v>0.0</v>
      </c>
      <c r="D4630" s="1" t="s">
        <v>16</v>
      </c>
      <c r="E4630" s="1" t="s">
        <v>16</v>
      </c>
      <c r="F4630" s="1">
        <v>0.0</v>
      </c>
      <c r="G4630" s="1">
        <v>1.0</v>
      </c>
      <c r="H4630" s="1">
        <v>2.0</v>
      </c>
      <c r="I4630" s="1" t="s">
        <v>26</v>
      </c>
      <c r="J4630" s="1">
        <v>54.95</v>
      </c>
      <c r="K4630" s="1">
        <v>3772.5</v>
      </c>
      <c r="L4630" s="1" t="s">
        <v>18</v>
      </c>
      <c r="M4630" s="2">
        <f t="shared" si="1"/>
        <v>68.6533212</v>
      </c>
      <c r="N4630" s="3"/>
    </row>
    <row r="4631" ht="15.75" customHeight="1">
      <c r="A4631" s="1" t="s">
        <v>4651</v>
      </c>
      <c r="B4631" s="1" t="s">
        <v>20</v>
      </c>
      <c r="C4631" s="1">
        <v>1.0</v>
      </c>
      <c r="D4631" s="1" t="s">
        <v>16</v>
      </c>
      <c r="E4631" s="1" t="s">
        <v>18</v>
      </c>
      <c r="F4631" s="1">
        <v>2.0</v>
      </c>
      <c r="G4631" s="1">
        <v>2.0</v>
      </c>
      <c r="H4631" s="1">
        <v>0.0</v>
      </c>
      <c r="I4631" s="1" t="s">
        <v>22</v>
      </c>
      <c r="J4631" s="1">
        <v>94.55</v>
      </c>
      <c r="K4631" s="1">
        <v>3365.4</v>
      </c>
      <c r="L4631" s="1" t="s">
        <v>18</v>
      </c>
      <c r="M4631" s="2">
        <f t="shared" si="1"/>
        <v>35.59386568</v>
      </c>
      <c r="N4631" s="3"/>
    </row>
    <row r="4632" ht="15.75" customHeight="1">
      <c r="A4632" s="1" t="s">
        <v>4652</v>
      </c>
      <c r="B4632" s="1" t="s">
        <v>20</v>
      </c>
      <c r="C4632" s="1">
        <v>0.0</v>
      </c>
      <c r="D4632" s="1" t="s">
        <v>16</v>
      </c>
      <c r="E4632" s="1" t="s">
        <v>16</v>
      </c>
      <c r="F4632" s="1">
        <v>1.0</v>
      </c>
      <c r="G4632" s="1">
        <v>0.0</v>
      </c>
      <c r="H4632" s="1">
        <v>1.0</v>
      </c>
      <c r="I4632" s="1" t="s">
        <v>26</v>
      </c>
      <c r="J4632" s="1">
        <v>20.8</v>
      </c>
      <c r="K4632" s="1">
        <v>469.65</v>
      </c>
      <c r="L4632" s="1" t="s">
        <v>18</v>
      </c>
      <c r="M4632" s="2">
        <f t="shared" si="1"/>
        <v>22.57932692</v>
      </c>
      <c r="N4632" s="3"/>
    </row>
    <row r="4633" ht="15.75" customHeight="1">
      <c r="A4633" s="1" t="s">
        <v>4653</v>
      </c>
      <c r="B4633" s="1" t="s">
        <v>15</v>
      </c>
      <c r="C4633" s="1">
        <v>0.0</v>
      </c>
      <c r="D4633" s="1" t="s">
        <v>16</v>
      </c>
      <c r="E4633" s="1" t="s">
        <v>18</v>
      </c>
      <c r="F4633" s="1">
        <v>1.0</v>
      </c>
      <c r="G4633" s="1">
        <v>0.0</v>
      </c>
      <c r="H4633" s="1">
        <v>1.0</v>
      </c>
      <c r="I4633" s="1" t="s">
        <v>28</v>
      </c>
      <c r="J4633" s="1">
        <v>20.8</v>
      </c>
      <c r="K4633" s="1">
        <v>1021.8</v>
      </c>
      <c r="L4633" s="1" t="s">
        <v>16</v>
      </c>
      <c r="M4633" s="2">
        <f t="shared" si="1"/>
        <v>49.125</v>
      </c>
      <c r="N4633" s="3"/>
    </row>
    <row r="4634" ht="15.75" customHeight="1">
      <c r="A4634" s="1" t="s">
        <v>4654</v>
      </c>
      <c r="B4634" s="1" t="s">
        <v>20</v>
      </c>
      <c r="C4634" s="1">
        <v>0.0</v>
      </c>
      <c r="D4634" s="1" t="s">
        <v>18</v>
      </c>
      <c r="E4634" s="1" t="s">
        <v>18</v>
      </c>
      <c r="F4634" s="1">
        <v>0.0</v>
      </c>
      <c r="G4634" s="1">
        <v>1.0</v>
      </c>
      <c r="H4634" s="1">
        <v>1.0</v>
      </c>
      <c r="I4634" s="1" t="s">
        <v>22</v>
      </c>
      <c r="J4634" s="1">
        <v>50.75</v>
      </c>
      <c r="K4634" s="1">
        <v>688.2</v>
      </c>
      <c r="L4634" s="1" t="s">
        <v>18</v>
      </c>
      <c r="M4634" s="2">
        <f t="shared" si="1"/>
        <v>13.56059113</v>
      </c>
      <c r="N4634" s="3"/>
    </row>
    <row r="4635" ht="15.75" customHeight="1">
      <c r="A4635" s="1" t="s">
        <v>4655</v>
      </c>
      <c r="B4635" s="1" t="s">
        <v>15</v>
      </c>
      <c r="C4635" s="1">
        <v>0.0</v>
      </c>
      <c r="D4635" s="1" t="s">
        <v>18</v>
      </c>
      <c r="E4635" s="1" t="s">
        <v>18</v>
      </c>
      <c r="F4635" s="1">
        <v>0.0</v>
      </c>
      <c r="G4635" s="1">
        <v>1.0</v>
      </c>
      <c r="H4635" s="1">
        <v>0.0</v>
      </c>
      <c r="I4635" s="1" t="s">
        <v>22</v>
      </c>
      <c r="J4635" s="1">
        <v>38.9</v>
      </c>
      <c r="K4635" s="1">
        <v>664.4</v>
      </c>
      <c r="L4635" s="1" t="s">
        <v>18</v>
      </c>
      <c r="M4635" s="2">
        <f t="shared" si="1"/>
        <v>17.07969152</v>
      </c>
      <c r="N4635" s="3"/>
    </row>
    <row r="4636" ht="15.75" customHeight="1">
      <c r="A4636" s="1" t="s">
        <v>4656</v>
      </c>
      <c r="B4636" s="1" t="s">
        <v>20</v>
      </c>
      <c r="C4636" s="1">
        <v>0.0</v>
      </c>
      <c r="D4636" s="1" t="s">
        <v>18</v>
      </c>
      <c r="E4636" s="1" t="s">
        <v>18</v>
      </c>
      <c r="F4636" s="1">
        <v>1.0</v>
      </c>
      <c r="G4636" s="1">
        <v>2.0</v>
      </c>
      <c r="H4636" s="1">
        <v>0.0</v>
      </c>
      <c r="I4636" s="1" t="s">
        <v>26</v>
      </c>
      <c r="J4636" s="1">
        <v>79.0</v>
      </c>
      <c r="K4636" s="1">
        <v>2576.8</v>
      </c>
      <c r="L4636" s="1" t="s">
        <v>18</v>
      </c>
      <c r="M4636" s="2">
        <f t="shared" si="1"/>
        <v>32.61772152</v>
      </c>
      <c r="N4636" s="3"/>
    </row>
    <row r="4637" ht="15.75" customHeight="1">
      <c r="A4637" s="1" t="s">
        <v>4657</v>
      </c>
      <c r="B4637" s="1" t="s">
        <v>20</v>
      </c>
      <c r="C4637" s="1">
        <v>0.0</v>
      </c>
      <c r="D4637" s="1" t="s">
        <v>16</v>
      </c>
      <c r="E4637" s="1" t="s">
        <v>18</v>
      </c>
      <c r="F4637" s="1">
        <v>0.0</v>
      </c>
      <c r="G4637" s="1">
        <v>1.0</v>
      </c>
      <c r="H4637" s="1">
        <v>0.0</v>
      </c>
      <c r="I4637" s="1" t="s">
        <v>17</v>
      </c>
      <c r="J4637" s="1">
        <v>25.0</v>
      </c>
      <c r="K4637" s="1">
        <v>78.25</v>
      </c>
      <c r="L4637" s="1" t="s">
        <v>18</v>
      </c>
      <c r="M4637" s="2">
        <f t="shared" si="1"/>
        <v>3.13</v>
      </c>
      <c r="N4637" s="3"/>
    </row>
    <row r="4638" ht="15.75" customHeight="1">
      <c r="A4638" s="1" t="s">
        <v>4658</v>
      </c>
      <c r="B4638" s="1" t="s">
        <v>20</v>
      </c>
      <c r="C4638" s="1">
        <v>0.0</v>
      </c>
      <c r="D4638" s="1" t="s">
        <v>16</v>
      </c>
      <c r="E4638" s="1" t="s">
        <v>16</v>
      </c>
      <c r="F4638" s="1">
        <v>0.0</v>
      </c>
      <c r="G4638" s="1">
        <v>1.0</v>
      </c>
      <c r="H4638" s="1">
        <v>0.0</v>
      </c>
      <c r="I4638" s="1" t="s">
        <v>22</v>
      </c>
      <c r="J4638" s="1">
        <v>29.95</v>
      </c>
      <c r="K4638" s="1">
        <v>248.95</v>
      </c>
      <c r="L4638" s="1" t="s">
        <v>16</v>
      </c>
      <c r="M4638" s="2">
        <f t="shared" si="1"/>
        <v>8.312186978</v>
      </c>
      <c r="N4638" s="3"/>
    </row>
    <row r="4639" ht="15.75" customHeight="1">
      <c r="A4639" s="1" t="s">
        <v>4659</v>
      </c>
      <c r="B4639" s="1" t="s">
        <v>15</v>
      </c>
      <c r="C4639" s="1">
        <v>0.0</v>
      </c>
      <c r="D4639" s="1" t="s">
        <v>16</v>
      </c>
      <c r="E4639" s="1" t="s">
        <v>16</v>
      </c>
      <c r="F4639" s="1">
        <v>1.0</v>
      </c>
      <c r="G4639" s="1">
        <v>1.0</v>
      </c>
      <c r="H4639" s="1">
        <v>1.0</v>
      </c>
      <c r="I4639" s="1" t="s">
        <v>17</v>
      </c>
      <c r="J4639" s="1">
        <v>57.75</v>
      </c>
      <c r="K4639" s="1">
        <v>1282.85</v>
      </c>
      <c r="L4639" s="1" t="s">
        <v>18</v>
      </c>
      <c r="M4639" s="2">
        <f t="shared" si="1"/>
        <v>22.21385281</v>
      </c>
      <c r="N4639" s="3"/>
    </row>
    <row r="4640" ht="15.75" customHeight="1">
      <c r="A4640" s="1" t="s">
        <v>4660</v>
      </c>
      <c r="B4640" s="1" t="s">
        <v>15</v>
      </c>
      <c r="C4640" s="1">
        <v>1.0</v>
      </c>
      <c r="D4640" s="1" t="s">
        <v>18</v>
      </c>
      <c r="E4640" s="1" t="s">
        <v>18</v>
      </c>
      <c r="F4640" s="1">
        <v>2.0</v>
      </c>
      <c r="G4640" s="1">
        <v>2.0</v>
      </c>
      <c r="H4640" s="1">
        <v>0.0</v>
      </c>
      <c r="I4640" s="1" t="s">
        <v>22</v>
      </c>
      <c r="J4640" s="1">
        <v>99.7</v>
      </c>
      <c r="K4640" s="1">
        <v>2967.35</v>
      </c>
      <c r="L4640" s="1" t="s">
        <v>16</v>
      </c>
      <c r="M4640" s="2">
        <f t="shared" si="1"/>
        <v>29.76278837</v>
      </c>
      <c r="N4640" s="3"/>
    </row>
    <row r="4641" ht="15.75" customHeight="1">
      <c r="A4641" s="1" t="s">
        <v>4661</v>
      </c>
      <c r="B4641" s="1" t="s">
        <v>20</v>
      </c>
      <c r="C4641" s="1">
        <v>0.0</v>
      </c>
      <c r="D4641" s="1" t="s">
        <v>16</v>
      </c>
      <c r="E4641" s="1" t="s">
        <v>16</v>
      </c>
      <c r="F4641" s="1">
        <v>2.0</v>
      </c>
      <c r="G4641" s="1">
        <v>0.0</v>
      </c>
      <c r="H4641" s="1">
        <v>1.0</v>
      </c>
      <c r="I4641" s="1" t="s">
        <v>17</v>
      </c>
      <c r="J4641" s="1">
        <v>23.95</v>
      </c>
      <c r="K4641" s="1">
        <v>1216.35</v>
      </c>
      <c r="L4641" s="1" t="s">
        <v>18</v>
      </c>
      <c r="M4641" s="2">
        <f t="shared" si="1"/>
        <v>50.78705637</v>
      </c>
      <c r="N4641" s="3"/>
    </row>
    <row r="4642" ht="15.75" customHeight="1">
      <c r="A4642" s="1" t="s">
        <v>4662</v>
      </c>
      <c r="B4642" s="1" t="s">
        <v>15</v>
      </c>
      <c r="C4642" s="1">
        <v>0.0</v>
      </c>
      <c r="D4642" s="1" t="s">
        <v>16</v>
      </c>
      <c r="E4642" s="1" t="s">
        <v>18</v>
      </c>
      <c r="F4642" s="1">
        <v>0.0</v>
      </c>
      <c r="G4642" s="1">
        <v>1.0</v>
      </c>
      <c r="H4642" s="1">
        <v>2.0</v>
      </c>
      <c r="I4642" s="1" t="s">
        <v>26</v>
      </c>
      <c r="J4642" s="1">
        <v>60.8</v>
      </c>
      <c r="K4642" s="1">
        <v>3603.45</v>
      </c>
      <c r="L4642" s="1" t="s">
        <v>18</v>
      </c>
      <c r="M4642" s="2">
        <f t="shared" si="1"/>
        <v>59.26726974</v>
      </c>
      <c r="N4642" s="3"/>
    </row>
    <row r="4643" ht="15.75" customHeight="1">
      <c r="A4643" s="1" t="s">
        <v>4663</v>
      </c>
      <c r="B4643" s="1" t="s">
        <v>15</v>
      </c>
      <c r="C4643" s="1">
        <v>0.0</v>
      </c>
      <c r="D4643" s="1" t="s">
        <v>18</v>
      </c>
      <c r="E4643" s="1" t="s">
        <v>18</v>
      </c>
      <c r="F4643" s="1">
        <v>0.0</v>
      </c>
      <c r="G4643" s="1">
        <v>1.0</v>
      </c>
      <c r="H4643" s="1">
        <v>0.0</v>
      </c>
      <c r="I4643" s="1" t="s">
        <v>28</v>
      </c>
      <c r="J4643" s="1">
        <v>30.85</v>
      </c>
      <c r="K4643" s="1">
        <v>394.1</v>
      </c>
      <c r="L4643" s="1" t="s">
        <v>18</v>
      </c>
      <c r="M4643" s="2">
        <f t="shared" si="1"/>
        <v>12.77471637</v>
      </c>
      <c r="N4643" s="3"/>
    </row>
    <row r="4644" ht="15.75" customHeight="1">
      <c r="A4644" s="1" t="s">
        <v>4664</v>
      </c>
      <c r="B4644" s="1" t="s">
        <v>20</v>
      </c>
      <c r="C4644" s="1">
        <v>1.0</v>
      </c>
      <c r="D4644" s="1" t="s">
        <v>16</v>
      </c>
      <c r="E4644" s="1" t="s">
        <v>18</v>
      </c>
      <c r="F4644" s="1">
        <v>1.0</v>
      </c>
      <c r="G4644" s="1">
        <v>0.0</v>
      </c>
      <c r="H4644" s="1">
        <v>0.0</v>
      </c>
      <c r="I4644" s="1" t="s">
        <v>17</v>
      </c>
      <c r="J4644" s="1">
        <v>21.25</v>
      </c>
      <c r="K4644" s="1">
        <v>204.55</v>
      </c>
      <c r="L4644" s="1" t="s">
        <v>18</v>
      </c>
      <c r="M4644" s="2">
        <f t="shared" si="1"/>
        <v>9.625882353</v>
      </c>
      <c r="N4644" s="3"/>
    </row>
    <row r="4645" ht="15.75" customHeight="1">
      <c r="A4645" s="1" t="s">
        <v>4665</v>
      </c>
      <c r="B4645" s="1" t="s">
        <v>15</v>
      </c>
      <c r="C4645" s="1">
        <v>0.0</v>
      </c>
      <c r="D4645" s="1" t="s">
        <v>16</v>
      </c>
      <c r="E4645" s="1" t="s">
        <v>16</v>
      </c>
      <c r="F4645" s="1">
        <v>1.0</v>
      </c>
      <c r="G4645" s="1">
        <v>2.0</v>
      </c>
      <c r="H4645" s="1">
        <v>0.0</v>
      </c>
      <c r="I4645" s="1" t="s">
        <v>28</v>
      </c>
      <c r="J4645" s="1">
        <v>80.9</v>
      </c>
      <c r="K4645" s="1">
        <v>1152.8</v>
      </c>
      <c r="L4645" s="1" t="s">
        <v>18</v>
      </c>
      <c r="M4645" s="2">
        <f t="shared" si="1"/>
        <v>14.24969098</v>
      </c>
      <c r="N4645" s="3"/>
    </row>
    <row r="4646" ht="15.75" customHeight="1">
      <c r="A4646" s="1" t="s">
        <v>4666</v>
      </c>
      <c r="B4646" s="1" t="s">
        <v>20</v>
      </c>
      <c r="C4646" s="1">
        <v>0.0</v>
      </c>
      <c r="D4646" s="1" t="s">
        <v>16</v>
      </c>
      <c r="E4646" s="1" t="s">
        <v>18</v>
      </c>
      <c r="F4646" s="1">
        <v>1.0</v>
      </c>
      <c r="G4646" s="1">
        <v>0.0</v>
      </c>
      <c r="H4646" s="1">
        <v>2.0</v>
      </c>
      <c r="I4646" s="1" t="s">
        <v>26</v>
      </c>
      <c r="J4646" s="1">
        <v>20.05</v>
      </c>
      <c r="K4646" s="1">
        <v>679.0</v>
      </c>
      <c r="L4646" s="1" t="s">
        <v>18</v>
      </c>
      <c r="M4646" s="2">
        <f t="shared" si="1"/>
        <v>33.86533666</v>
      </c>
      <c r="N4646" s="3"/>
    </row>
    <row r="4647" ht="15.75" customHeight="1">
      <c r="A4647" s="1" t="s">
        <v>4667</v>
      </c>
      <c r="B4647" s="1" t="s">
        <v>20</v>
      </c>
      <c r="C4647" s="1">
        <v>1.0</v>
      </c>
      <c r="D4647" s="1" t="s">
        <v>18</v>
      </c>
      <c r="E4647" s="1" t="s">
        <v>18</v>
      </c>
      <c r="F4647" s="1">
        <v>2.0</v>
      </c>
      <c r="G4647" s="1">
        <v>0.0</v>
      </c>
      <c r="H4647" s="1">
        <v>1.0</v>
      </c>
      <c r="I4647" s="1" t="s">
        <v>28</v>
      </c>
      <c r="J4647" s="1">
        <v>24.9</v>
      </c>
      <c r="K4647" s="1">
        <v>847.8</v>
      </c>
      <c r="L4647" s="1" t="s">
        <v>18</v>
      </c>
      <c r="M4647" s="2">
        <f t="shared" si="1"/>
        <v>34.04819277</v>
      </c>
      <c r="N4647" s="3"/>
    </row>
    <row r="4648" ht="15.75" customHeight="1">
      <c r="A4648" s="1" t="s">
        <v>4668</v>
      </c>
      <c r="B4648" s="1" t="s">
        <v>15</v>
      </c>
      <c r="C4648" s="1">
        <v>0.0</v>
      </c>
      <c r="D4648" s="1" t="s">
        <v>16</v>
      </c>
      <c r="E4648" s="1" t="s">
        <v>16</v>
      </c>
      <c r="F4648" s="1">
        <v>1.0</v>
      </c>
      <c r="G4648" s="1">
        <v>2.0</v>
      </c>
      <c r="H4648" s="1">
        <v>2.0</v>
      </c>
      <c r="I4648" s="1" t="s">
        <v>22</v>
      </c>
      <c r="J4648" s="1">
        <v>76.05</v>
      </c>
      <c r="K4648" s="1">
        <v>5436.45</v>
      </c>
      <c r="L4648" s="1" t="s">
        <v>18</v>
      </c>
      <c r="M4648" s="2">
        <f t="shared" si="1"/>
        <v>71.4852071</v>
      </c>
      <c r="N4648" s="3"/>
    </row>
    <row r="4649" ht="15.75" customHeight="1">
      <c r="A4649" s="1" t="s">
        <v>4669</v>
      </c>
      <c r="B4649" s="1" t="s">
        <v>20</v>
      </c>
      <c r="C4649" s="1">
        <v>1.0</v>
      </c>
      <c r="D4649" s="1" t="s">
        <v>18</v>
      </c>
      <c r="E4649" s="1" t="s">
        <v>18</v>
      </c>
      <c r="F4649" s="1">
        <v>1.0</v>
      </c>
      <c r="G4649" s="1">
        <v>2.0</v>
      </c>
      <c r="H4649" s="1">
        <v>0.0</v>
      </c>
      <c r="I4649" s="1" t="s">
        <v>22</v>
      </c>
      <c r="J4649" s="1">
        <v>69.65</v>
      </c>
      <c r="K4649" s="1">
        <v>1043.3</v>
      </c>
      <c r="L4649" s="1" t="s">
        <v>18</v>
      </c>
      <c r="M4649" s="2">
        <f t="shared" si="1"/>
        <v>14.97918162</v>
      </c>
      <c r="N4649" s="3"/>
    </row>
    <row r="4650" ht="15.75" customHeight="1">
      <c r="A4650" s="1" t="s">
        <v>4670</v>
      </c>
      <c r="B4650" s="1" t="s">
        <v>20</v>
      </c>
      <c r="C4650" s="1">
        <v>0.0</v>
      </c>
      <c r="D4650" s="1" t="s">
        <v>16</v>
      </c>
      <c r="E4650" s="1" t="s">
        <v>18</v>
      </c>
      <c r="F4650" s="1">
        <v>0.0</v>
      </c>
      <c r="G4650" s="1">
        <v>1.0</v>
      </c>
      <c r="H4650" s="1">
        <v>2.0</v>
      </c>
      <c r="I4650" s="1" t="s">
        <v>22</v>
      </c>
      <c r="J4650" s="1">
        <v>49.35</v>
      </c>
      <c r="K4650" s="1">
        <v>3515.25</v>
      </c>
      <c r="L4650" s="1" t="s">
        <v>16</v>
      </c>
      <c r="M4650" s="2">
        <f t="shared" si="1"/>
        <v>71.23100304</v>
      </c>
      <c r="N4650" s="3"/>
    </row>
    <row r="4651" ht="15.75" customHeight="1">
      <c r="A4651" s="1" t="s">
        <v>4671</v>
      </c>
      <c r="B4651" s="1" t="s">
        <v>20</v>
      </c>
      <c r="C4651" s="1">
        <v>0.0</v>
      </c>
      <c r="D4651" s="1" t="s">
        <v>18</v>
      </c>
      <c r="E4651" s="1" t="s">
        <v>18</v>
      </c>
      <c r="F4651" s="1">
        <v>1.0</v>
      </c>
      <c r="G4651" s="1">
        <v>2.0</v>
      </c>
      <c r="H4651" s="1">
        <v>0.0</v>
      </c>
      <c r="I4651" s="1" t="s">
        <v>22</v>
      </c>
      <c r="J4651" s="1">
        <v>98.65</v>
      </c>
      <c r="K4651" s="1">
        <v>2537.0</v>
      </c>
      <c r="L4651" s="1" t="s">
        <v>18</v>
      </c>
      <c r="M4651" s="2">
        <f t="shared" si="1"/>
        <v>25.71718196</v>
      </c>
      <c r="N4651" s="3"/>
    </row>
    <row r="4652" ht="15.75" customHeight="1">
      <c r="A4652" s="1" t="s">
        <v>4672</v>
      </c>
      <c r="B4652" s="1" t="s">
        <v>20</v>
      </c>
      <c r="C4652" s="1">
        <v>0.0</v>
      </c>
      <c r="D4652" s="1" t="s">
        <v>16</v>
      </c>
      <c r="E4652" s="1" t="s">
        <v>16</v>
      </c>
      <c r="F4652" s="1">
        <v>2.0</v>
      </c>
      <c r="G4652" s="1">
        <v>2.0</v>
      </c>
      <c r="H4652" s="1">
        <v>1.0</v>
      </c>
      <c r="I4652" s="1" t="s">
        <v>22</v>
      </c>
      <c r="J4652" s="1">
        <v>97.95</v>
      </c>
      <c r="K4652" s="1">
        <v>4917.9</v>
      </c>
      <c r="L4652" s="1" t="s">
        <v>18</v>
      </c>
      <c r="M4652" s="2">
        <f t="shared" si="1"/>
        <v>50.20826953</v>
      </c>
      <c r="N4652" s="3"/>
    </row>
    <row r="4653" ht="15.75" customHeight="1">
      <c r="A4653" s="1" t="s">
        <v>4673</v>
      </c>
      <c r="B4653" s="1" t="s">
        <v>15</v>
      </c>
      <c r="C4653" s="1">
        <v>1.0</v>
      </c>
      <c r="D4653" s="1" t="s">
        <v>18</v>
      </c>
      <c r="E4653" s="1" t="s">
        <v>18</v>
      </c>
      <c r="F4653" s="1">
        <v>1.0</v>
      </c>
      <c r="G4653" s="1">
        <v>2.0</v>
      </c>
      <c r="H4653" s="1">
        <v>0.0</v>
      </c>
      <c r="I4653" s="1" t="s">
        <v>28</v>
      </c>
      <c r="J4653" s="1">
        <v>85.7</v>
      </c>
      <c r="K4653" s="1">
        <v>3778.1</v>
      </c>
      <c r="L4653" s="1" t="s">
        <v>18</v>
      </c>
      <c r="M4653" s="2">
        <f t="shared" si="1"/>
        <v>44.08518086</v>
      </c>
      <c r="N4653" s="3"/>
    </row>
    <row r="4654" ht="15.75" customHeight="1">
      <c r="A4654" s="1" t="s">
        <v>4674</v>
      </c>
      <c r="B4654" s="1" t="s">
        <v>20</v>
      </c>
      <c r="C4654" s="1">
        <v>0.0</v>
      </c>
      <c r="D4654" s="1" t="s">
        <v>16</v>
      </c>
      <c r="E4654" s="1" t="s">
        <v>16</v>
      </c>
      <c r="F4654" s="1">
        <v>1.0</v>
      </c>
      <c r="G4654" s="1">
        <v>0.0</v>
      </c>
      <c r="H4654" s="1">
        <v>1.0</v>
      </c>
      <c r="I4654" s="1" t="s">
        <v>17</v>
      </c>
      <c r="J4654" s="1">
        <v>20.6</v>
      </c>
      <c r="K4654" s="1">
        <v>690.25</v>
      </c>
      <c r="L4654" s="1" t="s">
        <v>18</v>
      </c>
      <c r="M4654" s="2">
        <f t="shared" si="1"/>
        <v>33.50728155</v>
      </c>
      <c r="N4654" s="3"/>
    </row>
    <row r="4655" ht="15.75" customHeight="1">
      <c r="A4655" s="1" t="s">
        <v>4675</v>
      </c>
      <c r="B4655" s="1" t="s">
        <v>15</v>
      </c>
      <c r="C4655" s="1">
        <v>1.0</v>
      </c>
      <c r="D4655" s="1" t="s">
        <v>18</v>
      </c>
      <c r="E4655" s="1" t="s">
        <v>18</v>
      </c>
      <c r="F4655" s="1">
        <v>1.0</v>
      </c>
      <c r="G4655" s="1">
        <v>2.0</v>
      </c>
      <c r="H4655" s="1">
        <v>0.0</v>
      </c>
      <c r="I4655" s="1" t="s">
        <v>22</v>
      </c>
      <c r="J4655" s="1">
        <v>79.2</v>
      </c>
      <c r="K4655" s="1">
        <v>79.2</v>
      </c>
      <c r="L4655" s="1" t="s">
        <v>16</v>
      </c>
      <c r="M4655" s="2">
        <f t="shared" si="1"/>
        <v>1</v>
      </c>
      <c r="N4655" s="3"/>
    </row>
    <row r="4656" ht="15.75" customHeight="1">
      <c r="A4656" s="1" t="s">
        <v>4676</v>
      </c>
      <c r="B4656" s="1" t="s">
        <v>15</v>
      </c>
      <c r="C4656" s="1">
        <v>0.0</v>
      </c>
      <c r="D4656" s="1" t="s">
        <v>16</v>
      </c>
      <c r="E4656" s="1" t="s">
        <v>18</v>
      </c>
      <c r="F4656" s="1">
        <v>1.0</v>
      </c>
      <c r="G4656" s="1">
        <v>2.0</v>
      </c>
      <c r="H4656" s="1">
        <v>2.0</v>
      </c>
      <c r="I4656" s="1" t="s">
        <v>26</v>
      </c>
      <c r="J4656" s="1">
        <v>95.2</v>
      </c>
      <c r="K4656" s="1">
        <v>4285.8</v>
      </c>
      <c r="L4656" s="1" t="s">
        <v>18</v>
      </c>
      <c r="M4656" s="2">
        <f t="shared" si="1"/>
        <v>45.01890756</v>
      </c>
      <c r="N4656" s="3"/>
    </row>
    <row r="4657" ht="15.75" customHeight="1">
      <c r="A4657" s="1" t="s">
        <v>4677</v>
      </c>
      <c r="B4657" s="1" t="s">
        <v>15</v>
      </c>
      <c r="C4657" s="1">
        <v>0.0</v>
      </c>
      <c r="D4657" s="1" t="s">
        <v>18</v>
      </c>
      <c r="E4657" s="1" t="s">
        <v>18</v>
      </c>
      <c r="F4657" s="1">
        <v>1.0</v>
      </c>
      <c r="G4657" s="1">
        <v>0.0</v>
      </c>
      <c r="H4657" s="1">
        <v>0.0</v>
      </c>
      <c r="I4657" s="1" t="s">
        <v>17</v>
      </c>
      <c r="J4657" s="1">
        <v>19.1</v>
      </c>
      <c r="K4657" s="1">
        <v>19.1</v>
      </c>
      <c r="L4657" s="1" t="s">
        <v>18</v>
      </c>
      <c r="M4657" s="2">
        <f t="shared" si="1"/>
        <v>1</v>
      </c>
      <c r="N4657" s="3"/>
    </row>
    <row r="4658" ht="15.75" customHeight="1">
      <c r="A4658" s="1" t="s">
        <v>4678</v>
      </c>
      <c r="B4658" s="1" t="s">
        <v>15</v>
      </c>
      <c r="C4658" s="1">
        <v>0.0</v>
      </c>
      <c r="D4658" s="1" t="s">
        <v>18</v>
      </c>
      <c r="E4658" s="1" t="s">
        <v>18</v>
      </c>
      <c r="F4658" s="1">
        <v>1.0</v>
      </c>
      <c r="G4658" s="1">
        <v>2.0</v>
      </c>
      <c r="H4658" s="1">
        <v>0.0</v>
      </c>
      <c r="I4658" s="1" t="s">
        <v>26</v>
      </c>
      <c r="J4658" s="1">
        <v>74.8</v>
      </c>
      <c r="K4658" s="1">
        <v>3548.3</v>
      </c>
      <c r="L4658" s="1" t="s">
        <v>18</v>
      </c>
      <c r="M4658" s="2">
        <f t="shared" si="1"/>
        <v>47.43716578</v>
      </c>
      <c r="N4658" s="3"/>
    </row>
    <row r="4659" ht="15.75" customHeight="1">
      <c r="A4659" s="1" t="s">
        <v>4679</v>
      </c>
      <c r="B4659" s="1" t="s">
        <v>15</v>
      </c>
      <c r="C4659" s="1">
        <v>0.0</v>
      </c>
      <c r="D4659" s="1" t="s">
        <v>16</v>
      </c>
      <c r="E4659" s="1" t="s">
        <v>16</v>
      </c>
      <c r="F4659" s="1">
        <v>2.0</v>
      </c>
      <c r="G4659" s="1">
        <v>1.0</v>
      </c>
      <c r="H4659" s="1">
        <v>1.0</v>
      </c>
      <c r="I4659" s="1" t="s">
        <v>22</v>
      </c>
      <c r="J4659" s="1">
        <v>79.15</v>
      </c>
      <c r="K4659" s="1">
        <v>2531.4</v>
      </c>
      <c r="L4659" s="1" t="s">
        <v>18</v>
      </c>
      <c r="M4659" s="2">
        <f t="shared" si="1"/>
        <v>31.98231207</v>
      </c>
      <c r="N4659" s="3"/>
    </row>
    <row r="4660" ht="15.75" customHeight="1">
      <c r="A4660" s="1" t="s">
        <v>4680</v>
      </c>
      <c r="B4660" s="1" t="s">
        <v>15</v>
      </c>
      <c r="C4660" s="1">
        <v>1.0</v>
      </c>
      <c r="D4660" s="1" t="s">
        <v>16</v>
      </c>
      <c r="E4660" s="1" t="s">
        <v>18</v>
      </c>
      <c r="F4660" s="1">
        <v>2.0</v>
      </c>
      <c r="G4660" s="1">
        <v>1.0</v>
      </c>
      <c r="H4660" s="1">
        <v>0.0</v>
      </c>
      <c r="I4660" s="1" t="s">
        <v>26</v>
      </c>
      <c r="J4660" s="1">
        <v>69.5</v>
      </c>
      <c r="K4660" s="1">
        <v>1752.65</v>
      </c>
      <c r="L4660" s="1" t="s">
        <v>18</v>
      </c>
      <c r="M4660" s="2">
        <f t="shared" si="1"/>
        <v>25.21798561</v>
      </c>
      <c r="N4660" s="3"/>
    </row>
    <row r="4661" ht="15.75" customHeight="1">
      <c r="A4661" s="1" t="s">
        <v>4681</v>
      </c>
      <c r="B4661" s="1" t="s">
        <v>20</v>
      </c>
      <c r="C4661" s="1">
        <v>0.0</v>
      </c>
      <c r="D4661" s="1" t="s">
        <v>16</v>
      </c>
      <c r="E4661" s="1" t="s">
        <v>18</v>
      </c>
      <c r="F4661" s="1">
        <v>0.0</v>
      </c>
      <c r="G4661" s="1">
        <v>1.0</v>
      </c>
      <c r="H4661" s="1">
        <v>1.0</v>
      </c>
      <c r="I4661" s="1" t="s">
        <v>22</v>
      </c>
      <c r="J4661" s="1">
        <v>54.6</v>
      </c>
      <c r="K4661" s="1">
        <v>934.8</v>
      </c>
      <c r="L4661" s="1" t="s">
        <v>18</v>
      </c>
      <c r="M4661" s="2">
        <f t="shared" si="1"/>
        <v>17.12087912</v>
      </c>
      <c r="N4661" s="3"/>
    </row>
    <row r="4662" ht="15.75" customHeight="1">
      <c r="A4662" s="1" t="s">
        <v>4682</v>
      </c>
      <c r="B4662" s="1" t="s">
        <v>20</v>
      </c>
      <c r="C4662" s="1">
        <v>0.0</v>
      </c>
      <c r="D4662" s="1" t="s">
        <v>18</v>
      </c>
      <c r="E4662" s="1" t="s">
        <v>18</v>
      </c>
      <c r="F4662" s="1">
        <v>1.0</v>
      </c>
      <c r="G4662" s="1">
        <v>2.0</v>
      </c>
      <c r="H4662" s="1">
        <v>0.0</v>
      </c>
      <c r="I4662" s="1" t="s">
        <v>26</v>
      </c>
      <c r="J4662" s="1">
        <v>93.4</v>
      </c>
      <c r="K4662" s="1">
        <v>2979.3</v>
      </c>
      <c r="L4662" s="1" t="s">
        <v>18</v>
      </c>
      <c r="M4662" s="2">
        <f t="shared" si="1"/>
        <v>31.89828694</v>
      </c>
      <c r="N4662" s="3"/>
    </row>
    <row r="4663" ht="15.75" customHeight="1">
      <c r="A4663" s="1" t="s">
        <v>4683</v>
      </c>
      <c r="B4663" s="1" t="s">
        <v>20</v>
      </c>
      <c r="C4663" s="1">
        <v>0.0</v>
      </c>
      <c r="D4663" s="1" t="s">
        <v>18</v>
      </c>
      <c r="E4663" s="1" t="s">
        <v>18</v>
      </c>
      <c r="F4663" s="1">
        <v>1.0</v>
      </c>
      <c r="G4663" s="1">
        <v>0.0</v>
      </c>
      <c r="H4663" s="1">
        <v>0.0</v>
      </c>
      <c r="I4663" s="1" t="s">
        <v>17</v>
      </c>
      <c r="J4663" s="1">
        <v>20.4</v>
      </c>
      <c r="K4663" s="1">
        <v>20.4</v>
      </c>
      <c r="L4663" s="1" t="s">
        <v>18</v>
      </c>
      <c r="M4663" s="2">
        <f t="shared" si="1"/>
        <v>1</v>
      </c>
      <c r="N4663" s="3"/>
    </row>
    <row r="4664" ht="15.75" customHeight="1">
      <c r="A4664" s="1" t="s">
        <v>4684</v>
      </c>
      <c r="B4664" s="1" t="s">
        <v>15</v>
      </c>
      <c r="C4664" s="1">
        <v>0.0</v>
      </c>
      <c r="D4664" s="1" t="s">
        <v>16</v>
      </c>
      <c r="E4664" s="1" t="s">
        <v>18</v>
      </c>
      <c r="F4664" s="1">
        <v>0.0</v>
      </c>
      <c r="G4664" s="1">
        <v>1.0</v>
      </c>
      <c r="H4664" s="1">
        <v>0.0</v>
      </c>
      <c r="I4664" s="1" t="s">
        <v>22</v>
      </c>
      <c r="J4664" s="1">
        <v>49.95</v>
      </c>
      <c r="K4664" s="1">
        <v>810.2</v>
      </c>
      <c r="L4664" s="1" t="s">
        <v>16</v>
      </c>
      <c r="M4664" s="2">
        <f t="shared" si="1"/>
        <v>16.22022022</v>
      </c>
      <c r="N4664" s="3"/>
    </row>
    <row r="4665" ht="15.75" customHeight="1">
      <c r="A4665" s="1" t="s">
        <v>4685</v>
      </c>
      <c r="B4665" s="1" t="s">
        <v>15</v>
      </c>
      <c r="C4665" s="1">
        <v>0.0</v>
      </c>
      <c r="D4665" s="1" t="s">
        <v>18</v>
      </c>
      <c r="E4665" s="1" t="s">
        <v>18</v>
      </c>
      <c r="F4665" s="1">
        <v>1.0</v>
      </c>
      <c r="G4665" s="1">
        <v>1.0</v>
      </c>
      <c r="H4665" s="1">
        <v>0.0</v>
      </c>
      <c r="I4665" s="1" t="s">
        <v>17</v>
      </c>
      <c r="J4665" s="1">
        <v>45.3</v>
      </c>
      <c r="K4665" s="1">
        <v>45.3</v>
      </c>
      <c r="L4665" s="1" t="s">
        <v>18</v>
      </c>
      <c r="M4665" s="2">
        <f t="shared" si="1"/>
        <v>1</v>
      </c>
      <c r="N4665" s="3"/>
    </row>
    <row r="4666" ht="15.75" customHeight="1">
      <c r="A4666" s="1" t="s">
        <v>4686</v>
      </c>
      <c r="B4666" s="1" t="s">
        <v>20</v>
      </c>
      <c r="C4666" s="1">
        <v>0.0</v>
      </c>
      <c r="D4666" s="1" t="s">
        <v>16</v>
      </c>
      <c r="E4666" s="1" t="s">
        <v>16</v>
      </c>
      <c r="F4666" s="1">
        <v>1.0</v>
      </c>
      <c r="G4666" s="1">
        <v>0.0</v>
      </c>
      <c r="H4666" s="1">
        <v>2.0</v>
      </c>
      <c r="I4666" s="1" t="s">
        <v>26</v>
      </c>
      <c r="J4666" s="1">
        <v>19.55</v>
      </c>
      <c r="K4666" s="1">
        <v>1086.75</v>
      </c>
      <c r="L4666" s="1" t="s">
        <v>18</v>
      </c>
      <c r="M4666" s="2">
        <f t="shared" si="1"/>
        <v>55.58823529</v>
      </c>
      <c r="N4666" s="3"/>
    </row>
    <row r="4667" ht="15.75" customHeight="1">
      <c r="A4667" s="1" t="s">
        <v>4687</v>
      </c>
      <c r="B4667" s="1" t="s">
        <v>15</v>
      </c>
      <c r="C4667" s="1">
        <v>1.0</v>
      </c>
      <c r="D4667" s="1" t="s">
        <v>16</v>
      </c>
      <c r="E4667" s="1" t="s">
        <v>18</v>
      </c>
      <c r="F4667" s="1">
        <v>1.0</v>
      </c>
      <c r="G4667" s="1">
        <v>2.0</v>
      </c>
      <c r="H4667" s="1">
        <v>0.0</v>
      </c>
      <c r="I4667" s="1" t="s">
        <v>22</v>
      </c>
      <c r="J4667" s="1">
        <v>94.65</v>
      </c>
      <c r="K4667" s="1">
        <v>1285.05</v>
      </c>
      <c r="L4667" s="1" t="s">
        <v>18</v>
      </c>
      <c r="M4667" s="2">
        <f t="shared" si="1"/>
        <v>13.57686212</v>
      </c>
      <c r="N4667" s="3"/>
    </row>
    <row r="4668" ht="15.75" customHeight="1">
      <c r="A4668" s="1" t="s">
        <v>4688</v>
      </c>
      <c r="B4668" s="1" t="s">
        <v>15</v>
      </c>
      <c r="C4668" s="1">
        <v>1.0</v>
      </c>
      <c r="D4668" s="1" t="s">
        <v>16</v>
      </c>
      <c r="E4668" s="1" t="s">
        <v>18</v>
      </c>
      <c r="F4668" s="1">
        <v>2.0</v>
      </c>
      <c r="G4668" s="1">
        <v>2.0</v>
      </c>
      <c r="H4668" s="1">
        <v>0.0</v>
      </c>
      <c r="I4668" s="1" t="s">
        <v>22</v>
      </c>
      <c r="J4668" s="1">
        <v>88.05</v>
      </c>
      <c r="K4668" s="1">
        <v>4367.35</v>
      </c>
      <c r="L4668" s="1" t="s">
        <v>16</v>
      </c>
      <c r="M4668" s="2">
        <f t="shared" si="1"/>
        <v>49.600795</v>
      </c>
      <c r="N4668" s="3"/>
    </row>
    <row r="4669" ht="15.75" customHeight="1">
      <c r="A4669" s="1" t="s">
        <v>4689</v>
      </c>
      <c r="B4669" s="1" t="s">
        <v>20</v>
      </c>
      <c r="C4669" s="1">
        <v>0.0</v>
      </c>
      <c r="D4669" s="1" t="s">
        <v>18</v>
      </c>
      <c r="E4669" s="1" t="s">
        <v>18</v>
      </c>
      <c r="F4669" s="1">
        <v>2.0</v>
      </c>
      <c r="G4669" s="1">
        <v>2.0</v>
      </c>
      <c r="H4669" s="1">
        <v>2.0</v>
      </c>
      <c r="I4669" s="1" t="s">
        <v>28</v>
      </c>
      <c r="J4669" s="1">
        <v>108.1</v>
      </c>
      <c r="K4669" s="1">
        <v>5067.45</v>
      </c>
      <c r="L4669" s="1" t="s">
        <v>18</v>
      </c>
      <c r="M4669" s="2">
        <f t="shared" si="1"/>
        <v>46.87742831</v>
      </c>
      <c r="N4669" s="3"/>
    </row>
    <row r="4670" ht="15.75" customHeight="1">
      <c r="A4670" s="1" t="s">
        <v>4690</v>
      </c>
      <c r="B4670" s="1" t="s">
        <v>20</v>
      </c>
      <c r="C4670" s="1">
        <v>0.0</v>
      </c>
      <c r="D4670" s="1" t="s">
        <v>18</v>
      </c>
      <c r="E4670" s="1" t="s">
        <v>16</v>
      </c>
      <c r="F4670" s="1">
        <v>1.0</v>
      </c>
      <c r="G4670" s="1">
        <v>1.0</v>
      </c>
      <c r="H4670" s="1">
        <v>1.0</v>
      </c>
      <c r="I4670" s="1" t="s">
        <v>17</v>
      </c>
      <c r="J4670" s="1">
        <v>56.2</v>
      </c>
      <c r="K4670" s="1">
        <v>1567.55</v>
      </c>
      <c r="L4670" s="1" t="s">
        <v>18</v>
      </c>
      <c r="M4670" s="2">
        <f t="shared" si="1"/>
        <v>27.89234875</v>
      </c>
      <c r="N4670" s="3"/>
    </row>
    <row r="4671" ht="15.75" customHeight="1">
      <c r="A4671" s="1" t="s">
        <v>4691</v>
      </c>
      <c r="B4671" s="1" t="s">
        <v>20</v>
      </c>
      <c r="C4671" s="1">
        <v>0.0</v>
      </c>
      <c r="D4671" s="1" t="s">
        <v>16</v>
      </c>
      <c r="E4671" s="1" t="s">
        <v>16</v>
      </c>
      <c r="F4671" s="1">
        <v>1.0</v>
      </c>
      <c r="G4671" s="1">
        <v>0.0</v>
      </c>
      <c r="H4671" s="1">
        <v>2.0</v>
      </c>
      <c r="I4671" s="1" t="s">
        <v>22</v>
      </c>
      <c r="J4671" s="1">
        <v>20.35</v>
      </c>
      <c r="K4671" s="1">
        <v>1354.4</v>
      </c>
      <c r="L4671" s="1" t="s">
        <v>18</v>
      </c>
      <c r="M4671" s="2">
        <f t="shared" si="1"/>
        <v>66.55528256</v>
      </c>
      <c r="N4671" s="3"/>
    </row>
    <row r="4672" ht="15.75" customHeight="1">
      <c r="A4672" s="1" t="s">
        <v>4692</v>
      </c>
      <c r="B4672" s="1" t="s">
        <v>20</v>
      </c>
      <c r="C4672" s="1">
        <v>0.0</v>
      </c>
      <c r="D4672" s="1" t="s">
        <v>16</v>
      </c>
      <c r="E4672" s="1" t="s">
        <v>18</v>
      </c>
      <c r="F4672" s="1">
        <v>2.0</v>
      </c>
      <c r="G4672" s="1">
        <v>1.0</v>
      </c>
      <c r="H4672" s="1">
        <v>2.0</v>
      </c>
      <c r="I4672" s="1" t="s">
        <v>26</v>
      </c>
      <c r="J4672" s="1">
        <v>76.95</v>
      </c>
      <c r="K4672" s="1">
        <v>5289.8</v>
      </c>
      <c r="L4672" s="1" t="s">
        <v>18</v>
      </c>
      <c r="M4672" s="2">
        <f t="shared" si="1"/>
        <v>68.74333983</v>
      </c>
      <c r="N4672" s="3"/>
    </row>
    <row r="4673" ht="15.75" customHeight="1">
      <c r="A4673" s="1" t="s">
        <v>4693</v>
      </c>
      <c r="B4673" s="1" t="s">
        <v>20</v>
      </c>
      <c r="C4673" s="1">
        <v>0.0</v>
      </c>
      <c r="D4673" s="1" t="s">
        <v>18</v>
      </c>
      <c r="E4673" s="1" t="s">
        <v>16</v>
      </c>
      <c r="F4673" s="1">
        <v>1.0</v>
      </c>
      <c r="G4673" s="1">
        <v>1.0</v>
      </c>
      <c r="H4673" s="1">
        <v>1.0</v>
      </c>
      <c r="I4673" s="1" t="s">
        <v>26</v>
      </c>
      <c r="J4673" s="1">
        <v>55.2</v>
      </c>
      <c r="K4673" s="1">
        <v>864.55</v>
      </c>
      <c r="L4673" s="1" t="s">
        <v>18</v>
      </c>
      <c r="M4673" s="2">
        <f t="shared" si="1"/>
        <v>15.66213768</v>
      </c>
      <c r="N4673" s="3"/>
    </row>
    <row r="4674" ht="15.75" customHeight="1">
      <c r="A4674" s="1" t="s">
        <v>4694</v>
      </c>
      <c r="B4674" s="1" t="s">
        <v>20</v>
      </c>
      <c r="C4674" s="1">
        <v>0.0</v>
      </c>
      <c r="D4674" s="1" t="s">
        <v>18</v>
      </c>
      <c r="E4674" s="1" t="s">
        <v>18</v>
      </c>
      <c r="F4674" s="1">
        <v>2.0</v>
      </c>
      <c r="G4674" s="1">
        <v>2.0</v>
      </c>
      <c r="H4674" s="1">
        <v>0.0</v>
      </c>
      <c r="I4674" s="1" t="s">
        <v>28</v>
      </c>
      <c r="J4674" s="1">
        <v>106.65</v>
      </c>
      <c r="K4674" s="1">
        <v>1672.1</v>
      </c>
      <c r="L4674" s="1" t="s">
        <v>18</v>
      </c>
      <c r="M4674" s="2">
        <f t="shared" si="1"/>
        <v>15.67838725</v>
      </c>
      <c r="N4674" s="3"/>
    </row>
    <row r="4675" ht="15.75" customHeight="1">
      <c r="A4675" s="1" t="s">
        <v>4695</v>
      </c>
      <c r="B4675" s="1" t="s">
        <v>15</v>
      </c>
      <c r="C4675" s="1">
        <v>0.0</v>
      </c>
      <c r="D4675" s="1" t="s">
        <v>18</v>
      </c>
      <c r="E4675" s="1" t="s">
        <v>18</v>
      </c>
      <c r="F4675" s="1">
        <v>1.0</v>
      </c>
      <c r="G4675" s="1">
        <v>1.0</v>
      </c>
      <c r="H4675" s="1">
        <v>0.0</v>
      </c>
      <c r="I4675" s="1" t="s">
        <v>17</v>
      </c>
      <c r="J4675" s="1">
        <v>44.45</v>
      </c>
      <c r="K4675" s="1">
        <v>44.45</v>
      </c>
      <c r="L4675" s="1" t="s">
        <v>16</v>
      </c>
      <c r="M4675" s="2">
        <f t="shared" si="1"/>
        <v>1</v>
      </c>
      <c r="N4675" s="3"/>
    </row>
    <row r="4676" ht="15.75" customHeight="1">
      <c r="A4676" s="1" t="s">
        <v>4696</v>
      </c>
      <c r="B4676" s="1" t="s">
        <v>20</v>
      </c>
      <c r="C4676" s="1">
        <v>1.0</v>
      </c>
      <c r="D4676" s="1" t="s">
        <v>18</v>
      </c>
      <c r="E4676" s="1" t="s">
        <v>18</v>
      </c>
      <c r="F4676" s="1">
        <v>2.0</v>
      </c>
      <c r="G4676" s="1">
        <v>2.0</v>
      </c>
      <c r="H4676" s="1">
        <v>0.0</v>
      </c>
      <c r="I4676" s="1" t="s">
        <v>22</v>
      </c>
      <c r="J4676" s="1">
        <v>88.95</v>
      </c>
      <c r="K4676" s="1">
        <v>2291.2</v>
      </c>
      <c r="L4676" s="1" t="s">
        <v>16</v>
      </c>
      <c r="M4676" s="2">
        <f t="shared" si="1"/>
        <v>25.75829117</v>
      </c>
      <c r="N4676" s="3"/>
    </row>
    <row r="4677" ht="15.75" customHeight="1">
      <c r="A4677" s="1" t="s">
        <v>4697</v>
      </c>
      <c r="B4677" s="1" t="s">
        <v>20</v>
      </c>
      <c r="C4677" s="1">
        <v>0.0</v>
      </c>
      <c r="D4677" s="1" t="s">
        <v>18</v>
      </c>
      <c r="E4677" s="1" t="s">
        <v>16</v>
      </c>
      <c r="F4677" s="1">
        <v>0.0</v>
      </c>
      <c r="G4677" s="1">
        <v>1.0</v>
      </c>
      <c r="H4677" s="1">
        <v>1.0</v>
      </c>
      <c r="I4677" s="1" t="s">
        <v>28</v>
      </c>
      <c r="J4677" s="1">
        <v>43.05</v>
      </c>
      <c r="K4677" s="1">
        <v>2208.05</v>
      </c>
      <c r="L4677" s="1" t="s">
        <v>18</v>
      </c>
      <c r="M4677" s="2">
        <f t="shared" si="1"/>
        <v>51.29036005</v>
      </c>
      <c r="N4677" s="3"/>
    </row>
    <row r="4678" ht="15.75" customHeight="1">
      <c r="A4678" s="1" t="s">
        <v>4698</v>
      </c>
      <c r="B4678" s="1" t="s">
        <v>20</v>
      </c>
      <c r="C4678" s="1">
        <v>0.0</v>
      </c>
      <c r="D4678" s="1" t="s">
        <v>18</v>
      </c>
      <c r="E4678" s="1" t="s">
        <v>18</v>
      </c>
      <c r="F4678" s="1">
        <v>1.0</v>
      </c>
      <c r="G4678" s="1">
        <v>0.0</v>
      </c>
      <c r="H4678" s="1">
        <v>1.0</v>
      </c>
      <c r="I4678" s="1" t="s">
        <v>26</v>
      </c>
      <c r="J4678" s="1">
        <v>19.3</v>
      </c>
      <c r="K4678" s="1">
        <v>28.3</v>
      </c>
      <c r="L4678" s="1" t="s">
        <v>16</v>
      </c>
      <c r="M4678" s="2">
        <f t="shared" si="1"/>
        <v>1.466321244</v>
      </c>
      <c r="N4678" s="3"/>
    </row>
    <row r="4679" ht="15.75" customHeight="1">
      <c r="A4679" s="1" t="s">
        <v>4699</v>
      </c>
      <c r="B4679" s="1" t="s">
        <v>15</v>
      </c>
      <c r="C4679" s="1">
        <v>0.0</v>
      </c>
      <c r="D4679" s="1" t="s">
        <v>18</v>
      </c>
      <c r="E4679" s="1" t="s">
        <v>18</v>
      </c>
      <c r="F4679" s="1">
        <v>1.0</v>
      </c>
      <c r="G4679" s="1">
        <v>2.0</v>
      </c>
      <c r="H4679" s="1">
        <v>0.0</v>
      </c>
      <c r="I4679" s="1" t="s">
        <v>26</v>
      </c>
      <c r="J4679" s="1">
        <v>73.95</v>
      </c>
      <c r="K4679" s="1">
        <v>2524.45</v>
      </c>
      <c r="L4679" s="1" t="s">
        <v>16</v>
      </c>
      <c r="M4679" s="2">
        <f t="shared" si="1"/>
        <v>34.1372549</v>
      </c>
      <c r="N4679" s="3"/>
    </row>
    <row r="4680" ht="15.75" customHeight="1">
      <c r="A4680" s="1" t="s">
        <v>4700</v>
      </c>
      <c r="B4680" s="1" t="s">
        <v>15</v>
      </c>
      <c r="C4680" s="1">
        <v>0.0</v>
      </c>
      <c r="D4680" s="1" t="s">
        <v>18</v>
      </c>
      <c r="E4680" s="1" t="s">
        <v>18</v>
      </c>
      <c r="F4680" s="1">
        <v>1.0</v>
      </c>
      <c r="G4680" s="1">
        <v>2.0</v>
      </c>
      <c r="H4680" s="1">
        <v>1.0</v>
      </c>
      <c r="I4680" s="1" t="s">
        <v>17</v>
      </c>
      <c r="J4680" s="1">
        <v>74.65</v>
      </c>
      <c r="K4680" s="1">
        <v>966.25</v>
      </c>
      <c r="L4680" s="1" t="s">
        <v>18</v>
      </c>
      <c r="M4680" s="2">
        <f t="shared" si="1"/>
        <v>12.94373744</v>
      </c>
      <c r="N4680" s="3"/>
    </row>
    <row r="4681" ht="15.75" customHeight="1">
      <c r="A4681" s="1" t="s">
        <v>4701</v>
      </c>
      <c r="B4681" s="1" t="s">
        <v>20</v>
      </c>
      <c r="C4681" s="1">
        <v>0.0</v>
      </c>
      <c r="D4681" s="1" t="s">
        <v>16</v>
      </c>
      <c r="E4681" s="1" t="s">
        <v>18</v>
      </c>
      <c r="F4681" s="1">
        <v>2.0</v>
      </c>
      <c r="G4681" s="1">
        <v>2.0</v>
      </c>
      <c r="H4681" s="1">
        <v>0.0</v>
      </c>
      <c r="I4681" s="1" t="s">
        <v>22</v>
      </c>
      <c r="J4681" s="1">
        <v>109.55</v>
      </c>
      <c r="K4681" s="1">
        <v>5124.55</v>
      </c>
      <c r="L4681" s="1" t="s">
        <v>16</v>
      </c>
      <c r="M4681" s="2">
        <f t="shared" si="1"/>
        <v>46.77818348</v>
      </c>
      <c r="N4681" s="3"/>
    </row>
    <row r="4682" ht="15.75" customHeight="1">
      <c r="A4682" s="1" t="s">
        <v>4702</v>
      </c>
      <c r="B4682" s="1" t="s">
        <v>15</v>
      </c>
      <c r="C4682" s="1">
        <v>0.0</v>
      </c>
      <c r="D4682" s="1" t="s">
        <v>18</v>
      </c>
      <c r="E4682" s="1" t="s">
        <v>18</v>
      </c>
      <c r="F4682" s="1">
        <v>1.0</v>
      </c>
      <c r="G4682" s="1">
        <v>1.0</v>
      </c>
      <c r="H4682" s="1">
        <v>0.0</v>
      </c>
      <c r="I4682" s="1" t="s">
        <v>22</v>
      </c>
      <c r="J4682" s="1">
        <v>55.0</v>
      </c>
      <c r="K4682" s="1">
        <v>340.4</v>
      </c>
      <c r="L4682" s="1" t="s">
        <v>18</v>
      </c>
      <c r="M4682" s="2">
        <f t="shared" si="1"/>
        <v>6.189090909</v>
      </c>
      <c r="N4682" s="3"/>
    </row>
    <row r="4683" ht="15.75" customHeight="1">
      <c r="A4683" s="1" t="s">
        <v>4703</v>
      </c>
      <c r="B4683" s="1" t="s">
        <v>15</v>
      </c>
      <c r="C4683" s="1">
        <v>0.0</v>
      </c>
      <c r="D4683" s="1" t="s">
        <v>18</v>
      </c>
      <c r="E4683" s="1" t="s">
        <v>18</v>
      </c>
      <c r="F4683" s="1">
        <v>1.0</v>
      </c>
      <c r="G4683" s="1">
        <v>2.0</v>
      </c>
      <c r="H4683" s="1">
        <v>2.0</v>
      </c>
      <c r="I4683" s="1" t="s">
        <v>28</v>
      </c>
      <c r="J4683" s="1">
        <v>104.4</v>
      </c>
      <c r="K4683" s="1">
        <v>4904.2</v>
      </c>
      <c r="L4683" s="1" t="s">
        <v>18</v>
      </c>
      <c r="M4683" s="2">
        <f t="shared" si="1"/>
        <v>46.97509579</v>
      </c>
      <c r="N4683" s="3"/>
    </row>
    <row r="4684" ht="15.75" customHeight="1">
      <c r="A4684" s="1" t="s">
        <v>4704</v>
      </c>
      <c r="B4684" s="1" t="s">
        <v>20</v>
      </c>
      <c r="C4684" s="1">
        <v>0.0</v>
      </c>
      <c r="D4684" s="1" t="s">
        <v>16</v>
      </c>
      <c r="E4684" s="1" t="s">
        <v>18</v>
      </c>
      <c r="F4684" s="1">
        <v>1.0</v>
      </c>
      <c r="G4684" s="1">
        <v>1.0</v>
      </c>
      <c r="H4684" s="1">
        <v>2.0</v>
      </c>
      <c r="I4684" s="1" t="s">
        <v>17</v>
      </c>
      <c r="J4684" s="1">
        <v>61.05</v>
      </c>
      <c r="K4684" s="1">
        <v>2018.4</v>
      </c>
      <c r="L4684" s="1" t="s">
        <v>18</v>
      </c>
      <c r="M4684" s="2">
        <f t="shared" si="1"/>
        <v>33.06142506</v>
      </c>
      <c r="N4684" s="3"/>
    </row>
    <row r="4685" ht="15.75" customHeight="1">
      <c r="A4685" s="1" t="s">
        <v>4705</v>
      </c>
      <c r="B4685" s="1" t="s">
        <v>20</v>
      </c>
      <c r="C4685" s="1">
        <v>0.0</v>
      </c>
      <c r="D4685" s="1" t="s">
        <v>18</v>
      </c>
      <c r="E4685" s="1" t="s">
        <v>18</v>
      </c>
      <c r="F4685" s="1">
        <v>1.0</v>
      </c>
      <c r="G4685" s="1">
        <v>1.0</v>
      </c>
      <c r="H4685" s="1">
        <v>0.0</v>
      </c>
      <c r="I4685" s="1" t="s">
        <v>22</v>
      </c>
      <c r="J4685" s="1">
        <v>50.5</v>
      </c>
      <c r="K4685" s="1">
        <v>50.5</v>
      </c>
      <c r="L4685" s="1" t="s">
        <v>16</v>
      </c>
      <c r="M4685" s="2">
        <f t="shared" si="1"/>
        <v>1</v>
      </c>
      <c r="N4685" s="3"/>
    </row>
    <row r="4686" ht="15.75" customHeight="1">
      <c r="A4686" s="1" t="s">
        <v>4706</v>
      </c>
      <c r="B4686" s="1" t="s">
        <v>15</v>
      </c>
      <c r="C4686" s="1">
        <v>0.0</v>
      </c>
      <c r="D4686" s="1" t="s">
        <v>16</v>
      </c>
      <c r="E4686" s="1" t="s">
        <v>16</v>
      </c>
      <c r="F4686" s="1">
        <v>2.0</v>
      </c>
      <c r="G4686" s="1">
        <v>0.0</v>
      </c>
      <c r="H4686" s="1">
        <v>2.0</v>
      </c>
      <c r="I4686" s="1" t="s">
        <v>17</v>
      </c>
      <c r="J4686" s="1">
        <v>25.1</v>
      </c>
      <c r="K4686" s="1">
        <v>789.55</v>
      </c>
      <c r="L4686" s="1" t="s">
        <v>18</v>
      </c>
      <c r="M4686" s="2">
        <f t="shared" si="1"/>
        <v>31.4561753</v>
      </c>
      <c r="N4686" s="3"/>
    </row>
    <row r="4687" ht="15.75" customHeight="1">
      <c r="A4687" s="1" t="s">
        <v>4707</v>
      </c>
      <c r="B4687" s="1" t="s">
        <v>20</v>
      </c>
      <c r="C4687" s="1">
        <v>0.0</v>
      </c>
      <c r="D4687" s="1" t="s">
        <v>18</v>
      </c>
      <c r="E4687" s="1" t="s">
        <v>18</v>
      </c>
      <c r="F4687" s="1">
        <v>2.0</v>
      </c>
      <c r="G4687" s="1">
        <v>2.0</v>
      </c>
      <c r="H4687" s="1">
        <v>2.0</v>
      </c>
      <c r="I4687" s="1" t="s">
        <v>28</v>
      </c>
      <c r="J4687" s="1">
        <v>109.2</v>
      </c>
      <c r="K4687" s="1">
        <v>7878.3</v>
      </c>
      <c r="L4687" s="1" t="s">
        <v>18</v>
      </c>
      <c r="M4687" s="2">
        <f t="shared" si="1"/>
        <v>72.1456044</v>
      </c>
      <c r="N4687" s="3"/>
    </row>
    <row r="4688" ht="15.75" customHeight="1">
      <c r="A4688" s="1" t="s">
        <v>4708</v>
      </c>
      <c r="B4688" s="1" t="s">
        <v>15</v>
      </c>
      <c r="C4688" s="1">
        <v>0.0</v>
      </c>
      <c r="D4688" s="1" t="s">
        <v>16</v>
      </c>
      <c r="E4688" s="1" t="s">
        <v>18</v>
      </c>
      <c r="F4688" s="1">
        <v>1.0</v>
      </c>
      <c r="G4688" s="1">
        <v>1.0</v>
      </c>
      <c r="H4688" s="1">
        <v>0.0</v>
      </c>
      <c r="I4688" s="1" t="s">
        <v>28</v>
      </c>
      <c r="J4688" s="1">
        <v>69.45</v>
      </c>
      <c r="K4688" s="1">
        <v>1614.05</v>
      </c>
      <c r="L4688" s="1" t="s">
        <v>18</v>
      </c>
      <c r="M4688" s="2">
        <f t="shared" si="1"/>
        <v>23.24046076</v>
      </c>
      <c r="N4688" s="3"/>
    </row>
    <row r="4689" ht="15.75" customHeight="1">
      <c r="A4689" s="1" t="s">
        <v>4709</v>
      </c>
      <c r="B4689" s="1" t="s">
        <v>15</v>
      </c>
      <c r="C4689" s="1">
        <v>0.0</v>
      </c>
      <c r="D4689" s="1" t="s">
        <v>16</v>
      </c>
      <c r="E4689" s="1" t="s">
        <v>16</v>
      </c>
      <c r="F4689" s="1">
        <v>0.0</v>
      </c>
      <c r="G4689" s="1">
        <v>1.0</v>
      </c>
      <c r="H4689" s="1">
        <v>2.0</v>
      </c>
      <c r="I4689" s="1" t="s">
        <v>17</v>
      </c>
      <c r="J4689" s="1">
        <v>58.65</v>
      </c>
      <c r="K4689" s="1">
        <v>4145.25</v>
      </c>
      <c r="L4689" s="1" t="s">
        <v>18</v>
      </c>
      <c r="M4689" s="2">
        <f t="shared" si="1"/>
        <v>70.67774936</v>
      </c>
      <c r="N4689" s="3"/>
    </row>
    <row r="4690" ht="15.75" customHeight="1">
      <c r="A4690" s="1" t="s">
        <v>4710</v>
      </c>
      <c r="B4690" s="1" t="s">
        <v>20</v>
      </c>
      <c r="C4690" s="1">
        <v>1.0</v>
      </c>
      <c r="D4690" s="1" t="s">
        <v>16</v>
      </c>
      <c r="E4690" s="1" t="s">
        <v>18</v>
      </c>
      <c r="F4690" s="1">
        <v>2.0</v>
      </c>
      <c r="G4690" s="1">
        <v>0.0</v>
      </c>
      <c r="H4690" s="1">
        <v>2.0</v>
      </c>
      <c r="I4690" s="1" t="s">
        <v>28</v>
      </c>
      <c r="J4690" s="1">
        <v>25.0</v>
      </c>
      <c r="K4690" s="1">
        <v>1501.75</v>
      </c>
      <c r="L4690" s="1" t="s">
        <v>18</v>
      </c>
      <c r="M4690" s="2">
        <f t="shared" si="1"/>
        <v>60.07</v>
      </c>
      <c r="N4690" s="3"/>
    </row>
    <row r="4691" ht="15.75" customHeight="1">
      <c r="A4691" s="1" t="s">
        <v>4711</v>
      </c>
      <c r="B4691" s="1" t="s">
        <v>20</v>
      </c>
      <c r="C4691" s="1">
        <v>0.0</v>
      </c>
      <c r="D4691" s="1" t="s">
        <v>18</v>
      </c>
      <c r="E4691" s="1" t="s">
        <v>18</v>
      </c>
      <c r="F4691" s="1">
        <v>2.0</v>
      </c>
      <c r="G4691" s="1">
        <v>2.0</v>
      </c>
      <c r="H4691" s="1">
        <v>0.0</v>
      </c>
      <c r="I4691" s="1" t="s">
        <v>22</v>
      </c>
      <c r="J4691" s="1">
        <v>100.55</v>
      </c>
      <c r="K4691" s="1">
        <v>1415.55</v>
      </c>
      <c r="L4691" s="1" t="s">
        <v>16</v>
      </c>
      <c r="M4691" s="2">
        <f t="shared" si="1"/>
        <v>14.07807061</v>
      </c>
      <c r="N4691" s="3"/>
    </row>
    <row r="4692" ht="15.75" customHeight="1">
      <c r="A4692" s="1" t="s">
        <v>4712</v>
      </c>
      <c r="B4692" s="1" t="s">
        <v>20</v>
      </c>
      <c r="C4692" s="1">
        <v>0.0</v>
      </c>
      <c r="D4692" s="1" t="s">
        <v>18</v>
      </c>
      <c r="E4692" s="1" t="s">
        <v>18</v>
      </c>
      <c r="F4692" s="1">
        <v>1.0</v>
      </c>
      <c r="G4692" s="1">
        <v>0.0</v>
      </c>
      <c r="H4692" s="1">
        <v>0.0</v>
      </c>
      <c r="I4692" s="1" t="s">
        <v>17</v>
      </c>
      <c r="J4692" s="1">
        <v>19.7</v>
      </c>
      <c r="K4692" s="1">
        <v>19.7</v>
      </c>
      <c r="L4692" s="1" t="s">
        <v>16</v>
      </c>
      <c r="M4692" s="2">
        <f t="shared" si="1"/>
        <v>1</v>
      </c>
      <c r="N4692" s="3"/>
    </row>
    <row r="4693" ht="15.75" customHeight="1">
      <c r="A4693" s="1" t="s">
        <v>4713</v>
      </c>
      <c r="B4693" s="1" t="s">
        <v>15</v>
      </c>
      <c r="C4693" s="1">
        <v>0.0</v>
      </c>
      <c r="D4693" s="1" t="s">
        <v>16</v>
      </c>
      <c r="E4693" s="1" t="s">
        <v>16</v>
      </c>
      <c r="F4693" s="1">
        <v>2.0</v>
      </c>
      <c r="G4693" s="1">
        <v>2.0</v>
      </c>
      <c r="H4693" s="1">
        <v>2.0</v>
      </c>
      <c r="I4693" s="1" t="s">
        <v>26</v>
      </c>
      <c r="J4693" s="1">
        <v>104.3</v>
      </c>
      <c r="K4693" s="1">
        <v>6725.3</v>
      </c>
      <c r="L4693" s="1" t="s">
        <v>18</v>
      </c>
      <c r="M4693" s="2">
        <f t="shared" si="1"/>
        <v>64.48034516</v>
      </c>
      <c r="N4693" s="3"/>
    </row>
    <row r="4694" ht="15.75" customHeight="1">
      <c r="A4694" s="1" t="s">
        <v>4714</v>
      </c>
      <c r="B4694" s="1" t="s">
        <v>15</v>
      </c>
      <c r="C4694" s="1">
        <v>0.0</v>
      </c>
      <c r="D4694" s="1" t="s">
        <v>16</v>
      </c>
      <c r="E4694" s="1" t="s">
        <v>16</v>
      </c>
      <c r="F4694" s="1">
        <v>2.0</v>
      </c>
      <c r="G4694" s="1">
        <v>2.0</v>
      </c>
      <c r="H4694" s="1">
        <v>1.0</v>
      </c>
      <c r="I4694" s="1" t="s">
        <v>26</v>
      </c>
      <c r="J4694" s="1">
        <v>81.85</v>
      </c>
      <c r="K4694" s="1">
        <v>1810.85</v>
      </c>
      <c r="L4694" s="1" t="s">
        <v>18</v>
      </c>
      <c r="M4694" s="2">
        <f t="shared" si="1"/>
        <v>22.12400733</v>
      </c>
      <c r="N4694" s="3"/>
    </row>
    <row r="4695" ht="15.75" customHeight="1">
      <c r="A4695" s="1" t="s">
        <v>4715</v>
      </c>
      <c r="B4695" s="1" t="s">
        <v>15</v>
      </c>
      <c r="C4695" s="1">
        <v>0.0</v>
      </c>
      <c r="D4695" s="1" t="s">
        <v>18</v>
      </c>
      <c r="E4695" s="1" t="s">
        <v>18</v>
      </c>
      <c r="F4695" s="1">
        <v>2.0</v>
      </c>
      <c r="G4695" s="1">
        <v>2.0</v>
      </c>
      <c r="H4695" s="1">
        <v>0.0</v>
      </c>
      <c r="I4695" s="1" t="s">
        <v>17</v>
      </c>
      <c r="J4695" s="1">
        <v>79.55</v>
      </c>
      <c r="K4695" s="1">
        <v>79.55</v>
      </c>
      <c r="L4695" s="1" t="s">
        <v>16</v>
      </c>
      <c r="M4695" s="2">
        <f t="shared" si="1"/>
        <v>1</v>
      </c>
      <c r="N4695" s="3"/>
    </row>
    <row r="4696" ht="15.75" customHeight="1">
      <c r="A4696" s="1" t="s">
        <v>4716</v>
      </c>
      <c r="B4696" s="1" t="s">
        <v>15</v>
      </c>
      <c r="C4696" s="1">
        <v>0.0</v>
      </c>
      <c r="D4696" s="1" t="s">
        <v>16</v>
      </c>
      <c r="E4696" s="1" t="s">
        <v>16</v>
      </c>
      <c r="F4696" s="1">
        <v>1.0</v>
      </c>
      <c r="G4696" s="1">
        <v>0.0</v>
      </c>
      <c r="H4696" s="1">
        <v>2.0</v>
      </c>
      <c r="I4696" s="1" t="s">
        <v>17</v>
      </c>
      <c r="J4696" s="1">
        <v>20.85</v>
      </c>
      <c r="K4696" s="1">
        <v>892.15</v>
      </c>
      <c r="L4696" s="1" t="s">
        <v>18</v>
      </c>
      <c r="M4696" s="2">
        <f t="shared" si="1"/>
        <v>42.78896882</v>
      </c>
      <c r="N4696" s="3"/>
    </row>
    <row r="4697" ht="15.75" customHeight="1">
      <c r="A4697" s="1" t="s">
        <v>4717</v>
      </c>
      <c r="B4697" s="1" t="s">
        <v>20</v>
      </c>
      <c r="C4697" s="1">
        <v>0.0</v>
      </c>
      <c r="D4697" s="1" t="s">
        <v>18</v>
      </c>
      <c r="E4697" s="1" t="s">
        <v>18</v>
      </c>
      <c r="F4697" s="1">
        <v>1.0</v>
      </c>
      <c r="G4697" s="1">
        <v>1.0</v>
      </c>
      <c r="H4697" s="1">
        <v>0.0</v>
      </c>
      <c r="I4697" s="1" t="s">
        <v>28</v>
      </c>
      <c r="J4697" s="1">
        <v>60.45</v>
      </c>
      <c r="K4697" s="1">
        <v>1440.75</v>
      </c>
      <c r="L4697" s="1" t="s">
        <v>18</v>
      </c>
      <c r="M4697" s="2">
        <f t="shared" si="1"/>
        <v>23.8337469</v>
      </c>
      <c r="N4697" s="3"/>
    </row>
    <row r="4698" ht="15.75" customHeight="1">
      <c r="A4698" s="1" t="s">
        <v>4718</v>
      </c>
      <c r="B4698" s="1" t="s">
        <v>15</v>
      </c>
      <c r="C4698" s="1">
        <v>0.0</v>
      </c>
      <c r="D4698" s="1" t="s">
        <v>18</v>
      </c>
      <c r="E4698" s="1" t="s">
        <v>18</v>
      </c>
      <c r="F4698" s="1">
        <v>2.0</v>
      </c>
      <c r="G4698" s="1">
        <v>1.0</v>
      </c>
      <c r="H4698" s="1">
        <v>0.0</v>
      </c>
      <c r="I4698" s="1" t="s">
        <v>17</v>
      </c>
      <c r="J4698" s="1">
        <v>60.6</v>
      </c>
      <c r="K4698" s="1">
        <v>1156.35</v>
      </c>
      <c r="L4698" s="1" t="s">
        <v>18</v>
      </c>
      <c r="M4698" s="2">
        <f t="shared" si="1"/>
        <v>19.08168317</v>
      </c>
      <c r="N4698" s="3"/>
    </row>
    <row r="4699" ht="15.75" customHeight="1">
      <c r="A4699" s="1" t="s">
        <v>4719</v>
      </c>
      <c r="B4699" s="1" t="s">
        <v>15</v>
      </c>
      <c r="C4699" s="1">
        <v>0.0</v>
      </c>
      <c r="D4699" s="1" t="s">
        <v>16</v>
      </c>
      <c r="E4699" s="1" t="s">
        <v>16</v>
      </c>
      <c r="F4699" s="1">
        <v>1.0</v>
      </c>
      <c r="G4699" s="1">
        <v>0.0</v>
      </c>
      <c r="H4699" s="1">
        <v>2.0</v>
      </c>
      <c r="I4699" s="1" t="s">
        <v>26</v>
      </c>
      <c r="J4699" s="1">
        <v>20.0</v>
      </c>
      <c r="K4699" s="1">
        <v>1209.25</v>
      </c>
      <c r="L4699" s="1" t="s">
        <v>18</v>
      </c>
      <c r="M4699" s="2">
        <f t="shared" si="1"/>
        <v>60.4625</v>
      </c>
      <c r="N4699" s="3"/>
    </row>
    <row r="4700" ht="15.75" customHeight="1">
      <c r="A4700" s="1" t="s">
        <v>4720</v>
      </c>
      <c r="B4700" s="1" t="s">
        <v>20</v>
      </c>
      <c r="C4700" s="1">
        <v>0.0</v>
      </c>
      <c r="D4700" s="1" t="s">
        <v>18</v>
      </c>
      <c r="E4700" s="1" t="s">
        <v>18</v>
      </c>
      <c r="F4700" s="1">
        <v>1.0</v>
      </c>
      <c r="G4700" s="1">
        <v>0.0</v>
      </c>
      <c r="H4700" s="1">
        <v>0.0</v>
      </c>
      <c r="I4700" s="1" t="s">
        <v>17</v>
      </c>
      <c r="J4700" s="1">
        <v>20.35</v>
      </c>
      <c r="K4700" s="1">
        <v>92.75</v>
      </c>
      <c r="L4700" s="1" t="s">
        <v>18</v>
      </c>
      <c r="M4700" s="2">
        <f t="shared" si="1"/>
        <v>4.557739558</v>
      </c>
      <c r="N4700" s="3"/>
    </row>
    <row r="4701" ht="15.75" customHeight="1">
      <c r="A4701" s="1" t="s">
        <v>4721</v>
      </c>
      <c r="B4701" s="1" t="s">
        <v>15</v>
      </c>
      <c r="C4701" s="1">
        <v>0.0</v>
      </c>
      <c r="D4701" s="1" t="s">
        <v>18</v>
      </c>
      <c r="E4701" s="1" t="s">
        <v>18</v>
      </c>
      <c r="F4701" s="1">
        <v>0.0</v>
      </c>
      <c r="G4701" s="1">
        <v>1.0</v>
      </c>
      <c r="H4701" s="1">
        <v>0.0</v>
      </c>
      <c r="I4701" s="1" t="s">
        <v>28</v>
      </c>
      <c r="J4701" s="1">
        <v>29.45</v>
      </c>
      <c r="K4701" s="1">
        <v>161.45</v>
      </c>
      <c r="L4701" s="1" t="s">
        <v>18</v>
      </c>
      <c r="M4701" s="2">
        <f t="shared" si="1"/>
        <v>5.482173175</v>
      </c>
      <c r="N4701" s="3"/>
    </row>
    <row r="4702" ht="15.75" customHeight="1">
      <c r="A4702" s="1" t="s">
        <v>4722</v>
      </c>
      <c r="B4702" s="1" t="s">
        <v>20</v>
      </c>
      <c r="C4702" s="1">
        <v>0.0</v>
      </c>
      <c r="D4702" s="1" t="s">
        <v>16</v>
      </c>
      <c r="E4702" s="1" t="s">
        <v>18</v>
      </c>
      <c r="F4702" s="1">
        <v>1.0</v>
      </c>
      <c r="G4702" s="1">
        <v>0.0</v>
      </c>
      <c r="H4702" s="1">
        <v>2.0</v>
      </c>
      <c r="I4702" s="1" t="s">
        <v>17</v>
      </c>
      <c r="J4702" s="1">
        <v>20.75</v>
      </c>
      <c r="K4702" s="1">
        <v>1185.95</v>
      </c>
      <c r="L4702" s="1" t="s">
        <v>18</v>
      </c>
      <c r="M4702" s="2">
        <f t="shared" si="1"/>
        <v>57.15421687</v>
      </c>
      <c r="N4702" s="3"/>
    </row>
    <row r="4703" ht="15.75" customHeight="1">
      <c r="A4703" s="1" t="s">
        <v>4723</v>
      </c>
      <c r="B4703" s="1" t="s">
        <v>20</v>
      </c>
      <c r="C4703" s="1">
        <v>0.0</v>
      </c>
      <c r="D4703" s="1" t="s">
        <v>18</v>
      </c>
      <c r="E4703" s="1" t="s">
        <v>18</v>
      </c>
      <c r="F4703" s="1">
        <v>1.0</v>
      </c>
      <c r="G4703" s="1">
        <v>1.0</v>
      </c>
      <c r="H4703" s="1">
        <v>2.0</v>
      </c>
      <c r="I4703" s="1" t="s">
        <v>28</v>
      </c>
      <c r="J4703" s="1">
        <v>65.55</v>
      </c>
      <c r="K4703" s="1">
        <v>4361.55</v>
      </c>
      <c r="L4703" s="1" t="s">
        <v>18</v>
      </c>
      <c r="M4703" s="2">
        <f t="shared" si="1"/>
        <v>66.53775744</v>
      </c>
      <c r="N4703" s="3"/>
    </row>
    <row r="4704" ht="15.75" customHeight="1">
      <c r="A4704" s="1" t="s">
        <v>4724</v>
      </c>
      <c r="B4704" s="1" t="s">
        <v>15</v>
      </c>
      <c r="C4704" s="1">
        <v>0.0</v>
      </c>
      <c r="D4704" s="1" t="s">
        <v>16</v>
      </c>
      <c r="E4704" s="1" t="s">
        <v>18</v>
      </c>
      <c r="F4704" s="1">
        <v>1.0</v>
      </c>
      <c r="G4704" s="1">
        <v>1.0</v>
      </c>
      <c r="H4704" s="1">
        <v>0.0</v>
      </c>
      <c r="I4704" s="1" t="s">
        <v>22</v>
      </c>
      <c r="J4704" s="1">
        <v>51.25</v>
      </c>
      <c r="K4704" s="1">
        <v>612.1</v>
      </c>
      <c r="L4704" s="1" t="s">
        <v>18</v>
      </c>
      <c r="M4704" s="2">
        <f t="shared" si="1"/>
        <v>11.94341463</v>
      </c>
      <c r="N4704" s="3"/>
    </row>
    <row r="4705" ht="15.75" customHeight="1">
      <c r="A4705" s="1" t="s">
        <v>4725</v>
      </c>
      <c r="B4705" s="1" t="s">
        <v>15</v>
      </c>
      <c r="C4705" s="1">
        <v>0.0</v>
      </c>
      <c r="D4705" s="1" t="s">
        <v>18</v>
      </c>
      <c r="E4705" s="1" t="s">
        <v>18</v>
      </c>
      <c r="F4705" s="1">
        <v>2.0</v>
      </c>
      <c r="G4705" s="1">
        <v>2.0</v>
      </c>
      <c r="H4705" s="1">
        <v>0.0</v>
      </c>
      <c r="I4705" s="1" t="s">
        <v>28</v>
      </c>
      <c r="J4705" s="1">
        <v>99.45</v>
      </c>
      <c r="K4705" s="1">
        <v>5623.7</v>
      </c>
      <c r="L4705" s="1" t="s">
        <v>18</v>
      </c>
      <c r="M4705" s="2">
        <f t="shared" si="1"/>
        <v>56.54801408</v>
      </c>
      <c r="N4705" s="3"/>
    </row>
    <row r="4706" ht="15.75" customHeight="1">
      <c r="A4706" s="1" t="s">
        <v>4726</v>
      </c>
      <c r="B4706" s="1" t="s">
        <v>20</v>
      </c>
      <c r="C4706" s="1">
        <v>0.0</v>
      </c>
      <c r="D4706" s="1" t="s">
        <v>18</v>
      </c>
      <c r="E4706" s="1" t="s">
        <v>18</v>
      </c>
      <c r="F4706" s="1">
        <v>1.0</v>
      </c>
      <c r="G4706" s="1">
        <v>1.0</v>
      </c>
      <c r="H4706" s="1">
        <v>0.0</v>
      </c>
      <c r="I4706" s="1" t="s">
        <v>17</v>
      </c>
      <c r="J4706" s="1">
        <v>55.7</v>
      </c>
      <c r="K4706" s="1">
        <v>55.7</v>
      </c>
      <c r="L4706" s="1" t="s">
        <v>16</v>
      </c>
      <c r="M4706" s="2">
        <f t="shared" si="1"/>
        <v>1</v>
      </c>
      <c r="N4706" s="3"/>
    </row>
    <row r="4707" ht="15.75" customHeight="1">
      <c r="A4707" s="1" t="s">
        <v>4727</v>
      </c>
      <c r="B4707" s="1" t="s">
        <v>15</v>
      </c>
      <c r="C4707" s="1">
        <v>0.0</v>
      </c>
      <c r="D4707" s="1" t="s">
        <v>18</v>
      </c>
      <c r="E4707" s="1" t="s">
        <v>18</v>
      </c>
      <c r="F4707" s="1">
        <v>1.0</v>
      </c>
      <c r="G4707" s="1">
        <v>1.0</v>
      </c>
      <c r="H4707" s="1">
        <v>0.0</v>
      </c>
      <c r="I4707" s="1" t="s">
        <v>17</v>
      </c>
      <c r="J4707" s="1">
        <v>50.95</v>
      </c>
      <c r="K4707" s="1">
        <v>123.05</v>
      </c>
      <c r="L4707" s="1" t="s">
        <v>18</v>
      </c>
      <c r="M4707" s="2">
        <f t="shared" si="1"/>
        <v>2.415112856</v>
      </c>
      <c r="N4707" s="3"/>
    </row>
    <row r="4708" ht="15.75" customHeight="1">
      <c r="A4708" s="1" t="s">
        <v>4728</v>
      </c>
      <c r="B4708" s="1" t="s">
        <v>15</v>
      </c>
      <c r="C4708" s="1">
        <v>1.0</v>
      </c>
      <c r="D4708" s="1" t="s">
        <v>16</v>
      </c>
      <c r="E4708" s="1" t="s">
        <v>18</v>
      </c>
      <c r="F4708" s="1">
        <v>2.0</v>
      </c>
      <c r="G4708" s="1">
        <v>2.0</v>
      </c>
      <c r="H4708" s="1">
        <v>0.0</v>
      </c>
      <c r="I4708" s="1" t="s">
        <v>22</v>
      </c>
      <c r="J4708" s="1">
        <v>83.25</v>
      </c>
      <c r="K4708" s="1">
        <v>308.05</v>
      </c>
      <c r="L4708" s="1" t="s">
        <v>18</v>
      </c>
      <c r="M4708" s="2">
        <f t="shared" si="1"/>
        <v>3.7003003</v>
      </c>
      <c r="N4708" s="3"/>
    </row>
    <row r="4709" ht="15.75" customHeight="1">
      <c r="A4709" s="1" t="s">
        <v>4729</v>
      </c>
      <c r="B4709" s="1" t="s">
        <v>20</v>
      </c>
      <c r="C4709" s="1">
        <v>0.0</v>
      </c>
      <c r="D4709" s="1" t="s">
        <v>16</v>
      </c>
      <c r="E4709" s="1" t="s">
        <v>18</v>
      </c>
      <c r="F4709" s="1">
        <v>2.0</v>
      </c>
      <c r="G4709" s="1">
        <v>1.0</v>
      </c>
      <c r="H4709" s="1">
        <v>2.0</v>
      </c>
      <c r="I4709" s="1" t="s">
        <v>26</v>
      </c>
      <c r="J4709" s="1">
        <v>85.45</v>
      </c>
      <c r="K4709" s="1">
        <v>6227.5</v>
      </c>
      <c r="L4709" s="1" t="s">
        <v>18</v>
      </c>
      <c r="M4709" s="2">
        <f t="shared" si="1"/>
        <v>72.87887654</v>
      </c>
      <c r="N4709" s="3"/>
    </row>
    <row r="4710" ht="15.75" customHeight="1">
      <c r="A4710" s="1" t="s">
        <v>4730</v>
      </c>
      <c r="B4710" s="1" t="s">
        <v>20</v>
      </c>
      <c r="C4710" s="1">
        <v>0.0</v>
      </c>
      <c r="D4710" s="1" t="s">
        <v>18</v>
      </c>
      <c r="E4710" s="1" t="s">
        <v>18</v>
      </c>
      <c r="F4710" s="1">
        <v>1.0</v>
      </c>
      <c r="G4710" s="1">
        <v>1.0</v>
      </c>
      <c r="H4710" s="1">
        <v>0.0</v>
      </c>
      <c r="I4710" s="1" t="s">
        <v>22</v>
      </c>
      <c r="J4710" s="1">
        <v>49.2</v>
      </c>
      <c r="K4710" s="1">
        <v>216.9</v>
      </c>
      <c r="L4710" s="1" t="s">
        <v>16</v>
      </c>
      <c r="M4710" s="2">
        <f t="shared" si="1"/>
        <v>4.408536585</v>
      </c>
      <c r="N4710" s="3"/>
    </row>
    <row r="4711" ht="15.75" customHeight="1">
      <c r="A4711" s="1" t="s">
        <v>4731</v>
      </c>
      <c r="B4711" s="1" t="s">
        <v>15</v>
      </c>
      <c r="C4711" s="1">
        <v>0.0</v>
      </c>
      <c r="D4711" s="1" t="s">
        <v>18</v>
      </c>
      <c r="E4711" s="1" t="s">
        <v>18</v>
      </c>
      <c r="F4711" s="1">
        <v>1.0</v>
      </c>
      <c r="G4711" s="1">
        <v>2.0</v>
      </c>
      <c r="H4711" s="1">
        <v>0.0</v>
      </c>
      <c r="I4711" s="1" t="s">
        <v>28</v>
      </c>
      <c r="J4711" s="1">
        <v>83.2</v>
      </c>
      <c r="K4711" s="1">
        <v>2032.3</v>
      </c>
      <c r="L4711" s="1" t="s">
        <v>18</v>
      </c>
      <c r="M4711" s="2">
        <f t="shared" si="1"/>
        <v>24.42668269</v>
      </c>
      <c r="N4711" s="3"/>
    </row>
    <row r="4712" ht="15.75" customHeight="1">
      <c r="A4712" s="1" t="s">
        <v>4732</v>
      </c>
      <c r="B4712" s="1" t="s">
        <v>20</v>
      </c>
      <c r="C4712" s="1">
        <v>0.0</v>
      </c>
      <c r="D4712" s="1" t="s">
        <v>16</v>
      </c>
      <c r="E4712" s="1" t="s">
        <v>18</v>
      </c>
      <c r="F4712" s="1">
        <v>2.0</v>
      </c>
      <c r="G4712" s="1">
        <v>2.0</v>
      </c>
      <c r="H4712" s="1">
        <v>0.0</v>
      </c>
      <c r="I4712" s="1" t="s">
        <v>26</v>
      </c>
      <c r="J4712" s="1">
        <v>96.6</v>
      </c>
      <c r="K4712" s="1">
        <v>2684.35</v>
      </c>
      <c r="L4712" s="1" t="s">
        <v>18</v>
      </c>
      <c r="M4712" s="2">
        <f t="shared" si="1"/>
        <v>27.78830228</v>
      </c>
      <c r="N4712" s="3"/>
    </row>
    <row r="4713" ht="15.75" customHeight="1">
      <c r="A4713" s="1" t="s">
        <v>4733</v>
      </c>
      <c r="B4713" s="1" t="s">
        <v>15</v>
      </c>
      <c r="C4713" s="1">
        <v>0.0</v>
      </c>
      <c r="D4713" s="1" t="s">
        <v>18</v>
      </c>
      <c r="E4713" s="1" t="s">
        <v>18</v>
      </c>
      <c r="F4713" s="1">
        <v>1.0</v>
      </c>
      <c r="G4713" s="1">
        <v>1.0</v>
      </c>
      <c r="H4713" s="1">
        <v>1.0</v>
      </c>
      <c r="I4713" s="1" t="s">
        <v>28</v>
      </c>
      <c r="J4713" s="1">
        <v>85.35</v>
      </c>
      <c r="K4713" s="1">
        <v>2530.4</v>
      </c>
      <c r="L4713" s="1" t="s">
        <v>16</v>
      </c>
      <c r="M4713" s="2">
        <f t="shared" si="1"/>
        <v>29.6473345</v>
      </c>
      <c r="N4713" s="3"/>
    </row>
    <row r="4714" ht="15.75" customHeight="1">
      <c r="A4714" s="1" t="s">
        <v>4734</v>
      </c>
      <c r="B4714" s="1" t="s">
        <v>15</v>
      </c>
      <c r="C4714" s="1">
        <v>0.0</v>
      </c>
      <c r="D4714" s="1" t="s">
        <v>16</v>
      </c>
      <c r="E4714" s="1" t="s">
        <v>16</v>
      </c>
      <c r="F4714" s="1">
        <v>0.0</v>
      </c>
      <c r="G4714" s="1">
        <v>1.0</v>
      </c>
      <c r="H4714" s="1">
        <v>0.0</v>
      </c>
      <c r="I4714" s="1" t="s">
        <v>22</v>
      </c>
      <c r="J4714" s="1">
        <v>30.5</v>
      </c>
      <c r="K4714" s="1">
        <v>167.2</v>
      </c>
      <c r="L4714" s="1" t="s">
        <v>18</v>
      </c>
      <c r="M4714" s="2">
        <f t="shared" si="1"/>
        <v>5.481967213</v>
      </c>
      <c r="N4714" s="3"/>
    </row>
    <row r="4715" ht="15.75" customHeight="1">
      <c r="A4715" s="1" t="s">
        <v>4735</v>
      </c>
      <c r="B4715" s="1" t="s">
        <v>15</v>
      </c>
      <c r="C4715" s="1">
        <v>0.0</v>
      </c>
      <c r="D4715" s="1" t="s">
        <v>18</v>
      </c>
      <c r="E4715" s="1" t="s">
        <v>18</v>
      </c>
      <c r="F4715" s="1">
        <v>1.0</v>
      </c>
      <c r="G4715" s="1">
        <v>2.0</v>
      </c>
      <c r="H4715" s="1">
        <v>0.0</v>
      </c>
      <c r="I4715" s="1" t="s">
        <v>26</v>
      </c>
      <c r="J4715" s="1">
        <v>70.0</v>
      </c>
      <c r="K4715" s="1">
        <v>2416.1</v>
      </c>
      <c r="L4715" s="1" t="s">
        <v>16</v>
      </c>
      <c r="M4715" s="2">
        <f t="shared" si="1"/>
        <v>34.51571429</v>
      </c>
      <c r="N4715" s="3"/>
    </row>
    <row r="4716" ht="15.75" customHeight="1">
      <c r="A4716" s="1" t="s">
        <v>4736</v>
      </c>
      <c r="B4716" s="1" t="s">
        <v>20</v>
      </c>
      <c r="C4716" s="1">
        <v>0.0</v>
      </c>
      <c r="D4716" s="1" t="s">
        <v>16</v>
      </c>
      <c r="E4716" s="1" t="s">
        <v>16</v>
      </c>
      <c r="F4716" s="1">
        <v>1.0</v>
      </c>
      <c r="G4716" s="1">
        <v>2.0</v>
      </c>
      <c r="H4716" s="1">
        <v>0.0</v>
      </c>
      <c r="I4716" s="1" t="s">
        <v>22</v>
      </c>
      <c r="J4716" s="1">
        <v>97.1</v>
      </c>
      <c r="K4716" s="1">
        <v>184.15</v>
      </c>
      <c r="L4716" s="1" t="s">
        <v>18</v>
      </c>
      <c r="M4716" s="2">
        <f t="shared" si="1"/>
        <v>1.896498455</v>
      </c>
      <c r="N4716" s="3"/>
    </row>
    <row r="4717" ht="15.75" customHeight="1">
      <c r="A4717" s="1" t="s">
        <v>4737</v>
      </c>
      <c r="B4717" s="1" t="s">
        <v>15</v>
      </c>
      <c r="C4717" s="1">
        <v>1.0</v>
      </c>
      <c r="D4717" s="1" t="s">
        <v>18</v>
      </c>
      <c r="E4717" s="1" t="s">
        <v>18</v>
      </c>
      <c r="F4717" s="1">
        <v>1.0</v>
      </c>
      <c r="G4717" s="1">
        <v>2.0</v>
      </c>
      <c r="H4717" s="1">
        <v>0.0</v>
      </c>
      <c r="I4717" s="1" t="s">
        <v>22</v>
      </c>
      <c r="J4717" s="1">
        <v>78.85</v>
      </c>
      <c r="K4717" s="1">
        <v>1043.8</v>
      </c>
      <c r="L4717" s="1" t="s">
        <v>18</v>
      </c>
      <c r="M4717" s="2">
        <f t="shared" si="1"/>
        <v>13.23779328</v>
      </c>
      <c r="N4717" s="3"/>
    </row>
    <row r="4718" ht="15.75" customHeight="1">
      <c r="A4718" s="1" t="s">
        <v>4738</v>
      </c>
      <c r="B4718" s="1" t="s">
        <v>20</v>
      </c>
      <c r="C4718" s="1">
        <v>1.0</v>
      </c>
      <c r="D4718" s="1" t="s">
        <v>16</v>
      </c>
      <c r="E4718" s="1" t="s">
        <v>18</v>
      </c>
      <c r="F4718" s="1">
        <v>2.0</v>
      </c>
      <c r="G4718" s="1">
        <v>2.0</v>
      </c>
      <c r="H4718" s="1">
        <v>1.0</v>
      </c>
      <c r="I4718" s="1" t="s">
        <v>22</v>
      </c>
      <c r="J4718" s="1">
        <v>103.75</v>
      </c>
      <c r="K4718" s="1">
        <v>6383.35</v>
      </c>
      <c r="L4718" s="1" t="s">
        <v>16</v>
      </c>
      <c r="M4718" s="2">
        <f t="shared" si="1"/>
        <v>61.52626506</v>
      </c>
      <c r="N4718" s="3"/>
    </row>
    <row r="4719" ht="15.75" customHeight="1">
      <c r="A4719" s="1" t="s">
        <v>4739</v>
      </c>
      <c r="B4719" s="1" t="s">
        <v>20</v>
      </c>
      <c r="C4719" s="1">
        <v>1.0</v>
      </c>
      <c r="D4719" s="1" t="s">
        <v>16</v>
      </c>
      <c r="E4719" s="1" t="s">
        <v>18</v>
      </c>
      <c r="F4719" s="1">
        <v>2.0</v>
      </c>
      <c r="G4719" s="1">
        <v>2.0</v>
      </c>
      <c r="H4719" s="1">
        <v>0.0</v>
      </c>
      <c r="I4719" s="1" t="s">
        <v>22</v>
      </c>
      <c r="J4719" s="1">
        <v>103.85</v>
      </c>
      <c r="K4719" s="1">
        <v>5485.5</v>
      </c>
      <c r="L4719" s="1" t="s">
        <v>16</v>
      </c>
      <c r="M4719" s="2">
        <f t="shared" si="1"/>
        <v>52.82137699</v>
      </c>
      <c r="N4719" s="3"/>
    </row>
    <row r="4720" ht="15.75" customHeight="1">
      <c r="A4720" s="1" t="s">
        <v>4740</v>
      </c>
      <c r="B4720" s="1" t="s">
        <v>15</v>
      </c>
      <c r="C4720" s="1">
        <v>0.0</v>
      </c>
      <c r="D4720" s="1" t="s">
        <v>18</v>
      </c>
      <c r="E4720" s="1" t="s">
        <v>18</v>
      </c>
      <c r="F4720" s="1">
        <v>2.0</v>
      </c>
      <c r="G4720" s="1">
        <v>2.0</v>
      </c>
      <c r="H4720" s="1">
        <v>1.0</v>
      </c>
      <c r="I4720" s="1" t="s">
        <v>26</v>
      </c>
      <c r="J4720" s="1">
        <v>110.45</v>
      </c>
      <c r="K4720" s="1">
        <v>3327.05</v>
      </c>
      <c r="L4720" s="1" t="s">
        <v>18</v>
      </c>
      <c r="M4720" s="2">
        <f t="shared" si="1"/>
        <v>30.12267995</v>
      </c>
      <c r="N4720" s="3"/>
    </row>
    <row r="4721" ht="15.75" customHeight="1">
      <c r="A4721" s="1" t="s">
        <v>4741</v>
      </c>
      <c r="B4721" s="1" t="s">
        <v>20</v>
      </c>
      <c r="C4721" s="1">
        <v>0.0</v>
      </c>
      <c r="D4721" s="1" t="s">
        <v>16</v>
      </c>
      <c r="E4721" s="1" t="s">
        <v>16</v>
      </c>
      <c r="F4721" s="1">
        <v>1.0</v>
      </c>
      <c r="G4721" s="1">
        <v>0.0</v>
      </c>
      <c r="H4721" s="1">
        <v>0.0</v>
      </c>
      <c r="I4721" s="1" t="s">
        <v>22</v>
      </c>
      <c r="J4721" s="1">
        <v>20.15</v>
      </c>
      <c r="K4721" s="1">
        <v>341.35</v>
      </c>
      <c r="L4721" s="1" t="s">
        <v>18</v>
      </c>
      <c r="M4721" s="2">
        <f t="shared" si="1"/>
        <v>16.94044665</v>
      </c>
      <c r="N4721" s="3"/>
    </row>
    <row r="4722" ht="15.75" customHeight="1">
      <c r="A4722" s="1" t="s">
        <v>4742</v>
      </c>
      <c r="B4722" s="1" t="s">
        <v>15</v>
      </c>
      <c r="C4722" s="1">
        <v>0.0</v>
      </c>
      <c r="D4722" s="1" t="s">
        <v>16</v>
      </c>
      <c r="E4722" s="1" t="s">
        <v>18</v>
      </c>
      <c r="F4722" s="1">
        <v>2.0</v>
      </c>
      <c r="G4722" s="1">
        <v>2.0</v>
      </c>
      <c r="H4722" s="1">
        <v>2.0</v>
      </c>
      <c r="I4722" s="1" t="s">
        <v>26</v>
      </c>
      <c r="J4722" s="1">
        <v>117.15</v>
      </c>
      <c r="K4722" s="1">
        <v>8529.5</v>
      </c>
      <c r="L4722" s="1" t="s">
        <v>18</v>
      </c>
      <c r="M4722" s="2">
        <f t="shared" si="1"/>
        <v>72.80836534</v>
      </c>
      <c r="N4722" s="3"/>
    </row>
    <row r="4723" ht="15.75" customHeight="1">
      <c r="A4723" s="1" t="s">
        <v>4743</v>
      </c>
      <c r="B4723" s="1" t="s">
        <v>20</v>
      </c>
      <c r="C4723" s="1">
        <v>0.0</v>
      </c>
      <c r="D4723" s="1" t="s">
        <v>18</v>
      </c>
      <c r="E4723" s="1" t="s">
        <v>18</v>
      </c>
      <c r="F4723" s="1">
        <v>1.0</v>
      </c>
      <c r="G4723" s="1">
        <v>1.0</v>
      </c>
      <c r="H4723" s="1">
        <v>0.0</v>
      </c>
      <c r="I4723" s="1" t="s">
        <v>28</v>
      </c>
      <c r="J4723" s="1">
        <v>43.85</v>
      </c>
      <c r="K4723" s="1">
        <v>43.85</v>
      </c>
      <c r="L4723" s="1" t="s">
        <v>18</v>
      </c>
      <c r="M4723" s="2">
        <f t="shared" si="1"/>
        <v>1</v>
      </c>
      <c r="N4723" s="3"/>
    </row>
    <row r="4724" ht="15.75" customHeight="1">
      <c r="A4724" s="1" t="s">
        <v>4744</v>
      </c>
      <c r="B4724" s="1" t="s">
        <v>20</v>
      </c>
      <c r="C4724" s="1">
        <v>0.0</v>
      </c>
      <c r="D4724" s="1" t="s">
        <v>16</v>
      </c>
      <c r="E4724" s="1" t="s">
        <v>16</v>
      </c>
      <c r="F4724" s="1">
        <v>2.0</v>
      </c>
      <c r="G4724" s="1">
        <v>2.0</v>
      </c>
      <c r="H4724" s="1">
        <v>0.0</v>
      </c>
      <c r="I4724" s="1" t="s">
        <v>22</v>
      </c>
      <c r="J4724" s="1">
        <v>99.8</v>
      </c>
      <c r="K4724" s="1">
        <v>4872.45</v>
      </c>
      <c r="L4724" s="1" t="s">
        <v>16</v>
      </c>
      <c r="M4724" s="2">
        <f t="shared" si="1"/>
        <v>48.82214429</v>
      </c>
      <c r="N4724" s="3"/>
    </row>
    <row r="4725" ht="15.75" customHeight="1">
      <c r="A4725" s="1" t="s">
        <v>4745</v>
      </c>
      <c r="B4725" s="1" t="s">
        <v>20</v>
      </c>
      <c r="C4725" s="1">
        <v>0.0</v>
      </c>
      <c r="D4725" s="1" t="s">
        <v>16</v>
      </c>
      <c r="E4725" s="1" t="s">
        <v>16</v>
      </c>
      <c r="F4725" s="1">
        <v>2.0</v>
      </c>
      <c r="G4725" s="1">
        <v>0.0</v>
      </c>
      <c r="H4725" s="1">
        <v>2.0</v>
      </c>
      <c r="I4725" s="1" t="s">
        <v>17</v>
      </c>
      <c r="J4725" s="1">
        <v>26.3</v>
      </c>
      <c r="K4725" s="1">
        <v>1688.9</v>
      </c>
      <c r="L4725" s="1" t="s">
        <v>18</v>
      </c>
      <c r="M4725" s="2">
        <f t="shared" si="1"/>
        <v>64.21673004</v>
      </c>
      <c r="N4725" s="3"/>
    </row>
    <row r="4726" ht="15.75" customHeight="1">
      <c r="A4726" s="1" t="s">
        <v>4746</v>
      </c>
      <c r="B4726" s="1" t="s">
        <v>15</v>
      </c>
      <c r="C4726" s="1">
        <v>0.0</v>
      </c>
      <c r="D4726" s="1" t="s">
        <v>18</v>
      </c>
      <c r="E4726" s="1" t="s">
        <v>18</v>
      </c>
      <c r="F4726" s="1">
        <v>1.0</v>
      </c>
      <c r="G4726" s="1">
        <v>1.0</v>
      </c>
      <c r="H4726" s="1">
        <v>0.0</v>
      </c>
      <c r="I4726" s="1" t="s">
        <v>22</v>
      </c>
      <c r="J4726" s="1">
        <v>64.9</v>
      </c>
      <c r="K4726" s="1">
        <v>716.1</v>
      </c>
      <c r="L4726" s="1" t="s">
        <v>18</v>
      </c>
      <c r="M4726" s="2">
        <f t="shared" si="1"/>
        <v>11.03389831</v>
      </c>
      <c r="N4726" s="3"/>
    </row>
    <row r="4727" ht="15.75" customHeight="1">
      <c r="A4727" s="1" t="s">
        <v>4747</v>
      </c>
      <c r="B4727" s="1" t="s">
        <v>15</v>
      </c>
      <c r="C4727" s="1">
        <v>0.0</v>
      </c>
      <c r="D4727" s="1" t="s">
        <v>18</v>
      </c>
      <c r="E4727" s="1" t="s">
        <v>18</v>
      </c>
      <c r="F4727" s="1">
        <v>1.0</v>
      </c>
      <c r="G4727" s="1">
        <v>2.0</v>
      </c>
      <c r="H4727" s="1">
        <v>0.0</v>
      </c>
      <c r="I4727" s="1" t="s">
        <v>22</v>
      </c>
      <c r="J4727" s="1">
        <v>70.3</v>
      </c>
      <c r="K4727" s="1">
        <v>70.3</v>
      </c>
      <c r="L4727" s="1" t="s">
        <v>16</v>
      </c>
      <c r="M4727" s="2">
        <f t="shared" si="1"/>
        <v>1</v>
      </c>
      <c r="N4727" s="3"/>
    </row>
    <row r="4728" ht="15.75" customHeight="1">
      <c r="A4728" s="1" t="s">
        <v>4748</v>
      </c>
      <c r="B4728" s="1" t="s">
        <v>15</v>
      </c>
      <c r="C4728" s="1">
        <v>0.0</v>
      </c>
      <c r="D4728" s="1" t="s">
        <v>18</v>
      </c>
      <c r="E4728" s="1" t="s">
        <v>18</v>
      </c>
      <c r="F4728" s="1">
        <v>1.0</v>
      </c>
      <c r="G4728" s="1">
        <v>0.0</v>
      </c>
      <c r="H4728" s="1">
        <v>0.0</v>
      </c>
      <c r="I4728" s="1" t="s">
        <v>17</v>
      </c>
      <c r="J4728" s="1">
        <v>19.9</v>
      </c>
      <c r="K4728" s="1">
        <v>19.9</v>
      </c>
      <c r="L4728" s="1" t="s">
        <v>18</v>
      </c>
      <c r="M4728" s="2">
        <f t="shared" si="1"/>
        <v>1</v>
      </c>
      <c r="N4728" s="3"/>
    </row>
    <row r="4729" ht="15.75" customHeight="1">
      <c r="A4729" s="1" t="s">
        <v>4749</v>
      </c>
      <c r="B4729" s="1" t="s">
        <v>20</v>
      </c>
      <c r="C4729" s="1">
        <v>0.0</v>
      </c>
      <c r="D4729" s="1" t="s">
        <v>18</v>
      </c>
      <c r="E4729" s="1" t="s">
        <v>18</v>
      </c>
      <c r="F4729" s="1">
        <v>2.0</v>
      </c>
      <c r="G4729" s="1">
        <v>2.0</v>
      </c>
      <c r="H4729" s="1">
        <v>1.0</v>
      </c>
      <c r="I4729" s="1" t="s">
        <v>26</v>
      </c>
      <c r="J4729" s="1">
        <v>114.35</v>
      </c>
      <c r="K4729" s="1">
        <v>5791.1</v>
      </c>
      <c r="L4729" s="1" t="s">
        <v>18</v>
      </c>
      <c r="M4729" s="2">
        <f t="shared" si="1"/>
        <v>50.64363795</v>
      </c>
      <c r="N4729" s="3"/>
    </row>
    <row r="4730" ht="15.75" customHeight="1">
      <c r="A4730" s="1" t="s">
        <v>4750</v>
      </c>
      <c r="B4730" s="1" t="s">
        <v>20</v>
      </c>
      <c r="C4730" s="1">
        <v>0.0</v>
      </c>
      <c r="D4730" s="1" t="s">
        <v>16</v>
      </c>
      <c r="E4730" s="1" t="s">
        <v>16</v>
      </c>
      <c r="F4730" s="1">
        <v>2.0</v>
      </c>
      <c r="G4730" s="1">
        <v>1.0</v>
      </c>
      <c r="H4730" s="1">
        <v>2.0</v>
      </c>
      <c r="I4730" s="1" t="s">
        <v>26</v>
      </c>
      <c r="J4730" s="1">
        <v>83.55</v>
      </c>
      <c r="K4730" s="1">
        <v>6093.3</v>
      </c>
      <c r="L4730" s="1" t="s">
        <v>18</v>
      </c>
      <c r="M4730" s="2">
        <f t="shared" si="1"/>
        <v>72.92998205</v>
      </c>
      <c r="N4730" s="3"/>
    </row>
    <row r="4731" ht="15.75" customHeight="1">
      <c r="A4731" s="1" t="s">
        <v>4751</v>
      </c>
      <c r="B4731" s="1" t="s">
        <v>15</v>
      </c>
      <c r="C4731" s="1">
        <v>0.0</v>
      </c>
      <c r="D4731" s="1" t="s">
        <v>18</v>
      </c>
      <c r="E4731" s="1" t="s">
        <v>18</v>
      </c>
      <c r="F4731" s="1">
        <v>0.0</v>
      </c>
      <c r="G4731" s="1">
        <v>1.0</v>
      </c>
      <c r="H4731" s="1">
        <v>0.0</v>
      </c>
      <c r="I4731" s="1" t="s">
        <v>17</v>
      </c>
      <c r="J4731" s="1">
        <v>30.55</v>
      </c>
      <c r="K4731" s="1">
        <v>30.55</v>
      </c>
      <c r="L4731" s="1" t="s">
        <v>18</v>
      </c>
      <c r="M4731" s="2">
        <f t="shared" si="1"/>
        <v>1</v>
      </c>
      <c r="N4731" s="3"/>
    </row>
    <row r="4732" ht="15.75" customHeight="1">
      <c r="A4732" s="1" t="s">
        <v>4752</v>
      </c>
      <c r="B4732" s="1" t="s">
        <v>15</v>
      </c>
      <c r="C4732" s="1">
        <v>0.0</v>
      </c>
      <c r="D4732" s="1" t="s">
        <v>16</v>
      </c>
      <c r="E4732" s="1" t="s">
        <v>16</v>
      </c>
      <c r="F4732" s="1">
        <v>0.0</v>
      </c>
      <c r="G4732" s="1">
        <v>1.0</v>
      </c>
      <c r="H4732" s="1">
        <v>0.0</v>
      </c>
      <c r="I4732" s="1" t="s">
        <v>26</v>
      </c>
      <c r="J4732" s="1">
        <v>29.5</v>
      </c>
      <c r="K4732" s="1">
        <v>1423.05</v>
      </c>
      <c r="L4732" s="1" t="s">
        <v>18</v>
      </c>
      <c r="M4732" s="2">
        <f t="shared" si="1"/>
        <v>48.23898305</v>
      </c>
      <c r="N4732" s="3"/>
    </row>
    <row r="4733" ht="15.75" customHeight="1">
      <c r="A4733" s="1" t="s">
        <v>4753</v>
      </c>
      <c r="B4733" s="1" t="s">
        <v>15</v>
      </c>
      <c r="C4733" s="1">
        <v>1.0</v>
      </c>
      <c r="D4733" s="1" t="s">
        <v>18</v>
      </c>
      <c r="E4733" s="1" t="s">
        <v>18</v>
      </c>
      <c r="F4733" s="1">
        <v>2.0</v>
      </c>
      <c r="G4733" s="1">
        <v>2.0</v>
      </c>
      <c r="H4733" s="1">
        <v>0.0</v>
      </c>
      <c r="I4733" s="1" t="s">
        <v>28</v>
      </c>
      <c r="J4733" s="1">
        <v>104.75</v>
      </c>
      <c r="K4733" s="1">
        <v>4323.45</v>
      </c>
      <c r="L4733" s="1" t="s">
        <v>16</v>
      </c>
      <c r="M4733" s="2">
        <f t="shared" si="1"/>
        <v>41.27398568</v>
      </c>
      <c r="N4733" s="3"/>
    </row>
    <row r="4734" ht="15.75" customHeight="1">
      <c r="A4734" s="1" t="s">
        <v>4754</v>
      </c>
      <c r="B4734" s="1" t="s">
        <v>20</v>
      </c>
      <c r="C4734" s="1">
        <v>0.0</v>
      </c>
      <c r="D4734" s="1" t="s">
        <v>16</v>
      </c>
      <c r="E4734" s="1" t="s">
        <v>16</v>
      </c>
      <c r="F4734" s="1">
        <v>2.0</v>
      </c>
      <c r="G4734" s="1">
        <v>1.0</v>
      </c>
      <c r="H4734" s="1">
        <v>1.0</v>
      </c>
      <c r="I4734" s="1" t="s">
        <v>28</v>
      </c>
      <c r="J4734" s="1">
        <v>75.25</v>
      </c>
      <c r="K4734" s="1">
        <v>2344.5</v>
      </c>
      <c r="L4734" s="1" t="s">
        <v>18</v>
      </c>
      <c r="M4734" s="2">
        <f t="shared" si="1"/>
        <v>31.15614618</v>
      </c>
      <c r="N4734" s="3"/>
    </row>
    <row r="4735" ht="15.75" customHeight="1">
      <c r="A4735" s="1" t="s">
        <v>4755</v>
      </c>
      <c r="B4735" s="1" t="s">
        <v>15</v>
      </c>
      <c r="C4735" s="1">
        <v>1.0</v>
      </c>
      <c r="D4735" s="1" t="s">
        <v>18</v>
      </c>
      <c r="E4735" s="1" t="s">
        <v>18</v>
      </c>
      <c r="F4735" s="1">
        <v>2.0</v>
      </c>
      <c r="G4735" s="1">
        <v>2.0</v>
      </c>
      <c r="H4735" s="1">
        <v>1.0</v>
      </c>
      <c r="I4735" s="1" t="s">
        <v>22</v>
      </c>
      <c r="J4735" s="1">
        <v>111.95</v>
      </c>
      <c r="K4735" s="1">
        <v>6418.9</v>
      </c>
      <c r="L4735" s="1" t="s">
        <v>16</v>
      </c>
      <c r="M4735" s="2">
        <f t="shared" si="1"/>
        <v>57.33720411</v>
      </c>
      <c r="N4735" s="3"/>
    </row>
    <row r="4736" ht="15.75" customHeight="1">
      <c r="A4736" s="1" t="s">
        <v>4756</v>
      </c>
      <c r="B4736" s="1" t="s">
        <v>15</v>
      </c>
      <c r="C4736" s="1">
        <v>0.0</v>
      </c>
      <c r="D4736" s="1" t="s">
        <v>16</v>
      </c>
      <c r="E4736" s="1" t="s">
        <v>16</v>
      </c>
      <c r="F4736" s="1">
        <v>2.0</v>
      </c>
      <c r="G4736" s="1">
        <v>2.0</v>
      </c>
      <c r="H4736" s="1">
        <v>1.0</v>
      </c>
      <c r="I4736" s="1" t="s">
        <v>28</v>
      </c>
      <c r="J4736" s="1">
        <v>89.35</v>
      </c>
      <c r="K4736" s="1">
        <v>1686.85</v>
      </c>
      <c r="L4736" s="1" t="s">
        <v>18</v>
      </c>
      <c r="M4736" s="2">
        <f t="shared" si="1"/>
        <v>18.87912703</v>
      </c>
      <c r="N4736" s="3"/>
    </row>
    <row r="4737" ht="15.75" customHeight="1">
      <c r="A4737" s="1" t="s">
        <v>4757</v>
      </c>
      <c r="B4737" s="1" t="s">
        <v>20</v>
      </c>
      <c r="C4737" s="1">
        <v>0.0</v>
      </c>
      <c r="D4737" s="1" t="s">
        <v>16</v>
      </c>
      <c r="E4737" s="1" t="s">
        <v>16</v>
      </c>
      <c r="F4737" s="1">
        <v>2.0</v>
      </c>
      <c r="G4737" s="1">
        <v>2.0</v>
      </c>
      <c r="H4737" s="1">
        <v>2.0</v>
      </c>
      <c r="I4737" s="1" t="s">
        <v>26</v>
      </c>
      <c r="J4737" s="1">
        <v>79.2</v>
      </c>
      <c r="K4737" s="1">
        <v>5420.65</v>
      </c>
      <c r="L4737" s="1" t="s">
        <v>18</v>
      </c>
      <c r="M4737" s="2">
        <f t="shared" si="1"/>
        <v>68.44255051</v>
      </c>
      <c r="N4737" s="3"/>
    </row>
    <row r="4738" ht="15.75" customHeight="1">
      <c r="A4738" s="1" t="s">
        <v>4758</v>
      </c>
      <c r="B4738" s="1" t="s">
        <v>15</v>
      </c>
      <c r="C4738" s="1">
        <v>0.0</v>
      </c>
      <c r="D4738" s="1" t="s">
        <v>18</v>
      </c>
      <c r="E4738" s="1" t="s">
        <v>18</v>
      </c>
      <c r="F4738" s="1">
        <v>1.0</v>
      </c>
      <c r="G4738" s="1">
        <v>0.0</v>
      </c>
      <c r="H4738" s="1">
        <v>0.0</v>
      </c>
      <c r="I4738" s="1" t="s">
        <v>17</v>
      </c>
      <c r="J4738" s="1">
        <v>20.35</v>
      </c>
      <c r="K4738" s="1">
        <v>150.6</v>
      </c>
      <c r="L4738" s="1" t="s">
        <v>18</v>
      </c>
      <c r="M4738" s="2">
        <f t="shared" si="1"/>
        <v>7.4004914</v>
      </c>
      <c r="N4738" s="3"/>
    </row>
    <row r="4739" ht="15.75" customHeight="1">
      <c r="A4739" s="1" t="s">
        <v>4759</v>
      </c>
      <c r="B4739" s="1" t="s">
        <v>15</v>
      </c>
      <c r="C4739" s="1">
        <v>0.0</v>
      </c>
      <c r="D4739" s="1" t="s">
        <v>18</v>
      </c>
      <c r="E4739" s="1" t="s">
        <v>18</v>
      </c>
      <c r="F4739" s="1">
        <v>2.0</v>
      </c>
      <c r="G4739" s="1">
        <v>0.0</v>
      </c>
      <c r="H4739" s="1">
        <v>1.0</v>
      </c>
      <c r="I4739" s="1" t="s">
        <v>22</v>
      </c>
      <c r="J4739" s="1">
        <v>25.2</v>
      </c>
      <c r="K4739" s="1">
        <v>245.15</v>
      </c>
      <c r="L4739" s="1" t="s">
        <v>18</v>
      </c>
      <c r="M4739" s="2">
        <f t="shared" si="1"/>
        <v>9.728174603</v>
      </c>
      <c r="N4739" s="3"/>
    </row>
    <row r="4740" ht="15.75" customHeight="1">
      <c r="A4740" s="1" t="s">
        <v>4760</v>
      </c>
      <c r="B4740" s="1" t="s">
        <v>15</v>
      </c>
      <c r="C4740" s="1">
        <v>0.0</v>
      </c>
      <c r="D4740" s="1" t="s">
        <v>18</v>
      </c>
      <c r="E4740" s="1" t="s">
        <v>18</v>
      </c>
      <c r="F4740" s="1">
        <v>2.0</v>
      </c>
      <c r="G4740" s="1">
        <v>2.0</v>
      </c>
      <c r="H4740" s="1">
        <v>2.0</v>
      </c>
      <c r="I4740" s="1" t="s">
        <v>22</v>
      </c>
      <c r="J4740" s="1">
        <v>104.6</v>
      </c>
      <c r="K4740" s="1">
        <v>4759.85</v>
      </c>
      <c r="L4740" s="1" t="s">
        <v>16</v>
      </c>
      <c r="M4740" s="2">
        <f t="shared" si="1"/>
        <v>45.50525813</v>
      </c>
      <c r="N4740" s="3"/>
    </row>
    <row r="4741" ht="15.75" customHeight="1">
      <c r="A4741" s="1" t="s">
        <v>4761</v>
      </c>
      <c r="B4741" s="1" t="s">
        <v>15</v>
      </c>
      <c r="C4741" s="1">
        <v>0.0</v>
      </c>
      <c r="D4741" s="1" t="s">
        <v>18</v>
      </c>
      <c r="E4741" s="1" t="s">
        <v>18</v>
      </c>
      <c r="F4741" s="1">
        <v>2.0</v>
      </c>
      <c r="G4741" s="1">
        <v>2.0</v>
      </c>
      <c r="H4741" s="1">
        <v>0.0</v>
      </c>
      <c r="I4741" s="1" t="s">
        <v>28</v>
      </c>
      <c r="J4741" s="1">
        <v>74.4</v>
      </c>
      <c r="K4741" s="1">
        <v>215.8</v>
      </c>
      <c r="L4741" s="1" t="s">
        <v>16</v>
      </c>
      <c r="M4741" s="2">
        <f t="shared" si="1"/>
        <v>2.900537634</v>
      </c>
      <c r="N4741" s="3"/>
    </row>
    <row r="4742" ht="15.75" customHeight="1">
      <c r="A4742" s="1" t="s">
        <v>4762</v>
      </c>
      <c r="B4742" s="1" t="s">
        <v>20</v>
      </c>
      <c r="C4742" s="1">
        <v>0.0</v>
      </c>
      <c r="D4742" s="1" t="s">
        <v>16</v>
      </c>
      <c r="E4742" s="1" t="s">
        <v>18</v>
      </c>
      <c r="F4742" s="1">
        <v>2.0</v>
      </c>
      <c r="G4742" s="1">
        <v>1.0</v>
      </c>
      <c r="H4742" s="1">
        <v>2.0</v>
      </c>
      <c r="I4742" s="1" t="s">
        <v>26</v>
      </c>
      <c r="J4742" s="1">
        <v>59.5</v>
      </c>
      <c r="K4742" s="1">
        <v>3389.25</v>
      </c>
      <c r="L4742" s="1" t="s">
        <v>18</v>
      </c>
      <c r="M4742" s="2">
        <f t="shared" si="1"/>
        <v>56.96218487</v>
      </c>
      <c r="N4742" s="3"/>
    </row>
    <row r="4743" ht="15.75" customHeight="1">
      <c r="A4743" s="1" t="s">
        <v>4763</v>
      </c>
      <c r="B4743" s="1" t="s">
        <v>20</v>
      </c>
      <c r="C4743" s="1">
        <v>0.0</v>
      </c>
      <c r="D4743" s="1" t="s">
        <v>18</v>
      </c>
      <c r="E4743" s="1" t="s">
        <v>16</v>
      </c>
      <c r="F4743" s="1">
        <v>1.0</v>
      </c>
      <c r="G4743" s="1">
        <v>1.0</v>
      </c>
      <c r="H4743" s="1">
        <v>0.0</v>
      </c>
      <c r="I4743" s="1" t="s">
        <v>17</v>
      </c>
      <c r="J4743" s="1">
        <v>55.25</v>
      </c>
      <c r="K4743" s="1">
        <v>2139.2</v>
      </c>
      <c r="L4743" s="1" t="s">
        <v>16</v>
      </c>
      <c r="M4743" s="2">
        <f t="shared" si="1"/>
        <v>38.71855204</v>
      </c>
      <c r="N4743" s="3"/>
    </row>
    <row r="4744" ht="15.75" customHeight="1">
      <c r="A4744" s="1" t="s">
        <v>4764</v>
      </c>
      <c r="B4744" s="1" t="s">
        <v>15</v>
      </c>
      <c r="C4744" s="1">
        <v>0.0</v>
      </c>
      <c r="D4744" s="1" t="s">
        <v>16</v>
      </c>
      <c r="E4744" s="1" t="s">
        <v>16</v>
      </c>
      <c r="F4744" s="1">
        <v>0.0</v>
      </c>
      <c r="G4744" s="1">
        <v>1.0</v>
      </c>
      <c r="H4744" s="1">
        <v>1.0</v>
      </c>
      <c r="I4744" s="1" t="s">
        <v>28</v>
      </c>
      <c r="J4744" s="1">
        <v>51.25</v>
      </c>
      <c r="K4744" s="1">
        <v>2151.6</v>
      </c>
      <c r="L4744" s="1" t="s">
        <v>18</v>
      </c>
      <c r="M4744" s="2">
        <f t="shared" si="1"/>
        <v>41.98243902</v>
      </c>
      <c r="N4744" s="3"/>
    </row>
    <row r="4745" ht="15.75" customHeight="1">
      <c r="A4745" s="1" t="s">
        <v>4765</v>
      </c>
      <c r="B4745" s="1" t="s">
        <v>20</v>
      </c>
      <c r="C4745" s="1">
        <v>1.0</v>
      </c>
      <c r="D4745" s="1" t="s">
        <v>18</v>
      </c>
      <c r="E4745" s="1" t="s">
        <v>18</v>
      </c>
      <c r="F4745" s="1">
        <v>2.0</v>
      </c>
      <c r="G4745" s="1">
        <v>2.0</v>
      </c>
      <c r="H4745" s="1">
        <v>0.0</v>
      </c>
      <c r="I4745" s="1" t="s">
        <v>22</v>
      </c>
      <c r="J4745" s="1">
        <v>98.55</v>
      </c>
      <c r="K4745" s="1">
        <v>1842.8</v>
      </c>
      <c r="L4745" s="1" t="s">
        <v>16</v>
      </c>
      <c r="M4745" s="2">
        <f t="shared" si="1"/>
        <v>18.69913749</v>
      </c>
      <c r="N4745" s="3"/>
    </row>
    <row r="4746" ht="15.75" customHeight="1">
      <c r="A4746" s="1" t="s">
        <v>4766</v>
      </c>
      <c r="B4746" s="1" t="s">
        <v>20</v>
      </c>
      <c r="C4746" s="1">
        <v>0.0</v>
      </c>
      <c r="D4746" s="1" t="s">
        <v>16</v>
      </c>
      <c r="E4746" s="1" t="s">
        <v>18</v>
      </c>
      <c r="F4746" s="1">
        <v>1.0</v>
      </c>
      <c r="G4746" s="1">
        <v>1.0</v>
      </c>
      <c r="H4746" s="1">
        <v>1.0</v>
      </c>
      <c r="I4746" s="1" t="s">
        <v>26</v>
      </c>
      <c r="J4746" s="1">
        <v>70.8</v>
      </c>
      <c r="K4746" s="1">
        <v>4448.8</v>
      </c>
      <c r="L4746" s="1" t="s">
        <v>18</v>
      </c>
      <c r="M4746" s="2">
        <f t="shared" si="1"/>
        <v>62.83615819</v>
      </c>
      <c r="N4746" s="3"/>
    </row>
    <row r="4747" ht="15.75" customHeight="1">
      <c r="A4747" s="1" t="s">
        <v>4767</v>
      </c>
      <c r="B4747" s="1" t="s">
        <v>20</v>
      </c>
      <c r="C4747" s="1">
        <v>0.0</v>
      </c>
      <c r="D4747" s="1" t="s">
        <v>16</v>
      </c>
      <c r="E4747" s="1" t="s">
        <v>16</v>
      </c>
      <c r="F4747" s="1">
        <v>1.0</v>
      </c>
      <c r="G4747" s="1">
        <v>0.0</v>
      </c>
      <c r="H4747" s="1">
        <v>2.0</v>
      </c>
      <c r="I4747" s="1" t="s">
        <v>28</v>
      </c>
      <c r="J4747" s="1">
        <v>20.95</v>
      </c>
      <c r="K4747" s="1">
        <v>1270.55</v>
      </c>
      <c r="L4747" s="1" t="s">
        <v>18</v>
      </c>
      <c r="M4747" s="2">
        <f t="shared" si="1"/>
        <v>60.64677804</v>
      </c>
      <c r="N4747" s="3"/>
    </row>
    <row r="4748" ht="15.75" customHeight="1">
      <c r="A4748" s="1" t="s">
        <v>4768</v>
      </c>
      <c r="B4748" s="1" t="s">
        <v>20</v>
      </c>
      <c r="C4748" s="1">
        <v>1.0</v>
      </c>
      <c r="D4748" s="1" t="s">
        <v>18</v>
      </c>
      <c r="E4748" s="1" t="s">
        <v>18</v>
      </c>
      <c r="F4748" s="1">
        <v>1.0</v>
      </c>
      <c r="G4748" s="1">
        <v>2.0</v>
      </c>
      <c r="H4748" s="1">
        <v>0.0</v>
      </c>
      <c r="I4748" s="1" t="s">
        <v>17</v>
      </c>
      <c r="J4748" s="1">
        <v>85.5</v>
      </c>
      <c r="K4748" s="1">
        <v>4042.3</v>
      </c>
      <c r="L4748" s="1" t="s">
        <v>16</v>
      </c>
      <c r="M4748" s="2">
        <f t="shared" si="1"/>
        <v>47.27836257</v>
      </c>
      <c r="N4748" s="3"/>
    </row>
    <row r="4749" ht="15.75" customHeight="1">
      <c r="A4749" s="1" t="s">
        <v>4769</v>
      </c>
      <c r="B4749" s="1" t="s">
        <v>15</v>
      </c>
      <c r="C4749" s="1">
        <v>0.0</v>
      </c>
      <c r="D4749" s="1" t="s">
        <v>16</v>
      </c>
      <c r="E4749" s="1" t="s">
        <v>18</v>
      </c>
      <c r="F4749" s="1">
        <v>2.0</v>
      </c>
      <c r="G4749" s="1">
        <v>2.0</v>
      </c>
      <c r="H4749" s="1">
        <v>0.0</v>
      </c>
      <c r="I4749" s="1" t="s">
        <v>22</v>
      </c>
      <c r="J4749" s="1">
        <v>102.0</v>
      </c>
      <c r="K4749" s="1">
        <v>1145.35</v>
      </c>
      <c r="L4749" s="1" t="s">
        <v>16</v>
      </c>
      <c r="M4749" s="2">
        <f t="shared" si="1"/>
        <v>11.22892157</v>
      </c>
      <c r="N4749" s="3"/>
    </row>
    <row r="4750" ht="15.75" customHeight="1">
      <c r="A4750" s="1" t="s">
        <v>4770</v>
      </c>
      <c r="B4750" s="1" t="s">
        <v>15</v>
      </c>
      <c r="C4750" s="1">
        <v>0.0</v>
      </c>
      <c r="D4750" s="1" t="s">
        <v>18</v>
      </c>
      <c r="E4750" s="1" t="s">
        <v>18</v>
      </c>
      <c r="F4750" s="1">
        <v>1.0</v>
      </c>
      <c r="G4750" s="1">
        <v>1.0</v>
      </c>
      <c r="H4750" s="1">
        <v>0.0</v>
      </c>
      <c r="I4750" s="1" t="s">
        <v>22</v>
      </c>
      <c r="J4750" s="1">
        <v>50.55</v>
      </c>
      <c r="K4750" s="1">
        <v>50.55</v>
      </c>
      <c r="L4750" s="1" t="s">
        <v>16</v>
      </c>
      <c r="M4750" s="2">
        <f t="shared" si="1"/>
        <v>1</v>
      </c>
      <c r="N4750" s="3"/>
    </row>
    <row r="4751" ht="15.75" customHeight="1">
      <c r="A4751" s="1" t="s">
        <v>4771</v>
      </c>
      <c r="B4751" s="1" t="s">
        <v>15</v>
      </c>
      <c r="C4751" s="1">
        <v>1.0</v>
      </c>
      <c r="D4751" s="1" t="s">
        <v>18</v>
      </c>
      <c r="E4751" s="1" t="s">
        <v>18</v>
      </c>
      <c r="F4751" s="1">
        <v>1.0</v>
      </c>
      <c r="G4751" s="1">
        <v>2.0</v>
      </c>
      <c r="H4751" s="1">
        <v>0.0</v>
      </c>
      <c r="I4751" s="1" t="s">
        <v>22</v>
      </c>
      <c r="J4751" s="1">
        <v>78.95</v>
      </c>
      <c r="K4751" s="1">
        <v>378.4</v>
      </c>
      <c r="L4751" s="1" t="s">
        <v>16</v>
      </c>
      <c r="M4751" s="2">
        <f t="shared" si="1"/>
        <v>4.792906903</v>
      </c>
      <c r="N4751" s="3"/>
    </row>
    <row r="4752" ht="15.75" customHeight="1">
      <c r="A4752" s="1" t="s">
        <v>4772</v>
      </c>
      <c r="B4752" s="1" t="s">
        <v>15</v>
      </c>
      <c r="C4752" s="1">
        <v>1.0</v>
      </c>
      <c r="D4752" s="1" t="s">
        <v>18</v>
      </c>
      <c r="E4752" s="1" t="s">
        <v>18</v>
      </c>
      <c r="F4752" s="1">
        <v>2.0</v>
      </c>
      <c r="G4752" s="1">
        <v>2.0</v>
      </c>
      <c r="H4752" s="1">
        <v>1.0</v>
      </c>
      <c r="I4752" s="1" t="s">
        <v>26</v>
      </c>
      <c r="J4752" s="1">
        <v>109.8</v>
      </c>
      <c r="K4752" s="1">
        <v>4860.35</v>
      </c>
      <c r="L4752" s="1" t="s">
        <v>18</v>
      </c>
      <c r="M4752" s="2">
        <f t="shared" si="1"/>
        <v>44.2654827</v>
      </c>
      <c r="N4752" s="3"/>
    </row>
    <row r="4753" ht="15.75" customHeight="1">
      <c r="A4753" s="1" t="s">
        <v>4773</v>
      </c>
      <c r="B4753" s="1" t="s">
        <v>15</v>
      </c>
      <c r="C4753" s="1">
        <v>0.0</v>
      </c>
      <c r="D4753" s="1" t="s">
        <v>16</v>
      </c>
      <c r="E4753" s="1" t="s">
        <v>18</v>
      </c>
      <c r="F4753" s="1">
        <v>2.0</v>
      </c>
      <c r="G4753" s="1">
        <v>1.0</v>
      </c>
      <c r="H4753" s="1">
        <v>2.0</v>
      </c>
      <c r="I4753" s="1" t="s">
        <v>22</v>
      </c>
      <c r="J4753" s="1">
        <v>84.95</v>
      </c>
      <c r="K4753" s="1">
        <v>5150.55</v>
      </c>
      <c r="L4753" s="1" t="s">
        <v>18</v>
      </c>
      <c r="M4753" s="2">
        <f t="shared" si="1"/>
        <v>60.63037081</v>
      </c>
      <c r="N4753" s="3"/>
    </row>
    <row r="4754" ht="15.75" customHeight="1">
      <c r="A4754" s="1" t="s">
        <v>4774</v>
      </c>
      <c r="B4754" s="1" t="s">
        <v>15</v>
      </c>
      <c r="C4754" s="1">
        <v>0.0</v>
      </c>
      <c r="D4754" s="1" t="s">
        <v>16</v>
      </c>
      <c r="E4754" s="1" t="s">
        <v>16</v>
      </c>
      <c r="F4754" s="1">
        <v>2.0</v>
      </c>
      <c r="G4754" s="1">
        <v>2.0</v>
      </c>
      <c r="H4754" s="1">
        <v>0.0</v>
      </c>
      <c r="I4754" s="1" t="s">
        <v>22</v>
      </c>
      <c r="J4754" s="1">
        <v>91.65</v>
      </c>
      <c r="K4754" s="1">
        <v>1301.0</v>
      </c>
      <c r="L4754" s="1" t="s">
        <v>16</v>
      </c>
      <c r="M4754" s="2">
        <f t="shared" si="1"/>
        <v>14.19530824</v>
      </c>
      <c r="N4754" s="3"/>
    </row>
    <row r="4755" ht="15.75" customHeight="1">
      <c r="A4755" s="1" t="s">
        <v>4775</v>
      </c>
      <c r="B4755" s="1" t="s">
        <v>20</v>
      </c>
      <c r="C4755" s="1">
        <v>0.0</v>
      </c>
      <c r="D4755" s="1" t="s">
        <v>18</v>
      </c>
      <c r="E4755" s="1" t="s">
        <v>18</v>
      </c>
      <c r="F4755" s="1">
        <v>1.0</v>
      </c>
      <c r="G4755" s="1">
        <v>2.0</v>
      </c>
      <c r="H4755" s="1">
        <v>0.0</v>
      </c>
      <c r="I4755" s="1" t="s">
        <v>26</v>
      </c>
      <c r="J4755" s="1">
        <v>69.95</v>
      </c>
      <c r="K4755" s="1">
        <v>1205.5</v>
      </c>
      <c r="L4755" s="1" t="s">
        <v>18</v>
      </c>
      <c r="M4755" s="2">
        <f t="shared" si="1"/>
        <v>17.23373838</v>
      </c>
      <c r="N4755" s="3"/>
    </row>
    <row r="4756" ht="15.75" customHeight="1">
      <c r="A4756" s="1" t="s">
        <v>4776</v>
      </c>
      <c r="B4756" s="1" t="s">
        <v>15</v>
      </c>
      <c r="C4756" s="1">
        <v>0.0</v>
      </c>
      <c r="D4756" s="1" t="s">
        <v>18</v>
      </c>
      <c r="E4756" s="1" t="s">
        <v>16</v>
      </c>
      <c r="F4756" s="1">
        <v>1.0</v>
      </c>
      <c r="G4756" s="1">
        <v>1.0</v>
      </c>
      <c r="H4756" s="1">
        <v>1.0</v>
      </c>
      <c r="I4756" s="1" t="s">
        <v>26</v>
      </c>
      <c r="J4756" s="1">
        <v>55.6</v>
      </c>
      <c r="K4756" s="1">
        <v>2016.45</v>
      </c>
      <c r="L4756" s="1" t="s">
        <v>18</v>
      </c>
      <c r="M4756" s="2">
        <f t="shared" si="1"/>
        <v>36.26708633</v>
      </c>
      <c r="N4756" s="3"/>
    </row>
    <row r="4757" ht="15.75" customHeight="1">
      <c r="A4757" s="1" t="s">
        <v>4777</v>
      </c>
      <c r="B4757" s="1" t="s">
        <v>20</v>
      </c>
      <c r="C4757" s="1">
        <v>0.0</v>
      </c>
      <c r="D4757" s="1" t="s">
        <v>18</v>
      </c>
      <c r="E4757" s="1" t="s">
        <v>18</v>
      </c>
      <c r="F4757" s="1">
        <v>1.0</v>
      </c>
      <c r="G4757" s="1">
        <v>2.0</v>
      </c>
      <c r="H4757" s="1">
        <v>0.0</v>
      </c>
      <c r="I4757" s="1" t="s">
        <v>26</v>
      </c>
      <c r="J4757" s="1">
        <v>101.3</v>
      </c>
      <c r="K4757" s="1">
        <v>1794.65</v>
      </c>
      <c r="L4757" s="1" t="s">
        <v>18</v>
      </c>
      <c r="M4757" s="2">
        <f t="shared" si="1"/>
        <v>17.71618954</v>
      </c>
      <c r="N4757" s="3"/>
    </row>
    <row r="4758" ht="15.75" customHeight="1">
      <c r="A4758" s="1" t="s">
        <v>4778</v>
      </c>
      <c r="B4758" s="1" t="s">
        <v>15</v>
      </c>
      <c r="C4758" s="1">
        <v>0.0</v>
      </c>
      <c r="D4758" s="1" t="s">
        <v>16</v>
      </c>
      <c r="E4758" s="1" t="s">
        <v>18</v>
      </c>
      <c r="F4758" s="1">
        <v>1.0</v>
      </c>
      <c r="G4758" s="1">
        <v>1.0</v>
      </c>
      <c r="H4758" s="1">
        <v>2.0</v>
      </c>
      <c r="I4758" s="1" t="s">
        <v>26</v>
      </c>
      <c r="J4758" s="1">
        <v>86.45</v>
      </c>
      <c r="K4758" s="1">
        <v>5950.2</v>
      </c>
      <c r="L4758" s="1" t="s">
        <v>18</v>
      </c>
      <c r="M4758" s="2">
        <f t="shared" si="1"/>
        <v>68.82822441</v>
      </c>
      <c r="N4758" s="3"/>
    </row>
    <row r="4759" ht="15.75" customHeight="1">
      <c r="A4759" s="1" t="s">
        <v>4779</v>
      </c>
      <c r="B4759" s="1" t="s">
        <v>20</v>
      </c>
      <c r="C4759" s="1">
        <v>0.0</v>
      </c>
      <c r="D4759" s="1" t="s">
        <v>16</v>
      </c>
      <c r="E4759" s="1" t="s">
        <v>16</v>
      </c>
      <c r="F4759" s="1">
        <v>1.0</v>
      </c>
      <c r="G4759" s="1">
        <v>1.0</v>
      </c>
      <c r="H4759" s="1">
        <v>2.0</v>
      </c>
      <c r="I4759" s="1" t="s">
        <v>28</v>
      </c>
      <c r="J4759" s="1">
        <v>60.4</v>
      </c>
      <c r="K4759" s="1">
        <v>3953.7</v>
      </c>
      <c r="L4759" s="1" t="s">
        <v>18</v>
      </c>
      <c r="M4759" s="2">
        <f t="shared" si="1"/>
        <v>65.45860927</v>
      </c>
      <c r="N4759" s="3"/>
    </row>
    <row r="4760" ht="15.75" customHeight="1">
      <c r="A4760" s="1" t="s">
        <v>4780</v>
      </c>
      <c r="B4760" s="1" t="s">
        <v>20</v>
      </c>
      <c r="C4760" s="1">
        <v>0.0</v>
      </c>
      <c r="D4760" s="1" t="s">
        <v>16</v>
      </c>
      <c r="E4760" s="1" t="s">
        <v>16</v>
      </c>
      <c r="F4760" s="1">
        <v>1.0</v>
      </c>
      <c r="G4760" s="1">
        <v>0.0</v>
      </c>
      <c r="H4760" s="1">
        <v>2.0</v>
      </c>
      <c r="I4760" s="1" t="s">
        <v>17</v>
      </c>
      <c r="J4760" s="1">
        <v>20.5</v>
      </c>
      <c r="K4760" s="1">
        <v>290.55</v>
      </c>
      <c r="L4760" s="1" t="s">
        <v>18</v>
      </c>
      <c r="M4760" s="2">
        <f t="shared" si="1"/>
        <v>14.17317073</v>
      </c>
      <c r="N4760" s="3"/>
    </row>
    <row r="4761" ht="15.75" customHeight="1">
      <c r="A4761" s="1" t="s">
        <v>4781</v>
      </c>
      <c r="B4761" s="1" t="s">
        <v>20</v>
      </c>
      <c r="C4761" s="1">
        <v>0.0</v>
      </c>
      <c r="D4761" s="1" t="s">
        <v>18</v>
      </c>
      <c r="E4761" s="1" t="s">
        <v>18</v>
      </c>
      <c r="F4761" s="1">
        <v>1.0</v>
      </c>
      <c r="G4761" s="1">
        <v>0.0</v>
      </c>
      <c r="H4761" s="1">
        <v>2.0</v>
      </c>
      <c r="I4761" s="1" t="s">
        <v>17</v>
      </c>
      <c r="J4761" s="1">
        <v>20.4</v>
      </c>
      <c r="K4761" s="1">
        <v>231.45</v>
      </c>
      <c r="L4761" s="1" t="s">
        <v>18</v>
      </c>
      <c r="M4761" s="2">
        <f t="shared" si="1"/>
        <v>11.34558824</v>
      </c>
      <c r="N4761" s="3"/>
    </row>
    <row r="4762" ht="15.75" customHeight="1">
      <c r="A4762" s="1" t="s">
        <v>4782</v>
      </c>
      <c r="B4762" s="1" t="s">
        <v>15</v>
      </c>
      <c r="C4762" s="1">
        <v>0.0</v>
      </c>
      <c r="D4762" s="1" t="s">
        <v>16</v>
      </c>
      <c r="E4762" s="1" t="s">
        <v>16</v>
      </c>
      <c r="F4762" s="1">
        <v>0.0</v>
      </c>
      <c r="G4762" s="1">
        <v>1.0</v>
      </c>
      <c r="H4762" s="1">
        <v>2.0</v>
      </c>
      <c r="I4762" s="1" t="s">
        <v>26</v>
      </c>
      <c r="J4762" s="1">
        <v>51.35</v>
      </c>
      <c r="K4762" s="1">
        <v>3244.4</v>
      </c>
      <c r="L4762" s="1" t="s">
        <v>18</v>
      </c>
      <c r="M4762" s="2">
        <f t="shared" si="1"/>
        <v>63.18208374</v>
      </c>
      <c r="N4762" s="3"/>
    </row>
    <row r="4763" ht="15.75" customHeight="1">
      <c r="A4763" s="1" t="s">
        <v>4783</v>
      </c>
      <c r="B4763" s="1" t="s">
        <v>20</v>
      </c>
      <c r="C4763" s="1">
        <v>0.0</v>
      </c>
      <c r="D4763" s="1" t="s">
        <v>16</v>
      </c>
      <c r="E4763" s="1" t="s">
        <v>18</v>
      </c>
      <c r="F4763" s="1">
        <v>2.0</v>
      </c>
      <c r="G4763" s="1">
        <v>1.0</v>
      </c>
      <c r="H4763" s="1">
        <v>2.0</v>
      </c>
      <c r="I4763" s="1" t="s">
        <v>26</v>
      </c>
      <c r="J4763" s="1">
        <v>88.7</v>
      </c>
      <c r="K4763" s="1">
        <v>6301.7</v>
      </c>
      <c r="L4763" s="1" t="s">
        <v>18</v>
      </c>
      <c r="M4763" s="2">
        <f t="shared" si="1"/>
        <v>71.04509583</v>
      </c>
      <c r="N4763" s="3"/>
    </row>
    <row r="4764" ht="15.75" customHeight="1">
      <c r="A4764" s="1" t="s">
        <v>4784</v>
      </c>
      <c r="B4764" s="1" t="s">
        <v>20</v>
      </c>
      <c r="C4764" s="1">
        <v>1.0</v>
      </c>
      <c r="D4764" s="1" t="s">
        <v>18</v>
      </c>
      <c r="E4764" s="1" t="s">
        <v>18</v>
      </c>
      <c r="F4764" s="1">
        <v>0.0</v>
      </c>
      <c r="G4764" s="1">
        <v>1.0</v>
      </c>
      <c r="H4764" s="1">
        <v>0.0</v>
      </c>
      <c r="I4764" s="1" t="s">
        <v>22</v>
      </c>
      <c r="J4764" s="1">
        <v>43.3</v>
      </c>
      <c r="K4764" s="1">
        <v>43.3</v>
      </c>
      <c r="L4764" s="1" t="s">
        <v>16</v>
      </c>
      <c r="M4764" s="2">
        <f t="shared" si="1"/>
        <v>1</v>
      </c>
      <c r="N4764" s="3"/>
    </row>
    <row r="4765" ht="15.75" customHeight="1">
      <c r="A4765" s="1" t="s">
        <v>4785</v>
      </c>
      <c r="B4765" s="1" t="s">
        <v>20</v>
      </c>
      <c r="C4765" s="1">
        <v>0.0</v>
      </c>
      <c r="D4765" s="1" t="s">
        <v>16</v>
      </c>
      <c r="E4765" s="1" t="s">
        <v>18</v>
      </c>
      <c r="F4765" s="1">
        <v>0.0</v>
      </c>
      <c r="G4765" s="1">
        <v>1.0</v>
      </c>
      <c r="H4765" s="1">
        <v>0.0</v>
      </c>
      <c r="I4765" s="1" t="s">
        <v>22</v>
      </c>
      <c r="J4765" s="1">
        <v>45.9</v>
      </c>
      <c r="K4765" s="1">
        <v>1332.4</v>
      </c>
      <c r="L4765" s="1" t="s">
        <v>18</v>
      </c>
      <c r="M4765" s="2">
        <f t="shared" si="1"/>
        <v>29.02832244</v>
      </c>
      <c r="N4765" s="3"/>
    </row>
    <row r="4766" ht="15.75" customHeight="1">
      <c r="A4766" s="1" t="s">
        <v>4786</v>
      </c>
      <c r="B4766" s="1" t="s">
        <v>20</v>
      </c>
      <c r="C4766" s="1">
        <v>0.0</v>
      </c>
      <c r="D4766" s="1" t="s">
        <v>18</v>
      </c>
      <c r="E4766" s="1" t="s">
        <v>18</v>
      </c>
      <c r="F4766" s="1">
        <v>1.0</v>
      </c>
      <c r="G4766" s="1">
        <v>1.0</v>
      </c>
      <c r="H4766" s="1">
        <v>0.0</v>
      </c>
      <c r="I4766" s="1" t="s">
        <v>17</v>
      </c>
      <c r="J4766" s="1">
        <v>50.0</v>
      </c>
      <c r="K4766" s="1">
        <v>1003.05</v>
      </c>
      <c r="L4766" s="1" t="s">
        <v>18</v>
      </c>
      <c r="M4766" s="2">
        <f t="shared" si="1"/>
        <v>20.061</v>
      </c>
      <c r="N4766" s="3"/>
    </row>
    <row r="4767" ht="15.75" customHeight="1">
      <c r="A4767" s="1" t="s">
        <v>4787</v>
      </c>
      <c r="B4767" s="1" t="s">
        <v>15</v>
      </c>
      <c r="C4767" s="1">
        <v>1.0</v>
      </c>
      <c r="D4767" s="1" t="s">
        <v>16</v>
      </c>
      <c r="E4767" s="1" t="s">
        <v>18</v>
      </c>
      <c r="F4767" s="1">
        <v>1.0</v>
      </c>
      <c r="G4767" s="1">
        <v>2.0</v>
      </c>
      <c r="H4767" s="1">
        <v>0.0</v>
      </c>
      <c r="I4767" s="1" t="s">
        <v>22</v>
      </c>
      <c r="J4767" s="1">
        <v>70.05</v>
      </c>
      <c r="K4767" s="1">
        <v>302.6</v>
      </c>
      <c r="L4767" s="1" t="s">
        <v>18</v>
      </c>
      <c r="M4767" s="2">
        <f t="shared" si="1"/>
        <v>4.319771592</v>
      </c>
      <c r="N4767" s="3"/>
    </row>
    <row r="4768" ht="15.75" customHeight="1">
      <c r="A4768" s="1" t="s">
        <v>4788</v>
      </c>
      <c r="B4768" s="1" t="s">
        <v>20</v>
      </c>
      <c r="C4768" s="1">
        <v>0.0</v>
      </c>
      <c r="D4768" s="1" t="s">
        <v>16</v>
      </c>
      <c r="E4768" s="1" t="s">
        <v>18</v>
      </c>
      <c r="F4768" s="1">
        <v>2.0</v>
      </c>
      <c r="G4768" s="1">
        <v>2.0</v>
      </c>
      <c r="H4768" s="1">
        <v>0.0</v>
      </c>
      <c r="I4768" s="1" t="s">
        <v>22</v>
      </c>
      <c r="J4768" s="1">
        <v>114.1</v>
      </c>
      <c r="K4768" s="1">
        <v>7132.15</v>
      </c>
      <c r="L4768" s="1" t="s">
        <v>18</v>
      </c>
      <c r="M4768" s="2">
        <f t="shared" si="1"/>
        <v>62.50788782</v>
      </c>
      <c r="N4768" s="3"/>
    </row>
    <row r="4769" ht="15.75" customHeight="1">
      <c r="A4769" s="1" t="s">
        <v>4789</v>
      </c>
      <c r="B4769" s="1" t="s">
        <v>15</v>
      </c>
      <c r="C4769" s="1">
        <v>0.0</v>
      </c>
      <c r="D4769" s="1" t="s">
        <v>18</v>
      </c>
      <c r="E4769" s="1" t="s">
        <v>18</v>
      </c>
      <c r="F4769" s="1">
        <v>2.0</v>
      </c>
      <c r="G4769" s="1">
        <v>2.0</v>
      </c>
      <c r="H4769" s="1">
        <v>0.0</v>
      </c>
      <c r="I4769" s="1" t="s">
        <v>22</v>
      </c>
      <c r="J4769" s="1">
        <v>74.9</v>
      </c>
      <c r="K4769" s="1">
        <v>541.15</v>
      </c>
      <c r="L4769" s="1" t="s">
        <v>16</v>
      </c>
      <c r="M4769" s="2">
        <f t="shared" si="1"/>
        <v>7.224966622</v>
      </c>
      <c r="N4769" s="3"/>
    </row>
    <row r="4770" ht="15.75" customHeight="1">
      <c r="A4770" s="1" t="s">
        <v>4790</v>
      </c>
      <c r="B4770" s="1" t="s">
        <v>15</v>
      </c>
      <c r="C4770" s="1">
        <v>0.0</v>
      </c>
      <c r="D4770" s="1" t="s">
        <v>18</v>
      </c>
      <c r="E4770" s="1" t="s">
        <v>18</v>
      </c>
      <c r="F4770" s="1">
        <v>1.0</v>
      </c>
      <c r="G4770" s="1">
        <v>2.0</v>
      </c>
      <c r="H4770" s="1">
        <v>0.0</v>
      </c>
      <c r="I4770" s="1" t="s">
        <v>22</v>
      </c>
      <c r="J4770" s="1">
        <v>87.55</v>
      </c>
      <c r="K4770" s="1">
        <v>3078.1</v>
      </c>
      <c r="L4770" s="1" t="s">
        <v>16</v>
      </c>
      <c r="M4770" s="2">
        <f t="shared" si="1"/>
        <v>35.15819532</v>
      </c>
      <c r="N4770" s="3"/>
    </row>
    <row r="4771" ht="15.75" customHeight="1">
      <c r="A4771" s="1" t="s">
        <v>4791</v>
      </c>
      <c r="B4771" s="1" t="s">
        <v>15</v>
      </c>
      <c r="C4771" s="1">
        <v>1.0</v>
      </c>
      <c r="D4771" s="1" t="s">
        <v>18</v>
      </c>
      <c r="E4771" s="1" t="s">
        <v>18</v>
      </c>
      <c r="F4771" s="1">
        <v>1.0</v>
      </c>
      <c r="G4771" s="1">
        <v>2.0</v>
      </c>
      <c r="H4771" s="1">
        <v>0.0</v>
      </c>
      <c r="I4771" s="1" t="s">
        <v>22</v>
      </c>
      <c r="J4771" s="1">
        <v>91.25</v>
      </c>
      <c r="K4771" s="1">
        <v>2351.8</v>
      </c>
      <c r="L4771" s="1" t="s">
        <v>16</v>
      </c>
      <c r="M4771" s="2">
        <f t="shared" si="1"/>
        <v>25.77315068</v>
      </c>
      <c r="N4771" s="3"/>
    </row>
    <row r="4772" ht="15.75" customHeight="1">
      <c r="A4772" s="1" t="s">
        <v>4792</v>
      </c>
      <c r="B4772" s="1" t="s">
        <v>15</v>
      </c>
      <c r="C4772" s="1">
        <v>0.0</v>
      </c>
      <c r="D4772" s="1" t="s">
        <v>18</v>
      </c>
      <c r="E4772" s="1" t="s">
        <v>18</v>
      </c>
      <c r="F4772" s="1">
        <v>0.0</v>
      </c>
      <c r="G4772" s="1">
        <v>1.0</v>
      </c>
      <c r="H4772" s="1">
        <v>0.0</v>
      </c>
      <c r="I4772" s="1" t="s">
        <v>17</v>
      </c>
      <c r="J4772" s="1">
        <v>29.75</v>
      </c>
      <c r="K4772" s="1">
        <v>301.9</v>
      </c>
      <c r="L4772" s="1" t="s">
        <v>18</v>
      </c>
      <c r="M4772" s="2">
        <f t="shared" si="1"/>
        <v>10.14789916</v>
      </c>
      <c r="N4772" s="3"/>
    </row>
    <row r="4773" ht="15.75" customHeight="1">
      <c r="A4773" s="1" t="s">
        <v>4793</v>
      </c>
      <c r="B4773" s="1" t="s">
        <v>20</v>
      </c>
      <c r="C4773" s="1">
        <v>0.0</v>
      </c>
      <c r="D4773" s="1" t="s">
        <v>18</v>
      </c>
      <c r="E4773" s="1" t="s">
        <v>18</v>
      </c>
      <c r="F4773" s="1">
        <v>1.0</v>
      </c>
      <c r="G4773" s="1">
        <v>1.0</v>
      </c>
      <c r="H4773" s="1">
        <v>0.0</v>
      </c>
      <c r="I4773" s="1" t="s">
        <v>22</v>
      </c>
      <c r="J4773" s="1">
        <v>70.05</v>
      </c>
      <c r="K4773" s="1">
        <v>346.4</v>
      </c>
      <c r="L4773" s="1" t="s">
        <v>16</v>
      </c>
      <c r="M4773" s="2">
        <f t="shared" si="1"/>
        <v>4.945039258</v>
      </c>
      <c r="N4773" s="3"/>
    </row>
    <row r="4774" ht="15.75" customHeight="1">
      <c r="A4774" s="1" t="s">
        <v>4794</v>
      </c>
      <c r="B4774" s="1" t="s">
        <v>15</v>
      </c>
      <c r="C4774" s="1">
        <v>0.0</v>
      </c>
      <c r="D4774" s="1" t="s">
        <v>16</v>
      </c>
      <c r="E4774" s="1" t="s">
        <v>18</v>
      </c>
      <c r="F4774" s="1">
        <v>2.0</v>
      </c>
      <c r="G4774" s="1">
        <v>1.0</v>
      </c>
      <c r="H4774" s="1">
        <v>1.0</v>
      </c>
      <c r="I4774" s="1" t="s">
        <v>28</v>
      </c>
      <c r="J4774" s="1">
        <v>64.85</v>
      </c>
      <c r="K4774" s="1">
        <v>2908.2</v>
      </c>
      <c r="L4774" s="1" t="s">
        <v>18</v>
      </c>
      <c r="M4774" s="2">
        <f t="shared" si="1"/>
        <v>44.84502699</v>
      </c>
      <c r="N4774" s="3"/>
    </row>
    <row r="4775" ht="15.75" customHeight="1">
      <c r="A4775" s="1" t="s">
        <v>4795</v>
      </c>
      <c r="B4775" s="1" t="s">
        <v>15</v>
      </c>
      <c r="C4775" s="1">
        <v>0.0</v>
      </c>
      <c r="D4775" s="1" t="s">
        <v>16</v>
      </c>
      <c r="E4775" s="1" t="s">
        <v>18</v>
      </c>
      <c r="F4775" s="1">
        <v>2.0</v>
      </c>
      <c r="G4775" s="1">
        <v>2.0</v>
      </c>
      <c r="H4775" s="1">
        <v>2.0</v>
      </c>
      <c r="I4775" s="1" t="s">
        <v>28</v>
      </c>
      <c r="J4775" s="1">
        <v>97.0</v>
      </c>
      <c r="K4775" s="1">
        <v>7104.2</v>
      </c>
      <c r="L4775" s="1" t="s">
        <v>18</v>
      </c>
      <c r="M4775" s="2">
        <f t="shared" si="1"/>
        <v>73.23917526</v>
      </c>
      <c r="N4775" s="3"/>
    </row>
    <row r="4776" ht="15.75" customHeight="1">
      <c r="A4776" s="1" t="s">
        <v>4796</v>
      </c>
      <c r="B4776" s="1" t="s">
        <v>20</v>
      </c>
      <c r="C4776" s="1">
        <v>0.0</v>
      </c>
      <c r="D4776" s="1" t="s">
        <v>18</v>
      </c>
      <c r="E4776" s="1" t="s">
        <v>18</v>
      </c>
      <c r="F4776" s="1">
        <v>1.0</v>
      </c>
      <c r="G4776" s="1">
        <v>2.0</v>
      </c>
      <c r="H4776" s="1">
        <v>0.0</v>
      </c>
      <c r="I4776" s="1" t="s">
        <v>22</v>
      </c>
      <c r="J4776" s="1">
        <v>85.3</v>
      </c>
      <c r="K4776" s="1">
        <v>1219.85</v>
      </c>
      <c r="L4776" s="1" t="s">
        <v>18</v>
      </c>
      <c r="M4776" s="2">
        <f t="shared" si="1"/>
        <v>14.3007034</v>
      </c>
      <c r="N4776" s="3"/>
    </row>
    <row r="4777" ht="15.75" customHeight="1">
      <c r="A4777" s="1" t="s">
        <v>4797</v>
      </c>
      <c r="B4777" s="1" t="s">
        <v>15</v>
      </c>
      <c r="C4777" s="1">
        <v>0.0</v>
      </c>
      <c r="D4777" s="1" t="s">
        <v>18</v>
      </c>
      <c r="E4777" s="1" t="s">
        <v>16</v>
      </c>
      <c r="F4777" s="1">
        <v>0.0</v>
      </c>
      <c r="G4777" s="1">
        <v>1.0</v>
      </c>
      <c r="H4777" s="1">
        <v>2.0</v>
      </c>
      <c r="I4777" s="1" t="s">
        <v>17</v>
      </c>
      <c r="J4777" s="1">
        <v>45.25</v>
      </c>
      <c r="K4777" s="1">
        <v>2933.95</v>
      </c>
      <c r="L4777" s="1" t="s">
        <v>18</v>
      </c>
      <c r="M4777" s="2">
        <f t="shared" si="1"/>
        <v>64.83867403</v>
      </c>
      <c r="N4777" s="3"/>
    </row>
    <row r="4778" ht="15.75" customHeight="1">
      <c r="A4778" s="1" t="s">
        <v>4798</v>
      </c>
      <c r="B4778" s="1" t="s">
        <v>15</v>
      </c>
      <c r="C4778" s="1">
        <v>1.0</v>
      </c>
      <c r="D4778" s="1" t="s">
        <v>16</v>
      </c>
      <c r="E4778" s="1" t="s">
        <v>18</v>
      </c>
      <c r="F4778" s="1">
        <v>2.0</v>
      </c>
      <c r="G4778" s="1">
        <v>2.0</v>
      </c>
      <c r="H4778" s="1">
        <v>1.0</v>
      </c>
      <c r="I4778" s="1" t="s">
        <v>26</v>
      </c>
      <c r="J4778" s="1">
        <v>108.1</v>
      </c>
      <c r="K4778" s="1">
        <v>7181.95</v>
      </c>
      <c r="L4778" s="1" t="s">
        <v>18</v>
      </c>
      <c r="M4778" s="2">
        <f t="shared" si="1"/>
        <v>66.43802035</v>
      </c>
      <c r="N4778" s="3"/>
    </row>
    <row r="4779" ht="15.75" customHeight="1">
      <c r="A4779" s="1" t="s">
        <v>4799</v>
      </c>
      <c r="B4779" s="1" t="s">
        <v>20</v>
      </c>
      <c r="C4779" s="1">
        <v>0.0</v>
      </c>
      <c r="D4779" s="1" t="s">
        <v>18</v>
      </c>
      <c r="E4779" s="1" t="s">
        <v>18</v>
      </c>
      <c r="F4779" s="1">
        <v>1.0</v>
      </c>
      <c r="G4779" s="1">
        <v>0.0</v>
      </c>
      <c r="H4779" s="1">
        <v>2.0</v>
      </c>
      <c r="I4779" s="1" t="s">
        <v>17</v>
      </c>
      <c r="J4779" s="1">
        <v>20.05</v>
      </c>
      <c r="K4779" s="1">
        <v>845.25</v>
      </c>
      <c r="L4779" s="1" t="s">
        <v>18</v>
      </c>
      <c r="M4779" s="2">
        <f t="shared" si="1"/>
        <v>42.15710723</v>
      </c>
      <c r="N4779" s="3"/>
    </row>
    <row r="4780" ht="15.75" customHeight="1">
      <c r="A4780" s="1" t="s">
        <v>4800</v>
      </c>
      <c r="B4780" s="1" t="s">
        <v>15</v>
      </c>
      <c r="C4780" s="1">
        <v>1.0</v>
      </c>
      <c r="D4780" s="1" t="s">
        <v>16</v>
      </c>
      <c r="E4780" s="1" t="s">
        <v>18</v>
      </c>
      <c r="F4780" s="1">
        <v>1.0</v>
      </c>
      <c r="G4780" s="1">
        <v>2.0</v>
      </c>
      <c r="H4780" s="1">
        <v>2.0</v>
      </c>
      <c r="I4780" s="1" t="s">
        <v>26</v>
      </c>
      <c r="J4780" s="1">
        <v>89.45</v>
      </c>
      <c r="K4780" s="1">
        <v>6435.25</v>
      </c>
      <c r="L4780" s="1" t="s">
        <v>18</v>
      </c>
      <c r="M4780" s="2">
        <f t="shared" si="1"/>
        <v>71.94242594</v>
      </c>
      <c r="N4780" s="3"/>
    </row>
    <row r="4781" ht="15.75" customHeight="1">
      <c r="A4781" s="1" t="s">
        <v>4801</v>
      </c>
      <c r="B4781" s="1" t="s">
        <v>20</v>
      </c>
      <c r="C4781" s="1">
        <v>1.0</v>
      </c>
      <c r="D4781" s="1" t="s">
        <v>16</v>
      </c>
      <c r="E4781" s="1" t="s">
        <v>18</v>
      </c>
      <c r="F4781" s="1">
        <v>2.0</v>
      </c>
      <c r="G4781" s="1">
        <v>2.0</v>
      </c>
      <c r="H4781" s="1">
        <v>1.0</v>
      </c>
      <c r="I4781" s="1" t="s">
        <v>22</v>
      </c>
      <c r="J4781" s="1">
        <v>85.9</v>
      </c>
      <c r="K4781" s="1">
        <v>2220.1</v>
      </c>
      <c r="L4781" s="1" t="s">
        <v>18</v>
      </c>
      <c r="M4781" s="2">
        <f t="shared" si="1"/>
        <v>25.8451688</v>
      </c>
      <c r="N4781" s="3"/>
    </row>
    <row r="4782" ht="15.75" customHeight="1">
      <c r="A4782" s="1" t="s">
        <v>4802</v>
      </c>
      <c r="B4782" s="1" t="s">
        <v>20</v>
      </c>
      <c r="C4782" s="1">
        <v>0.0</v>
      </c>
      <c r="D4782" s="1" t="s">
        <v>16</v>
      </c>
      <c r="E4782" s="1" t="s">
        <v>18</v>
      </c>
      <c r="F4782" s="1">
        <v>1.0</v>
      </c>
      <c r="G4782" s="1">
        <v>1.0</v>
      </c>
      <c r="H4782" s="1">
        <v>2.0</v>
      </c>
      <c r="I4782" s="1" t="s">
        <v>17</v>
      </c>
      <c r="J4782" s="1">
        <v>81.95</v>
      </c>
      <c r="K4782" s="1">
        <v>1181.75</v>
      </c>
      <c r="L4782" s="1" t="s">
        <v>18</v>
      </c>
      <c r="M4782" s="2">
        <f t="shared" si="1"/>
        <v>14.42037828</v>
      </c>
      <c r="N4782" s="3"/>
    </row>
    <row r="4783" ht="15.75" customHeight="1">
      <c r="A4783" s="1" t="s">
        <v>4803</v>
      </c>
      <c r="B4783" s="1" t="s">
        <v>15</v>
      </c>
      <c r="C4783" s="1">
        <v>0.0</v>
      </c>
      <c r="D4783" s="1" t="s">
        <v>18</v>
      </c>
      <c r="E4783" s="1" t="s">
        <v>18</v>
      </c>
      <c r="F4783" s="1">
        <v>1.0</v>
      </c>
      <c r="G4783" s="1">
        <v>1.0</v>
      </c>
      <c r="H4783" s="1">
        <v>1.0</v>
      </c>
      <c r="I4783" s="1" t="s">
        <v>17</v>
      </c>
      <c r="J4783" s="1">
        <v>56.15</v>
      </c>
      <c r="K4783" s="1">
        <v>931.9</v>
      </c>
      <c r="L4783" s="1" t="s">
        <v>18</v>
      </c>
      <c r="M4783" s="2">
        <f t="shared" si="1"/>
        <v>16.59661621</v>
      </c>
      <c r="N4783" s="3"/>
    </row>
    <row r="4784" ht="15.75" customHeight="1">
      <c r="A4784" s="1" t="s">
        <v>4804</v>
      </c>
      <c r="B4784" s="1" t="s">
        <v>15</v>
      </c>
      <c r="C4784" s="1">
        <v>0.0</v>
      </c>
      <c r="D4784" s="1" t="s">
        <v>16</v>
      </c>
      <c r="E4784" s="1" t="s">
        <v>16</v>
      </c>
      <c r="F4784" s="1">
        <v>2.0</v>
      </c>
      <c r="G4784" s="1">
        <v>2.0</v>
      </c>
      <c r="H4784" s="1">
        <v>1.0</v>
      </c>
      <c r="I4784" s="1" t="s">
        <v>22</v>
      </c>
      <c r="J4784" s="1">
        <v>104.15</v>
      </c>
      <c r="K4784" s="1">
        <v>7303.05</v>
      </c>
      <c r="L4784" s="1" t="s">
        <v>18</v>
      </c>
      <c r="M4784" s="2">
        <f t="shared" si="1"/>
        <v>70.12049928</v>
      </c>
      <c r="N4784" s="3"/>
    </row>
    <row r="4785" ht="15.75" customHeight="1">
      <c r="A4785" s="1" t="s">
        <v>4805</v>
      </c>
      <c r="B4785" s="1" t="s">
        <v>15</v>
      </c>
      <c r="C4785" s="1">
        <v>0.0</v>
      </c>
      <c r="D4785" s="1" t="s">
        <v>16</v>
      </c>
      <c r="E4785" s="1" t="s">
        <v>18</v>
      </c>
      <c r="F4785" s="1">
        <v>1.0</v>
      </c>
      <c r="G4785" s="1">
        <v>2.0</v>
      </c>
      <c r="H4785" s="1">
        <v>1.0</v>
      </c>
      <c r="I4785" s="1" t="s">
        <v>22</v>
      </c>
      <c r="J4785" s="1">
        <v>96.0</v>
      </c>
      <c r="K4785" s="1">
        <v>6109.75</v>
      </c>
      <c r="L4785" s="1" t="s">
        <v>18</v>
      </c>
      <c r="M4785" s="2">
        <f t="shared" si="1"/>
        <v>63.64322917</v>
      </c>
      <c r="N4785" s="3"/>
    </row>
    <row r="4786" ht="15.75" customHeight="1">
      <c r="A4786" s="1" t="s">
        <v>4806</v>
      </c>
      <c r="B4786" s="1" t="s">
        <v>20</v>
      </c>
      <c r="C4786" s="1">
        <v>0.0</v>
      </c>
      <c r="D4786" s="1" t="s">
        <v>18</v>
      </c>
      <c r="E4786" s="1" t="s">
        <v>18</v>
      </c>
      <c r="F4786" s="1">
        <v>1.0</v>
      </c>
      <c r="G4786" s="1">
        <v>0.0</v>
      </c>
      <c r="H4786" s="1">
        <v>0.0</v>
      </c>
      <c r="I4786" s="1" t="s">
        <v>28</v>
      </c>
      <c r="J4786" s="1">
        <v>20.95</v>
      </c>
      <c r="K4786" s="1">
        <v>20.95</v>
      </c>
      <c r="L4786" s="1" t="s">
        <v>18</v>
      </c>
      <c r="M4786" s="2">
        <f t="shared" si="1"/>
        <v>1</v>
      </c>
      <c r="N4786" s="3"/>
    </row>
    <row r="4787" ht="15.75" customHeight="1">
      <c r="A4787" s="1" t="s">
        <v>4807</v>
      </c>
      <c r="B4787" s="1" t="s">
        <v>20</v>
      </c>
      <c r="C4787" s="1">
        <v>0.0</v>
      </c>
      <c r="D4787" s="1" t="s">
        <v>18</v>
      </c>
      <c r="E4787" s="1" t="s">
        <v>18</v>
      </c>
      <c r="F4787" s="1">
        <v>1.0</v>
      </c>
      <c r="G4787" s="1">
        <v>0.0</v>
      </c>
      <c r="H4787" s="1">
        <v>1.0</v>
      </c>
      <c r="I4787" s="1" t="s">
        <v>17</v>
      </c>
      <c r="J4787" s="1">
        <v>19.45</v>
      </c>
      <c r="K4787" s="1">
        <v>1195.95</v>
      </c>
      <c r="L4787" s="1" t="s">
        <v>18</v>
      </c>
      <c r="M4787" s="2">
        <f t="shared" si="1"/>
        <v>61.48843188</v>
      </c>
      <c r="N4787" s="3"/>
    </row>
    <row r="4788" ht="15.75" customHeight="1">
      <c r="A4788" s="1" t="s">
        <v>4808</v>
      </c>
      <c r="B4788" s="1" t="s">
        <v>15</v>
      </c>
      <c r="C4788" s="1">
        <v>1.0</v>
      </c>
      <c r="D4788" s="1" t="s">
        <v>18</v>
      </c>
      <c r="E4788" s="1" t="s">
        <v>18</v>
      </c>
      <c r="F4788" s="1">
        <v>1.0</v>
      </c>
      <c r="G4788" s="1">
        <v>2.0</v>
      </c>
      <c r="H4788" s="1">
        <v>0.0</v>
      </c>
      <c r="I4788" s="1" t="s">
        <v>28</v>
      </c>
      <c r="J4788" s="1">
        <v>80.7</v>
      </c>
      <c r="K4788" s="1">
        <v>1614.2</v>
      </c>
      <c r="L4788" s="1" t="s">
        <v>18</v>
      </c>
      <c r="M4788" s="2">
        <f t="shared" si="1"/>
        <v>20.00247831</v>
      </c>
      <c r="N4788" s="3"/>
    </row>
    <row r="4789" ht="15.75" customHeight="1">
      <c r="A4789" s="1" t="s">
        <v>4809</v>
      </c>
      <c r="B4789" s="1" t="s">
        <v>15</v>
      </c>
      <c r="C4789" s="1">
        <v>0.0</v>
      </c>
      <c r="D4789" s="1" t="s">
        <v>18</v>
      </c>
      <c r="E4789" s="1" t="s">
        <v>18</v>
      </c>
      <c r="F4789" s="1">
        <v>2.0</v>
      </c>
      <c r="G4789" s="1">
        <v>2.0</v>
      </c>
      <c r="H4789" s="1">
        <v>1.0</v>
      </c>
      <c r="I4789" s="1" t="s">
        <v>26</v>
      </c>
      <c r="J4789" s="1">
        <v>94.9</v>
      </c>
      <c r="K4789" s="1">
        <v>4615.25</v>
      </c>
      <c r="L4789" s="1" t="s">
        <v>18</v>
      </c>
      <c r="M4789" s="2">
        <f t="shared" si="1"/>
        <v>48.63277134</v>
      </c>
      <c r="N4789" s="3"/>
    </row>
    <row r="4790" ht="15.75" customHeight="1">
      <c r="A4790" s="1" t="s">
        <v>4810</v>
      </c>
      <c r="B4790" s="1" t="s">
        <v>20</v>
      </c>
      <c r="C4790" s="1">
        <v>0.0</v>
      </c>
      <c r="D4790" s="1" t="s">
        <v>16</v>
      </c>
      <c r="E4790" s="1" t="s">
        <v>16</v>
      </c>
      <c r="F4790" s="1">
        <v>2.0</v>
      </c>
      <c r="G4790" s="1">
        <v>1.0</v>
      </c>
      <c r="H4790" s="1">
        <v>2.0</v>
      </c>
      <c r="I4790" s="1" t="s">
        <v>26</v>
      </c>
      <c r="J4790" s="1">
        <v>85.95</v>
      </c>
      <c r="K4790" s="1">
        <v>5931.75</v>
      </c>
      <c r="L4790" s="1" t="s">
        <v>18</v>
      </c>
      <c r="M4790" s="2">
        <f t="shared" si="1"/>
        <v>69.01396161</v>
      </c>
      <c r="N4790" s="3"/>
    </row>
    <row r="4791" ht="15.75" customHeight="1">
      <c r="A4791" s="1" t="s">
        <v>4811</v>
      </c>
      <c r="B4791" s="1" t="s">
        <v>20</v>
      </c>
      <c r="C4791" s="1">
        <v>0.0</v>
      </c>
      <c r="D4791" s="1" t="s">
        <v>18</v>
      </c>
      <c r="E4791" s="1" t="s">
        <v>18</v>
      </c>
      <c r="F4791" s="1">
        <v>2.0</v>
      </c>
      <c r="G4791" s="1">
        <v>2.0</v>
      </c>
      <c r="H4791" s="1">
        <v>2.0</v>
      </c>
      <c r="I4791" s="1" t="s">
        <v>22</v>
      </c>
      <c r="J4791" s="1">
        <v>108.95</v>
      </c>
      <c r="K4791" s="1">
        <v>4025.5</v>
      </c>
      <c r="L4791" s="1" t="s">
        <v>18</v>
      </c>
      <c r="M4791" s="2">
        <f t="shared" si="1"/>
        <v>36.94814135</v>
      </c>
      <c r="N4791" s="3"/>
    </row>
    <row r="4792" ht="15.75" customHeight="1">
      <c r="A4792" s="1" t="s">
        <v>4812</v>
      </c>
      <c r="B4792" s="1" t="s">
        <v>15</v>
      </c>
      <c r="C4792" s="1">
        <v>0.0</v>
      </c>
      <c r="D4792" s="1" t="s">
        <v>18</v>
      </c>
      <c r="E4792" s="1" t="s">
        <v>18</v>
      </c>
      <c r="F4792" s="1">
        <v>1.0</v>
      </c>
      <c r="G4792" s="1">
        <v>0.0</v>
      </c>
      <c r="H4792" s="1">
        <v>0.0</v>
      </c>
      <c r="I4792" s="1" t="s">
        <v>17</v>
      </c>
      <c r="J4792" s="1">
        <v>20.0</v>
      </c>
      <c r="K4792" s="1">
        <v>63.6</v>
      </c>
      <c r="L4792" s="1" t="s">
        <v>18</v>
      </c>
      <c r="M4792" s="2">
        <f t="shared" si="1"/>
        <v>3.18</v>
      </c>
      <c r="N4792" s="3"/>
    </row>
    <row r="4793" ht="15.75" customHeight="1">
      <c r="A4793" s="1" t="s">
        <v>4813</v>
      </c>
      <c r="B4793" s="1" t="s">
        <v>20</v>
      </c>
      <c r="C4793" s="1">
        <v>1.0</v>
      </c>
      <c r="D4793" s="1" t="s">
        <v>18</v>
      </c>
      <c r="E4793" s="1" t="s">
        <v>18</v>
      </c>
      <c r="F4793" s="1">
        <v>1.0</v>
      </c>
      <c r="G4793" s="1">
        <v>2.0</v>
      </c>
      <c r="H4793" s="1">
        <v>2.0</v>
      </c>
      <c r="I4793" s="1" t="s">
        <v>22</v>
      </c>
      <c r="J4793" s="1">
        <v>105.05</v>
      </c>
      <c r="K4793" s="1">
        <v>7171.7</v>
      </c>
      <c r="L4793" s="1" t="s">
        <v>18</v>
      </c>
      <c r="M4793" s="2">
        <f t="shared" si="1"/>
        <v>68.26939553</v>
      </c>
      <c r="N4793" s="3"/>
    </row>
    <row r="4794" ht="15.75" customHeight="1">
      <c r="A4794" s="1" t="s">
        <v>4814</v>
      </c>
      <c r="B4794" s="1" t="s">
        <v>20</v>
      </c>
      <c r="C4794" s="1">
        <v>0.0</v>
      </c>
      <c r="D4794" s="1" t="s">
        <v>18</v>
      </c>
      <c r="E4794" s="1" t="s">
        <v>18</v>
      </c>
      <c r="F4794" s="1">
        <v>2.0</v>
      </c>
      <c r="G4794" s="1">
        <v>2.0</v>
      </c>
      <c r="H4794" s="1">
        <v>0.0</v>
      </c>
      <c r="I4794" s="1" t="s">
        <v>22</v>
      </c>
      <c r="J4794" s="1">
        <v>105.3</v>
      </c>
      <c r="K4794" s="1">
        <v>550.6</v>
      </c>
      <c r="L4794" s="1" t="s">
        <v>18</v>
      </c>
      <c r="M4794" s="2">
        <f t="shared" si="1"/>
        <v>5.228869896</v>
      </c>
      <c r="N4794" s="3"/>
    </row>
    <row r="4795" ht="15.75" customHeight="1">
      <c r="A4795" s="1" t="s">
        <v>4815</v>
      </c>
      <c r="B4795" s="1" t="s">
        <v>20</v>
      </c>
      <c r="C4795" s="1">
        <v>0.0</v>
      </c>
      <c r="D4795" s="1" t="s">
        <v>16</v>
      </c>
      <c r="E4795" s="1" t="s">
        <v>16</v>
      </c>
      <c r="F4795" s="1">
        <v>1.0</v>
      </c>
      <c r="G4795" s="1">
        <v>0.0</v>
      </c>
      <c r="H4795" s="1">
        <v>2.0</v>
      </c>
      <c r="I4795" s="1" t="s">
        <v>26</v>
      </c>
      <c r="J4795" s="1">
        <v>19.85</v>
      </c>
      <c r="K4795" s="1">
        <v>1267.05</v>
      </c>
      <c r="L4795" s="1" t="s">
        <v>18</v>
      </c>
      <c r="M4795" s="2">
        <f t="shared" si="1"/>
        <v>63.83123426</v>
      </c>
      <c r="N4795" s="3"/>
    </row>
    <row r="4796" ht="15.75" customHeight="1">
      <c r="A4796" s="1" t="s">
        <v>4816</v>
      </c>
      <c r="B4796" s="1" t="s">
        <v>20</v>
      </c>
      <c r="C4796" s="1">
        <v>0.0</v>
      </c>
      <c r="D4796" s="1" t="s">
        <v>16</v>
      </c>
      <c r="E4796" s="1" t="s">
        <v>18</v>
      </c>
      <c r="F4796" s="1">
        <v>2.0</v>
      </c>
      <c r="G4796" s="1">
        <v>0.0</v>
      </c>
      <c r="H4796" s="1">
        <v>2.0</v>
      </c>
      <c r="I4796" s="1" t="s">
        <v>28</v>
      </c>
      <c r="J4796" s="1">
        <v>23.55</v>
      </c>
      <c r="K4796" s="1">
        <v>1723.95</v>
      </c>
      <c r="L4796" s="1" t="s">
        <v>18</v>
      </c>
      <c r="M4796" s="2">
        <f t="shared" si="1"/>
        <v>73.20382166</v>
      </c>
      <c r="N4796" s="3"/>
    </row>
    <row r="4797" ht="15.75" customHeight="1">
      <c r="A4797" s="1" t="s">
        <v>4817</v>
      </c>
      <c r="B4797" s="1" t="s">
        <v>15</v>
      </c>
      <c r="C4797" s="1">
        <v>0.0</v>
      </c>
      <c r="D4797" s="1" t="s">
        <v>16</v>
      </c>
      <c r="E4797" s="1" t="s">
        <v>16</v>
      </c>
      <c r="F4797" s="1">
        <v>1.0</v>
      </c>
      <c r="G4797" s="1">
        <v>2.0</v>
      </c>
      <c r="H4797" s="1">
        <v>1.0</v>
      </c>
      <c r="I4797" s="1" t="s">
        <v>28</v>
      </c>
      <c r="J4797" s="1">
        <v>84.8</v>
      </c>
      <c r="K4797" s="1">
        <v>5598.3</v>
      </c>
      <c r="L4797" s="1" t="s">
        <v>18</v>
      </c>
      <c r="M4797" s="2">
        <f t="shared" si="1"/>
        <v>66.01768868</v>
      </c>
      <c r="N4797" s="3"/>
    </row>
    <row r="4798" ht="15.75" customHeight="1">
      <c r="A4798" s="1" t="s">
        <v>4818</v>
      </c>
      <c r="B4798" s="1" t="s">
        <v>20</v>
      </c>
      <c r="C4798" s="1">
        <v>0.0</v>
      </c>
      <c r="D4798" s="1" t="s">
        <v>18</v>
      </c>
      <c r="E4798" s="1" t="s">
        <v>18</v>
      </c>
      <c r="F4798" s="1">
        <v>0.0</v>
      </c>
      <c r="G4798" s="1">
        <v>1.0</v>
      </c>
      <c r="H4798" s="1">
        <v>1.0</v>
      </c>
      <c r="I4798" s="1" t="s">
        <v>22</v>
      </c>
      <c r="J4798" s="1">
        <v>54.0</v>
      </c>
      <c r="K4798" s="1">
        <v>2440.25</v>
      </c>
      <c r="L4798" s="1" t="s">
        <v>18</v>
      </c>
      <c r="M4798" s="2">
        <f t="shared" si="1"/>
        <v>45.18981481</v>
      </c>
      <c r="N4798" s="3"/>
    </row>
    <row r="4799" ht="15.75" customHeight="1">
      <c r="A4799" s="1" t="s">
        <v>4819</v>
      </c>
      <c r="B4799" s="1" t="s">
        <v>20</v>
      </c>
      <c r="C4799" s="1">
        <v>1.0</v>
      </c>
      <c r="D4799" s="1" t="s">
        <v>18</v>
      </c>
      <c r="E4799" s="1" t="s">
        <v>18</v>
      </c>
      <c r="F4799" s="1">
        <v>2.0</v>
      </c>
      <c r="G4799" s="1">
        <v>2.0</v>
      </c>
      <c r="H4799" s="1">
        <v>0.0</v>
      </c>
      <c r="I4799" s="1" t="s">
        <v>26</v>
      </c>
      <c r="J4799" s="1">
        <v>90.5</v>
      </c>
      <c r="K4799" s="1">
        <v>2595.85</v>
      </c>
      <c r="L4799" s="1" t="s">
        <v>18</v>
      </c>
      <c r="M4799" s="2">
        <f t="shared" si="1"/>
        <v>28.68342541</v>
      </c>
      <c r="N4799" s="3"/>
    </row>
    <row r="4800" ht="15.75" customHeight="1">
      <c r="A4800" s="1" t="s">
        <v>4820</v>
      </c>
      <c r="B4800" s="1" t="s">
        <v>15</v>
      </c>
      <c r="C4800" s="1">
        <v>0.0</v>
      </c>
      <c r="D4800" s="1" t="s">
        <v>18</v>
      </c>
      <c r="E4800" s="1" t="s">
        <v>18</v>
      </c>
      <c r="F4800" s="1">
        <v>2.0</v>
      </c>
      <c r="G4800" s="1">
        <v>1.0</v>
      </c>
      <c r="H4800" s="1">
        <v>2.0</v>
      </c>
      <c r="I4800" s="1" t="s">
        <v>26</v>
      </c>
      <c r="J4800" s="1">
        <v>80.3</v>
      </c>
      <c r="K4800" s="1">
        <v>4995.35</v>
      </c>
      <c r="L4800" s="1" t="s">
        <v>18</v>
      </c>
      <c r="M4800" s="2">
        <f t="shared" si="1"/>
        <v>62.20859278</v>
      </c>
      <c r="N4800" s="3"/>
    </row>
    <row r="4801" ht="15.75" customHeight="1">
      <c r="A4801" s="1" t="s">
        <v>4821</v>
      </c>
      <c r="B4801" s="1" t="s">
        <v>20</v>
      </c>
      <c r="C4801" s="1">
        <v>0.0</v>
      </c>
      <c r="D4801" s="1" t="s">
        <v>16</v>
      </c>
      <c r="E4801" s="1" t="s">
        <v>18</v>
      </c>
      <c r="F4801" s="1">
        <v>0.0</v>
      </c>
      <c r="G4801" s="1">
        <v>1.0</v>
      </c>
      <c r="H4801" s="1">
        <v>0.0</v>
      </c>
      <c r="I4801" s="1" t="s">
        <v>26</v>
      </c>
      <c r="J4801" s="1">
        <v>25.1</v>
      </c>
      <c r="K4801" s="1">
        <v>1097.15</v>
      </c>
      <c r="L4801" s="1" t="s">
        <v>18</v>
      </c>
      <c r="M4801" s="2">
        <f t="shared" si="1"/>
        <v>43.71115538</v>
      </c>
      <c r="N4801" s="3"/>
    </row>
    <row r="4802" ht="15.75" customHeight="1">
      <c r="A4802" s="1" t="s">
        <v>4822</v>
      </c>
      <c r="B4802" s="1" t="s">
        <v>20</v>
      </c>
      <c r="C4802" s="1">
        <v>0.0</v>
      </c>
      <c r="D4802" s="1" t="s">
        <v>16</v>
      </c>
      <c r="E4802" s="1" t="s">
        <v>18</v>
      </c>
      <c r="F4802" s="1">
        <v>2.0</v>
      </c>
      <c r="G4802" s="1">
        <v>2.0</v>
      </c>
      <c r="H4802" s="1">
        <v>0.0</v>
      </c>
      <c r="I4802" s="1" t="s">
        <v>26</v>
      </c>
      <c r="J4802" s="1">
        <v>91.5</v>
      </c>
      <c r="K4802" s="1">
        <v>3236.35</v>
      </c>
      <c r="L4802" s="1" t="s">
        <v>18</v>
      </c>
      <c r="M4802" s="2">
        <f t="shared" si="1"/>
        <v>35.36994536</v>
      </c>
      <c r="N4802" s="3"/>
    </row>
    <row r="4803" ht="15.75" customHeight="1">
      <c r="A4803" s="1" t="s">
        <v>4823</v>
      </c>
      <c r="B4803" s="1" t="s">
        <v>20</v>
      </c>
      <c r="C4803" s="1">
        <v>0.0</v>
      </c>
      <c r="D4803" s="1" t="s">
        <v>18</v>
      </c>
      <c r="E4803" s="1" t="s">
        <v>18</v>
      </c>
      <c r="F4803" s="1">
        <v>1.0</v>
      </c>
      <c r="G4803" s="1">
        <v>0.0</v>
      </c>
      <c r="H4803" s="1">
        <v>1.0</v>
      </c>
      <c r="I4803" s="1" t="s">
        <v>26</v>
      </c>
      <c r="J4803" s="1">
        <v>19.7</v>
      </c>
      <c r="K4803" s="1">
        <v>386.5</v>
      </c>
      <c r="L4803" s="1" t="s">
        <v>18</v>
      </c>
      <c r="M4803" s="2">
        <f t="shared" si="1"/>
        <v>19.61928934</v>
      </c>
      <c r="N4803" s="3"/>
    </row>
    <row r="4804" ht="15.75" customHeight="1">
      <c r="A4804" s="1" t="s">
        <v>4824</v>
      </c>
      <c r="B4804" s="1" t="s">
        <v>20</v>
      </c>
      <c r="C4804" s="1">
        <v>0.0</v>
      </c>
      <c r="D4804" s="1" t="s">
        <v>18</v>
      </c>
      <c r="E4804" s="1" t="s">
        <v>18</v>
      </c>
      <c r="F4804" s="1">
        <v>2.0</v>
      </c>
      <c r="G4804" s="1">
        <v>2.0</v>
      </c>
      <c r="H4804" s="1">
        <v>2.0</v>
      </c>
      <c r="I4804" s="1" t="s">
        <v>22</v>
      </c>
      <c r="J4804" s="1">
        <v>103.65</v>
      </c>
      <c r="K4804" s="1">
        <v>7634.8</v>
      </c>
      <c r="L4804" s="1" t="s">
        <v>18</v>
      </c>
      <c r="M4804" s="2">
        <f t="shared" si="1"/>
        <v>73.65943078</v>
      </c>
      <c r="N4804" s="3"/>
    </row>
    <row r="4805" ht="15.75" customHeight="1">
      <c r="A4805" s="1" t="s">
        <v>4825</v>
      </c>
      <c r="B4805" s="1" t="s">
        <v>20</v>
      </c>
      <c r="C4805" s="1">
        <v>0.0</v>
      </c>
      <c r="D4805" s="1" t="s">
        <v>16</v>
      </c>
      <c r="E4805" s="1" t="s">
        <v>16</v>
      </c>
      <c r="F4805" s="1">
        <v>1.0</v>
      </c>
      <c r="G4805" s="1">
        <v>1.0</v>
      </c>
      <c r="H4805" s="1">
        <v>0.0</v>
      </c>
      <c r="I4805" s="1" t="s">
        <v>17</v>
      </c>
      <c r="J4805" s="1">
        <v>54.5</v>
      </c>
      <c r="K4805" s="1">
        <v>2301.15</v>
      </c>
      <c r="L4805" s="1" t="s">
        <v>18</v>
      </c>
      <c r="M4805" s="2">
        <f t="shared" si="1"/>
        <v>42.22293578</v>
      </c>
      <c r="N4805" s="3"/>
    </row>
    <row r="4806" ht="15.75" customHeight="1">
      <c r="A4806" s="1" t="s">
        <v>4826</v>
      </c>
      <c r="B4806" s="1" t="s">
        <v>20</v>
      </c>
      <c r="C4806" s="1">
        <v>0.0</v>
      </c>
      <c r="D4806" s="1" t="s">
        <v>16</v>
      </c>
      <c r="E4806" s="1" t="s">
        <v>18</v>
      </c>
      <c r="F4806" s="1">
        <v>2.0</v>
      </c>
      <c r="G4806" s="1">
        <v>1.0</v>
      </c>
      <c r="H4806" s="1">
        <v>2.0</v>
      </c>
      <c r="I4806" s="1" t="s">
        <v>28</v>
      </c>
      <c r="J4806" s="1">
        <v>80.9</v>
      </c>
      <c r="K4806" s="1">
        <v>4932.5</v>
      </c>
      <c r="L4806" s="1" t="s">
        <v>18</v>
      </c>
      <c r="M4806" s="2">
        <f t="shared" si="1"/>
        <v>60.97033375</v>
      </c>
      <c r="N4806" s="3"/>
    </row>
    <row r="4807" ht="15.75" customHeight="1">
      <c r="A4807" s="1" t="s">
        <v>4827</v>
      </c>
      <c r="B4807" s="1" t="s">
        <v>20</v>
      </c>
      <c r="C4807" s="1">
        <v>0.0</v>
      </c>
      <c r="D4807" s="1" t="s">
        <v>18</v>
      </c>
      <c r="E4807" s="1" t="s">
        <v>16</v>
      </c>
      <c r="F4807" s="1">
        <v>2.0</v>
      </c>
      <c r="G4807" s="1">
        <v>0.0</v>
      </c>
      <c r="H4807" s="1">
        <v>1.0</v>
      </c>
      <c r="I4807" s="1" t="s">
        <v>28</v>
      </c>
      <c r="J4807" s="1">
        <v>25.35</v>
      </c>
      <c r="K4807" s="1">
        <v>723.3</v>
      </c>
      <c r="L4807" s="1" t="s">
        <v>18</v>
      </c>
      <c r="M4807" s="2">
        <f t="shared" si="1"/>
        <v>28.53254438</v>
      </c>
      <c r="N4807" s="3"/>
    </row>
    <row r="4808" ht="15.75" customHeight="1">
      <c r="A4808" s="1" t="s">
        <v>4828</v>
      </c>
      <c r="B4808" s="1" t="s">
        <v>15</v>
      </c>
      <c r="C4808" s="1">
        <v>0.0</v>
      </c>
      <c r="D4808" s="1" t="s">
        <v>16</v>
      </c>
      <c r="E4808" s="1" t="s">
        <v>16</v>
      </c>
      <c r="F4808" s="1">
        <v>1.0</v>
      </c>
      <c r="G4808" s="1">
        <v>0.0</v>
      </c>
      <c r="H4808" s="1">
        <v>2.0</v>
      </c>
      <c r="I4808" s="1" t="s">
        <v>26</v>
      </c>
      <c r="J4808" s="1">
        <v>19.4</v>
      </c>
      <c r="K4808" s="1">
        <v>958.15</v>
      </c>
      <c r="L4808" s="1" t="s">
        <v>18</v>
      </c>
      <c r="M4808" s="2">
        <f t="shared" si="1"/>
        <v>49.38917526</v>
      </c>
      <c r="N4808" s="3"/>
    </row>
    <row r="4809" ht="15.75" customHeight="1">
      <c r="A4809" s="1" t="s">
        <v>4829</v>
      </c>
      <c r="B4809" s="1" t="s">
        <v>15</v>
      </c>
      <c r="C4809" s="1">
        <v>0.0</v>
      </c>
      <c r="D4809" s="1" t="s">
        <v>16</v>
      </c>
      <c r="E4809" s="1" t="s">
        <v>16</v>
      </c>
      <c r="F4809" s="1">
        <v>0.0</v>
      </c>
      <c r="G4809" s="1">
        <v>1.0</v>
      </c>
      <c r="H4809" s="1">
        <v>2.0</v>
      </c>
      <c r="I4809" s="1" t="s">
        <v>17</v>
      </c>
      <c r="J4809" s="1">
        <v>59.75</v>
      </c>
      <c r="K4809" s="1">
        <v>3624.35</v>
      </c>
      <c r="L4809" s="1" t="s">
        <v>18</v>
      </c>
      <c r="M4809" s="2">
        <f t="shared" si="1"/>
        <v>60.65857741</v>
      </c>
      <c r="N4809" s="3"/>
    </row>
    <row r="4810" ht="15.75" customHeight="1">
      <c r="A4810" s="1" t="s">
        <v>4830</v>
      </c>
      <c r="B4810" s="1" t="s">
        <v>15</v>
      </c>
      <c r="C4810" s="1">
        <v>0.0</v>
      </c>
      <c r="D4810" s="1" t="s">
        <v>16</v>
      </c>
      <c r="E4810" s="1" t="s">
        <v>18</v>
      </c>
      <c r="F4810" s="1">
        <v>2.0</v>
      </c>
      <c r="G4810" s="1">
        <v>0.0</v>
      </c>
      <c r="H4810" s="1">
        <v>1.0</v>
      </c>
      <c r="I4810" s="1" t="s">
        <v>17</v>
      </c>
      <c r="J4810" s="1">
        <v>26.0</v>
      </c>
      <c r="K4810" s="1">
        <v>684.05</v>
      </c>
      <c r="L4810" s="1" t="s">
        <v>18</v>
      </c>
      <c r="M4810" s="2">
        <f t="shared" si="1"/>
        <v>26.30961538</v>
      </c>
      <c r="N4810" s="3"/>
    </row>
    <row r="4811" ht="15.75" customHeight="1">
      <c r="A4811" s="1" t="s">
        <v>4831</v>
      </c>
      <c r="B4811" s="1" t="s">
        <v>15</v>
      </c>
      <c r="C4811" s="1">
        <v>0.0</v>
      </c>
      <c r="D4811" s="1" t="s">
        <v>16</v>
      </c>
      <c r="E4811" s="1" t="s">
        <v>18</v>
      </c>
      <c r="F4811" s="1">
        <v>2.0</v>
      </c>
      <c r="G4811" s="1">
        <v>2.0</v>
      </c>
      <c r="H4811" s="1">
        <v>2.0</v>
      </c>
      <c r="I4811" s="1" t="s">
        <v>28</v>
      </c>
      <c r="J4811" s="1">
        <v>103.2</v>
      </c>
      <c r="K4811" s="1">
        <v>5744.35</v>
      </c>
      <c r="L4811" s="1" t="s">
        <v>18</v>
      </c>
      <c r="M4811" s="2">
        <f t="shared" si="1"/>
        <v>55.6623062</v>
      </c>
      <c r="N4811" s="3"/>
    </row>
    <row r="4812" ht="15.75" customHeight="1">
      <c r="A4812" s="1" t="s">
        <v>4832</v>
      </c>
      <c r="B4812" s="1" t="s">
        <v>20</v>
      </c>
      <c r="C4812" s="1">
        <v>0.0</v>
      </c>
      <c r="D4812" s="1" t="s">
        <v>18</v>
      </c>
      <c r="E4812" s="1" t="s">
        <v>18</v>
      </c>
      <c r="F4812" s="1">
        <v>1.0</v>
      </c>
      <c r="G4812" s="1">
        <v>2.0</v>
      </c>
      <c r="H4812" s="1">
        <v>1.0</v>
      </c>
      <c r="I4812" s="1" t="s">
        <v>28</v>
      </c>
      <c r="J4812" s="1">
        <v>105.0</v>
      </c>
      <c r="K4812" s="1">
        <v>5426.85</v>
      </c>
      <c r="L4812" s="1" t="s">
        <v>16</v>
      </c>
      <c r="M4812" s="2">
        <f t="shared" si="1"/>
        <v>51.68428571</v>
      </c>
      <c r="N4812" s="3"/>
    </row>
    <row r="4813" ht="15.75" customHeight="1">
      <c r="A4813" s="1" t="s">
        <v>4833</v>
      </c>
      <c r="B4813" s="1" t="s">
        <v>20</v>
      </c>
      <c r="C4813" s="1">
        <v>1.0</v>
      </c>
      <c r="D4813" s="1" t="s">
        <v>18</v>
      </c>
      <c r="E4813" s="1" t="s">
        <v>18</v>
      </c>
      <c r="F4813" s="1">
        <v>1.0</v>
      </c>
      <c r="G4813" s="1">
        <v>2.0</v>
      </c>
      <c r="H4813" s="1">
        <v>0.0</v>
      </c>
      <c r="I4813" s="1" t="s">
        <v>22</v>
      </c>
      <c r="J4813" s="1">
        <v>85.0</v>
      </c>
      <c r="K4813" s="1">
        <v>3969.4</v>
      </c>
      <c r="L4813" s="1" t="s">
        <v>16</v>
      </c>
      <c r="M4813" s="2">
        <f t="shared" si="1"/>
        <v>46.69882353</v>
      </c>
      <c r="N4813" s="3"/>
    </row>
    <row r="4814" ht="15.75" customHeight="1">
      <c r="A4814" s="1" t="s">
        <v>4834</v>
      </c>
      <c r="B4814" s="1" t="s">
        <v>15</v>
      </c>
      <c r="C4814" s="1">
        <v>0.0</v>
      </c>
      <c r="D4814" s="1" t="s">
        <v>16</v>
      </c>
      <c r="E4814" s="1" t="s">
        <v>16</v>
      </c>
      <c r="F4814" s="1">
        <v>2.0</v>
      </c>
      <c r="G4814" s="1">
        <v>0.0</v>
      </c>
      <c r="H4814" s="1">
        <v>2.0</v>
      </c>
      <c r="I4814" s="1" t="s">
        <v>17</v>
      </c>
      <c r="J4814" s="1">
        <v>25.25</v>
      </c>
      <c r="K4814" s="1">
        <v>1211.65</v>
      </c>
      <c r="L4814" s="1" t="s">
        <v>18</v>
      </c>
      <c r="M4814" s="2">
        <f t="shared" si="1"/>
        <v>47.98613861</v>
      </c>
      <c r="N4814" s="3"/>
    </row>
    <row r="4815" ht="15.75" customHeight="1">
      <c r="A4815" s="1" t="s">
        <v>4835</v>
      </c>
      <c r="B4815" s="1" t="s">
        <v>15</v>
      </c>
      <c r="C4815" s="1">
        <v>0.0</v>
      </c>
      <c r="D4815" s="1" t="s">
        <v>16</v>
      </c>
      <c r="E4815" s="1" t="s">
        <v>16</v>
      </c>
      <c r="F4815" s="1">
        <v>1.0</v>
      </c>
      <c r="G4815" s="1">
        <v>0.0</v>
      </c>
      <c r="H4815" s="1">
        <v>0.0</v>
      </c>
      <c r="I4815" s="1" t="s">
        <v>22</v>
      </c>
      <c r="J4815" s="1">
        <v>21.0</v>
      </c>
      <c r="K4815" s="1">
        <v>21.0</v>
      </c>
      <c r="L4815" s="1" t="s">
        <v>16</v>
      </c>
      <c r="M4815" s="2">
        <f t="shared" si="1"/>
        <v>1</v>
      </c>
      <c r="N4815" s="3"/>
    </row>
    <row r="4816" ht="15.75" customHeight="1">
      <c r="A4816" s="1" t="s">
        <v>4836</v>
      </c>
      <c r="B4816" s="1" t="s">
        <v>15</v>
      </c>
      <c r="C4816" s="1">
        <v>0.0</v>
      </c>
      <c r="D4816" s="1" t="s">
        <v>16</v>
      </c>
      <c r="E4816" s="1" t="s">
        <v>18</v>
      </c>
      <c r="F4816" s="1">
        <v>2.0</v>
      </c>
      <c r="G4816" s="1">
        <v>2.0</v>
      </c>
      <c r="H4816" s="1">
        <v>0.0</v>
      </c>
      <c r="I4816" s="1" t="s">
        <v>26</v>
      </c>
      <c r="J4816" s="1">
        <v>104.5</v>
      </c>
      <c r="K4816" s="1">
        <v>5921.35</v>
      </c>
      <c r="L4816" s="1" t="s">
        <v>16</v>
      </c>
      <c r="M4816" s="2">
        <f t="shared" si="1"/>
        <v>56.66363636</v>
      </c>
      <c r="N4816" s="3"/>
    </row>
    <row r="4817" ht="15.75" customHeight="1">
      <c r="A4817" s="1" t="s">
        <v>4837</v>
      </c>
      <c r="B4817" s="1" t="s">
        <v>20</v>
      </c>
      <c r="C4817" s="1">
        <v>0.0</v>
      </c>
      <c r="D4817" s="1" t="s">
        <v>18</v>
      </c>
      <c r="E4817" s="1" t="s">
        <v>18</v>
      </c>
      <c r="F4817" s="1">
        <v>2.0</v>
      </c>
      <c r="G4817" s="1">
        <v>2.0</v>
      </c>
      <c r="H4817" s="1">
        <v>0.0</v>
      </c>
      <c r="I4817" s="1" t="s">
        <v>22</v>
      </c>
      <c r="J4817" s="1">
        <v>81.7</v>
      </c>
      <c r="K4817" s="1">
        <v>81.7</v>
      </c>
      <c r="L4817" s="1" t="s">
        <v>16</v>
      </c>
      <c r="M4817" s="2">
        <f t="shared" si="1"/>
        <v>1</v>
      </c>
      <c r="N4817" s="3"/>
    </row>
    <row r="4818" ht="15.75" customHeight="1">
      <c r="A4818" s="1" t="s">
        <v>4838</v>
      </c>
      <c r="B4818" s="1" t="s">
        <v>20</v>
      </c>
      <c r="C4818" s="1">
        <v>0.0</v>
      </c>
      <c r="D4818" s="1" t="s">
        <v>18</v>
      </c>
      <c r="E4818" s="1" t="s">
        <v>16</v>
      </c>
      <c r="F4818" s="1">
        <v>1.0</v>
      </c>
      <c r="G4818" s="1">
        <v>0.0</v>
      </c>
      <c r="H4818" s="1">
        <v>1.0</v>
      </c>
      <c r="I4818" s="1" t="s">
        <v>28</v>
      </c>
      <c r="J4818" s="1">
        <v>20.4</v>
      </c>
      <c r="K4818" s="1">
        <v>854.9</v>
      </c>
      <c r="L4818" s="1" t="s">
        <v>18</v>
      </c>
      <c r="M4818" s="2">
        <f t="shared" si="1"/>
        <v>41.90686275</v>
      </c>
      <c r="N4818" s="3"/>
    </row>
    <row r="4819" ht="15.75" customHeight="1">
      <c r="A4819" s="1" t="s">
        <v>4839</v>
      </c>
      <c r="B4819" s="1" t="s">
        <v>15</v>
      </c>
      <c r="C4819" s="1">
        <v>1.0</v>
      </c>
      <c r="D4819" s="1" t="s">
        <v>16</v>
      </c>
      <c r="E4819" s="1" t="s">
        <v>16</v>
      </c>
      <c r="F4819" s="1">
        <v>0.0</v>
      </c>
      <c r="G4819" s="1">
        <v>1.0</v>
      </c>
      <c r="H4819" s="1">
        <v>0.0</v>
      </c>
      <c r="I4819" s="1" t="s">
        <v>17</v>
      </c>
      <c r="J4819" s="1">
        <v>35.65</v>
      </c>
      <c r="K4819" s="1">
        <v>1025.15</v>
      </c>
      <c r="L4819" s="1" t="s">
        <v>18</v>
      </c>
      <c r="M4819" s="2">
        <f t="shared" si="1"/>
        <v>28.75596073</v>
      </c>
      <c r="N4819" s="3"/>
    </row>
    <row r="4820" ht="15.75" customHeight="1">
      <c r="A4820" s="1" t="s">
        <v>4840</v>
      </c>
      <c r="B4820" s="1" t="s">
        <v>20</v>
      </c>
      <c r="C4820" s="1">
        <v>0.0</v>
      </c>
      <c r="D4820" s="1" t="s">
        <v>18</v>
      </c>
      <c r="E4820" s="1" t="s">
        <v>18</v>
      </c>
      <c r="F4820" s="1">
        <v>1.0</v>
      </c>
      <c r="G4820" s="1">
        <v>0.0</v>
      </c>
      <c r="H4820" s="1">
        <v>0.0</v>
      </c>
      <c r="I4820" s="1" t="s">
        <v>17</v>
      </c>
      <c r="J4820" s="1">
        <v>19.85</v>
      </c>
      <c r="K4820" s="1">
        <v>64.55</v>
      </c>
      <c r="L4820" s="1" t="s">
        <v>16</v>
      </c>
      <c r="M4820" s="2">
        <f t="shared" si="1"/>
        <v>3.251889169</v>
      </c>
      <c r="N4820" s="3"/>
    </row>
    <row r="4821" ht="15.75" customHeight="1">
      <c r="A4821" s="1" t="s">
        <v>4841</v>
      </c>
      <c r="B4821" s="1" t="s">
        <v>15</v>
      </c>
      <c r="C4821" s="1">
        <v>0.0</v>
      </c>
      <c r="D4821" s="1" t="s">
        <v>18</v>
      </c>
      <c r="E4821" s="1" t="s">
        <v>18</v>
      </c>
      <c r="F4821" s="1">
        <v>2.0</v>
      </c>
      <c r="G4821" s="1">
        <v>2.0</v>
      </c>
      <c r="H4821" s="1">
        <v>1.0</v>
      </c>
      <c r="I4821" s="1" t="s">
        <v>26</v>
      </c>
      <c r="J4821" s="1">
        <v>106.95</v>
      </c>
      <c r="K4821" s="1">
        <v>5785.5</v>
      </c>
      <c r="L4821" s="1" t="s">
        <v>16</v>
      </c>
      <c r="M4821" s="2">
        <f t="shared" si="1"/>
        <v>54.09537167</v>
      </c>
      <c r="N4821" s="3"/>
    </row>
    <row r="4822" ht="15.75" customHeight="1">
      <c r="A4822" s="1" t="s">
        <v>4842</v>
      </c>
      <c r="B4822" s="1" t="s">
        <v>20</v>
      </c>
      <c r="C4822" s="1">
        <v>0.0</v>
      </c>
      <c r="D4822" s="1" t="s">
        <v>16</v>
      </c>
      <c r="E4822" s="1" t="s">
        <v>16</v>
      </c>
      <c r="F4822" s="1">
        <v>2.0</v>
      </c>
      <c r="G4822" s="1">
        <v>1.0</v>
      </c>
      <c r="H4822" s="1">
        <v>1.0</v>
      </c>
      <c r="I4822" s="1" t="s">
        <v>17</v>
      </c>
      <c r="J4822" s="1">
        <v>74.8</v>
      </c>
      <c r="K4822" s="1">
        <v>1821.2</v>
      </c>
      <c r="L4822" s="1" t="s">
        <v>18</v>
      </c>
      <c r="M4822" s="2">
        <f t="shared" si="1"/>
        <v>24.34759358</v>
      </c>
      <c r="N4822" s="3"/>
    </row>
    <row r="4823" ht="15.75" customHeight="1">
      <c r="A4823" s="1" t="s">
        <v>4843</v>
      </c>
      <c r="B4823" s="1" t="s">
        <v>20</v>
      </c>
      <c r="C4823" s="1">
        <v>0.0</v>
      </c>
      <c r="D4823" s="1" t="s">
        <v>18</v>
      </c>
      <c r="E4823" s="1" t="s">
        <v>18</v>
      </c>
      <c r="F4823" s="1">
        <v>0.0</v>
      </c>
      <c r="G4823" s="1">
        <v>1.0</v>
      </c>
      <c r="H4823" s="1">
        <v>1.0</v>
      </c>
      <c r="I4823" s="1" t="s">
        <v>17</v>
      </c>
      <c r="J4823" s="1">
        <v>50.6</v>
      </c>
      <c r="K4823" s="1">
        <v>1288.75</v>
      </c>
      <c r="L4823" s="1" t="s">
        <v>18</v>
      </c>
      <c r="M4823" s="2">
        <f t="shared" si="1"/>
        <v>25.46936759</v>
      </c>
      <c r="N4823" s="3"/>
    </row>
    <row r="4824" ht="15.75" customHeight="1">
      <c r="A4824" s="1" t="s">
        <v>4844</v>
      </c>
      <c r="B4824" s="1" t="s">
        <v>15</v>
      </c>
      <c r="C4824" s="1">
        <v>0.0</v>
      </c>
      <c r="D4824" s="1" t="s">
        <v>18</v>
      </c>
      <c r="E4824" s="1" t="s">
        <v>18</v>
      </c>
      <c r="F4824" s="1">
        <v>1.0</v>
      </c>
      <c r="G4824" s="1">
        <v>1.0</v>
      </c>
      <c r="H4824" s="1">
        <v>0.0</v>
      </c>
      <c r="I4824" s="1" t="s">
        <v>22</v>
      </c>
      <c r="J4824" s="1">
        <v>59.0</v>
      </c>
      <c r="K4824" s="1">
        <v>114.15</v>
      </c>
      <c r="L4824" s="1" t="s">
        <v>18</v>
      </c>
      <c r="M4824" s="2">
        <f t="shared" si="1"/>
        <v>1.934745763</v>
      </c>
      <c r="N4824" s="3"/>
    </row>
    <row r="4825" ht="15.75" customHeight="1">
      <c r="A4825" s="1" t="s">
        <v>4845</v>
      </c>
      <c r="B4825" s="1" t="s">
        <v>15</v>
      </c>
      <c r="C4825" s="1">
        <v>0.0</v>
      </c>
      <c r="D4825" s="1" t="s">
        <v>18</v>
      </c>
      <c r="E4825" s="1" t="s">
        <v>18</v>
      </c>
      <c r="F4825" s="1">
        <v>2.0</v>
      </c>
      <c r="G4825" s="1">
        <v>1.0</v>
      </c>
      <c r="H4825" s="1">
        <v>1.0</v>
      </c>
      <c r="I4825" s="1" t="s">
        <v>22</v>
      </c>
      <c r="J4825" s="1">
        <v>55.8</v>
      </c>
      <c r="K4825" s="1">
        <v>1941.5</v>
      </c>
      <c r="L4825" s="1" t="s">
        <v>18</v>
      </c>
      <c r="M4825" s="2">
        <f t="shared" si="1"/>
        <v>34.79390681</v>
      </c>
      <c r="N4825" s="3"/>
    </row>
    <row r="4826" ht="15.75" customHeight="1">
      <c r="A4826" s="1" t="s">
        <v>4846</v>
      </c>
      <c r="B4826" s="1" t="s">
        <v>15</v>
      </c>
      <c r="C4826" s="1">
        <v>0.0</v>
      </c>
      <c r="D4826" s="1" t="s">
        <v>16</v>
      </c>
      <c r="E4826" s="1" t="s">
        <v>16</v>
      </c>
      <c r="F4826" s="1">
        <v>1.0</v>
      </c>
      <c r="G4826" s="1">
        <v>2.0</v>
      </c>
      <c r="H4826" s="1">
        <v>0.0</v>
      </c>
      <c r="I4826" s="1" t="s">
        <v>22</v>
      </c>
      <c r="J4826" s="1">
        <v>80.85</v>
      </c>
      <c r="K4826" s="1">
        <v>356.1</v>
      </c>
      <c r="L4826" s="1" t="s">
        <v>18</v>
      </c>
      <c r="M4826" s="2">
        <f t="shared" si="1"/>
        <v>4.40445269</v>
      </c>
      <c r="N4826" s="3"/>
    </row>
    <row r="4827" ht="15.75" customHeight="1">
      <c r="A4827" s="1" t="s">
        <v>4847</v>
      </c>
      <c r="B4827" s="1" t="s">
        <v>15</v>
      </c>
      <c r="C4827" s="1">
        <v>0.0</v>
      </c>
      <c r="D4827" s="1" t="s">
        <v>18</v>
      </c>
      <c r="E4827" s="1" t="s">
        <v>18</v>
      </c>
      <c r="F4827" s="1">
        <v>1.0</v>
      </c>
      <c r="G4827" s="1">
        <v>1.0</v>
      </c>
      <c r="H4827" s="1">
        <v>0.0</v>
      </c>
      <c r="I4827" s="1" t="s">
        <v>22</v>
      </c>
      <c r="J4827" s="1">
        <v>49.4</v>
      </c>
      <c r="K4827" s="1">
        <v>611.65</v>
      </c>
      <c r="L4827" s="1" t="s">
        <v>18</v>
      </c>
      <c r="M4827" s="2">
        <f t="shared" si="1"/>
        <v>12.38157895</v>
      </c>
      <c r="N4827" s="3"/>
    </row>
    <row r="4828" ht="15.75" customHeight="1">
      <c r="A4828" s="1" t="s">
        <v>4848</v>
      </c>
      <c r="B4828" s="1" t="s">
        <v>20</v>
      </c>
      <c r="C4828" s="1">
        <v>0.0</v>
      </c>
      <c r="D4828" s="1" t="s">
        <v>16</v>
      </c>
      <c r="E4828" s="1" t="s">
        <v>16</v>
      </c>
      <c r="F4828" s="1">
        <v>0.0</v>
      </c>
      <c r="G4828" s="1">
        <v>1.0</v>
      </c>
      <c r="H4828" s="1">
        <v>0.0</v>
      </c>
      <c r="I4828" s="1" t="s">
        <v>26</v>
      </c>
      <c r="J4828" s="1">
        <v>25.55</v>
      </c>
      <c r="K4828" s="1">
        <v>467.85</v>
      </c>
      <c r="L4828" s="1" t="s">
        <v>18</v>
      </c>
      <c r="M4828" s="2">
        <f t="shared" si="1"/>
        <v>18.3111546</v>
      </c>
      <c r="N4828" s="3"/>
    </row>
    <row r="4829" ht="15.75" customHeight="1">
      <c r="A4829" s="1" t="s">
        <v>4849</v>
      </c>
      <c r="B4829" s="1" t="s">
        <v>20</v>
      </c>
      <c r="C4829" s="1">
        <v>0.0</v>
      </c>
      <c r="D4829" s="1" t="s">
        <v>18</v>
      </c>
      <c r="E4829" s="1" t="s">
        <v>18</v>
      </c>
      <c r="F4829" s="1">
        <v>2.0</v>
      </c>
      <c r="G4829" s="1">
        <v>2.0</v>
      </c>
      <c r="H4829" s="1">
        <v>0.0</v>
      </c>
      <c r="I4829" s="1" t="s">
        <v>28</v>
      </c>
      <c r="J4829" s="1">
        <v>90.7</v>
      </c>
      <c r="K4829" s="1">
        <v>5586.45</v>
      </c>
      <c r="L4829" s="1" t="s">
        <v>18</v>
      </c>
      <c r="M4829" s="2">
        <f t="shared" si="1"/>
        <v>61.59261301</v>
      </c>
      <c r="N4829" s="3"/>
    </row>
    <row r="4830" ht="15.75" customHeight="1">
      <c r="A4830" s="1" t="s">
        <v>4850</v>
      </c>
      <c r="B4830" s="1" t="s">
        <v>20</v>
      </c>
      <c r="C4830" s="1">
        <v>0.0</v>
      </c>
      <c r="D4830" s="1" t="s">
        <v>16</v>
      </c>
      <c r="E4830" s="1" t="s">
        <v>16</v>
      </c>
      <c r="F4830" s="1">
        <v>2.0</v>
      </c>
      <c r="G4830" s="1">
        <v>2.0</v>
      </c>
      <c r="H4830" s="1">
        <v>2.0</v>
      </c>
      <c r="I4830" s="1" t="s">
        <v>28</v>
      </c>
      <c r="J4830" s="1">
        <v>98.3</v>
      </c>
      <c r="K4830" s="1">
        <v>6859.5</v>
      </c>
      <c r="L4830" s="1" t="s">
        <v>16</v>
      </c>
      <c r="M4830" s="2">
        <f t="shared" si="1"/>
        <v>69.78128179</v>
      </c>
      <c r="N4830" s="3"/>
    </row>
    <row r="4831" ht="15.75" customHeight="1">
      <c r="A4831" s="1" t="s">
        <v>4851</v>
      </c>
      <c r="B4831" s="1" t="s">
        <v>15</v>
      </c>
      <c r="C4831" s="1">
        <v>1.0</v>
      </c>
      <c r="D4831" s="1" t="s">
        <v>16</v>
      </c>
      <c r="E4831" s="1" t="s">
        <v>18</v>
      </c>
      <c r="F4831" s="1">
        <v>2.0</v>
      </c>
      <c r="G4831" s="1">
        <v>2.0</v>
      </c>
      <c r="H4831" s="1">
        <v>1.0</v>
      </c>
      <c r="I4831" s="1" t="s">
        <v>26</v>
      </c>
      <c r="J4831" s="1">
        <v>104.6</v>
      </c>
      <c r="K4831" s="1">
        <v>6819.45</v>
      </c>
      <c r="L4831" s="1" t="s">
        <v>18</v>
      </c>
      <c r="M4831" s="2">
        <f t="shared" si="1"/>
        <v>65.19550669</v>
      </c>
      <c r="N4831" s="3"/>
    </row>
    <row r="4832" ht="15.75" customHeight="1">
      <c r="A4832" s="1" t="s">
        <v>4852</v>
      </c>
      <c r="B4832" s="1" t="s">
        <v>15</v>
      </c>
      <c r="C4832" s="1">
        <v>0.0</v>
      </c>
      <c r="D4832" s="1" t="s">
        <v>18</v>
      </c>
      <c r="E4832" s="1" t="s">
        <v>18</v>
      </c>
      <c r="F4832" s="1">
        <v>2.0</v>
      </c>
      <c r="G4832" s="1">
        <v>2.0</v>
      </c>
      <c r="H4832" s="1">
        <v>2.0</v>
      </c>
      <c r="I4832" s="1" t="s">
        <v>22</v>
      </c>
      <c r="J4832" s="1">
        <v>106.6</v>
      </c>
      <c r="K4832" s="1">
        <v>6428.4</v>
      </c>
      <c r="L4832" s="1" t="s">
        <v>16</v>
      </c>
      <c r="M4832" s="2">
        <f t="shared" si="1"/>
        <v>60.30393996</v>
      </c>
      <c r="N4832" s="3"/>
    </row>
    <row r="4833" ht="15.75" customHeight="1">
      <c r="A4833" s="1" t="s">
        <v>4853</v>
      </c>
      <c r="B4833" s="1" t="s">
        <v>15</v>
      </c>
      <c r="C4833" s="1">
        <v>1.0</v>
      </c>
      <c r="D4833" s="1" t="s">
        <v>18</v>
      </c>
      <c r="E4833" s="1" t="s">
        <v>18</v>
      </c>
      <c r="F4833" s="1">
        <v>1.0</v>
      </c>
      <c r="G4833" s="1">
        <v>0.0</v>
      </c>
      <c r="H4833" s="1">
        <v>0.0</v>
      </c>
      <c r="I4833" s="1" t="s">
        <v>28</v>
      </c>
      <c r="J4833" s="1">
        <v>19.5</v>
      </c>
      <c r="K4833" s="1">
        <v>106.8</v>
      </c>
      <c r="L4833" s="1" t="s">
        <v>18</v>
      </c>
      <c r="M4833" s="2">
        <f t="shared" si="1"/>
        <v>5.476923077</v>
      </c>
      <c r="N4833" s="3"/>
    </row>
    <row r="4834" ht="15.75" customHeight="1">
      <c r="A4834" s="1" t="s">
        <v>4854</v>
      </c>
      <c r="B4834" s="1" t="s">
        <v>20</v>
      </c>
      <c r="C4834" s="1">
        <v>0.0</v>
      </c>
      <c r="D4834" s="1" t="s">
        <v>18</v>
      </c>
      <c r="E4834" s="1" t="s">
        <v>18</v>
      </c>
      <c r="F4834" s="1">
        <v>2.0</v>
      </c>
      <c r="G4834" s="1">
        <v>2.0</v>
      </c>
      <c r="H4834" s="1">
        <v>1.0</v>
      </c>
      <c r="I4834" s="1" t="s">
        <v>22</v>
      </c>
      <c r="J4834" s="1">
        <v>104.85</v>
      </c>
      <c r="K4834" s="1">
        <v>3887.25</v>
      </c>
      <c r="L4834" s="1" t="s">
        <v>18</v>
      </c>
      <c r="M4834" s="2">
        <f t="shared" si="1"/>
        <v>37.07439199</v>
      </c>
      <c r="N4834" s="3"/>
    </row>
    <row r="4835" ht="15.75" customHeight="1">
      <c r="A4835" s="1" t="s">
        <v>4855</v>
      </c>
      <c r="B4835" s="1" t="s">
        <v>15</v>
      </c>
      <c r="C4835" s="1">
        <v>0.0</v>
      </c>
      <c r="D4835" s="1" t="s">
        <v>18</v>
      </c>
      <c r="E4835" s="1" t="s">
        <v>18</v>
      </c>
      <c r="F4835" s="1">
        <v>0.0</v>
      </c>
      <c r="G4835" s="1">
        <v>1.0</v>
      </c>
      <c r="H4835" s="1">
        <v>1.0</v>
      </c>
      <c r="I4835" s="1" t="s">
        <v>26</v>
      </c>
      <c r="J4835" s="1">
        <v>39.65</v>
      </c>
      <c r="K4835" s="1">
        <v>1798.65</v>
      </c>
      <c r="L4835" s="1" t="s">
        <v>18</v>
      </c>
      <c r="M4835" s="2">
        <f t="shared" si="1"/>
        <v>45.36317781</v>
      </c>
      <c r="N4835" s="3"/>
    </row>
    <row r="4836" ht="15.75" customHeight="1">
      <c r="A4836" s="1" t="s">
        <v>4856</v>
      </c>
      <c r="B4836" s="1" t="s">
        <v>15</v>
      </c>
      <c r="C4836" s="1">
        <v>0.0</v>
      </c>
      <c r="D4836" s="1" t="s">
        <v>16</v>
      </c>
      <c r="E4836" s="1" t="s">
        <v>16</v>
      </c>
      <c r="F4836" s="1">
        <v>2.0</v>
      </c>
      <c r="G4836" s="1">
        <v>0.0</v>
      </c>
      <c r="H4836" s="1">
        <v>2.0</v>
      </c>
      <c r="I4836" s="1" t="s">
        <v>26</v>
      </c>
      <c r="J4836" s="1">
        <v>24.65</v>
      </c>
      <c r="K4836" s="1">
        <v>1171.3</v>
      </c>
      <c r="L4836" s="1" t="s">
        <v>18</v>
      </c>
      <c r="M4836" s="2">
        <f t="shared" si="1"/>
        <v>47.51724138</v>
      </c>
      <c r="N4836" s="3"/>
    </row>
    <row r="4837" ht="15.75" customHeight="1">
      <c r="A4837" s="1" t="s">
        <v>4857</v>
      </c>
      <c r="B4837" s="1" t="s">
        <v>20</v>
      </c>
      <c r="C4837" s="1">
        <v>1.0</v>
      </c>
      <c r="D4837" s="1" t="s">
        <v>18</v>
      </c>
      <c r="E4837" s="1" t="s">
        <v>18</v>
      </c>
      <c r="F4837" s="1">
        <v>2.0</v>
      </c>
      <c r="G4837" s="1">
        <v>0.0</v>
      </c>
      <c r="H4837" s="1">
        <v>1.0</v>
      </c>
      <c r="I4837" s="1" t="s">
        <v>28</v>
      </c>
      <c r="J4837" s="1">
        <v>25.0</v>
      </c>
      <c r="K4837" s="1">
        <v>1260.7</v>
      </c>
      <c r="L4837" s="1" t="s">
        <v>18</v>
      </c>
      <c r="M4837" s="2">
        <f t="shared" si="1"/>
        <v>50.428</v>
      </c>
      <c r="N4837" s="3"/>
    </row>
    <row r="4838" ht="15.75" customHeight="1">
      <c r="A4838" s="1" t="s">
        <v>4858</v>
      </c>
      <c r="B4838" s="1" t="s">
        <v>20</v>
      </c>
      <c r="C4838" s="1">
        <v>0.0</v>
      </c>
      <c r="D4838" s="1" t="s">
        <v>16</v>
      </c>
      <c r="E4838" s="1" t="s">
        <v>18</v>
      </c>
      <c r="F4838" s="1">
        <v>2.0</v>
      </c>
      <c r="G4838" s="1">
        <v>2.0</v>
      </c>
      <c r="H4838" s="1">
        <v>1.0</v>
      </c>
      <c r="I4838" s="1" t="s">
        <v>22</v>
      </c>
      <c r="J4838" s="1">
        <v>107.25</v>
      </c>
      <c r="K4838" s="1">
        <v>6033.3</v>
      </c>
      <c r="L4838" s="1" t="s">
        <v>18</v>
      </c>
      <c r="M4838" s="2">
        <f t="shared" si="1"/>
        <v>56.25454545</v>
      </c>
      <c r="N4838" s="3"/>
    </row>
    <row r="4839" ht="15.75" customHeight="1">
      <c r="A4839" s="1" t="s">
        <v>4859</v>
      </c>
      <c r="B4839" s="1" t="s">
        <v>20</v>
      </c>
      <c r="C4839" s="1">
        <v>0.0</v>
      </c>
      <c r="D4839" s="1" t="s">
        <v>18</v>
      </c>
      <c r="E4839" s="1" t="s">
        <v>18</v>
      </c>
      <c r="F4839" s="1">
        <v>1.0</v>
      </c>
      <c r="G4839" s="1">
        <v>1.0</v>
      </c>
      <c r="H4839" s="1">
        <v>0.0</v>
      </c>
      <c r="I4839" s="1" t="s">
        <v>28</v>
      </c>
      <c r="J4839" s="1">
        <v>44.9</v>
      </c>
      <c r="K4839" s="1">
        <v>111.05</v>
      </c>
      <c r="L4839" s="1" t="s">
        <v>18</v>
      </c>
      <c r="M4839" s="2">
        <f t="shared" si="1"/>
        <v>2.473273942</v>
      </c>
      <c r="N4839" s="3"/>
    </row>
    <row r="4840" ht="15.75" customHeight="1">
      <c r="A4840" s="1" t="s">
        <v>4860</v>
      </c>
      <c r="B4840" s="1" t="s">
        <v>15</v>
      </c>
      <c r="C4840" s="1">
        <v>0.0</v>
      </c>
      <c r="D4840" s="1" t="s">
        <v>18</v>
      </c>
      <c r="E4840" s="1" t="s">
        <v>16</v>
      </c>
      <c r="F4840" s="1">
        <v>1.0</v>
      </c>
      <c r="G4840" s="1">
        <v>2.0</v>
      </c>
      <c r="H4840" s="1">
        <v>0.0</v>
      </c>
      <c r="I4840" s="1" t="s">
        <v>22</v>
      </c>
      <c r="J4840" s="1">
        <v>91.1</v>
      </c>
      <c r="K4840" s="1">
        <v>964.35</v>
      </c>
      <c r="L4840" s="1" t="s">
        <v>18</v>
      </c>
      <c r="M4840" s="2">
        <f t="shared" si="1"/>
        <v>10.5856202</v>
      </c>
      <c r="N4840" s="3"/>
    </row>
    <row r="4841" ht="15.75" customHeight="1">
      <c r="A4841" s="1" t="s">
        <v>4861</v>
      </c>
      <c r="B4841" s="1" t="s">
        <v>15</v>
      </c>
      <c r="C4841" s="1">
        <v>1.0</v>
      </c>
      <c r="D4841" s="1" t="s">
        <v>16</v>
      </c>
      <c r="E4841" s="1" t="s">
        <v>18</v>
      </c>
      <c r="F4841" s="1">
        <v>2.0</v>
      </c>
      <c r="G4841" s="1">
        <v>2.0</v>
      </c>
      <c r="H4841" s="1">
        <v>0.0</v>
      </c>
      <c r="I4841" s="1" t="s">
        <v>28</v>
      </c>
      <c r="J4841" s="1">
        <v>89.6</v>
      </c>
      <c r="K4841" s="1">
        <v>6127.6</v>
      </c>
      <c r="L4841" s="1" t="s">
        <v>16</v>
      </c>
      <c r="M4841" s="2">
        <f t="shared" si="1"/>
        <v>68.38839286</v>
      </c>
      <c r="N4841" s="3"/>
    </row>
    <row r="4842" ht="15.75" customHeight="1">
      <c r="A4842" s="1" t="s">
        <v>4862</v>
      </c>
      <c r="B4842" s="1" t="s">
        <v>15</v>
      </c>
      <c r="C4842" s="1">
        <v>0.0</v>
      </c>
      <c r="D4842" s="1" t="s">
        <v>18</v>
      </c>
      <c r="E4842" s="1" t="s">
        <v>18</v>
      </c>
      <c r="F4842" s="1">
        <v>2.0</v>
      </c>
      <c r="G4842" s="1">
        <v>2.0</v>
      </c>
      <c r="H4842" s="1">
        <v>0.0</v>
      </c>
      <c r="I4842" s="1" t="s">
        <v>22</v>
      </c>
      <c r="J4842" s="1">
        <v>96.65</v>
      </c>
      <c r="K4842" s="1">
        <v>1244.5</v>
      </c>
      <c r="L4842" s="1" t="s">
        <v>16</v>
      </c>
      <c r="M4842" s="2">
        <f t="shared" si="1"/>
        <v>12.87635799</v>
      </c>
      <c r="N4842" s="3"/>
    </row>
    <row r="4843" ht="15.75" customHeight="1">
      <c r="A4843" s="1" t="s">
        <v>4863</v>
      </c>
      <c r="B4843" s="1" t="s">
        <v>15</v>
      </c>
      <c r="C4843" s="1">
        <v>0.0</v>
      </c>
      <c r="D4843" s="1" t="s">
        <v>16</v>
      </c>
      <c r="E4843" s="1" t="s">
        <v>18</v>
      </c>
      <c r="F4843" s="1">
        <v>1.0</v>
      </c>
      <c r="G4843" s="1">
        <v>2.0</v>
      </c>
      <c r="H4843" s="1">
        <v>1.0</v>
      </c>
      <c r="I4843" s="1" t="s">
        <v>22</v>
      </c>
      <c r="J4843" s="1">
        <v>97.05</v>
      </c>
      <c r="K4843" s="1">
        <v>4692.95</v>
      </c>
      <c r="L4843" s="1" t="s">
        <v>18</v>
      </c>
      <c r="M4843" s="2">
        <f t="shared" si="1"/>
        <v>48.35600206</v>
      </c>
      <c r="N4843" s="3"/>
    </row>
    <row r="4844" ht="15.75" customHeight="1">
      <c r="A4844" s="1" t="s">
        <v>4864</v>
      </c>
      <c r="B4844" s="1" t="s">
        <v>20</v>
      </c>
      <c r="C4844" s="1">
        <v>0.0</v>
      </c>
      <c r="D4844" s="1" t="s">
        <v>18</v>
      </c>
      <c r="E4844" s="1" t="s">
        <v>18</v>
      </c>
      <c r="F4844" s="1">
        <v>1.0</v>
      </c>
      <c r="G4844" s="1">
        <v>0.0</v>
      </c>
      <c r="H4844" s="1">
        <v>1.0</v>
      </c>
      <c r="I4844" s="1" t="s">
        <v>26</v>
      </c>
      <c r="J4844" s="1">
        <v>18.25</v>
      </c>
      <c r="K4844" s="1">
        <v>534.7</v>
      </c>
      <c r="L4844" s="1" t="s">
        <v>18</v>
      </c>
      <c r="M4844" s="2">
        <f t="shared" si="1"/>
        <v>29.29863014</v>
      </c>
      <c r="N4844" s="3"/>
    </row>
    <row r="4845" ht="15.75" customHeight="1">
      <c r="A4845" s="1" t="s">
        <v>4865</v>
      </c>
      <c r="B4845" s="1" t="s">
        <v>15</v>
      </c>
      <c r="C4845" s="1">
        <v>0.0</v>
      </c>
      <c r="D4845" s="1" t="s">
        <v>18</v>
      </c>
      <c r="E4845" s="1" t="s">
        <v>18</v>
      </c>
      <c r="F4845" s="1">
        <v>2.0</v>
      </c>
      <c r="G4845" s="1">
        <v>2.0</v>
      </c>
      <c r="H4845" s="1">
        <v>0.0</v>
      </c>
      <c r="I4845" s="1" t="s">
        <v>28</v>
      </c>
      <c r="J4845" s="1">
        <v>75.6</v>
      </c>
      <c r="K4845" s="1">
        <v>1758.6</v>
      </c>
      <c r="L4845" s="1" t="s">
        <v>16</v>
      </c>
      <c r="M4845" s="2">
        <f t="shared" si="1"/>
        <v>23.26190476</v>
      </c>
      <c r="N4845" s="3"/>
    </row>
    <row r="4846" ht="15.75" customHeight="1">
      <c r="A4846" s="1" t="s">
        <v>4866</v>
      </c>
      <c r="B4846" s="1" t="s">
        <v>15</v>
      </c>
      <c r="C4846" s="1">
        <v>0.0</v>
      </c>
      <c r="D4846" s="1" t="s">
        <v>16</v>
      </c>
      <c r="E4846" s="1" t="s">
        <v>16</v>
      </c>
      <c r="F4846" s="1">
        <v>1.0</v>
      </c>
      <c r="G4846" s="1">
        <v>1.0</v>
      </c>
      <c r="H4846" s="1">
        <v>1.0</v>
      </c>
      <c r="I4846" s="1" t="s">
        <v>17</v>
      </c>
      <c r="J4846" s="1">
        <v>66.15</v>
      </c>
      <c r="K4846" s="1">
        <v>1874.45</v>
      </c>
      <c r="L4846" s="1" t="s">
        <v>18</v>
      </c>
      <c r="M4846" s="2">
        <f t="shared" si="1"/>
        <v>28.33635676</v>
      </c>
      <c r="N4846" s="3"/>
    </row>
    <row r="4847" ht="15.75" customHeight="1">
      <c r="A4847" s="1" t="s">
        <v>4867</v>
      </c>
      <c r="B4847" s="1" t="s">
        <v>20</v>
      </c>
      <c r="C4847" s="1">
        <v>0.0</v>
      </c>
      <c r="D4847" s="1" t="s">
        <v>16</v>
      </c>
      <c r="E4847" s="1" t="s">
        <v>16</v>
      </c>
      <c r="F4847" s="1">
        <v>1.0</v>
      </c>
      <c r="G4847" s="1">
        <v>0.0</v>
      </c>
      <c r="H4847" s="1">
        <v>2.0</v>
      </c>
      <c r="I4847" s="1" t="s">
        <v>28</v>
      </c>
      <c r="J4847" s="1">
        <v>21.05</v>
      </c>
      <c r="K4847" s="1">
        <v>262.05</v>
      </c>
      <c r="L4847" s="1" t="s">
        <v>18</v>
      </c>
      <c r="M4847" s="2">
        <f t="shared" si="1"/>
        <v>12.44893112</v>
      </c>
      <c r="N4847" s="3"/>
    </row>
    <row r="4848" ht="15.75" customHeight="1">
      <c r="A4848" s="1" t="s">
        <v>4868</v>
      </c>
      <c r="B4848" s="1" t="s">
        <v>15</v>
      </c>
      <c r="C4848" s="1">
        <v>0.0</v>
      </c>
      <c r="D4848" s="1" t="s">
        <v>18</v>
      </c>
      <c r="E4848" s="1" t="s">
        <v>18</v>
      </c>
      <c r="F4848" s="1">
        <v>1.0</v>
      </c>
      <c r="G4848" s="1">
        <v>2.0</v>
      </c>
      <c r="H4848" s="1">
        <v>0.0</v>
      </c>
      <c r="I4848" s="1" t="s">
        <v>26</v>
      </c>
      <c r="J4848" s="1">
        <v>94.0</v>
      </c>
      <c r="K4848" s="1">
        <v>1505.45</v>
      </c>
      <c r="L4848" s="1" t="s">
        <v>18</v>
      </c>
      <c r="M4848" s="2">
        <f t="shared" si="1"/>
        <v>16.01542553</v>
      </c>
      <c r="N4848" s="3"/>
    </row>
    <row r="4849" ht="15.75" customHeight="1">
      <c r="A4849" s="1" t="s">
        <v>4869</v>
      </c>
      <c r="B4849" s="1" t="s">
        <v>15</v>
      </c>
      <c r="C4849" s="1">
        <v>0.0</v>
      </c>
      <c r="D4849" s="1" t="s">
        <v>18</v>
      </c>
      <c r="E4849" s="1" t="s">
        <v>18</v>
      </c>
      <c r="F4849" s="1">
        <v>0.0</v>
      </c>
      <c r="G4849" s="1">
        <v>1.0</v>
      </c>
      <c r="H4849" s="1">
        <v>0.0</v>
      </c>
      <c r="I4849" s="1" t="s">
        <v>22</v>
      </c>
      <c r="J4849" s="1">
        <v>23.9</v>
      </c>
      <c r="K4849" s="1">
        <v>300.8</v>
      </c>
      <c r="L4849" s="1" t="s">
        <v>16</v>
      </c>
      <c r="M4849" s="2">
        <f t="shared" si="1"/>
        <v>12.58577406</v>
      </c>
      <c r="N4849" s="3"/>
    </row>
    <row r="4850" ht="15.75" customHeight="1">
      <c r="A4850" s="1" t="s">
        <v>4870</v>
      </c>
      <c r="B4850" s="1" t="s">
        <v>20</v>
      </c>
      <c r="C4850" s="1">
        <v>0.0</v>
      </c>
      <c r="D4850" s="1" t="s">
        <v>18</v>
      </c>
      <c r="E4850" s="1" t="s">
        <v>18</v>
      </c>
      <c r="F4850" s="1">
        <v>1.0</v>
      </c>
      <c r="G4850" s="1">
        <v>0.0</v>
      </c>
      <c r="H4850" s="1">
        <v>1.0</v>
      </c>
      <c r="I4850" s="1" t="s">
        <v>17</v>
      </c>
      <c r="J4850" s="1">
        <v>19.6</v>
      </c>
      <c r="K4850" s="1">
        <v>61.35</v>
      </c>
      <c r="L4850" s="1" t="s">
        <v>18</v>
      </c>
      <c r="M4850" s="2">
        <f t="shared" si="1"/>
        <v>3.130102041</v>
      </c>
      <c r="N4850" s="3"/>
    </row>
    <row r="4851" ht="15.75" customHeight="1">
      <c r="A4851" s="1" t="s">
        <v>4871</v>
      </c>
      <c r="B4851" s="1" t="s">
        <v>20</v>
      </c>
      <c r="C4851" s="1">
        <v>0.0</v>
      </c>
      <c r="D4851" s="1" t="s">
        <v>16</v>
      </c>
      <c r="E4851" s="1" t="s">
        <v>16</v>
      </c>
      <c r="F4851" s="1">
        <v>2.0</v>
      </c>
      <c r="G4851" s="1">
        <v>2.0</v>
      </c>
      <c r="H4851" s="1">
        <v>2.0</v>
      </c>
      <c r="I4851" s="1" t="s">
        <v>22</v>
      </c>
      <c r="J4851" s="1">
        <v>105.0</v>
      </c>
      <c r="K4851" s="1">
        <v>7297.75</v>
      </c>
      <c r="L4851" s="1" t="s">
        <v>18</v>
      </c>
      <c r="M4851" s="2">
        <f t="shared" si="1"/>
        <v>69.50238095</v>
      </c>
      <c r="N4851" s="3"/>
    </row>
    <row r="4852" ht="15.75" customHeight="1">
      <c r="A4852" s="1" t="s">
        <v>4872</v>
      </c>
      <c r="B4852" s="1" t="s">
        <v>15</v>
      </c>
      <c r="C4852" s="1">
        <v>0.0</v>
      </c>
      <c r="D4852" s="1" t="s">
        <v>18</v>
      </c>
      <c r="E4852" s="1" t="s">
        <v>18</v>
      </c>
      <c r="F4852" s="1">
        <v>1.0</v>
      </c>
      <c r="G4852" s="1">
        <v>0.0</v>
      </c>
      <c r="H4852" s="1">
        <v>0.0</v>
      </c>
      <c r="I4852" s="1" t="s">
        <v>17</v>
      </c>
      <c r="J4852" s="1">
        <v>20.3</v>
      </c>
      <c r="K4852" s="1">
        <v>246.7</v>
      </c>
      <c r="L4852" s="1" t="s">
        <v>18</v>
      </c>
      <c r="M4852" s="2">
        <f t="shared" si="1"/>
        <v>12.15270936</v>
      </c>
      <c r="N4852" s="3"/>
    </row>
    <row r="4853" ht="15.75" customHeight="1">
      <c r="A4853" s="1" t="s">
        <v>4873</v>
      </c>
      <c r="B4853" s="1" t="s">
        <v>15</v>
      </c>
      <c r="C4853" s="1">
        <v>0.0</v>
      </c>
      <c r="D4853" s="1" t="s">
        <v>18</v>
      </c>
      <c r="E4853" s="1" t="s">
        <v>18</v>
      </c>
      <c r="F4853" s="1">
        <v>2.0</v>
      </c>
      <c r="G4853" s="1">
        <v>2.0</v>
      </c>
      <c r="H4853" s="1">
        <v>2.0</v>
      </c>
      <c r="I4853" s="1" t="s">
        <v>28</v>
      </c>
      <c r="J4853" s="1">
        <v>95.1</v>
      </c>
      <c r="K4853" s="1">
        <v>5064.85</v>
      </c>
      <c r="L4853" s="1" t="s">
        <v>18</v>
      </c>
      <c r="M4853" s="2">
        <f t="shared" si="1"/>
        <v>53.25814932</v>
      </c>
      <c r="N4853" s="3"/>
    </row>
    <row r="4854" ht="15.75" customHeight="1">
      <c r="A4854" s="1" t="s">
        <v>4874</v>
      </c>
      <c r="B4854" s="1" t="s">
        <v>15</v>
      </c>
      <c r="C4854" s="1">
        <v>0.0</v>
      </c>
      <c r="D4854" s="1" t="s">
        <v>16</v>
      </c>
      <c r="E4854" s="1" t="s">
        <v>16</v>
      </c>
      <c r="F4854" s="1">
        <v>2.0</v>
      </c>
      <c r="G4854" s="1">
        <v>1.0</v>
      </c>
      <c r="H4854" s="1">
        <v>0.0</v>
      </c>
      <c r="I4854" s="1" t="s">
        <v>22</v>
      </c>
      <c r="J4854" s="1">
        <v>60.05</v>
      </c>
      <c r="K4854" s="1">
        <v>1616.15</v>
      </c>
      <c r="L4854" s="1" t="s">
        <v>16</v>
      </c>
      <c r="M4854" s="2">
        <f t="shared" si="1"/>
        <v>26.9134055</v>
      </c>
      <c r="N4854" s="3"/>
    </row>
    <row r="4855" ht="15.75" customHeight="1">
      <c r="A4855" s="1" t="s">
        <v>4875</v>
      </c>
      <c r="B4855" s="1" t="s">
        <v>20</v>
      </c>
      <c r="C4855" s="1">
        <v>0.0</v>
      </c>
      <c r="D4855" s="1" t="s">
        <v>16</v>
      </c>
      <c r="E4855" s="1" t="s">
        <v>16</v>
      </c>
      <c r="F4855" s="1">
        <v>2.0</v>
      </c>
      <c r="G4855" s="1">
        <v>1.0</v>
      </c>
      <c r="H4855" s="1">
        <v>1.0</v>
      </c>
      <c r="I4855" s="1" t="s">
        <v>17</v>
      </c>
      <c r="J4855" s="1">
        <v>84.8</v>
      </c>
      <c r="K4855" s="1">
        <v>1990.5</v>
      </c>
      <c r="L4855" s="1" t="s">
        <v>18</v>
      </c>
      <c r="M4855" s="2">
        <f t="shared" si="1"/>
        <v>23.47287736</v>
      </c>
      <c r="N4855" s="3"/>
    </row>
    <row r="4856" ht="15.75" customHeight="1">
      <c r="A4856" s="1" t="s">
        <v>4876</v>
      </c>
      <c r="B4856" s="1" t="s">
        <v>20</v>
      </c>
      <c r="C4856" s="1">
        <v>0.0</v>
      </c>
      <c r="D4856" s="1" t="s">
        <v>18</v>
      </c>
      <c r="E4856" s="1" t="s">
        <v>18</v>
      </c>
      <c r="F4856" s="1">
        <v>1.0</v>
      </c>
      <c r="G4856" s="1">
        <v>1.0</v>
      </c>
      <c r="H4856" s="1">
        <v>0.0</v>
      </c>
      <c r="I4856" s="1" t="s">
        <v>26</v>
      </c>
      <c r="J4856" s="1">
        <v>50.2</v>
      </c>
      <c r="K4856" s="1">
        <v>109.25</v>
      </c>
      <c r="L4856" s="1" t="s">
        <v>18</v>
      </c>
      <c r="M4856" s="2">
        <f t="shared" si="1"/>
        <v>2.176294821</v>
      </c>
      <c r="N4856" s="3"/>
    </row>
    <row r="4857" ht="15.75" customHeight="1">
      <c r="A4857" s="1" t="s">
        <v>4877</v>
      </c>
      <c r="B4857" s="1" t="s">
        <v>15</v>
      </c>
      <c r="C4857" s="1">
        <v>0.0</v>
      </c>
      <c r="D4857" s="1" t="s">
        <v>16</v>
      </c>
      <c r="E4857" s="1" t="s">
        <v>18</v>
      </c>
      <c r="F4857" s="1">
        <v>2.0</v>
      </c>
      <c r="G4857" s="1">
        <v>2.0</v>
      </c>
      <c r="H4857" s="1">
        <v>0.0</v>
      </c>
      <c r="I4857" s="1" t="s">
        <v>22</v>
      </c>
      <c r="J4857" s="1">
        <v>98.75</v>
      </c>
      <c r="K4857" s="1">
        <v>4533.7</v>
      </c>
      <c r="L4857" s="1" t="s">
        <v>16</v>
      </c>
      <c r="M4857" s="2">
        <f t="shared" si="1"/>
        <v>45.91088608</v>
      </c>
      <c r="N4857" s="3"/>
    </row>
    <row r="4858" ht="15.75" customHeight="1">
      <c r="A4858" s="1" t="s">
        <v>4878</v>
      </c>
      <c r="B4858" s="1" t="s">
        <v>15</v>
      </c>
      <c r="C4858" s="1">
        <v>1.0</v>
      </c>
      <c r="D4858" s="1" t="s">
        <v>16</v>
      </c>
      <c r="E4858" s="1" t="s">
        <v>18</v>
      </c>
      <c r="F4858" s="1">
        <v>2.0</v>
      </c>
      <c r="G4858" s="1">
        <v>2.0</v>
      </c>
      <c r="H4858" s="1">
        <v>0.0</v>
      </c>
      <c r="I4858" s="1" t="s">
        <v>28</v>
      </c>
      <c r="J4858" s="1">
        <v>100.4</v>
      </c>
      <c r="K4858" s="1">
        <v>5749.8</v>
      </c>
      <c r="L4858" s="1" t="s">
        <v>18</v>
      </c>
      <c r="M4858" s="2">
        <f t="shared" si="1"/>
        <v>57.2689243</v>
      </c>
      <c r="N4858" s="3"/>
    </row>
    <row r="4859" ht="15.75" customHeight="1">
      <c r="A4859" s="1" t="s">
        <v>4879</v>
      </c>
      <c r="B4859" s="1" t="s">
        <v>15</v>
      </c>
      <c r="C4859" s="1">
        <v>0.0</v>
      </c>
      <c r="D4859" s="1" t="s">
        <v>16</v>
      </c>
      <c r="E4859" s="1" t="s">
        <v>18</v>
      </c>
      <c r="F4859" s="1">
        <v>1.0</v>
      </c>
      <c r="G4859" s="1">
        <v>0.0</v>
      </c>
      <c r="H4859" s="1">
        <v>2.0</v>
      </c>
      <c r="I4859" s="1" t="s">
        <v>26</v>
      </c>
      <c r="J4859" s="1">
        <v>19.45</v>
      </c>
      <c r="K4859" s="1">
        <v>1208.6</v>
      </c>
      <c r="L4859" s="1" t="s">
        <v>18</v>
      </c>
      <c r="M4859" s="2">
        <f t="shared" si="1"/>
        <v>62.13881748</v>
      </c>
      <c r="N4859" s="3"/>
    </row>
    <row r="4860" ht="15.75" customHeight="1">
      <c r="A4860" s="1" t="s">
        <v>4880</v>
      </c>
      <c r="B4860" s="1" t="s">
        <v>20</v>
      </c>
      <c r="C4860" s="1">
        <v>0.0</v>
      </c>
      <c r="D4860" s="1" t="s">
        <v>16</v>
      </c>
      <c r="E4860" s="1" t="s">
        <v>16</v>
      </c>
      <c r="F4860" s="1">
        <v>1.0</v>
      </c>
      <c r="G4860" s="1">
        <v>1.0</v>
      </c>
      <c r="H4860" s="1">
        <v>1.0</v>
      </c>
      <c r="I4860" s="1" t="s">
        <v>26</v>
      </c>
      <c r="J4860" s="1">
        <v>75.2</v>
      </c>
      <c r="K4860" s="1">
        <v>4300.8</v>
      </c>
      <c r="L4860" s="1" t="s">
        <v>18</v>
      </c>
      <c r="M4860" s="2">
        <f t="shared" si="1"/>
        <v>57.19148936</v>
      </c>
      <c r="N4860" s="3"/>
    </row>
    <row r="4861" ht="15.75" customHeight="1">
      <c r="A4861" s="1" t="s">
        <v>4881</v>
      </c>
      <c r="B4861" s="1" t="s">
        <v>20</v>
      </c>
      <c r="C4861" s="1">
        <v>0.0</v>
      </c>
      <c r="D4861" s="1" t="s">
        <v>16</v>
      </c>
      <c r="E4861" s="1" t="s">
        <v>16</v>
      </c>
      <c r="F4861" s="1">
        <v>1.0</v>
      </c>
      <c r="G4861" s="1">
        <v>2.0</v>
      </c>
      <c r="H4861" s="1">
        <v>1.0</v>
      </c>
      <c r="I4861" s="1" t="s">
        <v>28</v>
      </c>
      <c r="J4861" s="1">
        <v>100.0</v>
      </c>
      <c r="K4861" s="1">
        <v>1888.65</v>
      </c>
      <c r="L4861" s="1" t="s">
        <v>16</v>
      </c>
      <c r="M4861" s="2">
        <f t="shared" si="1"/>
        <v>18.8865</v>
      </c>
      <c r="N4861" s="3"/>
    </row>
    <row r="4862" ht="15.75" customHeight="1">
      <c r="A4862" s="1" t="s">
        <v>4882</v>
      </c>
      <c r="B4862" s="1" t="s">
        <v>20</v>
      </c>
      <c r="C4862" s="1">
        <v>0.0</v>
      </c>
      <c r="D4862" s="1" t="s">
        <v>18</v>
      </c>
      <c r="E4862" s="1" t="s">
        <v>16</v>
      </c>
      <c r="F4862" s="1">
        <v>1.0</v>
      </c>
      <c r="G4862" s="1">
        <v>0.0</v>
      </c>
      <c r="H4862" s="1">
        <v>0.0</v>
      </c>
      <c r="I4862" s="1" t="s">
        <v>17</v>
      </c>
      <c r="J4862" s="1">
        <v>19.75</v>
      </c>
      <c r="K4862" s="1">
        <v>19.75</v>
      </c>
      <c r="L4862" s="1" t="s">
        <v>16</v>
      </c>
      <c r="M4862" s="2">
        <f t="shared" si="1"/>
        <v>1</v>
      </c>
      <c r="N4862" s="3"/>
    </row>
    <row r="4863" ht="15.75" customHeight="1">
      <c r="A4863" s="1" t="s">
        <v>4883</v>
      </c>
      <c r="B4863" s="1" t="s">
        <v>20</v>
      </c>
      <c r="C4863" s="1">
        <v>1.0</v>
      </c>
      <c r="D4863" s="1" t="s">
        <v>16</v>
      </c>
      <c r="E4863" s="1" t="s">
        <v>18</v>
      </c>
      <c r="F4863" s="1">
        <v>2.0</v>
      </c>
      <c r="G4863" s="1">
        <v>2.0</v>
      </c>
      <c r="H4863" s="1">
        <v>0.0</v>
      </c>
      <c r="I4863" s="1" t="s">
        <v>22</v>
      </c>
      <c r="J4863" s="1">
        <v>100.8</v>
      </c>
      <c r="K4863" s="1">
        <v>3437.5</v>
      </c>
      <c r="L4863" s="1" t="s">
        <v>18</v>
      </c>
      <c r="M4863" s="2">
        <f t="shared" si="1"/>
        <v>34.10218254</v>
      </c>
      <c r="N4863" s="3"/>
    </row>
    <row r="4864" ht="15.75" customHeight="1">
      <c r="A4864" s="1" t="s">
        <v>4884</v>
      </c>
      <c r="B4864" s="1" t="s">
        <v>15</v>
      </c>
      <c r="C4864" s="1">
        <v>0.0</v>
      </c>
      <c r="D4864" s="1" t="s">
        <v>18</v>
      </c>
      <c r="E4864" s="1" t="s">
        <v>18</v>
      </c>
      <c r="F4864" s="1">
        <v>2.0</v>
      </c>
      <c r="G4864" s="1">
        <v>1.0</v>
      </c>
      <c r="H4864" s="1">
        <v>0.0</v>
      </c>
      <c r="I4864" s="1" t="s">
        <v>28</v>
      </c>
      <c r="J4864" s="1">
        <v>65.5</v>
      </c>
      <c r="K4864" s="1">
        <v>573.15</v>
      </c>
      <c r="L4864" s="1" t="s">
        <v>18</v>
      </c>
      <c r="M4864" s="2">
        <f t="shared" si="1"/>
        <v>8.750381679</v>
      </c>
      <c r="N4864" s="3"/>
    </row>
    <row r="4865" ht="15.75" customHeight="1">
      <c r="A4865" s="1" t="s">
        <v>4885</v>
      </c>
      <c r="B4865" s="1" t="s">
        <v>20</v>
      </c>
      <c r="C4865" s="1">
        <v>0.0</v>
      </c>
      <c r="D4865" s="1" t="s">
        <v>16</v>
      </c>
      <c r="E4865" s="1" t="s">
        <v>16</v>
      </c>
      <c r="F4865" s="1">
        <v>1.0</v>
      </c>
      <c r="G4865" s="1">
        <v>0.0</v>
      </c>
      <c r="H4865" s="1">
        <v>2.0</v>
      </c>
      <c r="I4865" s="1" t="s">
        <v>22</v>
      </c>
      <c r="J4865" s="1">
        <v>20.55</v>
      </c>
      <c r="K4865" s="1">
        <v>1432.55</v>
      </c>
      <c r="L4865" s="1" t="s">
        <v>18</v>
      </c>
      <c r="M4865" s="2">
        <f t="shared" si="1"/>
        <v>69.71046229</v>
      </c>
      <c r="N4865" s="3"/>
    </row>
    <row r="4866" ht="15.75" customHeight="1">
      <c r="A4866" s="1" t="s">
        <v>4886</v>
      </c>
      <c r="B4866" s="1" t="s">
        <v>15</v>
      </c>
      <c r="C4866" s="1">
        <v>0.0</v>
      </c>
      <c r="D4866" s="1" t="s">
        <v>18</v>
      </c>
      <c r="E4866" s="1" t="s">
        <v>18</v>
      </c>
      <c r="F4866" s="1">
        <v>2.0</v>
      </c>
      <c r="G4866" s="1">
        <v>2.0</v>
      </c>
      <c r="H4866" s="1">
        <v>0.0</v>
      </c>
      <c r="I4866" s="1" t="s">
        <v>17</v>
      </c>
      <c r="J4866" s="1">
        <v>74.9</v>
      </c>
      <c r="K4866" s="1">
        <v>136.05</v>
      </c>
      <c r="L4866" s="1" t="s">
        <v>18</v>
      </c>
      <c r="M4866" s="2">
        <f t="shared" si="1"/>
        <v>1.816421896</v>
      </c>
      <c r="N4866" s="3"/>
    </row>
    <row r="4867" ht="15.75" customHeight="1">
      <c r="A4867" s="1" t="s">
        <v>4887</v>
      </c>
      <c r="B4867" s="1" t="s">
        <v>20</v>
      </c>
      <c r="C4867" s="1">
        <v>0.0</v>
      </c>
      <c r="D4867" s="1" t="s">
        <v>16</v>
      </c>
      <c r="E4867" s="1" t="s">
        <v>16</v>
      </c>
      <c r="F4867" s="1">
        <v>2.0</v>
      </c>
      <c r="G4867" s="1">
        <v>0.0</v>
      </c>
      <c r="H4867" s="1">
        <v>2.0</v>
      </c>
      <c r="I4867" s="1" t="s">
        <v>28</v>
      </c>
      <c r="J4867" s="1">
        <v>24.65</v>
      </c>
      <c r="K4867" s="1">
        <v>1620.45</v>
      </c>
      <c r="L4867" s="1" t="s">
        <v>18</v>
      </c>
      <c r="M4867" s="2">
        <f t="shared" si="1"/>
        <v>65.73833671</v>
      </c>
      <c r="N4867" s="3"/>
    </row>
    <row r="4868" ht="15.75" customHeight="1">
      <c r="A4868" s="1" t="s">
        <v>4888</v>
      </c>
      <c r="B4868" s="1" t="s">
        <v>15</v>
      </c>
      <c r="C4868" s="1">
        <v>0.0</v>
      </c>
      <c r="D4868" s="1" t="s">
        <v>18</v>
      </c>
      <c r="E4868" s="1" t="s">
        <v>18</v>
      </c>
      <c r="F4868" s="1">
        <v>2.0</v>
      </c>
      <c r="G4868" s="1">
        <v>2.0</v>
      </c>
      <c r="H4868" s="1">
        <v>0.0</v>
      </c>
      <c r="I4868" s="1" t="s">
        <v>17</v>
      </c>
      <c r="J4868" s="1">
        <v>95.65</v>
      </c>
      <c r="K4868" s="1">
        <v>95.65</v>
      </c>
      <c r="L4868" s="1" t="s">
        <v>16</v>
      </c>
      <c r="M4868" s="2">
        <f t="shared" si="1"/>
        <v>1</v>
      </c>
      <c r="N4868" s="3"/>
    </row>
    <row r="4869" ht="15.75" customHeight="1">
      <c r="A4869" s="1" t="s">
        <v>4889</v>
      </c>
      <c r="B4869" s="1" t="s">
        <v>15</v>
      </c>
      <c r="C4869" s="1">
        <v>0.0</v>
      </c>
      <c r="D4869" s="1" t="s">
        <v>16</v>
      </c>
      <c r="E4869" s="1" t="s">
        <v>16</v>
      </c>
      <c r="F4869" s="1">
        <v>2.0</v>
      </c>
      <c r="G4869" s="1">
        <v>2.0</v>
      </c>
      <c r="H4869" s="1">
        <v>2.0</v>
      </c>
      <c r="I4869" s="1" t="s">
        <v>28</v>
      </c>
      <c r="J4869" s="1">
        <v>113.1</v>
      </c>
      <c r="K4869" s="1">
        <v>8248.5</v>
      </c>
      <c r="L4869" s="1" t="s">
        <v>18</v>
      </c>
      <c r="M4869" s="2">
        <f t="shared" si="1"/>
        <v>72.93103448</v>
      </c>
      <c r="N4869" s="3"/>
    </row>
    <row r="4870" ht="15.75" customHeight="1">
      <c r="A4870" s="1" t="s">
        <v>4890</v>
      </c>
      <c r="B4870" s="1" t="s">
        <v>20</v>
      </c>
      <c r="C4870" s="1">
        <v>0.0</v>
      </c>
      <c r="D4870" s="1" t="s">
        <v>16</v>
      </c>
      <c r="E4870" s="1" t="s">
        <v>18</v>
      </c>
      <c r="F4870" s="1">
        <v>1.0</v>
      </c>
      <c r="G4870" s="1">
        <v>1.0</v>
      </c>
      <c r="H4870" s="1">
        <v>0.0</v>
      </c>
      <c r="I4870" s="1" t="s">
        <v>28</v>
      </c>
      <c r="J4870" s="1">
        <v>55.05</v>
      </c>
      <c r="K4870" s="1">
        <v>608.15</v>
      </c>
      <c r="L4870" s="1" t="s">
        <v>18</v>
      </c>
      <c r="M4870" s="2">
        <f t="shared" si="1"/>
        <v>11.04722979</v>
      </c>
      <c r="N4870" s="3"/>
    </row>
    <row r="4871" ht="15.75" customHeight="1">
      <c r="A4871" s="1" t="s">
        <v>4891</v>
      </c>
      <c r="B4871" s="1" t="s">
        <v>20</v>
      </c>
      <c r="C4871" s="1">
        <v>1.0</v>
      </c>
      <c r="D4871" s="1" t="s">
        <v>18</v>
      </c>
      <c r="E4871" s="1" t="s">
        <v>18</v>
      </c>
      <c r="F4871" s="1">
        <v>2.0</v>
      </c>
      <c r="G4871" s="1">
        <v>2.0</v>
      </c>
      <c r="H4871" s="1">
        <v>0.0</v>
      </c>
      <c r="I4871" s="1" t="s">
        <v>22</v>
      </c>
      <c r="J4871" s="1">
        <v>74.05</v>
      </c>
      <c r="K4871" s="1">
        <v>678.45</v>
      </c>
      <c r="L4871" s="1" t="s">
        <v>18</v>
      </c>
      <c r="M4871" s="2">
        <f t="shared" si="1"/>
        <v>9.162052667</v>
      </c>
      <c r="N4871" s="3"/>
    </row>
    <row r="4872" ht="15.75" customHeight="1">
      <c r="A4872" s="1" t="s">
        <v>4892</v>
      </c>
      <c r="B4872" s="1" t="s">
        <v>15</v>
      </c>
      <c r="C4872" s="1">
        <v>0.0</v>
      </c>
      <c r="D4872" s="1" t="s">
        <v>18</v>
      </c>
      <c r="E4872" s="1" t="s">
        <v>16</v>
      </c>
      <c r="F4872" s="1">
        <v>1.0</v>
      </c>
      <c r="G4872" s="1">
        <v>0.0</v>
      </c>
      <c r="H4872" s="1">
        <v>0.0</v>
      </c>
      <c r="I4872" s="1" t="s">
        <v>26</v>
      </c>
      <c r="J4872" s="1">
        <v>20.1</v>
      </c>
      <c r="K4872" s="1">
        <v>221.35</v>
      </c>
      <c r="L4872" s="1" t="s">
        <v>16</v>
      </c>
      <c r="M4872" s="2">
        <f t="shared" si="1"/>
        <v>11.01243781</v>
      </c>
      <c r="N4872" s="3"/>
    </row>
    <row r="4873" ht="15.75" customHeight="1">
      <c r="A4873" s="1" t="s">
        <v>4893</v>
      </c>
      <c r="B4873" s="1" t="s">
        <v>20</v>
      </c>
      <c r="C4873" s="1">
        <v>1.0</v>
      </c>
      <c r="D4873" s="1" t="s">
        <v>16</v>
      </c>
      <c r="E4873" s="1" t="s">
        <v>18</v>
      </c>
      <c r="F4873" s="1">
        <v>2.0</v>
      </c>
      <c r="G4873" s="1">
        <v>2.0</v>
      </c>
      <c r="H4873" s="1">
        <v>0.0</v>
      </c>
      <c r="I4873" s="1" t="s">
        <v>22</v>
      </c>
      <c r="J4873" s="1">
        <v>99.25</v>
      </c>
      <c r="K4873" s="1">
        <v>665.45</v>
      </c>
      <c r="L4873" s="1" t="s">
        <v>16</v>
      </c>
      <c r="M4873" s="2">
        <f t="shared" si="1"/>
        <v>6.704785894</v>
      </c>
      <c r="N4873" s="3"/>
    </row>
    <row r="4874" ht="15.75" customHeight="1">
      <c r="A4874" s="1" t="s">
        <v>4894</v>
      </c>
      <c r="B4874" s="1" t="s">
        <v>20</v>
      </c>
      <c r="C4874" s="1">
        <v>0.0</v>
      </c>
      <c r="D4874" s="1" t="s">
        <v>18</v>
      </c>
      <c r="E4874" s="1" t="s">
        <v>18</v>
      </c>
      <c r="F4874" s="1">
        <v>1.0</v>
      </c>
      <c r="G4874" s="1">
        <v>2.0</v>
      </c>
      <c r="H4874" s="1">
        <v>0.0</v>
      </c>
      <c r="I4874" s="1" t="s">
        <v>26</v>
      </c>
      <c r="J4874" s="1">
        <v>96.1</v>
      </c>
      <c r="K4874" s="1">
        <v>3646.8</v>
      </c>
      <c r="L4874" s="1" t="s">
        <v>18</v>
      </c>
      <c r="M4874" s="2">
        <f t="shared" si="1"/>
        <v>37.94797086</v>
      </c>
      <c r="N4874" s="3"/>
    </row>
    <row r="4875" ht="15.75" customHeight="1">
      <c r="A4875" s="1" t="s">
        <v>4895</v>
      </c>
      <c r="B4875" s="1" t="s">
        <v>15</v>
      </c>
      <c r="C4875" s="1">
        <v>0.0</v>
      </c>
      <c r="D4875" s="1" t="s">
        <v>18</v>
      </c>
      <c r="E4875" s="1" t="s">
        <v>18</v>
      </c>
      <c r="F4875" s="1">
        <v>1.0</v>
      </c>
      <c r="G4875" s="1">
        <v>1.0</v>
      </c>
      <c r="H4875" s="1">
        <v>0.0</v>
      </c>
      <c r="I4875" s="1" t="s">
        <v>28</v>
      </c>
      <c r="J4875" s="1">
        <v>55.3</v>
      </c>
      <c r="K4875" s="1">
        <v>1530.6</v>
      </c>
      <c r="L4875" s="1" t="s">
        <v>18</v>
      </c>
      <c r="M4875" s="2">
        <f t="shared" si="1"/>
        <v>27.67811935</v>
      </c>
      <c r="N4875" s="3"/>
    </row>
    <row r="4876" ht="15.75" customHeight="1">
      <c r="A4876" s="1" t="s">
        <v>4896</v>
      </c>
      <c r="B4876" s="1" t="s">
        <v>15</v>
      </c>
      <c r="C4876" s="1">
        <v>0.0</v>
      </c>
      <c r="D4876" s="1" t="s">
        <v>16</v>
      </c>
      <c r="E4876" s="1" t="s">
        <v>16</v>
      </c>
      <c r="F4876" s="1">
        <v>0.0</v>
      </c>
      <c r="G4876" s="1">
        <v>1.0</v>
      </c>
      <c r="H4876" s="1">
        <v>2.0</v>
      </c>
      <c r="I4876" s="1" t="s">
        <v>17</v>
      </c>
      <c r="J4876" s="1">
        <v>52.5</v>
      </c>
      <c r="K4876" s="1">
        <v>1208.15</v>
      </c>
      <c r="L4876" s="1" t="s">
        <v>18</v>
      </c>
      <c r="M4876" s="2">
        <f t="shared" si="1"/>
        <v>23.01238095</v>
      </c>
      <c r="N4876" s="3"/>
    </row>
    <row r="4877" ht="15.75" customHeight="1">
      <c r="A4877" s="1" t="s">
        <v>4897</v>
      </c>
      <c r="B4877" s="1" t="s">
        <v>20</v>
      </c>
      <c r="C4877" s="1">
        <v>0.0</v>
      </c>
      <c r="D4877" s="1" t="s">
        <v>18</v>
      </c>
      <c r="E4877" s="1" t="s">
        <v>18</v>
      </c>
      <c r="F4877" s="1">
        <v>1.0</v>
      </c>
      <c r="G4877" s="1">
        <v>2.0</v>
      </c>
      <c r="H4877" s="1">
        <v>1.0</v>
      </c>
      <c r="I4877" s="1" t="s">
        <v>26</v>
      </c>
      <c r="J4877" s="1">
        <v>79.6</v>
      </c>
      <c r="K4877" s="1">
        <v>5461.45</v>
      </c>
      <c r="L4877" s="1" t="s">
        <v>18</v>
      </c>
      <c r="M4877" s="2">
        <f t="shared" si="1"/>
        <v>68.6111809</v>
      </c>
      <c r="N4877" s="3"/>
    </row>
    <row r="4878" ht="15.75" customHeight="1">
      <c r="A4878" s="1" t="s">
        <v>4898</v>
      </c>
      <c r="B4878" s="1" t="s">
        <v>15</v>
      </c>
      <c r="C4878" s="1">
        <v>0.0</v>
      </c>
      <c r="D4878" s="1" t="s">
        <v>18</v>
      </c>
      <c r="E4878" s="1" t="s">
        <v>18</v>
      </c>
      <c r="F4878" s="1">
        <v>1.0</v>
      </c>
      <c r="G4878" s="1">
        <v>0.0</v>
      </c>
      <c r="H4878" s="1">
        <v>1.0</v>
      </c>
      <c r="I4878" s="1" t="s">
        <v>17</v>
      </c>
      <c r="J4878" s="1">
        <v>20.45</v>
      </c>
      <c r="K4878" s="1">
        <v>34.8</v>
      </c>
      <c r="L4878" s="1" t="s">
        <v>18</v>
      </c>
      <c r="M4878" s="2">
        <f t="shared" si="1"/>
        <v>1.701711491</v>
      </c>
      <c r="N4878" s="3"/>
    </row>
    <row r="4879" ht="15.75" customHeight="1">
      <c r="A4879" s="1" t="s">
        <v>4899</v>
      </c>
      <c r="B4879" s="1" t="s">
        <v>20</v>
      </c>
      <c r="C4879" s="1">
        <v>0.0</v>
      </c>
      <c r="D4879" s="1" t="s">
        <v>16</v>
      </c>
      <c r="E4879" s="1" t="s">
        <v>18</v>
      </c>
      <c r="F4879" s="1">
        <v>2.0</v>
      </c>
      <c r="G4879" s="1">
        <v>1.0</v>
      </c>
      <c r="H4879" s="1">
        <v>2.0</v>
      </c>
      <c r="I4879" s="1" t="s">
        <v>26</v>
      </c>
      <c r="J4879" s="1">
        <v>76.1</v>
      </c>
      <c r="K4879" s="1">
        <v>5264.25</v>
      </c>
      <c r="L4879" s="1" t="s">
        <v>18</v>
      </c>
      <c r="M4879" s="2">
        <f t="shared" si="1"/>
        <v>69.17542707</v>
      </c>
      <c r="N4879" s="3"/>
    </row>
    <row r="4880" ht="15.75" customHeight="1">
      <c r="A4880" s="1" t="s">
        <v>4900</v>
      </c>
      <c r="B4880" s="1" t="s">
        <v>15</v>
      </c>
      <c r="C4880" s="1">
        <v>0.0</v>
      </c>
      <c r="D4880" s="1" t="s">
        <v>16</v>
      </c>
      <c r="E4880" s="1" t="s">
        <v>18</v>
      </c>
      <c r="F4880" s="1">
        <v>2.0</v>
      </c>
      <c r="G4880" s="1">
        <v>1.0</v>
      </c>
      <c r="H4880" s="1">
        <v>1.0</v>
      </c>
      <c r="I4880" s="1" t="s">
        <v>28</v>
      </c>
      <c r="J4880" s="1">
        <v>58.35</v>
      </c>
      <c r="K4880" s="1">
        <v>3756.45</v>
      </c>
      <c r="L4880" s="1" t="s">
        <v>18</v>
      </c>
      <c r="M4880" s="2">
        <f t="shared" si="1"/>
        <v>64.37789203</v>
      </c>
      <c r="N4880" s="3"/>
    </row>
    <row r="4881" ht="15.75" customHeight="1">
      <c r="A4881" s="1" t="s">
        <v>4901</v>
      </c>
      <c r="B4881" s="1" t="s">
        <v>20</v>
      </c>
      <c r="C4881" s="1">
        <v>0.0</v>
      </c>
      <c r="D4881" s="1" t="s">
        <v>18</v>
      </c>
      <c r="E4881" s="1" t="s">
        <v>18</v>
      </c>
      <c r="F4881" s="1">
        <v>1.0</v>
      </c>
      <c r="G4881" s="1">
        <v>1.0</v>
      </c>
      <c r="H4881" s="1">
        <v>0.0</v>
      </c>
      <c r="I4881" s="1" t="s">
        <v>22</v>
      </c>
      <c r="J4881" s="1">
        <v>67.45</v>
      </c>
      <c r="K4881" s="1">
        <v>2731.0</v>
      </c>
      <c r="L4881" s="1" t="s">
        <v>18</v>
      </c>
      <c r="M4881" s="2">
        <f t="shared" si="1"/>
        <v>40.4892513</v>
      </c>
      <c r="N4881" s="3"/>
    </row>
    <row r="4882" ht="15.75" customHeight="1">
      <c r="A4882" s="1" t="s">
        <v>4902</v>
      </c>
      <c r="B4882" s="1" t="s">
        <v>20</v>
      </c>
      <c r="C4882" s="1">
        <v>0.0</v>
      </c>
      <c r="D4882" s="1" t="s">
        <v>18</v>
      </c>
      <c r="E4882" s="1" t="s">
        <v>18</v>
      </c>
      <c r="F4882" s="1">
        <v>1.0</v>
      </c>
      <c r="G4882" s="1">
        <v>2.0</v>
      </c>
      <c r="H4882" s="1">
        <v>1.0</v>
      </c>
      <c r="I4882" s="1" t="s">
        <v>28</v>
      </c>
      <c r="J4882" s="1">
        <v>97.0</v>
      </c>
      <c r="K4882" s="1">
        <v>3021.3</v>
      </c>
      <c r="L4882" s="1" t="s">
        <v>18</v>
      </c>
      <c r="M4882" s="2">
        <f t="shared" si="1"/>
        <v>31.14742268</v>
      </c>
      <c r="N4882" s="3"/>
    </row>
    <row r="4883" ht="15.75" customHeight="1">
      <c r="A4883" s="1" t="s">
        <v>4903</v>
      </c>
      <c r="B4883" s="1" t="s">
        <v>20</v>
      </c>
      <c r="C4883" s="1">
        <v>0.0</v>
      </c>
      <c r="D4883" s="1" t="s">
        <v>18</v>
      </c>
      <c r="E4883" s="1" t="s">
        <v>16</v>
      </c>
      <c r="F4883" s="1">
        <v>1.0</v>
      </c>
      <c r="G4883" s="1">
        <v>1.0</v>
      </c>
      <c r="H4883" s="1">
        <v>0.0</v>
      </c>
      <c r="I4883" s="1" t="s">
        <v>22</v>
      </c>
      <c r="J4883" s="1">
        <v>48.95</v>
      </c>
      <c r="K4883" s="1">
        <v>48.95</v>
      </c>
      <c r="L4883" s="1" t="s">
        <v>16</v>
      </c>
      <c r="M4883" s="2">
        <f t="shared" si="1"/>
        <v>1</v>
      </c>
      <c r="N4883" s="3"/>
    </row>
    <row r="4884" ht="15.75" customHeight="1">
      <c r="A4884" s="1" t="s">
        <v>4904</v>
      </c>
      <c r="B4884" s="1" t="s">
        <v>20</v>
      </c>
      <c r="C4884" s="1">
        <v>1.0</v>
      </c>
      <c r="D4884" s="1" t="s">
        <v>16</v>
      </c>
      <c r="E4884" s="1" t="s">
        <v>18</v>
      </c>
      <c r="F4884" s="1">
        <v>1.0</v>
      </c>
      <c r="G4884" s="1">
        <v>2.0</v>
      </c>
      <c r="H4884" s="1">
        <v>0.0</v>
      </c>
      <c r="I4884" s="1" t="s">
        <v>22</v>
      </c>
      <c r="J4884" s="1">
        <v>78.55</v>
      </c>
      <c r="K4884" s="1">
        <v>1422.65</v>
      </c>
      <c r="L4884" s="1" t="s">
        <v>16</v>
      </c>
      <c r="M4884" s="2">
        <f t="shared" si="1"/>
        <v>18.11139402</v>
      </c>
      <c r="N4884" s="3"/>
    </row>
    <row r="4885" ht="15.75" customHeight="1">
      <c r="A4885" s="1" t="s">
        <v>4905</v>
      </c>
      <c r="B4885" s="1" t="s">
        <v>20</v>
      </c>
      <c r="C4885" s="1">
        <v>0.0</v>
      </c>
      <c r="D4885" s="1" t="s">
        <v>16</v>
      </c>
      <c r="E4885" s="1" t="s">
        <v>18</v>
      </c>
      <c r="F4885" s="1">
        <v>1.0</v>
      </c>
      <c r="G4885" s="1">
        <v>2.0</v>
      </c>
      <c r="H4885" s="1">
        <v>0.0</v>
      </c>
      <c r="I4885" s="1" t="s">
        <v>22</v>
      </c>
      <c r="J4885" s="1">
        <v>84.8</v>
      </c>
      <c r="K4885" s="1">
        <v>84.8</v>
      </c>
      <c r="L4885" s="1" t="s">
        <v>16</v>
      </c>
      <c r="M4885" s="2">
        <f t="shared" si="1"/>
        <v>1</v>
      </c>
      <c r="N4885" s="3"/>
    </row>
    <row r="4886" ht="15.75" customHeight="1">
      <c r="A4886" s="1" t="s">
        <v>4906</v>
      </c>
      <c r="B4886" s="1" t="s">
        <v>15</v>
      </c>
      <c r="C4886" s="1">
        <v>0.0</v>
      </c>
      <c r="D4886" s="1" t="s">
        <v>16</v>
      </c>
      <c r="E4886" s="1" t="s">
        <v>18</v>
      </c>
      <c r="F4886" s="1">
        <v>1.0</v>
      </c>
      <c r="G4886" s="1">
        <v>0.0</v>
      </c>
      <c r="H4886" s="1">
        <v>0.0</v>
      </c>
      <c r="I4886" s="1" t="s">
        <v>28</v>
      </c>
      <c r="J4886" s="1">
        <v>19.4</v>
      </c>
      <c r="K4886" s="1">
        <v>641.15</v>
      </c>
      <c r="L4886" s="1" t="s">
        <v>18</v>
      </c>
      <c r="M4886" s="2">
        <f t="shared" si="1"/>
        <v>33.04896907</v>
      </c>
      <c r="N4886" s="3"/>
    </row>
    <row r="4887" ht="15.75" customHeight="1">
      <c r="A4887" s="1" t="s">
        <v>4907</v>
      </c>
      <c r="B4887" s="1" t="s">
        <v>15</v>
      </c>
      <c r="C4887" s="1">
        <v>0.0</v>
      </c>
      <c r="D4887" s="1" t="s">
        <v>16</v>
      </c>
      <c r="E4887" s="1" t="s">
        <v>18</v>
      </c>
      <c r="F4887" s="1">
        <v>2.0</v>
      </c>
      <c r="G4887" s="1">
        <v>1.0</v>
      </c>
      <c r="H4887" s="1">
        <v>2.0</v>
      </c>
      <c r="I4887" s="1" t="s">
        <v>26</v>
      </c>
      <c r="J4887" s="1">
        <v>85.75</v>
      </c>
      <c r="K4887" s="1">
        <v>6223.8</v>
      </c>
      <c r="L4887" s="1" t="s">
        <v>18</v>
      </c>
      <c r="M4887" s="2">
        <f t="shared" si="1"/>
        <v>72.58075802</v>
      </c>
      <c r="N4887" s="3"/>
    </row>
    <row r="4888" ht="15.75" customHeight="1">
      <c r="A4888" s="1" t="s">
        <v>4908</v>
      </c>
      <c r="B4888" s="1" t="s">
        <v>20</v>
      </c>
      <c r="C4888" s="1">
        <v>0.0</v>
      </c>
      <c r="D4888" s="1" t="s">
        <v>18</v>
      </c>
      <c r="E4888" s="1" t="s">
        <v>18</v>
      </c>
      <c r="F4888" s="1">
        <v>1.0</v>
      </c>
      <c r="G4888" s="1">
        <v>1.0</v>
      </c>
      <c r="H4888" s="1">
        <v>0.0</v>
      </c>
      <c r="I4888" s="1" t="s">
        <v>17</v>
      </c>
      <c r="J4888" s="1">
        <v>50.7</v>
      </c>
      <c r="K4888" s="1">
        <v>50.7</v>
      </c>
      <c r="L4888" s="1" t="s">
        <v>18</v>
      </c>
      <c r="M4888" s="2">
        <f t="shared" si="1"/>
        <v>1</v>
      </c>
      <c r="N4888" s="3"/>
    </row>
    <row r="4889" ht="15.75" customHeight="1">
      <c r="A4889" s="1" t="s">
        <v>4909</v>
      </c>
      <c r="B4889" s="1" t="s">
        <v>20</v>
      </c>
      <c r="C4889" s="1">
        <v>0.0</v>
      </c>
      <c r="D4889" s="1" t="s">
        <v>18</v>
      </c>
      <c r="E4889" s="1" t="s">
        <v>18</v>
      </c>
      <c r="F4889" s="1">
        <v>2.0</v>
      </c>
      <c r="G4889" s="1">
        <v>1.0</v>
      </c>
      <c r="H4889" s="1">
        <v>0.0</v>
      </c>
      <c r="I4889" s="1" t="s">
        <v>17</v>
      </c>
      <c r="J4889" s="1">
        <v>69.5</v>
      </c>
      <c r="K4889" s="1">
        <v>1199.4</v>
      </c>
      <c r="L4889" s="1" t="s">
        <v>18</v>
      </c>
      <c r="M4889" s="2">
        <f t="shared" si="1"/>
        <v>17.25755396</v>
      </c>
      <c r="N4889" s="3"/>
    </row>
    <row r="4890" ht="15.75" customHeight="1">
      <c r="A4890" s="1" t="s">
        <v>4910</v>
      </c>
      <c r="B4890" s="1" t="s">
        <v>15</v>
      </c>
      <c r="C4890" s="1">
        <v>0.0</v>
      </c>
      <c r="D4890" s="1" t="s">
        <v>16</v>
      </c>
      <c r="E4890" s="1" t="s">
        <v>16</v>
      </c>
      <c r="F4890" s="1">
        <v>2.0</v>
      </c>
      <c r="G4890" s="1">
        <v>2.0</v>
      </c>
      <c r="H4890" s="1">
        <v>0.0</v>
      </c>
      <c r="I4890" s="1" t="s">
        <v>26</v>
      </c>
      <c r="J4890" s="1">
        <v>105.25</v>
      </c>
      <c r="K4890" s="1">
        <v>4997.5</v>
      </c>
      <c r="L4890" s="1" t="s">
        <v>18</v>
      </c>
      <c r="M4890" s="2">
        <f t="shared" si="1"/>
        <v>47.48218527</v>
      </c>
      <c r="N4890" s="3"/>
    </row>
    <row r="4891" ht="15.75" customHeight="1">
      <c r="A4891" s="1" t="s">
        <v>4911</v>
      </c>
      <c r="B4891" s="1" t="s">
        <v>15</v>
      </c>
      <c r="C4891" s="1">
        <v>0.0</v>
      </c>
      <c r="D4891" s="1" t="s">
        <v>16</v>
      </c>
      <c r="E4891" s="1" t="s">
        <v>18</v>
      </c>
      <c r="F4891" s="1">
        <v>1.0</v>
      </c>
      <c r="G4891" s="1">
        <v>0.0</v>
      </c>
      <c r="H4891" s="1">
        <v>2.0</v>
      </c>
      <c r="I4891" s="1" t="s">
        <v>28</v>
      </c>
      <c r="J4891" s="1">
        <v>20.9</v>
      </c>
      <c r="K4891" s="1">
        <v>1493.2</v>
      </c>
      <c r="L4891" s="1" t="s">
        <v>18</v>
      </c>
      <c r="M4891" s="2">
        <f t="shared" si="1"/>
        <v>71.44497608</v>
      </c>
      <c r="N4891" s="3"/>
    </row>
    <row r="4892" ht="15.75" customHeight="1">
      <c r="A4892" s="1" t="s">
        <v>4912</v>
      </c>
      <c r="B4892" s="1" t="s">
        <v>15</v>
      </c>
      <c r="C4892" s="1">
        <v>0.0</v>
      </c>
      <c r="D4892" s="1" t="s">
        <v>16</v>
      </c>
      <c r="E4892" s="1" t="s">
        <v>18</v>
      </c>
      <c r="F4892" s="1">
        <v>2.0</v>
      </c>
      <c r="G4892" s="1">
        <v>2.0</v>
      </c>
      <c r="H4892" s="1">
        <v>0.0</v>
      </c>
      <c r="I4892" s="1" t="s">
        <v>22</v>
      </c>
      <c r="J4892" s="1">
        <v>91.65</v>
      </c>
      <c r="K4892" s="1">
        <v>365.4</v>
      </c>
      <c r="L4892" s="1" t="s">
        <v>16</v>
      </c>
      <c r="M4892" s="2">
        <f t="shared" si="1"/>
        <v>3.98690671</v>
      </c>
      <c r="N4892" s="3"/>
    </row>
    <row r="4893" ht="15.75" customHeight="1">
      <c r="A4893" s="1" t="s">
        <v>4913</v>
      </c>
      <c r="B4893" s="1" t="s">
        <v>20</v>
      </c>
      <c r="C4893" s="1">
        <v>1.0</v>
      </c>
      <c r="D4893" s="1" t="s">
        <v>16</v>
      </c>
      <c r="E4893" s="1" t="s">
        <v>18</v>
      </c>
      <c r="F4893" s="1">
        <v>2.0</v>
      </c>
      <c r="G4893" s="1">
        <v>2.0</v>
      </c>
      <c r="H4893" s="1">
        <v>0.0</v>
      </c>
      <c r="I4893" s="1" t="s">
        <v>22</v>
      </c>
      <c r="J4893" s="1">
        <v>104.25</v>
      </c>
      <c r="K4893" s="1">
        <v>2433.9</v>
      </c>
      <c r="L4893" s="1" t="s">
        <v>16</v>
      </c>
      <c r="M4893" s="2">
        <f t="shared" si="1"/>
        <v>23.34676259</v>
      </c>
      <c r="N4893" s="3"/>
    </row>
    <row r="4894" ht="15.75" customHeight="1">
      <c r="A4894" s="1" t="s">
        <v>4914</v>
      </c>
      <c r="B4894" s="1" t="s">
        <v>20</v>
      </c>
      <c r="C4894" s="1">
        <v>0.0</v>
      </c>
      <c r="D4894" s="1" t="s">
        <v>18</v>
      </c>
      <c r="E4894" s="1" t="s">
        <v>18</v>
      </c>
      <c r="F4894" s="1">
        <v>1.0</v>
      </c>
      <c r="G4894" s="1">
        <v>2.0</v>
      </c>
      <c r="H4894" s="1">
        <v>1.0</v>
      </c>
      <c r="I4894" s="1" t="s">
        <v>26</v>
      </c>
      <c r="J4894" s="1">
        <v>90.1</v>
      </c>
      <c r="K4894" s="1">
        <v>4549.45</v>
      </c>
      <c r="L4894" s="1" t="s">
        <v>18</v>
      </c>
      <c r="M4894" s="2">
        <f t="shared" si="1"/>
        <v>50.49334073</v>
      </c>
      <c r="N4894" s="3"/>
    </row>
    <row r="4895" ht="15.75" customHeight="1">
      <c r="A4895" s="1" t="s">
        <v>4915</v>
      </c>
      <c r="B4895" s="1" t="s">
        <v>20</v>
      </c>
      <c r="C4895" s="1">
        <v>1.0</v>
      </c>
      <c r="D4895" s="1" t="s">
        <v>18</v>
      </c>
      <c r="E4895" s="1" t="s">
        <v>18</v>
      </c>
      <c r="F4895" s="1">
        <v>2.0</v>
      </c>
      <c r="G4895" s="1">
        <v>2.0</v>
      </c>
      <c r="H4895" s="1">
        <v>0.0</v>
      </c>
      <c r="I4895" s="1" t="s">
        <v>22</v>
      </c>
      <c r="J4895" s="1">
        <v>75.75</v>
      </c>
      <c r="K4895" s="1">
        <v>75.75</v>
      </c>
      <c r="L4895" s="1" t="s">
        <v>16</v>
      </c>
      <c r="M4895" s="2">
        <f t="shared" si="1"/>
        <v>1</v>
      </c>
      <c r="N4895" s="3"/>
    </row>
    <row r="4896" ht="15.75" customHeight="1">
      <c r="A4896" s="1" t="s">
        <v>4916</v>
      </c>
      <c r="B4896" s="1" t="s">
        <v>20</v>
      </c>
      <c r="C4896" s="1">
        <v>1.0</v>
      </c>
      <c r="D4896" s="1" t="s">
        <v>18</v>
      </c>
      <c r="E4896" s="1" t="s">
        <v>18</v>
      </c>
      <c r="F4896" s="1">
        <v>1.0</v>
      </c>
      <c r="G4896" s="1">
        <v>2.0</v>
      </c>
      <c r="H4896" s="1">
        <v>0.0</v>
      </c>
      <c r="I4896" s="1" t="s">
        <v>22</v>
      </c>
      <c r="J4896" s="1">
        <v>73.85</v>
      </c>
      <c r="K4896" s="1">
        <v>3122.4</v>
      </c>
      <c r="L4896" s="1" t="s">
        <v>18</v>
      </c>
      <c r="M4896" s="2">
        <f t="shared" si="1"/>
        <v>42.2802979</v>
      </c>
      <c r="N4896" s="3"/>
    </row>
    <row r="4897" ht="15.75" customHeight="1">
      <c r="A4897" s="1" t="s">
        <v>4917</v>
      </c>
      <c r="B4897" s="1" t="s">
        <v>20</v>
      </c>
      <c r="C4897" s="1">
        <v>0.0</v>
      </c>
      <c r="D4897" s="1" t="s">
        <v>16</v>
      </c>
      <c r="E4897" s="1" t="s">
        <v>16</v>
      </c>
      <c r="F4897" s="1">
        <v>1.0</v>
      </c>
      <c r="G4897" s="1">
        <v>1.0</v>
      </c>
      <c r="H4897" s="1">
        <v>2.0</v>
      </c>
      <c r="I4897" s="1" t="s">
        <v>28</v>
      </c>
      <c r="J4897" s="1">
        <v>68.05</v>
      </c>
      <c r="K4897" s="1">
        <v>4158.25</v>
      </c>
      <c r="L4897" s="1" t="s">
        <v>18</v>
      </c>
      <c r="M4897" s="2">
        <f t="shared" si="1"/>
        <v>61.10580456</v>
      </c>
      <c r="N4897" s="3"/>
    </row>
    <row r="4898" ht="15.75" customHeight="1">
      <c r="A4898" s="1" t="s">
        <v>4918</v>
      </c>
      <c r="B4898" s="1" t="s">
        <v>20</v>
      </c>
      <c r="C4898" s="1">
        <v>0.0</v>
      </c>
      <c r="D4898" s="1" t="s">
        <v>18</v>
      </c>
      <c r="E4898" s="1" t="s">
        <v>18</v>
      </c>
      <c r="F4898" s="1">
        <v>1.0</v>
      </c>
      <c r="G4898" s="1">
        <v>2.0</v>
      </c>
      <c r="H4898" s="1">
        <v>0.0</v>
      </c>
      <c r="I4898" s="1" t="s">
        <v>17</v>
      </c>
      <c r="J4898" s="1">
        <v>89.65</v>
      </c>
      <c r="K4898" s="1">
        <v>2623.65</v>
      </c>
      <c r="L4898" s="1" t="s">
        <v>18</v>
      </c>
      <c r="M4898" s="2">
        <f t="shared" si="1"/>
        <v>29.26547685</v>
      </c>
      <c r="N4898" s="3"/>
    </row>
    <row r="4899" ht="15.75" customHeight="1">
      <c r="A4899" s="1" t="s">
        <v>4919</v>
      </c>
      <c r="B4899" s="1" t="s">
        <v>20</v>
      </c>
      <c r="C4899" s="1">
        <v>0.0</v>
      </c>
      <c r="D4899" s="1" t="s">
        <v>18</v>
      </c>
      <c r="E4899" s="1" t="s">
        <v>18</v>
      </c>
      <c r="F4899" s="1">
        <v>1.0</v>
      </c>
      <c r="G4899" s="1">
        <v>1.0</v>
      </c>
      <c r="H4899" s="1">
        <v>0.0</v>
      </c>
      <c r="I4899" s="1" t="s">
        <v>17</v>
      </c>
      <c r="J4899" s="1">
        <v>53.75</v>
      </c>
      <c r="K4899" s="1">
        <v>648.65</v>
      </c>
      <c r="L4899" s="1" t="s">
        <v>18</v>
      </c>
      <c r="M4899" s="2">
        <f t="shared" si="1"/>
        <v>12.06790698</v>
      </c>
      <c r="N4899" s="3"/>
    </row>
    <row r="4900" ht="15.75" customHeight="1">
      <c r="A4900" s="1" t="s">
        <v>4920</v>
      </c>
      <c r="B4900" s="1" t="s">
        <v>15</v>
      </c>
      <c r="C4900" s="1">
        <v>0.0</v>
      </c>
      <c r="D4900" s="1" t="s">
        <v>16</v>
      </c>
      <c r="E4900" s="1" t="s">
        <v>16</v>
      </c>
      <c r="F4900" s="1">
        <v>2.0</v>
      </c>
      <c r="G4900" s="1">
        <v>1.0</v>
      </c>
      <c r="H4900" s="1">
        <v>2.0</v>
      </c>
      <c r="I4900" s="1" t="s">
        <v>28</v>
      </c>
      <c r="J4900" s="1">
        <v>79.3</v>
      </c>
      <c r="K4900" s="1">
        <v>3902.45</v>
      </c>
      <c r="L4900" s="1" t="s">
        <v>18</v>
      </c>
      <c r="M4900" s="2">
        <f t="shared" si="1"/>
        <v>49.2112232</v>
      </c>
      <c r="N4900" s="3"/>
    </row>
    <row r="4901" ht="15.75" customHeight="1">
      <c r="A4901" s="1" t="s">
        <v>4921</v>
      </c>
      <c r="B4901" s="1" t="s">
        <v>15</v>
      </c>
      <c r="C4901" s="1">
        <v>1.0</v>
      </c>
      <c r="D4901" s="1" t="s">
        <v>18</v>
      </c>
      <c r="E4901" s="1" t="s">
        <v>18</v>
      </c>
      <c r="F4901" s="1">
        <v>2.0</v>
      </c>
      <c r="G4901" s="1">
        <v>2.0</v>
      </c>
      <c r="H4901" s="1">
        <v>0.0</v>
      </c>
      <c r="I4901" s="1" t="s">
        <v>22</v>
      </c>
      <c r="J4901" s="1">
        <v>96.55</v>
      </c>
      <c r="K4901" s="1">
        <v>3580.3</v>
      </c>
      <c r="L4901" s="1" t="s">
        <v>16</v>
      </c>
      <c r="M4901" s="2">
        <f t="shared" si="1"/>
        <v>37.08234076</v>
      </c>
      <c r="N4901" s="3"/>
    </row>
    <row r="4902" ht="15.75" customHeight="1">
      <c r="A4902" s="1" t="s">
        <v>4922</v>
      </c>
      <c r="B4902" s="1" t="s">
        <v>20</v>
      </c>
      <c r="C4902" s="1">
        <v>1.0</v>
      </c>
      <c r="D4902" s="1" t="s">
        <v>16</v>
      </c>
      <c r="E4902" s="1" t="s">
        <v>16</v>
      </c>
      <c r="F4902" s="1">
        <v>2.0</v>
      </c>
      <c r="G4902" s="1">
        <v>2.0</v>
      </c>
      <c r="H4902" s="1">
        <v>0.0</v>
      </c>
      <c r="I4902" s="1" t="s">
        <v>22</v>
      </c>
      <c r="J4902" s="1">
        <v>105.75</v>
      </c>
      <c r="K4902" s="1">
        <v>2710.25</v>
      </c>
      <c r="L4902" s="1" t="s">
        <v>16</v>
      </c>
      <c r="M4902" s="2">
        <f t="shared" si="1"/>
        <v>25.62884161</v>
      </c>
      <c r="N4902" s="3"/>
    </row>
    <row r="4903" ht="15.75" customHeight="1">
      <c r="A4903" s="1" t="s">
        <v>4923</v>
      </c>
      <c r="B4903" s="1" t="s">
        <v>20</v>
      </c>
      <c r="C4903" s="1">
        <v>0.0</v>
      </c>
      <c r="D4903" s="1" t="s">
        <v>18</v>
      </c>
      <c r="E4903" s="1" t="s">
        <v>18</v>
      </c>
      <c r="F4903" s="1">
        <v>2.0</v>
      </c>
      <c r="G4903" s="1">
        <v>2.0</v>
      </c>
      <c r="H4903" s="1">
        <v>2.0</v>
      </c>
      <c r="I4903" s="1" t="s">
        <v>26</v>
      </c>
      <c r="J4903" s="1">
        <v>89.45</v>
      </c>
      <c r="K4903" s="1">
        <v>4577.75</v>
      </c>
      <c r="L4903" s="1" t="s">
        <v>18</v>
      </c>
      <c r="M4903" s="2">
        <f t="shared" si="1"/>
        <v>51.17663499</v>
      </c>
      <c r="N4903" s="3"/>
    </row>
    <row r="4904" ht="15.75" customHeight="1">
      <c r="A4904" s="1" t="s">
        <v>4924</v>
      </c>
      <c r="B4904" s="1" t="s">
        <v>20</v>
      </c>
      <c r="C4904" s="1">
        <v>0.0</v>
      </c>
      <c r="D4904" s="1" t="s">
        <v>18</v>
      </c>
      <c r="E4904" s="1" t="s">
        <v>16</v>
      </c>
      <c r="F4904" s="1">
        <v>2.0</v>
      </c>
      <c r="G4904" s="1">
        <v>1.0</v>
      </c>
      <c r="H4904" s="1">
        <v>2.0</v>
      </c>
      <c r="I4904" s="1" t="s">
        <v>22</v>
      </c>
      <c r="J4904" s="1">
        <v>84.95</v>
      </c>
      <c r="K4904" s="1">
        <v>4984.85</v>
      </c>
      <c r="L4904" s="1" t="s">
        <v>18</v>
      </c>
      <c r="M4904" s="2">
        <f t="shared" si="1"/>
        <v>58.67981165</v>
      </c>
      <c r="N4904" s="3"/>
    </row>
    <row r="4905" ht="15.75" customHeight="1">
      <c r="A4905" s="1" t="s">
        <v>4925</v>
      </c>
      <c r="B4905" s="1" t="s">
        <v>15</v>
      </c>
      <c r="C4905" s="1">
        <v>1.0</v>
      </c>
      <c r="D4905" s="1" t="s">
        <v>18</v>
      </c>
      <c r="E4905" s="1" t="s">
        <v>18</v>
      </c>
      <c r="F4905" s="1">
        <v>2.0</v>
      </c>
      <c r="G4905" s="1">
        <v>2.0</v>
      </c>
      <c r="H4905" s="1">
        <v>2.0</v>
      </c>
      <c r="I4905" s="1" t="s">
        <v>26</v>
      </c>
      <c r="J4905" s="1">
        <v>117.35</v>
      </c>
      <c r="K4905" s="1">
        <v>8436.25</v>
      </c>
      <c r="L4905" s="1" t="s">
        <v>18</v>
      </c>
      <c r="M4905" s="2">
        <f t="shared" si="1"/>
        <v>71.88964636</v>
      </c>
      <c r="N4905" s="3"/>
    </row>
    <row r="4906" ht="15.75" customHeight="1">
      <c r="A4906" s="1" t="s">
        <v>4926</v>
      </c>
      <c r="B4906" s="1" t="s">
        <v>20</v>
      </c>
      <c r="C4906" s="1">
        <v>0.0</v>
      </c>
      <c r="D4906" s="1" t="s">
        <v>18</v>
      </c>
      <c r="E4906" s="1" t="s">
        <v>18</v>
      </c>
      <c r="F4906" s="1">
        <v>1.0</v>
      </c>
      <c r="G4906" s="1">
        <v>1.0</v>
      </c>
      <c r="H4906" s="1">
        <v>0.0</v>
      </c>
      <c r="I4906" s="1" t="s">
        <v>17</v>
      </c>
      <c r="J4906" s="1">
        <v>50.65</v>
      </c>
      <c r="K4906" s="1">
        <v>50.65</v>
      </c>
      <c r="L4906" s="1" t="s">
        <v>16</v>
      </c>
      <c r="M4906" s="2">
        <f t="shared" si="1"/>
        <v>1</v>
      </c>
      <c r="N4906" s="3"/>
    </row>
    <row r="4907" ht="15.75" customHeight="1">
      <c r="A4907" s="1" t="s">
        <v>4927</v>
      </c>
      <c r="B4907" s="1" t="s">
        <v>20</v>
      </c>
      <c r="C4907" s="1">
        <v>0.0</v>
      </c>
      <c r="D4907" s="1" t="s">
        <v>16</v>
      </c>
      <c r="E4907" s="1" t="s">
        <v>16</v>
      </c>
      <c r="F4907" s="1">
        <v>2.0</v>
      </c>
      <c r="G4907" s="1">
        <v>2.0</v>
      </c>
      <c r="H4907" s="1">
        <v>0.0</v>
      </c>
      <c r="I4907" s="1" t="s">
        <v>28</v>
      </c>
      <c r="J4907" s="1">
        <v>74.9</v>
      </c>
      <c r="K4907" s="1">
        <v>1107.25</v>
      </c>
      <c r="L4907" s="1" t="s">
        <v>16</v>
      </c>
      <c r="M4907" s="2">
        <f t="shared" si="1"/>
        <v>14.78304406</v>
      </c>
      <c r="N4907" s="3"/>
    </row>
    <row r="4908" ht="15.75" customHeight="1">
      <c r="A4908" s="1" t="s">
        <v>4928</v>
      </c>
      <c r="B4908" s="1" t="s">
        <v>20</v>
      </c>
      <c r="C4908" s="1">
        <v>0.0</v>
      </c>
      <c r="D4908" s="1" t="s">
        <v>18</v>
      </c>
      <c r="E4908" s="1" t="s">
        <v>18</v>
      </c>
      <c r="F4908" s="1">
        <v>1.0</v>
      </c>
      <c r="G4908" s="1">
        <v>2.0</v>
      </c>
      <c r="H4908" s="1">
        <v>1.0</v>
      </c>
      <c r="I4908" s="1" t="s">
        <v>26</v>
      </c>
      <c r="J4908" s="1">
        <v>89.6</v>
      </c>
      <c r="K4908" s="1">
        <v>3488.15</v>
      </c>
      <c r="L4908" s="1" t="s">
        <v>18</v>
      </c>
      <c r="M4908" s="2">
        <f t="shared" si="1"/>
        <v>38.93024554</v>
      </c>
      <c r="N4908" s="3"/>
    </row>
    <row r="4909" ht="15.75" customHeight="1">
      <c r="A4909" s="1" t="s">
        <v>4929</v>
      </c>
      <c r="B4909" s="1" t="s">
        <v>20</v>
      </c>
      <c r="C4909" s="1">
        <v>0.0</v>
      </c>
      <c r="D4909" s="1" t="s">
        <v>18</v>
      </c>
      <c r="E4909" s="1" t="s">
        <v>18</v>
      </c>
      <c r="F4909" s="1">
        <v>0.0</v>
      </c>
      <c r="G4909" s="1">
        <v>1.0</v>
      </c>
      <c r="H4909" s="1">
        <v>0.0</v>
      </c>
      <c r="I4909" s="1" t="s">
        <v>22</v>
      </c>
      <c r="J4909" s="1">
        <v>34.3</v>
      </c>
      <c r="K4909" s="1">
        <v>1004.75</v>
      </c>
      <c r="L4909" s="1" t="s">
        <v>18</v>
      </c>
      <c r="M4909" s="2">
        <f t="shared" si="1"/>
        <v>29.29300292</v>
      </c>
      <c r="N4909" s="3"/>
    </row>
    <row r="4910" ht="15.75" customHeight="1">
      <c r="A4910" s="1" t="s">
        <v>4930</v>
      </c>
      <c r="B4910" s="1" t="s">
        <v>20</v>
      </c>
      <c r="C4910" s="1">
        <v>0.0</v>
      </c>
      <c r="D4910" s="1" t="s">
        <v>18</v>
      </c>
      <c r="E4910" s="1" t="s">
        <v>18</v>
      </c>
      <c r="F4910" s="1">
        <v>2.0</v>
      </c>
      <c r="G4910" s="1">
        <v>1.0</v>
      </c>
      <c r="H4910" s="1">
        <v>0.0</v>
      </c>
      <c r="I4910" s="1" t="s">
        <v>22</v>
      </c>
      <c r="J4910" s="1">
        <v>54.3</v>
      </c>
      <c r="K4910" s="1">
        <v>54.3</v>
      </c>
      <c r="L4910" s="1" t="s">
        <v>18</v>
      </c>
      <c r="M4910" s="2">
        <f t="shared" si="1"/>
        <v>1</v>
      </c>
      <c r="N4910" s="3"/>
    </row>
    <row r="4911" ht="15.75" customHeight="1">
      <c r="A4911" s="1" t="s">
        <v>4931</v>
      </c>
      <c r="B4911" s="1" t="s">
        <v>15</v>
      </c>
      <c r="C4911" s="1">
        <v>0.0</v>
      </c>
      <c r="D4911" s="1" t="s">
        <v>18</v>
      </c>
      <c r="E4911" s="1" t="s">
        <v>18</v>
      </c>
      <c r="F4911" s="1">
        <v>2.0</v>
      </c>
      <c r="G4911" s="1">
        <v>2.0</v>
      </c>
      <c r="H4911" s="1">
        <v>0.0</v>
      </c>
      <c r="I4911" s="1" t="s">
        <v>22</v>
      </c>
      <c r="J4911" s="1">
        <v>99.15</v>
      </c>
      <c r="K4911" s="1">
        <v>3615.6</v>
      </c>
      <c r="L4911" s="1" t="s">
        <v>16</v>
      </c>
      <c r="M4911" s="2">
        <f t="shared" si="1"/>
        <v>36.46596067</v>
      </c>
      <c r="N4911" s="3"/>
    </row>
    <row r="4912" ht="15.75" customHeight="1">
      <c r="A4912" s="1" t="s">
        <v>4932</v>
      </c>
      <c r="B4912" s="1" t="s">
        <v>20</v>
      </c>
      <c r="C4912" s="1">
        <v>0.0</v>
      </c>
      <c r="D4912" s="1" t="s">
        <v>16</v>
      </c>
      <c r="E4912" s="1" t="s">
        <v>18</v>
      </c>
      <c r="F4912" s="1">
        <v>2.0</v>
      </c>
      <c r="G4912" s="1">
        <v>2.0</v>
      </c>
      <c r="H4912" s="1">
        <v>0.0</v>
      </c>
      <c r="I4912" s="1" t="s">
        <v>22</v>
      </c>
      <c r="J4912" s="1">
        <v>90.65</v>
      </c>
      <c r="K4912" s="1">
        <v>5931.0</v>
      </c>
      <c r="L4912" s="1" t="s">
        <v>18</v>
      </c>
      <c r="M4912" s="2">
        <f t="shared" si="1"/>
        <v>65.42746828</v>
      </c>
      <c r="N4912" s="3"/>
    </row>
    <row r="4913" ht="15.75" customHeight="1">
      <c r="A4913" s="1" t="s">
        <v>4933</v>
      </c>
      <c r="B4913" s="1" t="s">
        <v>15</v>
      </c>
      <c r="C4913" s="1">
        <v>0.0</v>
      </c>
      <c r="D4913" s="1" t="s">
        <v>18</v>
      </c>
      <c r="E4913" s="1" t="s">
        <v>18</v>
      </c>
      <c r="F4913" s="1">
        <v>1.0</v>
      </c>
      <c r="G4913" s="1">
        <v>2.0</v>
      </c>
      <c r="H4913" s="1">
        <v>0.0</v>
      </c>
      <c r="I4913" s="1" t="s">
        <v>22</v>
      </c>
      <c r="J4913" s="1">
        <v>76.35</v>
      </c>
      <c r="K4913" s="1">
        <v>76.35</v>
      </c>
      <c r="L4913" s="1" t="s">
        <v>16</v>
      </c>
      <c r="M4913" s="2">
        <f t="shared" si="1"/>
        <v>1</v>
      </c>
      <c r="N4913" s="3"/>
    </row>
    <row r="4914" ht="15.75" customHeight="1">
      <c r="A4914" s="1" t="s">
        <v>4934</v>
      </c>
      <c r="B4914" s="1" t="s">
        <v>15</v>
      </c>
      <c r="C4914" s="1">
        <v>0.0</v>
      </c>
      <c r="D4914" s="1" t="s">
        <v>18</v>
      </c>
      <c r="E4914" s="1" t="s">
        <v>18</v>
      </c>
      <c r="F4914" s="1">
        <v>1.0</v>
      </c>
      <c r="G4914" s="1">
        <v>1.0</v>
      </c>
      <c r="H4914" s="1">
        <v>2.0</v>
      </c>
      <c r="I4914" s="1" t="s">
        <v>28</v>
      </c>
      <c r="J4914" s="1">
        <v>84.85</v>
      </c>
      <c r="K4914" s="1">
        <v>5459.2</v>
      </c>
      <c r="L4914" s="1" t="s">
        <v>18</v>
      </c>
      <c r="M4914" s="2">
        <f t="shared" si="1"/>
        <v>64.33942251</v>
      </c>
      <c r="N4914" s="3"/>
    </row>
    <row r="4915" ht="15.75" customHeight="1">
      <c r="A4915" s="1" t="s">
        <v>4935</v>
      </c>
      <c r="B4915" s="1" t="s">
        <v>15</v>
      </c>
      <c r="C4915" s="1">
        <v>0.0</v>
      </c>
      <c r="D4915" s="1" t="s">
        <v>16</v>
      </c>
      <c r="E4915" s="1" t="s">
        <v>18</v>
      </c>
      <c r="F4915" s="1">
        <v>2.0</v>
      </c>
      <c r="G4915" s="1">
        <v>0.0</v>
      </c>
      <c r="H4915" s="1">
        <v>2.0</v>
      </c>
      <c r="I4915" s="1" t="s">
        <v>17</v>
      </c>
      <c r="J4915" s="1">
        <v>26.0</v>
      </c>
      <c r="K4915" s="1">
        <v>1776.0</v>
      </c>
      <c r="L4915" s="1" t="s">
        <v>18</v>
      </c>
      <c r="M4915" s="2">
        <f t="shared" si="1"/>
        <v>68.30769231</v>
      </c>
      <c r="N4915" s="3"/>
    </row>
    <row r="4916" ht="15.75" customHeight="1">
      <c r="A4916" s="1" t="s">
        <v>4936</v>
      </c>
      <c r="B4916" s="1" t="s">
        <v>20</v>
      </c>
      <c r="C4916" s="1">
        <v>0.0</v>
      </c>
      <c r="D4916" s="1" t="s">
        <v>18</v>
      </c>
      <c r="E4916" s="1" t="s">
        <v>16</v>
      </c>
      <c r="F4916" s="1">
        <v>0.0</v>
      </c>
      <c r="G4916" s="1">
        <v>1.0</v>
      </c>
      <c r="H4916" s="1">
        <v>0.0</v>
      </c>
      <c r="I4916" s="1" t="s">
        <v>17</v>
      </c>
      <c r="J4916" s="1">
        <v>33.6</v>
      </c>
      <c r="K4916" s="1">
        <v>33.6</v>
      </c>
      <c r="L4916" s="1" t="s">
        <v>18</v>
      </c>
      <c r="M4916" s="2">
        <f t="shared" si="1"/>
        <v>1</v>
      </c>
      <c r="N4916" s="3"/>
    </row>
    <row r="4917" ht="15.75" customHeight="1">
      <c r="A4917" s="1" t="s">
        <v>4937</v>
      </c>
      <c r="B4917" s="1" t="s">
        <v>15</v>
      </c>
      <c r="C4917" s="1">
        <v>1.0</v>
      </c>
      <c r="D4917" s="1" t="s">
        <v>18</v>
      </c>
      <c r="E4917" s="1" t="s">
        <v>18</v>
      </c>
      <c r="F4917" s="1">
        <v>2.0</v>
      </c>
      <c r="G4917" s="1">
        <v>2.0</v>
      </c>
      <c r="H4917" s="1">
        <v>0.0</v>
      </c>
      <c r="I4917" s="1" t="s">
        <v>22</v>
      </c>
      <c r="J4917" s="1">
        <v>89.75</v>
      </c>
      <c r="K4917" s="1">
        <v>5496.9</v>
      </c>
      <c r="L4917" s="1" t="s">
        <v>18</v>
      </c>
      <c r="M4917" s="2">
        <f t="shared" si="1"/>
        <v>61.24679666</v>
      </c>
      <c r="N4917" s="3"/>
    </row>
    <row r="4918" ht="15.75" customHeight="1">
      <c r="A4918" s="1" t="s">
        <v>4938</v>
      </c>
      <c r="B4918" s="1" t="s">
        <v>15</v>
      </c>
      <c r="C4918" s="1">
        <v>0.0</v>
      </c>
      <c r="D4918" s="1" t="s">
        <v>18</v>
      </c>
      <c r="E4918" s="1" t="s">
        <v>18</v>
      </c>
      <c r="F4918" s="1">
        <v>1.0</v>
      </c>
      <c r="G4918" s="1">
        <v>2.0</v>
      </c>
      <c r="H4918" s="1">
        <v>0.0</v>
      </c>
      <c r="I4918" s="1" t="s">
        <v>22</v>
      </c>
      <c r="J4918" s="1">
        <v>80.2</v>
      </c>
      <c r="K4918" s="1">
        <v>384.25</v>
      </c>
      <c r="L4918" s="1" t="s">
        <v>18</v>
      </c>
      <c r="M4918" s="2">
        <f t="shared" si="1"/>
        <v>4.791147132</v>
      </c>
      <c r="N4918" s="3"/>
    </row>
    <row r="4919" ht="15.75" customHeight="1">
      <c r="A4919" s="1" t="s">
        <v>4939</v>
      </c>
      <c r="B4919" s="1" t="s">
        <v>20</v>
      </c>
      <c r="C4919" s="1">
        <v>1.0</v>
      </c>
      <c r="D4919" s="1" t="s">
        <v>16</v>
      </c>
      <c r="E4919" s="1" t="s">
        <v>16</v>
      </c>
      <c r="F4919" s="1">
        <v>2.0</v>
      </c>
      <c r="G4919" s="1">
        <v>2.0</v>
      </c>
      <c r="H4919" s="1">
        <v>2.0</v>
      </c>
      <c r="I4919" s="1" t="s">
        <v>28</v>
      </c>
      <c r="J4919" s="1">
        <v>114.95</v>
      </c>
      <c r="K4919" s="1">
        <v>8196.4</v>
      </c>
      <c r="L4919" s="1" t="s">
        <v>18</v>
      </c>
      <c r="M4919" s="2">
        <f t="shared" si="1"/>
        <v>71.30404524</v>
      </c>
      <c r="N4919" s="3"/>
    </row>
    <row r="4920" ht="15.75" customHeight="1">
      <c r="A4920" s="1" t="s">
        <v>4940</v>
      </c>
      <c r="B4920" s="1" t="s">
        <v>20</v>
      </c>
      <c r="C4920" s="1">
        <v>0.0</v>
      </c>
      <c r="D4920" s="1" t="s">
        <v>16</v>
      </c>
      <c r="E4920" s="1" t="s">
        <v>16</v>
      </c>
      <c r="F4920" s="1">
        <v>2.0</v>
      </c>
      <c r="G4920" s="1">
        <v>1.0</v>
      </c>
      <c r="H4920" s="1">
        <v>0.0</v>
      </c>
      <c r="I4920" s="1" t="s">
        <v>17</v>
      </c>
      <c r="J4920" s="1">
        <v>55.7</v>
      </c>
      <c r="K4920" s="1">
        <v>259.4</v>
      </c>
      <c r="L4920" s="1" t="s">
        <v>18</v>
      </c>
      <c r="M4920" s="2">
        <f t="shared" si="1"/>
        <v>4.657091562</v>
      </c>
      <c r="N4920" s="3"/>
    </row>
    <row r="4921" ht="15.75" customHeight="1">
      <c r="A4921" s="1" t="s">
        <v>4941</v>
      </c>
      <c r="B4921" s="1" t="s">
        <v>20</v>
      </c>
      <c r="C4921" s="1">
        <v>0.0</v>
      </c>
      <c r="D4921" s="1" t="s">
        <v>18</v>
      </c>
      <c r="E4921" s="1" t="s">
        <v>16</v>
      </c>
      <c r="F4921" s="1">
        <v>1.0</v>
      </c>
      <c r="G4921" s="1">
        <v>0.0</v>
      </c>
      <c r="H4921" s="1">
        <v>1.0</v>
      </c>
      <c r="I4921" s="1" t="s">
        <v>17</v>
      </c>
      <c r="J4921" s="1">
        <v>21.2</v>
      </c>
      <c r="K4921" s="1">
        <v>1238.65</v>
      </c>
      <c r="L4921" s="1" t="s">
        <v>18</v>
      </c>
      <c r="M4921" s="2">
        <f t="shared" si="1"/>
        <v>58.42688679</v>
      </c>
      <c r="N4921" s="3"/>
    </row>
    <row r="4922" ht="15.75" customHeight="1">
      <c r="A4922" s="1" t="s">
        <v>4942</v>
      </c>
      <c r="B4922" s="1" t="s">
        <v>20</v>
      </c>
      <c r="C4922" s="1">
        <v>0.0</v>
      </c>
      <c r="D4922" s="1" t="s">
        <v>16</v>
      </c>
      <c r="E4922" s="1" t="s">
        <v>16</v>
      </c>
      <c r="F4922" s="1">
        <v>1.0</v>
      </c>
      <c r="G4922" s="1">
        <v>0.0</v>
      </c>
      <c r="H4922" s="1">
        <v>2.0</v>
      </c>
      <c r="I4922" s="1" t="s">
        <v>17</v>
      </c>
      <c r="J4922" s="1">
        <v>20.9</v>
      </c>
      <c r="K4922" s="1">
        <v>454.0</v>
      </c>
      <c r="L4922" s="1" t="s">
        <v>18</v>
      </c>
      <c r="M4922" s="2">
        <f t="shared" si="1"/>
        <v>21.72248804</v>
      </c>
      <c r="N4922" s="3"/>
    </row>
    <row r="4923" ht="15.75" customHeight="1">
      <c r="A4923" s="1" t="s">
        <v>4943</v>
      </c>
      <c r="B4923" s="1" t="s">
        <v>20</v>
      </c>
      <c r="C4923" s="1">
        <v>0.0</v>
      </c>
      <c r="D4923" s="1" t="s">
        <v>18</v>
      </c>
      <c r="E4923" s="1" t="s">
        <v>18</v>
      </c>
      <c r="F4923" s="1">
        <v>2.0</v>
      </c>
      <c r="G4923" s="1">
        <v>1.0</v>
      </c>
      <c r="H4923" s="1">
        <v>0.0</v>
      </c>
      <c r="I4923" s="1" t="s">
        <v>26</v>
      </c>
      <c r="J4923" s="1">
        <v>51.75</v>
      </c>
      <c r="K4923" s="1">
        <v>201.1</v>
      </c>
      <c r="L4923" s="1" t="s">
        <v>16</v>
      </c>
      <c r="M4923" s="2">
        <f t="shared" si="1"/>
        <v>3.885990338</v>
      </c>
      <c r="N4923" s="3"/>
    </row>
    <row r="4924" ht="15.75" customHeight="1">
      <c r="A4924" s="1" t="s">
        <v>4944</v>
      </c>
      <c r="B4924" s="1" t="s">
        <v>15</v>
      </c>
      <c r="C4924" s="1">
        <v>0.0</v>
      </c>
      <c r="D4924" s="1" t="s">
        <v>18</v>
      </c>
      <c r="E4924" s="1" t="s">
        <v>18</v>
      </c>
      <c r="F4924" s="1">
        <v>1.0</v>
      </c>
      <c r="G4924" s="1">
        <v>2.0</v>
      </c>
      <c r="H4924" s="1">
        <v>0.0</v>
      </c>
      <c r="I4924" s="1" t="s">
        <v>22</v>
      </c>
      <c r="J4924" s="1">
        <v>80.45</v>
      </c>
      <c r="K4924" s="1">
        <v>137.1</v>
      </c>
      <c r="L4924" s="1" t="s">
        <v>18</v>
      </c>
      <c r="M4924" s="2">
        <f t="shared" si="1"/>
        <v>1.704164077</v>
      </c>
      <c r="N4924" s="3"/>
    </row>
    <row r="4925" ht="15.75" customHeight="1">
      <c r="A4925" s="1" t="s">
        <v>4945</v>
      </c>
      <c r="B4925" s="1" t="s">
        <v>20</v>
      </c>
      <c r="C4925" s="1">
        <v>0.0</v>
      </c>
      <c r="D4925" s="1" t="s">
        <v>16</v>
      </c>
      <c r="E4925" s="1" t="s">
        <v>18</v>
      </c>
      <c r="F4925" s="1">
        <v>1.0</v>
      </c>
      <c r="G4925" s="1">
        <v>0.0</v>
      </c>
      <c r="H4925" s="1">
        <v>1.0</v>
      </c>
      <c r="I4925" s="1" t="s">
        <v>17</v>
      </c>
      <c r="J4925" s="1">
        <v>20.55</v>
      </c>
      <c r="K4925" s="1">
        <v>184.95</v>
      </c>
      <c r="L4925" s="1" t="s">
        <v>18</v>
      </c>
      <c r="M4925" s="2">
        <f t="shared" si="1"/>
        <v>9</v>
      </c>
      <c r="N4925" s="3"/>
    </row>
    <row r="4926" ht="15.75" customHeight="1">
      <c r="A4926" s="1" t="s">
        <v>4946</v>
      </c>
      <c r="B4926" s="1" t="s">
        <v>15</v>
      </c>
      <c r="C4926" s="1">
        <v>1.0</v>
      </c>
      <c r="D4926" s="1" t="s">
        <v>16</v>
      </c>
      <c r="E4926" s="1" t="s">
        <v>18</v>
      </c>
      <c r="F4926" s="1">
        <v>2.0</v>
      </c>
      <c r="G4926" s="1">
        <v>0.0</v>
      </c>
      <c r="H4926" s="1">
        <v>2.0</v>
      </c>
      <c r="I4926" s="1" t="s">
        <v>26</v>
      </c>
      <c r="J4926" s="1">
        <v>25.1</v>
      </c>
      <c r="K4926" s="1">
        <v>1275.6</v>
      </c>
      <c r="L4926" s="1" t="s">
        <v>18</v>
      </c>
      <c r="M4926" s="2">
        <f t="shared" si="1"/>
        <v>50.82071713</v>
      </c>
      <c r="N4926" s="3"/>
    </row>
    <row r="4927" ht="15.75" customHeight="1">
      <c r="A4927" s="1" t="s">
        <v>4947</v>
      </c>
      <c r="B4927" s="1" t="s">
        <v>20</v>
      </c>
      <c r="C4927" s="1">
        <v>1.0</v>
      </c>
      <c r="D4927" s="1" t="s">
        <v>18</v>
      </c>
      <c r="E4927" s="1" t="s">
        <v>18</v>
      </c>
      <c r="F4927" s="1">
        <v>1.0</v>
      </c>
      <c r="G4927" s="1">
        <v>2.0</v>
      </c>
      <c r="H4927" s="1">
        <v>0.0</v>
      </c>
      <c r="I4927" s="1" t="s">
        <v>26</v>
      </c>
      <c r="J4927" s="1">
        <v>71.3</v>
      </c>
      <c r="K4927" s="1">
        <v>1389.2</v>
      </c>
      <c r="L4927" s="1" t="s">
        <v>16</v>
      </c>
      <c r="M4927" s="2">
        <f t="shared" si="1"/>
        <v>19.48387097</v>
      </c>
      <c r="N4927" s="3"/>
    </row>
    <row r="4928" ht="15.75" customHeight="1">
      <c r="A4928" s="1" t="s">
        <v>4948</v>
      </c>
      <c r="B4928" s="1" t="s">
        <v>15</v>
      </c>
      <c r="C4928" s="1">
        <v>0.0</v>
      </c>
      <c r="D4928" s="1" t="s">
        <v>16</v>
      </c>
      <c r="E4928" s="1" t="s">
        <v>16</v>
      </c>
      <c r="F4928" s="1">
        <v>1.0</v>
      </c>
      <c r="G4928" s="1">
        <v>0.0</v>
      </c>
      <c r="H4928" s="1">
        <v>2.0</v>
      </c>
      <c r="I4928" s="1" t="s">
        <v>26</v>
      </c>
      <c r="J4928" s="1">
        <v>19.7</v>
      </c>
      <c r="K4928" s="1">
        <v>1379.8</v>
      </c>
      <c r="L4928" s="1" t="s">
        <v>18</v>
      </c>
      <c r="M4928" s="2">
        <f t="shared" si="1"/>
        <v>70.04060914</v>
      </c>
      <c r="N4928" s="3"/>
    </row>
    <row r="4929" ht="15.75" customHeight="1">
      <c r="A4929" s="1" t="s">
        <v>4949</v>
      </c>
      <c r="B4929" s="1" t="s">
        <v>15</v>
      </c>
      <c r="C4929" s="1">
        <v>0.0</v>
      </c>
      <c r="D4929" s="1" t="s">
        <v>18</v>
      </c>
      <c r="E4929" s="1" t="s">
        <v>18</v>
      </c>
      <c r="F4929" s="1">
        <v>1.0</v>
      </c>
      <c r="G4929" s="1">
        <v>1.0</v>
      </c>
      <c r="H4929" s="1">
        <v>1.0</v>
      </c>
      <c r="I4929" s="1" t="s">
        <v>17</v>
      </c>
      <c r="J4929" s="1">
        <v>56.05</v>
      </c>
      <c r="K4929" s="1">
        <v>1553.2</v>
      </c>
      <c r="L4929" s="1" t="s">
        <v>18</v>
      </c>
      <c r="M4929" s="2">
        <f t="shared" si="1"/>
        <v>27.71097235</v>
      </c>
      <c r="N4929" s="3"/>
    </row>
    <row r="4930" ht="15.75" customHeight="1">
      <c r="A4930" s="1" t="s">
        <v>4950</v>
      </c>
      <c r="B4930" s="1" t="s">
        <v>20</v>
      </c>
      <c r="C4930" s="1">
        <v>0.0</v>
      </c>
      <c r="D4930" s="1" t="s">
        <v>16</v>
      </c>
      <c r="E4930" s="1" t="s">
        <v>16</v>
      </c>
      <c r="F4930" s="1">
        <v>0.0</v>
      </c>
      <c r="G4930" s="1">
        <v>1.0</v>
      </c>
      <c r="H4930" s="1">
        <v>1.0</v>
      </c>
      <c r="I4930" s="1" t="s">
        <v>22</v>
      </c>
      <c r="J4930" s="1">
        <v>59.95</v>
      </c>
      <c r="K4930" s="1">
        <v>1848.8</v>
      </c>
      <c r="L4930" s="1" t="s">
        <v>18</v>
      </c>
      <c r="M4930" s="2">
        <f t="shared" si="1"/>
        <v>30.83903253</v>
      </c>
      <c r="N4930" s="3"/>
    </row>
    <row r="4931" ht="15.75" customHeight="1">
      <c r="A4931" s="1" t="s">
        <v>4951</v>
      </c>
      <c r="B4931" s="1" t="s">
        <v>20</v>
      </c>
      <c r="C4931" s="1">
        <v>0.0</v>
      </c>
      <c r="D4931" s="1" t="s">
        <v>16</v>
      </c>
      <c r="E4931" s="1" t="s">
        <v>16</v>
      </c>
      <c r="F4931" s="1">
        <v>1.0</v>
      </c>
      <c r="G4931" s="1">
        <v>1.0</v>
      </c>
      <c r="H4931" s="1">
        <v>1.0</v>
      </c>
      <c r="I4931" s="1" t="s">
        <v>28</v>
      </c>
      <c r="J4931" s="1">
        <v>48.95</v>
      </c>
      <c r="K4931" s="1">
        <v>955.6</v>
      </c>
      <c r="L4931" s="1" t="s">
        <v>18</v>
      </c>
      <c r="M4931" s="2">
        <f t="shared" si="1"/>
        <v>19.52196118</v>
      </c>
      <c r="N4931" s="3"/>
    </row>
    <row r="4932" ht="15.75" customHeight="1">
      <c r="A4932" s="1" t="s">
        <v>4952</v>
      </c>
      <c r="B4932" s="1" t="s">
        <v>15</v>
      </c>
      <c r="C4932" s="1">
        <v>1.0</v>
      </c>
      <c r="D4932" s="1" t="s">
        <v>16</v>
      </c>
      <c r="E4932" s="1" t="s">
        <v>18</v>
      </c>
      <c r="F4932" s="1">
        <v>1.0</v>
      </c>
      <c r="G4932" s="1">
        <v>1.0</v>
      </c>
      <c r="H4932" s="1">
        <v>1.0</v>
      </c>
      <c r="I4932" s="1" t="s">
        <v>28</v>
      </c>
      <c r="J4932" s="1">
        <v>58.95</v>
      </c>
      <c r="K4932" s="1">
        <v>2789.7</v>
      </c>
      <c r="L4932" s="1" t="s">
        <v>18</v>
      </c>
      <c r="M4932" s="2">
        <f t="shared" si="1"/>
        <v>47.32315522</v>
      </c>
      <c r="N4932" s="3"/>
    </row>
    <row r="4933" ht="15.75" customHeight="1">
      <c r="A4933" s="1" t="s">
        <v>4953</v>
      </c>
      <c r="B4933" s="1" t="s">
        <v>15</v>
      </c>
      <c r="C4933" s="1">
        <v>0.0</v>
      </c>
      <c r="D4933" s="1" t="s">
        <v>18</v>
      </c>
      <c r="E4933" s="1" t="s">
        <v>18</v>
      </c>
      <c r="F4933" s="1">
        <v>1.0</v>
      </c>
      <c r="G4933" s="1">
        <v>2.0</v>
      </c>
      <c r="H4933" s="1">
        <v>0.0</v>
      </c>
      <c r="I4933" s="1" t="s">
        <v>22</v>
      </c>
      <c r="J4933" s="1">
        <v>80.0</v>
      </c>
      <c r="K4933" s="1">
        <v>412.5</v>
      </c>
      <c r="L4933" s="1" t="s">
        <v>16</v>
      </c>
      <c r="M4933" s="2">
        <f t="shared" si="1"/>
        <v>5.15625</v>
      </c>
      <c r="N4933" s="3"/>
    </row>
    <row r="4934" ht="15.75" customHeight="1">
      <c r="A4934" s="1" t="s">
        <v>4954</v>
      </c>
      <c r="B4934" s="1" t="s">
        <v>15</v>
      </c>
      <c r="C4934" s="1">
        <v>0.0</v>
      </c>
      <c r="D4934" s="1" t="s">
        <v>18</v>
      </c>
      <c r="E4934" s="1" t="s">
        <v>18</v>
      </c>
      <c r="F4934" s="1">
        <v>1.0</v>
      </c>
      <c r="G4934" s="1">
        <v>0.0</v>
      </c>
      <c r="H4934" s="1">
        <v>0.0</v>
      </c>
      <c r="I4934" s="1" t="s">
        <v>17</v>
      </c>
      <c r="J4934" s="1">
        <v>20.55</v>
      </c>
      <c r="K4934" s="1">
        <v>33.6</v>
      </c>
      <c r="L4934" s="1" t="s">
        <v>18</v>
      </c>
      <c r="M4934" s="2">
        <f t="shared" si="1"/>
        <v>1.635036496</v>
      </c>
      <c r="N4934" s="3"/>
    </row>
    <row r="4935" ht="15.75" customHeight="1">
      <c r="A4935" s="1" t="s">
        <v>4955</v>
      </c>
      <c r="B4935" s="1" t="s">
        <v>20</v>
      </c>
      <c r="C4935" s="1">
        <v>1.0</v>
      </c>
      <c r="D4935" s="1" t="s">
        <v>16</v>
      </c>
      <c r="E4935" s="1" t="s">
        <v>18</v>
      </c>
      <c r="F4935" s="1">
        <v>2.0</v>
      </c>
      <c r="G4935" s="1">
        <v>2.0</v>
      </c>
      <c r="H4935" s="1">
        <v>1.0</v>
      </c>
      <c r="I4935" s="1" t="s">
        <v>22</v>
      </c>
      <c r="J4935" s="1">
        <v>89.05</v>
      </c>
      <c r="K4935" s="1">
        <v>2177.45</v>
      </c>
      <c r="L4935" s="1" t="s">
        <v>16</v>
      </c>
      <c r="M4935" s="2">
        <f t="shared" si="1"/>
        <v>24.45199326</v>
      </c>
      <c r="N4935" s="3"/>
    </row>
    <row r="4936" ht="15.75" customHeight="1">
      <c r="A4936" s="1" t="s">
        <v>4956</v>
      </c>
      <c r="B4936" s="1" t="s">
        <v>20</v>
      </c>
      <c r="C4936" s="1">
        <v>0.0</v>
      </c>
      <c r="D4936" s="1" t="s">
        <v>16</v>
      </c>
      <c r="E4936" s="1" t="s">
        <v>16</v>
      </c>
      <c r="F4936" s="1">
        <v>1.0</v>
      </c>
      <c r="G4936" s="1">
        <v>2.0</v>
      </c>
      <c r="H4936" s="1">
        <v>2.0</v>
      </c>
      <c r="I4936" s="1" t="s">
        <v>28</v>
      </c>
      <c r="J4936" s="1">
        <v>79.95</v>
      </c>
      <c r="K4936" s="1">
        <v>4362.05</v>
      </c>
      <c r="L4936" s="1" t="s">
        <v>18</v>
      </c>
      <c r="M4936" s="2">
        <f t="shared" si="1"/>
        <v>54.55972483</v>
      </c>
      <c r="N4936" s="3"/>
    </row>
    <row r="4937" ht="15.75" customHeight="1">
      <c r="A4937" s="1" t="s">
        <v>4957</v>
      </c>
      <c r="B4937" s="1" t="s">
        <v>20</v>
      </c>
      <c r="C4937" s="1">
        <v>1.0</v>
      </c>
      <c r="D4937" s="1" t="s">
        <v>16</v>
      </c>
      <c r="E4937" s="1" t="s">
        <v>18</v>
      </c>
      <c r="F4937" s="1">
        <v>2.0</v>
      </c>
      <c r="G4937" s="1">
        <v>2.0</v>
      </c>
      <c r="H4937" s="1">
        <v>0.0</v>
      </c>
      <c r="I4937" s="1" t="s">
        <v>26</v>
      </c>
      <c r="J4937" s="1">
        <v>80.35</v>
      </c>
      <c r="K4937" s="1">
        <v>5589.3</v>
      </c>
      <c r="L4937" s="1" t="s">
        <v>18</v>
      </c>
      <c r="M4937" s="2">
        <f t="shared" si="1"/>
        <v>69.56191661</v>
      </c>
      <c r="N4937" s="3"/>
    </row>
    <row r="4938" ht="15.75" customHeight="1">
      <c r="A4938" s="1" t="s">
        <v>4958</v>
      </c>
      <c r="B4938" s="1" t="s">
        <v>20</v>
      </c>
      <c r="C4938" s="1">
        <v>0.0</v>
      </c>
      <c r="D4938" s="1" t="s">
        <v>16</v>
      </c>
      <c r="E4938" s="1" t="s">
        <v>18</v>
      </c>
      <c r="F4938" s="1">
        <v>2.0</v>
      </c>
      <c r="G4938" s="1">
        <v>1.0</v>
      </c>
      <c r="H4938" s="1">
        <v>2.0</v>
      </c>
      <c r="I4938" s="1" t="s">
        <v>28</v>
      </c>
      <c r="J4938" s="1">
        <v>72.95</v>
      </c>
      <c r="K4938" s="1">
        <v>5265.55</v>
      </c>
      <c r="L4938" s="1" t="s">
        <v>18</v>
      </c>
      <c r="M4938" s="2">
        <f t="shared" si="1"/>
        <v>72.18026045</v>
      </c>
      <c r="N4938" s="3"/>
    </row>
    <row r="4939" ht="15.75" customHeight="1">
      <c r="A4939" s="1" t="s">
        <v>4959</v>
      </c>
      <c r="B4939" s="1" t="s">
        <v>20</v>
      </c>
      <c r="C4939" s="1">
        <v>0.0</v>
      </c>
      <c r="D4939" s="1" t="s">
        <v>16</v>
      </c>
      <c r="E4939" s="1" t="s">
        <v>18</v>
      </c>
      <c r="F4939" s="1">
        <v>1.0</v>
      </c>
      <c r="G4939" s="1">
        <v>1.0</v>
      </c>
      <c r="H4939" s="1">
        <v>0.0</v>
      </c>
      <c r="I4939" s="1" t="s">
        <v>28</v>
      </c>
      <c r="J4939" s="1">
        <v>44.35</v>
      </c>
      <c r="K4939" s="1">
        <v>768.05</v>
      </c>
      <c r="L4939" s="1" t="s">
        <v>18</v>
      </c>
      <c r="M4939" s="2">
        <f t="shared" si="1"/>
        <v>17.31792559</v>
      </c>
      <c r="N4939" s="3"/>
    </row>
    <row r="4940" ht="15.75" customHeight="1">
      <c r="A4940" s="1" t="s">
        <v>4960</v>
      </c>
      <c r="B4940" s="1" t="s">
        <v>15</v>
      </c>
      <c r="C4940" s="1">
        <v>0.0</v>
      </c>
      <c r="D4940" s="1" t="s">
        <v>18</v>
      </c>
      <c r="E4940" s="1" t="s">
        <v>18</v>
      </c>
      <c r="F4940" s="1">
        <v>1.0</v>
      </c>
      <c r="G4940" s="1">
        <v>2.0</v>
      </c>
      <c r="H4940" s="1">
        <v>0.0</v>
      </c>
      <c r="I4940" s="1" t="s">
        <v>26</v>
      </c>
      <c r="J4940" s="1">
        <v>99.0</v>
      </c>
      <c r="K4940" s="1">
        <v>287.4</v>
      </c>
      <c r="L4940" s="1" t="s">
        <v>16</v>
      </c>
      <c r="M4940" s="2">
        <f t="shared" si="1"/>
        <v>2.903030303</v>
      </c>
      <c r="N4940" s="3"/>
    </row>
    <row r="4941" ht="15.75" customHeight="1">
      <c r="A4941" s="1" t="s">
        <v>4961</v>
      </c>
      <c r="B4941" s="1" t="s">
        <v>20</v>
      </c>
      <c r="C4941" s="1">
        <v>0.0</v>
      </c>
      <c r="D4941" s="1" t="s">
        <v>18</v>
      </c>
      <c r="E4941" s="1" t="s">
        <v>18</v>
      </c>
      <c r="F4941" s="1">
        <v>1.0</v>
      </c>
      <c r="G4941" s="1">
        <v>1.0</v>
      </c>
      <c r="H4941" s="1">
        <v>0.0</v>
      </c>
      <c r="I4941" s="1" t="s">
        <v>22</v>
      </c>
      <c r="J4941" s="1">
        <v>75.95</v>
      </c>
      <c r="K4941" s="1">
        <v>3273.8</v>
      </c>
      <c r="L4941" s="1" t="s">
        <v>18</v>
      </c>
      <c r="M4941" s="2">
        <f t="shared" si="1"/>
        <v>43.10467413</v>
      </c>
      <c r="N4941" s="3"/>
    </row>
    <row r="4942" ht="15.75" customHeight="1">
      <c r="A4942" s="1" t="s">
        <v>4962</v>
      </c>
      <c r="B4942" s="1" t="s">
        <v>20</v>
      </c>
      <c r="C4942" s="1">
        <v>0.0</v>
      </c>
      <c r="D4942" s="1" t="s">
        <v>18</v>
      </c>
      <c r="E4942" s="1" t="s">
        <v>18</v>
      </c>
      <c r="F4942" s="1">
        <v>1.0</v>
      </c>
      <c r="G4942" s="1">
        <v>1.0</v>
      </c>
      <c r="H4942" s="1">
        <v>0.0</v>
      </c>
      <c r="I4942" s="1" t="s">
        <v>22</v>
      </c>
      <c r="J4942" s="1">
        <v>42.9</v>
      </c>
      <c r="K4942" s="1">
        <v>42.9</v>
      </c>
      <c r="L4942" s="1" t="s">
        <v>16</v>
      </c>
      <c r="M4942" s="2">
        <f t="shared" si="1"/>
        <v>1</v>
      </c>
      <c r="N4942" s="3"/>
    </row>
    <row r="4943" ht="15.75" customHeight="1">
      <c r="A4943" s="1" t="s">
        <v>4963</v>
      </c>
      <c r="B4943" s="1" t="s">
        <v>15</v>
      </c>
      <c r="C4943" s="1">
        <v>0.0</v>
      </c>
      <c r="D4943" s="1" t="s">
        <v>18</v>
      </c>
      <c r="E4943" s="1" t="s">
        <v>18</v>
      </c>
      <c r="F4943" s="1">
        <v>2.0</v>
      </c>
      <c r="G4943" s="1">
        <v>2.0</v>
      </c>
      <c r="H4943" s="1">
        <v>0.0</v>
      </c>
      <c r="I4943" s="1" t="s">
        <v>22</v>
      </c>
      <c r="J4943" s="1">
        <v>76.0</v>
      </c>
      <c r="K4943" s="1">
        <v>76.0</v>
      </c>
      <c r="L4943" s="1" t="s">
        <v>16</v>
      </c>
      <c r="M4943" s="2">
        <f t="shared" si="1"/>
        <v>1</v>
      </c>
      <c r="N4943" s="3"/>
    </row>
    <row r="4944" ht="15.75" customHeight="1">
      <c r="A4944" s="1" t="s">
        <v>4964</v>
      </c>
      <c r="B4944" s="1" t="s">
        <v>20</v>
      </c>
      <c r="C4944" s="1">
        <v>0.0</v>
      </c>
      <c r="D4944" s="1" t="s">
        <v>18</v>
      </c>
      <c r="E4944" s="1" t="s">
        <v>18</v>
      </c>
      <c r="F4944" s="1">
        <v>1.0</v>
      </c>
      <c r="G4944" s="1">
        <v>0.0</v>
      </c>
      <c r="H4944" s="1">
        <v>2.0</v>
      </c>
      <c r="I4944" s="1" t="s">
        <v>28</v>
      </c>
      <c r="J4944" s="1">
        <v>20.45</v>
      </c>
      <c r="K4944" s="1">
        <v>943.0</v>
      </c>
      <c r="L4944" s="1" t="s">
        <v>18</v>
      </c>
      <c r="M4944" s="2">
        <f t="shared" si="1"/>
        <v>46.11246944</v>
      </c>
      <c r="N4944" s="3"/>
    </row>
    <row r="4945" ht="15.75" customHeight="1">
      <c r="A4945" s="1" t="s">
        <v>4965</v>
      </c>
      <c r="B4945" s="1" t="s">
        <v>20</v>
      </c>
      <c r="C4945" s="1">
        <v>1.0</v>
      </c>
      <c r="D4945" s="1" t="s">
        <v>16</v>
      </c>
      <c r="E4945" s="1" t="s">
        <v>18</v>
      </c>
      <c r="F4945" s="1">
        <v>1.0</v>
      </c>
      <c r="G4945" s="1">
        <v>2.0</v>
      </c>
      <c r="H4945" s="1">
        <v>0.0</v>
      </c>
      <c r="I4945" s="1" t="s">
        <v>22</v>
      </c>
      <c r="J4945" s="1">
        <v>80.4</v>
      </c>
      <c r="K4945" s="1">
        <v>3605.2</v>
      </c>
      <c r="L4945" s="1" t="s">
        <v>16</v>
      </c>
      <c r="M4945" s="2">
        <f t="shared" si="1"/>
        <v>44.84079602</v>
      </c>
      <c r="N4945" s="3"/>
    </row>
    <row r="4946" ht="15.75" customHeight="1">
      <c r="A4946" s="1" t="s">
        <v>4966</v>
      </c>
      <c r="B4946" s="1" t="s">
        <v>20</v>
      </c>
      <c r="C4946" s="1">
        <v>1.0</v>
      </c>
      <c r="D4946" s="1" t="s">
        <v>16</v>
      </c>
      <c r="E4946" s="1" t="s">
        <v>18</v>
      </c>
      <c r="F4946" s="1">
        <v>2.0</v>
      </c>
      <c r="G4946" s="1">
        <v>1.0</v>
      </c>
      <c r="H4946" s="1">
        <v>2.0</v>
      </c>
      <c r="I4946" s="1" t="s">
        <v>26</v>
      </c>
      <c r="J4946" s="1">
        <v>88.55</v>
      </c>
      <c r="K4946" s="1">
        <v>6306.5</v>
      </c>
      <c r="L4946" s="1" t="s">
        <v>18</v>
      </c>
      <c r="M4946" s="2">
        <f t="shared" si="1"/>
        <v>71.21964992</v>
      </c>
      <c r="N4946" s="3"/>
    </row>
    <row r="4947" ht="15.75" customHeight="1">
      <c r="A4947" s="1" t="s">
        <v>4967</v>
      </c>
      <c r="B4947" s="1" t="s">
        <v>15</v>
      </c>
      <c r="C4947" s="1">
        <v>0.0</v>
      </c>
      <c r="D4947" s="1" t="s">
        <v>16</v>
      </c>
      <c r="E4947" s="1" t="s">
        <v>16</v>
      </c>
      <c r="F4947" s="1">
        <v>2.0</v>
      </c>
      <c r="G4947" s="1">
        <v>0.0</v>
      </c>
      <c r="H4947" s="1">
        <v>2.0</v>
      </c>
      <c r="I4947" s="1" t="s">
        <v>17</v>
      </c>
      <c r="J4947" s="1">
        <v>24.05</v>
      </c>
      <c r="K4947" s="1">
        <v>1764.75</v>
      </c>
      <c r="L4947" s="1" t="s">
        <v>18</v>
      </c>
      <c r="M4947" s="2">
        <f t="shared" si="1"/>
        <v>73.37837838</v>
      </c>
      <c r="N4947" s="3"/>
    </row>
    <row r="4948" ht="15.75" customHeight="1">
      <c r="A4948" s="1" t="s">
        <v>4968</v>
      </c>
      <c r="B4948" s="1" t="s">
        <v>20</v>
      </c>
      <c r="C4948" s="1">
        <v>0.0</v>
      </c>
      <c r="D4948" s="1" t="s">
        <v>16</v>
      </c>
      <c r="E4948" s="1" t="s">
        <v>16</v>
      </c>
      <c r="F4948" s="1">
        <v>0.0</v>
      </c>
      <c r="G4948" s="1">
        <v>1.0</v>
      </c>
      <c r="H4948" s="1">
        <v>1.0</v>
      </c>
      <c r="I4948" s="1" t="s">
        <v>22</v>
      </c>
      <c r="J4948" s="1">
        <v>40.2</v>
      </c>
      <c r="K4948" s="1">
        <v>1525.35</v>
      </c>
      <c r="L4948" s="1" t="s">
        <v>18</v>
      </c>
      <c r="M4948" s="2">
        <f t="shared" si="1"/>
        <v>37.94402985</v>
      </c>
      <c r="N4948" s="3"/>
    </row>
    <row r="4949" ht="15.75" customHeight="1">
      <c r="A4949" s="1" t="s">
        <v>4969</v>
      </c>
      <c r="B4949" s="1" t="s">
        <v>20</v>
      </c>
      <c r="C4949" s="1">
        <v>0.0</v>
      </c>
      <c r="D4949" s="1" t="s">
        <v>16</v>
      </c>
      <c r="E4949" s="1" t="s">
        <v>16</v>
      </c>
      <c r="F4949" s="1">
        <v>1.0</v>
      </c>
      <c r="G4949" s="1">
        <v>2.0</v>
      </c>
      <c r="H4949" s="1">
        <v>1.0</v>
      </c>
      <c r="I4949" s="1" t="s">
        <v>22</v>
      </c>
      <c r="J4949" s="1">
        <v>101.9</v>
      </c>
      <c r="K4949" s="1">
        <v>1667.25</v>
      </c>
      <c r="L4949" s="1" t="s">
        <v>18</v>
      </c>
      <c r="M4949" s="2">
        <f t="shared" si="1"/>
        <v>16.36162905</v>
      </c>
      <c r="N4949" s="3"/>
    </row>
    <row r="4950" ht="15.75" customHeight="1">
      <c r="A4950" s="1" t="s">
        <v>4970</v>
      </c>
      <c r="B4950" s="1" t="s">
        <v>15</v>
      </c>
      <c r="C4950" s="1">
        <v>0.0</v>
      </c>
      <c r="D4950" s="1" t="s">
        <v>18</v>
      </c>
      <c r="E4950" s="1" t="s">
        <v>18</v>
      </c>
      <c r="F4950" s="1">
        <v>1.0</v>
      </c>
      <c r="G4950" s="1">
        <v>2.0</v>
      </c>
      <c r="H4950" s="1">
        <v>0.0</v>
      </c>
      <c r="I4950" s="1" t="s">
        <v>22</v>
      </c>
      <c r="J4950" s="1">
        <v>81.55</v>
      </c>
      <c r="K4950" s="1">
        <v>4509.5</v>
      </c>
      <c r="L4950" s="1" t="s">
        <v>18</v>
      </c>
      <c r="M4950" s="2">
        <f t="shared" si="1"/>
        <v>55.29736358</v>
      </c>
      <c r="N4950" s="3"/>
    </row>
    <row r="4951" ht="15.75" customHeight="1">
      <c r="A4951" s="1" t="s">
        <v>4971</v>
      </c>
      <c r="B4951" s="1" t="s">
        <v>20</v>
      </c>
      <c r="C4951" s="1">
        <v>0.0</v>
      </c>
      <c r="D4951" s="1" t="s">
        <v>16</v>
      </c>
      <c r="E4951" s="1" t="s">
        <v>18</v>
      </c>
      <c r="F4951" s="1">
        <v>0.0</v>
      </c>
      <c r="G4951" s="1">
        <v>1.0</v>
      </c>
      <c r="H4951" s="1">
        <v>1.0</v>
      </c>
      <c r="I4951" s="1" t="s">
        <v>26</v>
      </c>
      <c r="J4951" s="1">
        <v>45.0</v>
      </c>
      <c r="K4951" s="1">
        <v>2689.35</v>
      </c>
      <c r="L4951" s="1" t="s">
        <v>18</v>
      </c>
      <c r="M4951" s="2">
        <f t="shared" si="1"/>
        <v>59.76333333</v>
      </c>
      <c r="N4951" s="3"/>
    </row>
    <row r="4952" ht="15.75" customHeight="1">
      <c r="A4952" s="1" t="s">
        <v>4972</v>
      </c>
      <c r="B4952" s="1" t="s">
        <v>20</v>
      </c>
      <c r="C4952" s="1">
        <v>0.0</v>
      </c>
      <c r="D4952" s="1" t="s">
        <v>16</v>
      </c>
      <c r="E4952" s="1" t="s">
        <v>18</v>
      </c>
      <c r="F4952" s="1">
        <v>1.0</v>
      </c>
      <c r="G4952" s="1">
        <v>1.0</v>
      </c>
      <c r="H4952" s="1">
        <v>1.0</v>
      </c>
      <c r="I4952" s="1" t="s">
        <v>17</v>
      </c>
      <c r="J4952" s="1">
        <v>56.35</v>
      </c>
      <c r="K4952" s="1">
        <v>2391.15</v>
      </c>
      <c r="L4952" s="1" t="s">
        <v>18</v>
      </c>
      <c r="M4952" s="2">
        <f t="shared" si="1"/>
        <v>42.4338953</v>
      </c>
      <c r="N4952" s="3"/>
    </row>
    <row r="4953" ht="15.75" customHeight="1">
      <c r="A4953" s="1" t="s">
        <v>4973</v>
      </c>
      <c r="B4953" s="1" t="s">
        <v>15</v>
      </c>
      <c r="C4953" s="1">
        <v>1.0</v>
      </c>
      <c r="D4953" s="1" t="s">
        <v>18</v>
      </c>
      <c r="E4953" s="1" t="s">
        <v>18</v>
      </c>
      <c r="F4953" s="1">
        <v>2.0</v>
      </c>
      <c r="G4953" s="1">
        <v>2.0</v>
      </c>
      <c r="H4953" s="1">
        <v>0.0</v>
      </c>
      <c r="I4953" s="1" t="s">
        <v>22</v>
      </c>
      <c r="J4953" s="1">
        <v>90.1</v>
      </c>
      <c r="K4953" s="1">
        <v>816.8</v>
      </c>
      <c r="L4953" s="1" t="s">
        <v>18</v>
      </c>
      <c r="M4953" s="2">
        <f t="shared" si="1"/>
        <v>9.065482797</v>
      </c>
      <c r="N4953" s="3"/>
    </row>
    <row r="4954" ht="15.75" customHeight="1">
      <c r="A4954" s="1" t="s">
        <v>4974</v>
      </c>
      <c r="B4954" s="1" t="s">
        <v>15</v>
      </c>
      <c r="C4954" s="1">
        <v>0.0</v>
      </c>
      <c r="D4954" s="1" t="s">
        <v>18</v>
      </c>
      <c r="E4954" s="1" t="s">
        <v>18</v>
      </c>
      <c r="F4954" s="1">
        <v>1.0</v>
      </c>
      <c r="G4954" s="1">
        <v>0.0</v>
      </c>
      <c r="H4954" s="1">
        <v>0.0</v>
      </c>
      <c r="I4954" s="1" t="s">
        <v>17</v>
      </c>
      <c r="J4954" s="1">
        <v>20.0</v>
      </c>
      <c r="K4954" s="1">
        <v>109.2</v>
      </c>
      <c r="L4954" s="1" t="s">
        <v>18</v>
      </c>
      <c r="M4954" s="2">
        <f t="shared" si="1"/>
        <v>5.46</v>
      </c>
      <c r="N4954" s="3"/>
    </row>
    <row r="4955" ht="15.75" customHeight="1">
      <c r="A4955" s="1" t="s">
        <v>4975</v>
      </c>
      <c r="B4955" s="1" t="s">
        <v>15</v>
      </c>
      <c r="C4955" s="1">
        <v>0.0</v>
      </c>
      <c r="D4955" s="1" t="s">
        <v>16</v>
      </c>
      <c r="E4955" s="1" t="s">
        <v>18</v>
      </c>
      <c r="F4955" s="1">
        <v>1.0</v>
      </c>
      <c r="G4955" s="1">
        <v>0.0</v>
      </c>
      <c r="H4955" s="1">
        <v>1.0</v>
      </c>
      <c r="I4955" s="1" t="s">
        <v>22</v>
      </c>
      <c r="J4955" s="1">
        <v>19.7</v>
      </c>
      <c r="K4955" s="1">
        <v>1140.05</v>
      </c>
      <c r="L4955" s="1" t="s">
        <v>18</v>
      </c>
      <c r="M4955" s="2">
        <f t="shared" si="1"/>
        <v>57.87055838</v>
      </c>
      <c r="N4955" s="3"/>
    </row>
    <row r="4956" ht="15.75" customHeight="1">
      <c r="A4956" s="1" t="s">
        <v>4976</v>
      </c>
      <c r="B4956" s="1" t="s">
        <v>15</v>
      </c>
      <c r="C4956" s="1">
        <v>0.0</v>
      </c>
      <c r="D4956" s="1" t="s">
        <v>16</v>
      </c>
      <c r="E4956" s="1" t="s">
        <v>16</v>
      </c>
      <c r="F4956" s="1">
        <v>2.0</v>
      </c>
      <c r="G4956" s="1">
        <v>0.0</v>
      </c>
      <c r="H4956" s="1">
        <v>2.0</v>
      </c>
      <c r="I4956" s="1" t="s">
        <v>28</v>
      </c>
      <c r="J4956" s="1">
        <v>25.2</v>
      </c>
      <c r="K4956" s="1">
        <v>1787.35</v>
      </c>
      <c r="L4956" s="1" t="s">
        <v>18</v>
      </c>
      <c r="M4956" s="2">
        <f t="shared" si="1"/>
        <v>70.9265873</v>
      </c>
      <c r="N4956" s="3"/>
    </row>
    <row r="4957" ht="15.75" customHeight="1">
      <c r="A4957" s="1" t="s">
        <v>4977</v>
      </c>
      <c r="B4957" s="1" t="s">
        <v>15</v>
      </c>
      <c r="C4957" s="1">
        <v>0.0</v>
      </c>
      <c r="D4957" s="1" t="s">
        <v>18</v>
      </c>
      <c r="E4957" s="1" t="s">
        <v>18</v>
      </c>
      <c r="F4957" s="1">
        <v>1.0</v>
      </c>
      <c r="G4957" s="1">
        <v>0.0</v>
      </c>
      <c r="H4957" s="1">
        <v>0.0</v>
      </c>
      <c r="I4957" s="1" t="s">
        <v>17</v>
      </c>
      <c r="J4957" s="1">
        <v>19.2</v>
      </c>
      <c r="K4957" s="1">
        <v>156.85</v>
      </c>
      <c r="L4957" s="1" t="s">
        <v>18</v>
      </c>
      <c r="M4957" s="2">
        <f t="shared" si="1"/>
        <v>8.169270833</v>
      </c>
      <c r="N4957" s="3"/>
    </row>
    <row r="4958" ht="15.75" customHeight="1">
      <c r="A4958" s="1" t="s">
        <v>4978</v>
      </c>
      <c r="B4958" s="1" t="s">
        <v>15</v>
      </c>
      <c r="C4958" s="1">
        <v>0.0</v>
      </c>
      <c r="D4958" s="1" t="s">
        <v>18</v>
      </c>
      <c r="E4958" s="1" t="s">
        <v>18</v>
      </c>
      <c r="F4958" s="1">
        <v>2.0</v>
      </c>
      <c r="G4958" s="1">
        <v>2.0</v>
      </c>
      <c r="H4958" s="1">
        <v>0.0</v>
      </c>
      <c r="I4958" s="1" t="s">
        <v>22</v>
      </c>
      <c r="J4958" s="1">
        <v>87.05</v>
      </c>
      <c r="K4958" s="1">
        <v>762.1</v>
      </c>
      <c r="L4958" s="1" t="s">
        <v>16</v>
      </c>
      <c r="M4958" s="2">
        <f t="shared" si="1"/>
        <v>8.754738656</v>
      </c>
      <c r="N4958" s="3"/>
    </row>
    <row r="4959" ht="15.75" customHeight="1">
      <c r="A4959" s="1" t="s">
        <v>4979</v>
      </c>
      <c r="B4959" s="1" t="s">
        <v>15</v>
      </c>
      <c r="C4959" s="1">
        <v>0.0</v>
      </c>
      <c r="D4959" s="1" t="s">
        <v>16</v>
      </c>
      <c r="E4959" s="1" t="s">
        <v>18</v>
      </c>
      <c r="F4959" s="1">
        <v>1.0</v>
      </c>
      <c r="G4959" s="1">
        <v>0.0</v>
      </c>
      <c r="H4959" s="1">
        <v>1.0</v>
      </c>
      <c r="I4959" s="1" t="s">
        <v>28</v>
      </c>
      <c r="J4959" s="1">
        <v>20.85</v>
      </c>
      <c r="K4959" s="1">
        <v>1327.4</v>
      </c>
      <c r="L4959" s="1" t="s">
        <v>18</v>
      </c>
      <c r="M4959" s="2">
        <f t="shared" si="1"/>
        <v>63.66426859</v>
      </c>
      <c r="N4959" s="3"/>
    </row>
    <row r="4960" ht="15.75" customHeight="1">
      <c r="A4960" s="1" t="s">
        <v>4980</v>
      </c>
      <c r="B4960" s="1" t="s">
        <v>15</v>
      </c>
      <c r="C4960" s="1">
        <v>0.0</v>
      </c>
      <c r="D4960" s="1" t="s">
        <v>16</v>
      </c>
      <c r="E4960" s="1" t="s">
        <v>16</v>
      </c>
      <c r="F4960" s="1">
        <v>1.0</v>
      </c>
      <c r="G4960" s="1">
        <v>0.0</v>
      </c>
      <c r="H4960" s="1">
        <v>2.0</v>
      </c>
      <c r="I4960" s="1" t="s">
        <v>28</v>
      </c>
      <c r="J4960" s="1">
        <v>20.2</v>
      </c>
      <c r="K4960" s="1">
        <v>1412.65</v>
      </c>
      <c r="L4960" s="1" t="s">
        <v>18</v>
      </c>
      <c r="M4960" s="2">
        <f t="shared" si="1"/>
        <v>69.93316832</v>
      </c>
      <c r="N4960" s="3"/>
    </row>
    <row r="4961" ht="15.75" customHeight="1">
      <c r="A4961" s="1" t="s">
        <v>4981</v>
      </c>
      <c r="B4961" s="1" t="s">
        <v>20</v>
      </c>
      <c r="C4961" s="1">
        <v>0.0</v>
      </c>
      <c r="D4961" s="1" t="s">
        <v>16</v>
      </c>
      <c r="E4961" s="1" t="s">
        <v>16</v>
      </c>
      <c r="F4961" s="1">
        <v>0.0</v>
      </c>
      <c r="G4961" s="1">
        <v>1.0</v>
      </c>
      <c r="H4961" s="1">
        <v>1.0</v>
      </c>
      <c r="I4961" s="1" t="s">
        <v>22</v>
      </c>
      <c r="J4961" s="1">
        <v>54.3</v>
      </c>
      <c r="K4961" s="1">
        <v>2317.1</v>
      </c>
      <c r="L4961" s="1" t="s">
        <v>18</v>
      </c>
      <c r="M4961" s="2">
        <f t="shared" si="1"/>
        <v>42.67219153</v>
      </c>
      <c r="N4961" s="3"/>
    </row>
    <row r="4962" ht="15.75" customHeight="1">
      <c r="A4962" s="1" t="s">
        <v>4982</v>
      </c>
      <c r="B4962" s="1" t="s">
        <v>20</v>
      </c>
      <c r="C4962" s="1">
        <v>0.0</v>
      </c>
      <c r="D4962" s="1" t="s">
        <v>18</v>
      </c>
      <c r="E4962" s="1" t="s">
        <v>18</v>
      </c>
      <c r="F4962" s="1">
        <v>1.0</v>
      </c>
      <c r="G4962" s="1">
        <v>1.0</v>
      </c>
      <c r="H4962" s="1">
        <v>0.0</v>
      </c>
      <c r="I4962" s="1" t="s">
        <v>17</v>
      </c>
      <c r="J4962" s="1">
        <v>44.4</v>
      </c>
      <c r="K4962" s="1">
        <v>44.4</v>
      </c>
      <c r="L4962" s="1" t="s">
        <v>16</v>
      </c>
      <c r="M4962" s="2">
        <f t="shared" si="1"/>
        <v>1</v>
      </c>
      <c r="N4962" s="3"/>
    </row>
    <row r="4963" ht="15.75" customHeight="1">
      <c r="A4963" s="1" t="s">
        <v>4983</v>
      </c>
      <c r="B4963" s="1" t="s">
        <v>15</v>
      </c>
      <c r="C4963" s="1">
        <v>1.0</v>
      </c>
      <c r="D4963" s="1" t="s">
        <v>16</v>
      </c>
      <c r="E4963" s="1" t="s">
        <v>18</v>
      </c>
      <c r="F4963" s="1">
        <v>1.0</v>
      </c>
      <c r="G4963" s="1">
        <v>0.0</v>
      </c>
      <c r="H4963" s="1">
        <v>0.0</v>
      </c>
      <c r="I4963" s="1" t="s">
        <v>17</v>
      </c>
      <c r="J4963" s="1">
        <v>20.85</v>
      </c>
      <c r="K4963" s="1">
        <v>20.85</v>
      </c>
      <c r="L4963" s="1" t="s">
        <v>16</v>
      </c>
      <c r="M4963" s="2">
        <f t="shared" si="1"/>
        <v>1</v>
      </c>
      <c r="N4963" s="3"/>
    </row>
    <row r="4964" ht="15.75" customHeight="1">
      <c r="A4964" s="1" t="s">
        <v>4984</v>
      </c>
      <c r="B4964" s="1" t="s">
        <v>15</v>
      </c>
      <c r="C4964" s="1">
        <v>0.0</v>
      </c>
      <c r="D4964" s="1" t="s">
        <v>16</v>
      </c>
      <c r="E4964" s="1" t="s">
        <v>18</v>
      </c>
      <c r="F4964" s="1">
        <v>2.0</v>
      </c>
      <c r="G4964" s="1">
        <v>2.0</v>
      </c>
      <c r="H4964" s="1">
        <v>0.0</v>
      </c>
      <c r="I4964" s="1" t="s">
        <v>28</v>
      </c>
      <c r="J4964" s="1">
        <v>79.3</v>
      </c>
      <c r="K4964" s="1">
        <v>2015.8</v>
      </c>
      <c r="L4964" s="1" t="s">
        <v>18</v>
      </c>
      <c r="M4964" s="2">
        <f t="shared" si="1"/>
        <v>25.41992434</v>
      </c>
      <c r="N4964" s="3"/>
    </row>
    <row r="4965" ht="15.75" customHeight="1">
      <c r="A4965" s="1" t="s">
        <v>4985</v>
      </c>
      <c r="B4965" s="1" t="s">
        <v>20</v>
      </c>
      <c r="C4965" s="1">
        <v>0.0</v>
      </c>
      <c r="D4965" s="1" t="s">
        <v>16</v>
      </c>
      <c r="E4965" s="1" t="s">
        <v>16</v>
      </c>
      <c r="F4965" s="1">
        <v>1.0</v>
      </c>
      <c r="G4965" s="1">
        <v>2.0</v>
      </c>
      <c r="H4965" s="1">
        <v>0.0</v>
      </c>
      <c r="I4965" s="1" t="s">
        <v>17</v>
      </c>
      <c r="J4965" s="1">
        <v>86.3</v>
      </c>
      <c r="K4965" s="1">
        <v>3266.0</v>
      </c>
      <c r="L4965" s="1" t="s">
        <v>16</v>
      </c>
      <c r="M4965" s="2">
        <f t="shared" si="1"/>
        <v>37.84472769</v>
      </c>
      <c r="N4965" s="3"/>
    </row>
    <row r="4966" ht="15.75" customHeight="1">
      <c r="A4966" s="1" t="s">
        <v>4986</v>
      </c>
      <c r="B4966" s="1" t="s">
        <v>20</v>
      </c>
      <c r="C4966" s="1">
        <v>0.0</v>
      </c>
      <c r="D4966" s="1" t="s">
        <v>18</v>
      </c>
      <c r="E4966" s="1" t="s">
        <v>18</v>
      </c>
      <c r="F4966" s="1">
        <v>1.0</v>
      </c>
      <c r="G4966" s="1">
        <v>2.0</v>
      </c>
      <c r="H4966" s="1">
        <v>0.0</v>
      </c>
      <c r="I4966" s="1" t="s">
        <v>22</v>
      </c>
      <c r="J4966" s="1">
        <v>92.9</v>
      </c>
      <c r="K4966" s="1">
        <v>1337.45</v>
      </c>
      <c r="L4966" s="1" t="s">
        <v>18</v>
      </c>
      <c r="M4966" s="2">
        <f t="shared" si="1"/>
        <v>14.39666308</v>
      </c>
      <c r="N4966" s="3"/>
    </row>
    <row r="4967" ht="15.75" customHeight="1">
      <c r="A4967" s="1" t="s">
        <v>4987</v>
      </c>
      <c r="B4967" s="1" t="s">
        <v>15</v>
      </c>
      <c r="C4967" s="1">
        <v>1.0</v>
      </c>
      <c r="D4967" s="1" t="s">
        <v>18</v>
      </c>
      <c r="E4967" s="1" t="s">
        <v>18</v>
      </c>
      <c r="F4967" s="1">
        <v>2.0</v>
      </c>
      <c r="G4967" s="1">
        <v>2.0</v>
      </c>
      <c r="H4967" s="1">
        <v>0.0</v>
      </c>
      <c r="I4967" s="1" t="s">
        <v>22</v>
      </c>
      <c r="J4967" s="1">
        <v>79.5</v>
      </c>
      <c r="K4967" s="1">
        <v>4370.25</v>
      </c>
      <c r="L4967" s="1" t="s">
        <v>16</v>
      </c>
      <c r="M4967" s="2">
        <f t="shared" si="1"/>
        <v>54.97169811</v>
      </c>
      <c r="N4967" s="3"/>
    </row>
    <row r="4968" ht="15.75" customHeight="1">
      <c r="A4968" s="1" t="s">
        <v>4988</v>
      </c>
      <c r="B4968" s="1" t="s">
        <v>20</v>
      </c>
      <c r="C4968" s="1">
        <v>0.0</v>
      </c>
      <c r="D4968" s="1" t="s">
        <v>18</v>
      </c>
      <c r="E4968" s="1" t="s">
        <v>18</v>
      </c>
      <c r="F4968" s="1">
        <v>2.0</v>
      </c>
      <c r="G4968" s="1">
        <v>2.0</v>
      </c>
      <c r="H4968" s="1">
        <v>0.0</v>
      </c>
      <c r="I4968" s="1" t="s">
        <v>22</v>
      </c>
      <c r="J4968" s="1">
        <v>98.7</v>
      </c>
      <c r="K4968" s="1">
        <v>4920.55</v>
      </c>
      <c r="L4968" s="1" t="s">
        <v>18</v>
      </c>
      <c r="M4968" s="2">
        <f t="shared" si="1"/>
        <v>49.85359676</v>
      </c>
      <c r="N4968" s="3"/>
    </row>
    <row r="4969" ht="15.75" customHeight="1">
      <c r="A4969" s="1" t="s">
        <v>4989</v>
      </c>
      <c r="B4969" s="1" t="s">
        <v>20</v>
      </c>
      <c r="C4969" s="1">
        <v>0.0</v>
      </c>
      <c r="D4969" s="1" t="s">
        <v>16</v>
      </c>
      <c r="E4969" s="1" t="s">
        <v>16</v>
      </c>
      <c r="F4969" s="1">
        <v>2.0</v>
      </c>
      <c r="G4969" s="1">
        <v>2.0</v>
      </c>
      <c r="H4969" s="1">
        <v>2.0</v>
      </c>
      <c r="I4969" s="1" t="s">
        <v>28</v>
      </c>
      <c r="J4969" s="1">
        <v>108.65</v>
      </c>
      <c r="K4969" s="1">
        <v>6937.95</v>
      </c>
      <c r="L4969" s="1" t="s">
        <v>16</v>
      </c>
      <c r="M4969" s="2">
        <f t="shared" si="1"/>
        <v>63.8559595</v>
      </c>
      <c r="N4969" s="3"/>
    </row>
    <row r="4970" ht="15.75" customHeight="1">
      <c r="A4970" s="1" t="s">
        <v>4990</v>
      </c>
      <c r="B4970" s="1" t="s">
        <v>20</v>
      </c>
      <c r="C4970" s="1">
        <v>0.0</v>
      </c>
      <c r="D4970" s="1" t="s">
        <v>16</v>
      </c>
      <c r="E4970" s="1" t="s">
        <v>18</v>
      </c>
      <c r="F4970" s="1">
        <v>2.0</v>
      </c>
      <c r="G4970" s="1">
        <v>1.0</v>
      </c>
      <c r="H4970" s="1">
        <v>1.0</v>
      </c>
      <c r="I4970" s="1" t="s">
        <v>26</v>
      </c>
      <c r="J4970" s="1">
        <v>69.0</v>
      </c>
      <c r="K4970" s="1">
        <v>2669.45</v>
      </c>
      <c r="L4970" s="1" t="s">
        <v>18</v>
      </c>
      <c r="M4970" s="2">
        <f t="shared" si="1"/>
        <v>38.68768116</v>
      </c>
      <c r="N4970" s="3"/>
    </row>
    <row r="4971" ht="15.75" customHeight="1">
      <c r="A4971" s="1" t="s">
        <v>4991</v>
      </c>
      <c r="B4971" s="1" t="s">
        <v>15</v>
      </c>
      <c r="C4971" s="1">
        <v>0.0</v>
      </c>
      <c r="D4971" s="1" t="s">
        <v>18</v>
      </c>
      <c r="E4971" s="1" t="s">
        <v>18</v>
      </c>
      <c r="F4971" s="1">
        <v>1.0</v>
      </c>
      <c r="G4971" s="1">
        <v>2.0</v>
      </c>
      <c r="H4971" s="1">
        <v>0.0</v>
      </c>
      <c r="I4971" s="1" t="s">
        <v>22</v>
      </c>
      <c r="J4971" s="1">
        <v>68.95</v>
      </c>
      <c r="K4971" s="1">
        <v>119.75</v>
      </c>
      <c r="L4971" s="1" t="s">
        <v>16</v>
      </c>
      <c r="M4971" s="2">
        <f t="shared" si="1"/>
        <v>1.736765772</v>
      </c>
      <c r="N4971" s="3"/>
    </row>
    <row r="4972" ht="15.75" customHeight="1">
      <c r="A4972" s="1" t="s">
        <v>4992</v>
      </c>
      <c r="B4972" s="1" t="s">
        <v>20</v>
      </c>
      <c r="C4972" s="1">
        <v>0.0</v>
      </c>
      <c r="D4972" s="1" t="s">
        <v>16</v>
      </c>
      <c r="E4972" s="1" t="s">
        <v>16</v>
      </c>
      <c r="F4972" s="1">
        <v>2.0</v>
      </c>
      <c r="G4972" s="1">
        <v>2.0</v>
      </c>
      <c r="H4972" s="1">
        <v>2.0</v>
      </c>
      <c r="I4972" s="1" t="s">
        <v>22</v>
      </c>
      <c r="J4972" s="1">
        <v>110.6</v>
      </c>
      <c r="K4972" s="1">
        <v>6586.85</v>
      </c>
      <c r="L4972" s="1" t="s">
        <v>18</v>
      </c>
      <c r="M4972" s="2">
        <f t="shared" si="1"/>
        <v>59.55560579</v>
      </c>
      <c r="N4972" s="3"/>
    </row>
    <row r="4973" ht="15.75" customHeight="1">
      <c r="A4973" s="1" t="s">
        <v>4993</v>
      </c>
      <c r="B4973" s="1" t="s">
        <v>20</v>
      </c>
      <c r="C4973" s="1">
        <v>0.0</v>
      </c>
      <c r="D4973" s="1" t="s">
        <v>16</v>
      </c>
      <c r="E4973" s="1" t="s">
        <v>18</v>
      </c>
      <c r="F4973" s="1">
        <v>2.0</v>
      </c>
      <c r="G4973" s="1">
        <v>2.0</v>
      </c>
      <c r="H4973" s="1">
        <v>2.0</v>
      </c>
      <c r="I4973" s="1" t="s">
        <v>28</v>
      </c>
      <c r="J4973" s="1">
        <v>112.55</v>
      </c>
      <c r="K4973" s="1">
        <v>7806.5</v>
      </c>
      <c r="L4973" s="1" t="s">
        <v>18</v>
      </c>
      <c r="M4973" s="2">
        <f t="shared" si="1"/>
        <v>69.36028432</v>
      </c>
      <c r="N4973" s="3"/>
    </row>
    <row r="4974" ht="15.75" customHeight="1">
      <c r="A4974" s="1" t="s">
        <v>4994</v>
      </c>
      <c r="B4974" s="1" t="s">
        <v>20</v>
      </c>
      <c r="C4974" s="1">
        <v>0.0</v>
      </c>
      <c r="D4974" s="1" t="s">
        <v>16</v>
      </c>
      <c r="E4974" s="1" t="s">
        <v>16</v>
      </c>
      <c r="F4974" s="1">
        <v>1.0</v>
      </c>
      <c r="G4974" s="1">
        <v>2.0</v>
      </c>
      <c r="H4974" s="1">
        <v>1.0</v>
      </c>
      <c r="I4974" s="1" t="s">
        <v>22</v>
      </c>
      <c r="J4974" s="1">
        <v>106.15</v>
      </c>
      <c r="K4974" s="1">
        <v>7475.1</v>
      </c>
      <c r="L4974" s="1" t="s">
        <v>18</v>
      </c>
      <c r="M4974" s="2">
        <f t="shared" si="1"/>
        <v>70.42016015</v>
      </c>
      <c r="N4974" s="3"/>
    </row>
    <row r="4975" ht="15.75" customHeight="1">
      <c r="A4975" s="1" t="s">
        <v>4995</v>
      </c>
      <c r="B4975" s="1" t="s">
        <v>20</v>
      </c>
      <c r="C4975" s="1">
        <v>0.0</v>
      </c>
      <c r="D4975" s="1" t="s">
        <v>18</v>
      </c>
      <c r="E4975" s="1" t="s">
        <v>18</v>
      </c>
      <c r="F4975" s="1">
        <v>1.0</v>
      </c>
      <c r="G4975" s="1">
        <v>1.0</v>
      </c>
      <c r="H4975" s="1">
        <v>0.0</v>
      </c>
      <c r="I4975" s="1" t="s">
        <v>22</v>
      </c>
      <c r="J4975" s="1">
        <v>55.9</v>
      </c>
      <c r="K4975" s="1">
        <v>238.5</v>
      </c>
      <c r="L4975" s="1" t="s">
        <v>18</v>
      </c>
      <c r="M4975" s="2">
        <f t="shared" si="1"/>
        <v>4.266547406</v>
      </c>
      <c r="N4975" s="3"/>
    </row>
    <row r="4976" ht="15.75" customHeight="1">
      <c r="A4976" s="1" t="s">
        <v>4996</v>
      </c>
      <c r="B4976" s="1" t="s">
        <v>15</v>
      </c>
      <c r="C4976" s="1">
        <v>0.0</v>
      </c>
      <c r="D4976" s="1" t="s">
        <v>18</v>
      </c>
      <c r="E4976" s="1" t="s">
        <v>18</v>
      </c>
      <c r="F4976" s="1">
        <v>2.0</v>
      </c>
      <c r="G4976" s="1">
        <v>1.0</v>
      </c>
      <c r="H4976" s="1">
        <v>1.0</v>
      </c>
      <c r="I4976" s="1" t="s">
        <v>17</v>
      </c>
      <c r="J4976" s="1">
        <v>54.25</v>
      </c>
      <c r="K4976" s="1">
        <v>773.2</v>
      </c>
      <c r="L4976" s="1" t="s">
        <v>18</v>
      </c>
      <c r="M4976" s="2">
        <f t="shared" si="1"/>
        <v>14.25253456</v>
      </c>
      <c r="N4976" s="3"/>
    </row>
    <row r="4977" ht="15.75" customHeight="1">
      <c r="A4977" s="1" t="s">
        <v>4997</v>
      </c>
      <c r="B4977" s="1" t="s">
        <v>15</v>
      </c>
      <c r="C4977" s="1">
        <v>0.0</v>
      </c>
      <c r="D4977" s="1" t="s">
        <v>18</v>
      </c>
      <c r="E4977" s="1" t="s">
        <v>18</v>
      </c>
      <c r="F4977" s="1">
        <v>1.0</v>
      </c>
      <c r="G4977" s="1">
        <v>2.0</v>
      </c>
      <c r="H4977" s="1">
        <v>0.0</v>
      </c>
      <c r="I4977" s="1" t="s">
        <v>22</v>
      </c>
      <c r="J4977" s="1">
        <v>74.9</v>
      </c>
      <c r="K4977" s="1">
        <v>74.9</v>
      </c>
      <c r="L4977" s="1" t="s">
        <v>16</v>
      </c>
      <c r="M4977" s="2">
        <f t="shared" si="1"/>
        <v>1</v>
      </c>
      <c r="N4977" s="3"/>
    </row>
    <row r="4978" ht="15.75" customHeight="1">
      <c r="A4978" s="1" t="s">
        <v>4998</v>
      </c>
      <c r="B4978" s="1" t="s">
        <v>20</v>
      </c>
      <c r="C4978" s="1">
        <v>0.0</v>
      </c>
      <c r="D4978" s="1" t="s">
        <v>16</v>
      </c>
      <c r="E4978" s="1" t="s">
        <v>16</v>
      </c>
      <c r="F4978" s="1">
        <v>1.0</v>
      </c>
      <c r="G4978" s="1">
        <v>1.0</v>
      </c>
      <c r="H4978" s="1">
        <v>2.0</v>
      </c>
      <c r="I4978" s="1" t="s">
        <v>28</v>
      </c>
      <c r="J4978" s="1">
        <v>85.45</v>
      </c>
      <c r="K4978" s="1">
        <v>6029.9</v>
      </c>
      <c r="L4978" s="1" t="s">
        <v>18</v>
      </c>
      <c r="M4978" s="2">
        <f t="shared" si="1"/>
        <v>70.56641311</v>
      </c>
      <c r="N4978" s="3"/>
    </row>
    <row r="4979" ht="15.75" customHeight="1">
      <c r="A4979" s="1" t="s">
        <v>4999</v>
      </c>
      <c r="B4979" s="1" t="s">
        <v>20</v>
      </c>
      <c r="C4979" s="1">
        <v>0.0</v>
      </c>
      <c r="D4979" s="1" t="s">
        <v>18</v>
      </c>
      <c r="E4979" s="1" t="s">
        <v>18</v>
      </c>
      <c r="F4979" s="1">
        <v>2.0</v>
      </c>
      <c r="G4979" s="1">
        <v>2.0</v>
      </c>
      <c r="H4979" s="1">
        <v>2.0</v>
      </c>
      <c r="I4979" s="1" t="s">
        <v>28</v>
      </c>
      <c r="J4979" s="1">
        <v>102.1</v>
      </c>
      <c r="K4979" s="1">
        <v>7149.35</v>
      </c>
      <c r="L4979" s="1" t="s">
        <v>18</v>
      </c>
      <c r="M4979" s="2">
        <f t="shared" si="1"/>
        <v>70.02301665</v>
      </c>
      <c r="N4979" s="3"/>
    </row>
    <row r="4980" ht="15.75" customHeight="1">
      <c r="A4980" s="1" t="s">
        <v>5000</v>
      </c>
      <c r="B4980" s="1" t="s">
        <v>15</v>
      </c>
      <c r="C4980" s="1">
        <v>1.0</v>
      </c>
      <c r="D4980" s="1" t="s">
        <v>18</v>
      </c>
      <c r="E4980" s="1" t="s">
        <v>18</v>
      </c>
      <c r="F4980" s="1">
        <v>2.0</v>
      </c>
      <c r="G4980" s="1">
        <v>1.0</v>
      </c>
      <c r="H4980" s="1">
        <v>0.0</v>
      </c>
      <c r="I4980" s="1" t="s">
        <v>17</v>
      </c>
      <c r="J4980" s="1">
        <v>61.6</v>
      </c>
      <c r="K4980" s="1">
        <v>1174.35</v>
      </c>
      <c r="L4980" s="1" t="s">
        <v>16</v>
      </c>
      <c r="M4980" s="2">
        <f t="shared" si="1"/>
        <v>19.06412338</v>
      </c>
      <c r="N4980" s="3"/>
    </row>
    <row r="4981" ht="15.75" customHeight="1">
      <c r="A4981" s="1" t="s">
        <v>5001</v>
      </c>
      <c r="B4981" s="1" t="s">
        <v>20</v>
      </c>
      <c r="C4981" s="1">
        <v>0.0</v>
      </c>
      <c r="D4981" s="1" t="s">
        <v>18</v>
      </c>
      <c r="E4981" s="1" t="s">
        <v>18</v>
      </c>
      <c r="F4981" s="1">
        <v>1.0</v>
      </c>
      <c r="G4981" s="1">
        <v>2.0</v>
      </c>
      <c r="H4981" s="1">
        <v>0.0</v>
      </c>
      <c r="I4981" s="1" t="s">
        <v>22</v>
      </c>
      <c r="J4981" s="1">
        <v>84.4</v>
      </c>
      <c r="K4981" s="1">
        <v>556.35</v>
      </c>
      <c r="L4981" s="1" t="s">
        <v>16</v>
      </c>
      <c r="M4981" s="2">
        <f t="shared" si="1"/>
        <v>6.591824645</v>
      </c>
      <c r="N4981" s="3"/>
    </row>
    <row r="4982" ht="15.75" customHeight="1">
      <c r="A4982" s="1" t="s">
        <v>5002</v>
      </c>
      <c r="B4982" s="1" t="s">
        <v>15</v>
      </c>
      <c r="C4982" s="1">
        <v>1.0</v>
      </c>
      <c r="D4982" s="1" t="s">
        <v>16</v>
      </c>
      <c r="E4982" s="1" t="s">
        <v>18</v>
      </c>
      <c r="F4982" s="1">
        <v>1.0</v>
      </c>
      <c r="G4982" s="1">
        <v>2.0</v>
      </c>
      <c r="H4982" s="1">
        <v>2.0</v>
      </c>
      <c r="I4982" s="1" t="s">
        <v>22</v>
      </c>
      <c r="J4982" s="1">
        <v>99.4</v>
      </c>
      <c r="K4982" s="1">
        <v>7168.25</v>
      </c>
      <c r="L4982" s="1" t="s">
        <v>18</v>
      </c>
      <c r="M4982" s="2">
        <f t="shared" si="1"/>
        <v>72.11519115</v>
      </c>
      <c r="N4982" s="3"/>
    </row>
    <row r="4983" ht="15.75" customHeight="1">
      <c r="A4983" s="1" t="s">
        <v>5003</v>
      </c>
      <c r="B4983" s="1" t="s">
        <v>20</v>
      </c>
      <c r="C4983" s="1">
        <v>0.0</v>
      </c>
      <c r="D4983" s="1" t="s">
        <v>16</v>
      </c>
      <c r="E4983" s="1" t="s">
        <v>16</v>
      </c>
      <c r="F4983" s="1">
        <v>2.0</v>
      </c>
      <c r="G4983" s="1">
        <v>0.0</v>
      </c>
      <c r="H4983" s="1">
        <v>2.0</v>
      </c>
      <c r="I4983" s="1" t="s">
        <v>26</v>
      </c>
      <c r="J4983" s="1">
        <v>25.3</v>
      </c>
      <c r="K4983" s="1">
        <v>1672.35</v>
      </c>
      <c r="L4983" s="1" t="s">
        <v>18</v>
      </c>
      <c r="M4983" s="2">
        <f t="shared" si="1"/>
        <v>66.10079051</v>
      </c>
      <c r="N4983" s="3"/>
    </row>
    <row r="4984" ht="15.75" customHeight="1">
      <c r="A4984" s="1" t="s">
        <v>5004</v>
      </c>
      <c r="B4984" s="1" t="s">
        <v>15</v>
      </c>
      <c r="C4984" s="1">
        <v>0.0</v>
      </c>
      <c r="D4984" s="1" t="s">
        <v>18</v>
      </c>
      <c r="E4984" s="1" t="s">
        <v>18</v>
      </c>
      <c r="F4984" s="1">
        <v>1.0</v>
      </c>
      <c r="G4984" s="1">
        <v>1.0</v>
      </c>
      <c r="H4984" s="1">
        <v>0.0</v>
      </c>
      <c r="I4984" s="1" t="s">
        <v>28</v>
      </c>
      <c r="J4984" s="1">
        <v>50.55</v>
      </c>
      <c r="K4984" s="1">
        <v>235.65</v>
      </c>
      <c r="L4984" s="1" t="s">
        <v>18</v>
      </c>
      <c r="M4984" s="2">
        <f t="shared" si="1"/>
        <v>4.661721068</v>
      </c>
      <c r="N4984" s="3"/>
    </row>
    <row r="4985" ht="15.75" customHeight="1">
      <c r="A4985" s="1" t="s">
        <v>5005</v>
      </c>
      <c r="B4985" s="1" t="s">
        <v>20</v>
      </c>
      <c r="C4985" s="1">
        <v>0.0</v>
      </c>
      <c r="D4985" s="1" t="s">
        <v>18</v>
      </c>
      <c r="E4985" s="1" t="s">
        <v>16</v>
      </c>
      <c r="F4985" s="1">
        <v>1.0</v>
      </c>
      <c r="G4985" s="1">
        <v>0.0</v>
      </c>
      <c r="H4985" s="1">
        <v>1.0</v>
      </c>
      <c r="I4985" s="1" t="s">
        <v>28</v>
      </c>
      <c r="J4985" s="1">
        <v>19.1</v>
      </c>
      <c r="K4985" s="1">
        <v>1001.5</v>
      </c>
      <c r="L4985" s="1" t="s">
        <v>18</v>
      </c>
      <c r="M4985" s="2">
        <f t="shared" si="1"/>
        <v>52.43455497</v>
      </c>
      <c r="N4985" s="3"/>
    </row>
    <row r="4986" ht="15.75" customHeight="1">
      <c r="A4986" s="1" t="s">
        <v>5006</v>
      </c>
      <c r="B4986" s="1" t="s">
        <v>20</v>
      </c>
      <c r="C4986" s="1">
        <v>0.0</v>
      </c>
      <c r="D4986" s="1" t="s">
        <v>16</v>
      </c>
      <c r="E4986" s="1" t="s">
        <v>16</v>
      </c>
      <c r="F4986" s="1">
        <v>2.0</v>
      </c>
      <c r="G4986" s="1">
        <v>0.0</v>
      </c>
      <c r="H4986" s="1">
        <v>2.0</v>
      </c>
      <c r="I4986" s="1" t="s">
        <v>26</v>
      </c>
      <c r="J4986" s="1">
        <v>24.1</v>
      </c>
      <c r="K4986" s="1">
        <v>1734.65</v>
      </c>
      <c r="L4986" s="1" t="s">
        <v>18</v>
      </c>
      <c r="M4986" s="2">
        <f t="shared" si="1"/>
        <v>71.97717842</v>
      </c>
      <c r="N4986" s="3"/>
    </row>
    <row r="4987" ht="15.75" customHeight="1">
      <c r="A4987" s="1" t="s">
        <v>5007</v>
      </c>
      <c r="B4987" s="1" t="s">
        <v>15</v>
      </c>
      <c r="C4987" s="1">
        <v>0.0</v>
      </c>
      <c r="D4987" s="1" t="s">
        <v>16</v>
      </c>
      <c r="E4987" s="1" t="s">
        <v>16</v>
      </c>
      <c r="F4987" s="1">
        <v>1.0</v>
      </c>
      <c r="G4987" s="1">
        <v>0.0</v>
      </c>
      <c r="H4987" s="1">
        <v>0.0</v>
      </c>
      <c r="I4987" s="1" t="s">
        <v>17</v>
      </c>
      <c r="J4987" s="1">
        <v>20.45</v>
      </c>
      <c r="K4987" s="1">
        <v>357.0</v>
      </c>
      <c r="L4987" s="1" t="s">
        <v>18</v>
      </c>
      <c r="M4987" s="2">
        <f t="shared" si="1"/>
        <v>17.45721271</v>
      </c>
      <c r="N4987" s="3"/>
    </row>
    <row r="4988" ht="15.75" customHeight="1">
      <c r="A4988" s="1" t="s">
        <v>5008</v>
      </c>
      <c r="B4988" s="1" t="s">
        <v>20</v>
      </c>
      <c r="C4988" s="1">
        <v>0.0</v>
      </c>
      <c r="D4988" s="1" t="s">
        <v>16</v>
      </c>
      <c r="E4988" s="1" t="s">
        <v>18</v>
      </c>
      <c r="F4988" s="1">
        <v>1.0</v>
      </c>
      <c r="G4988" s="1">
        <v>2.0</v>
      </c>
      <c r="H4988" s="1">
        <v>0.0</v>
      </c>
      <c r="I4988" s="1" t="s">
        <v>26</v>
      </c>
      <c r="J4988" s="1">
        <v>95.7</v>
      </c>
      <c r="K4988" s="1">
        <v>2338.35</v>
      </c>
      <c r="L4988" s="1" t="s">
        <v>18</v>
      </c>
      <c r="M4988" s="2">
        <f t="shared" si="1"/>
        <v>24.43416928</v>
      </c>
      <c r="N4988" s="3"/>
    </row>
    <row r="4989" ht="15.75" customHeight="1">
      <c r="A4989" s="1" t="s">
        <v>5009</v>
      </c>
      <c r="B4989" s="1" t="s">
        <v>15</v>
      </c>
      <c r="C4989" s="1">
        <v>0.0</v>
      </c>
      <c r="D4989" s="1" t="s">
        <v>18</v>
      </c>
      <c r="E4989" s="1" t="s">
        <v>18</v>
      </c>
      <c r="F4989" s="1">
        <v>2.0</v>
      </c>
      <c r="G4989" s="1">
        <v>1.0</v>
      </c>
      <c r="H4989" s="1">
        <v>1.0</v>
      </c>
      <c r="I4989" s="1" t="s">
        <v>17</v>
      </c>
      <c r="J4989" s="1">
        <v>80.75</v>
      </c>
      <c r="K4989" s="1">
        <v>3208.65</v>
      </c>
      <c r="L4989" s="1" t="s">
        <v>18</v>
      </c>
      <c r="M4989" s="2">
        <f t="shared" si="1"/>
        <v>39.73560372</v>
      </c>
      <c r="N4989" s="3"/>
    </row>
    <row r="4990" ht="15.75" customHeight="1">
      <c r="A4990" s="1" t="s">
        <v>5010</v>
      </c>
      <c r="B4990" s="1" t="s">
        <v>15</v>
      </c>
      <c r="C4990" s="1">
        <v>0.0</v>
      </c>
      <c r="D4990" s="1" t="s">
        <v>16</v>
      </c>
      <c r="E4990" s="1" t="s">
        <v>18</v>
      </c>
      <c r="F4990" s="1">
        <v>2.0</v>
      </c>
      <c r="G4990" s="1">
        <v>0.0</v>
      </c>
      <c r="H4990" s="1">
        <v>2.0</v>
      </c>
      <c r="I4990" s="1" t="s">
        <v>26</v>
      </c>
      <c r="J4990" s="1">
        <v>24.25</v>
      </c>
      <c r="K4990" s="1">
        <v>1732.95</v>
      </c>
      <c r="L4990" s="1" t="s">
        <v>18</v>
      </c>
      <c r="M4990" s="2">
        <f t="shared" si="1"/>
        <v>71.46185567</v>
      </c>
      <c r="N4990" s="3"/>
    </row>
    <row r="4991" ht="15.75" customHeight="1">
      <c r="A4991" s="1" t="s">
        <v>5011</v>
      </c>
      <c r="B4991" s="1" t="s">
        <v>15</v>
      </c>
      <c r="C4991" s="1">
        <v>0.0</v>
      </c>
      <c r="D4991" s="1" t="s">
        <v>18</v>
      </c>
      <c r="E4991" s="1" t="s">
        <v>18</v>
      </c>
      <c r="F4991" s="1">
        <v>0.0</v>
      </c>
      <c r="G4991" s="1">
        <v>1.0</v>
      </c>
      <c r="H4991" s="1">
        <v>0.0</v>
      </c>
      <c r="I4991" s="1" t="s">
        <v>26</v>
      </c>
      <c r="J4991" s="1">
        <v>25.1</v>
      </c>
      <c r="K4991" s="1">
        <v>712.85</v>
      </c>
      <c r="L4991" s="1" t="s">
        <v>16</v>
      </c>
      <c r="M4991" s="2">
        <f t="shared" si="1"/>
        <v>28.40039841</v>
      </c>
      <c r="N4991" s="3"/>
    </row>
    <row r="4992" ht="15.75" customHeight="1">
      <c r="A4992" s="1" t="s">
        <v>5012</v>
      </c>
      <c r="B4992" s="1" t="s">
        <v>20</v>
      </c>
      <c r="C4992" s="1">
        <v>1.0</v>
      </c>
      <c r="D4992" s="1" t="s">
        <v>16</v>
      </c>
      <c r="E4992" s="1" t="s">
        <v>18</v>
      </c>
      <c r="F4992" s="1">
        <v>1.0</v>
      </c>
      <c r="G4992" s="1">
        <v>2.0</v>
      </c>
      <c r="H4992" s="1">
        <v>1.0</v>
      </c>
      <c r="I4992" s="1" t="s">
        <v>28</v>
      </c>
      <c r="J4992" s="1">
        <v>90.1</v>
      </c>
      <c r="K4992" s="1">
        <v>2656.7</v>
      </c>
      <c r="L4992" s="1" t="s">
        <v>18</v>
      </c>
      <c r="M4992" s="2">
        <f t="shared" si="1"/>
        <v>29.48612653</v>
      </c>
      <c r="N4992" s="3"/>
    </row>
    <row r="4993" ht="15.75" customHeight="1">
      <c r="A4993" s="1" t="s">
        <v>5013</v>
      </c>
      <c r="B4993" s="1" t="s">
        <v>15</v>
      </c>
      <c r="C4993" s="1">
        <v>0.0</v>
      </c>
      <c r="D4993" s="1" t="s">
        <v>16</v>
      </c>
      <c r="E4993" s="1" t="s">
        <v>16</v>
      </c>
      <c r="F4993" s="1">
        <v>2.0</v>
      </c>
      <c r="G4993" s="1">
        <v>2.0</v>
      </c>
      <c r="H4993" s="1">
        <v>2.0</v>
      </c>
      <c r="I4993" s="1" t="s">
        <v>26</v>
      </c>
      <c r="J4993" s="1">
        <v>115.1</v>
      </c>
      <c r="K4993" s="1">
        <v>7008.15</v>
      </c>
      <c r="L4993" s="1" t="s">
        <v>18</v>
      </c>
      <c r="M4993" s="2">
        <f t="shared" si="1"/>
        <v>60.88748914</v>
      </c>
      <c r="N4993" s="3"/>
    </row>
    <row r="4994" ht="15.75" customHeight="1">
      <c r="A4994" s="1" t="s">
        <v>5014</v>
      </c>
      <c r="B4994" s="1" t="s">
        <v>15</v>
      </c>
      <c r="C4994" s="1">
        <v>0.0</v>
      </c>
      <c r="D4994" s="1" t="s">
        <v>16</v>
      </c>
      <c r="E4994" s="1" t="s">
        <v>18</v>
      </c>
      <c r="F4994" s="1">
        <v>1.0</v>
      </c>
      <c r="G4994" s="1">
        <v>0.0</v>
      </c>
      <c r="H4994" s="1">
        <v>0.0</v>
      </c>
      <c r="I4994" s="1" t="s">
        <v>28</v>
      </c>
      <c r="J4994" s="1">
        <v>20.1</v>
      </c>
      <c r="K4994" s="1">
        <v>43.15</v>
      </c>
      <c r="L4994" s="1" t="s">
        <v>18</v>
      </c>
      <c r="M4994" s="2">
        <f t="shared" si="1"/>
        <v>2.146766169</v>
      </c>
      <c r="N4994" s="3"/>
    </row>
    <row r="4995" ht="15.75" customHeight="1">
      <c r="A4995" s="1" t="s">
        <v>5015</v>
      </c>
      <c r="B4995" s="1" t="s">
        <v>20</v>
      </c>
      <c r="C4995" s="1">
        <v>0.0</v>
      </c>
      <c r="D4995" s="1" t="s">
        <v>16</v>
      </c>
      <c r="E4995" s="1" t="s">
        <v>16</v>
      </c>
      <c r="F4995" s="1">
        <v>1.0</v>
      </c>
      <c r="G4995" s="1">
        <v>1.0</v>
      </c>
      <c r="H4995" s="1">
        <v>2.0</v>
      </c>
      <c r="I4995" s="1" t="s">
        <v>28</v>
      </c>
      <c r="J4995" s="1">
        <v>59.8</v>
      </c>
      <c r="K4995" s="1">
        <v>3457.45</v>
      </c>
      <c r="L4995" s="1" t="s">
        <v>18</v>
      </c>
      <c r="M4995" s="2">
        <f t="shared" si="1"/>
        <v>57.81688963</v>
      </c>
      <c r="N4995" s="3"/>
    </row>
    <row r="4996" ht="15.75" customHeight="1">
      <c r="A4996" s="1" t="s">
        <v>5016</v>
      </c>
      <c r="B4996" s="1" t="s">
        <v>20</v>
      </c>
      <c r="C4996" s="1">
        <v>0.0</v>
      </c>
      <c r="D4996" s="1" t="s">
        <v>18</v>
      </c>
      <c r="E4996" s="1" t="s">
        <v>16</v>
      </c>
      <c r="F4996" s="1">
        <v>1.0</v>
      </c>
      <c r="G4996" s="1">
        <v>2.0</v>
      </c>
      <c r="H4996" s="1">
        <v>0.0</v>
      </c>
      <c r="I4996" s="1" t="s">
        <v>26</v>
      </c>
      <c r="J4996" s="1">
        <v>78.3</v>
      </c>
      <c r="K4996" s="1">
        <v>1033.95</v>
      </c>
      <c r="L4996" s="1" t="s">
        <v>18</v>
      </c>
      <c r="M4996" s="2">
        <f t="shared" si="1"/>
        <v>13.20498084</v>
      </c>
      <c r="N4996" s="3"/>
    </row>
    <row r="4997" ht="15.75" customHeight="1">
      <c r="A4997" s="1" t="s">
        <v>5017</v>
      </c>
      <c r="B4997" s="1" t="s">
        <v>15</v>
      </c>
      <c r="C4997" s="1">
        <v>1.0</v>
      </c>
      <c r="D4997" s="1" t="s">
        <v>18</v>
      </c>
      <c r="E4997" s="1" t="s">
        <v>18</v>
      </c>
      <c r="F4997" s="1">
        <v>1.0</v>
      </c>
      <c r="G4997" s="1">
        <v>2.0</v>
      </c>
      <c r="H4997" s="1">
        <v>0.0</v>
      </c>
      <c r="I4997" s="1" t="s">
        <v>26</v>
      </c>
      <c r="J4997" s="1">
        <v>75.5</v>
      </c>
      <c r="K4997" s="1">
        <v>637.4</v>
      </c>
      <c r="L4997" s="1" t="s">
        <v>18</v>
      </c>
      <c r="M4997" s="2">
        <f t="shared" si="1"/>
        <v>8.442384106</v>
      </c>
      <c r="N4997" s="3"/>
    </row>
    <row r="4998" ht="15.75" customHeight="1">
      <c r="A4998" s="1" t="s">
        <v>5018</v>
      </c>
      <c r="B4998" s="1" t="s">
        <v>20</v>
      </c>
      <c r="C4998" s="1">
        <v>0.0</v>
      </c>
      <c r="D4998" s="1" t="s">
        <v>16</v>
      </c>
      <c r="E4998" s="1" t="s">
        <v>16</v>
      </c>
      <c r="F4998" s="1">
        <v>0.0</v>
      </c>
      <c r="G4998" s="1">
        <v>1.0</v>
      </c>
      <c r="H4998" s="1">
        <v>2.0</v>
      </c>
      <c r="I4998" s="1" t="s">
        <v>26</v>
      </c>
      <c r="J4998" s="1">
        <v>49.65</v>
      </c>
      <c r="K4998" s="1">
        <v>305.55</v>
      </c>
      <c r="L4998" s="1" t="s">
        <v>18</v>
      </c>
      <c r="M4998" s="2">
        <f t="shared" si="1"/>
        <v>6.15407855</v>
      </c>
      <c r="N4998" s="3"/>
    </row>
    <row r="4999" ht="15.75" customHeight="1">
      <c r="A4999" s="1" t="s">
        <v>5019</v>
      </c>
      <c r="B4999" s="1" t="s">
        <v>15</v>
      </c>
      <c r="C4999" s="1">
        <v>1.0</v>
      </c>
      <c r="D4999" s="1" t="s">
        <v>18</v>
      </c>
      <c r="E4999" s="1" t="s">
        <v>18</v>
      </c>
      <c r="F4999" s="1">
        <v>2.0</v>
      </c>
      <c r="G4999" s="1">
        <v>2.0</v>
      </c>
      <c r="H4999" s="1">
        <v>0.0</v>
      </c>
      <c r="I4999" s="1" t="s">
        <v>22</v>
      </c>
      <c r="J4999" s="1">
        <v>93.85</v>
      </c>
      <c r="K4999" s="1">
        <v>170.85</v>
      </c>
      <c r="L4999" s="1" t="s">
        <v>16</v>
      </c>
      <c r="M4999" s="2">
        <f t="shared" si="1"/>
        <v>1.820458178</v>
      </c>
      <c r="N4999" s="3"/>
    </row>
    <row r="5000" ht="15.75" customHeight="1">
      <c r="A5000" s="1" t="s">
        <v>5020</v>
      </c>
      <c r="B5000" s="1" t="s">
        <v>20</v>
      </c>
      <c r="C5000" s="1">
        <v>0.0</v>
      </c>
      <c r="D5000" s="1" t="s">
        <v>18</v>
      </c>
      <c r="E5000" s="1" t="s">
        <v>18</v>
      </c>
      <c r="F5000" s="1">
        <v>1.0</v>
      </c>
      <c r="G5000" s="1">
        <v>2.0</v>
      </c>
      <c r="H5000" s="1">
        <v>1.0</v>
      </c>
      <c r="I5000" s="1" t="s">
        <v>22</v>
      </c>
      <c r="J5000" s="1">
        <v>89.55</v>
      </c>
      <c r="K5000" s="1">
        <v>3729.75</v>
      </c>
      <c r="L5000" s="1" t="s">
        <v>18</v>
      </c>
      <c r="M5000" s="2">
        <f t="shared" si="1"/>
        <v>41.64991625</v>
      </c>
      <c r="N5000" s="3"/>
    </row>
    <row r="5001" ht="15.75" customHeight="1">
      <c r="A5001" s="1" t="s">
        <v>5021</v>
      </c>
      <c r="B5001" s="1" t="s">
        <v>20</v>
      </c>
      <c r="C5001" s="1">
        <v>1.0</v>
      </c>
      <c r="D5001" s="1" t="s">
        <v>18</v>
      </c>
      <c r="E5001" s="1" t="s">
        <v>18</v>
      </c>
      <c r="F5001" s="1">
        <v>2.0</v>
      </c>
      <c r="G5001" s="1">
        <v>1.0</v>
      </c>
      <c r="H5001" s="1">
        <v>2.0</v>
      </c>
      <c r="I5001" s="1" t="s">
        <v>28</v>
      </c>
      <c r="J5001" s="1">
        <v>59.6</v>
      </c>
      <c r="K5001" s="1">
        <v>2754.0</v>
      </c>
      <c r="L5001" s="1" t="s">
        <v>18</v>
      </c>
      <c r="M5001" s="2">
        <f t="shared" si="1"/>
        <v>46.20805369</v>
      </c>
      <c r="N5001" s="3"/>
    </row>
    <row r="5002" ht="15.75" customHeight="1">
      <c r="A5002" s="1" t="s">
        <v>5022</v>
      </c>
      <c r="B5002" s="1" t="s">
        <v>20</v>
      </c>
      <c r="C5002" s="1">
        <v>0.0</v>
      </c>
      <c r="D5002" s="1" t="s">
        <v>18</v>
      </c>
      <c r="E5002" s="1" t="s">
        <v>18</v>
      </c>
      <c r="F5002" s="1">
        <v>1.0</v>
      </c>
      <c r="G5002" s="1">
        <v>0.0</v>
      </c>
      <c r="H5002" s="1">
        <v>1.0</v>
      </c>
      <c r="I5002" s="1" t="s">
        <v>17</v>
      </c>
      <c r="J5002" s="1">
        <v>19.7</v>
      </c>
      <c r="K5002" s="1">
        <v>625.05</v>
      </c>
      <c r="L5002" s="1" t="s">
        <v>18</v>
      </c>
      <c r="M5002" s="2">
        <f t="shared" si="1"/>
        <v>31.7284264</v>
      </c>
      <c r="N5002" s="3"/>
    </row>
    <row r="5003" ht="15.75" customHeight="1">
      <c r="A5003" s="1" t="s">
        <v>5023</v>
      </c>
      <c r="B5003" s="1" t="s">
        <v>20</v>
      </c>
      <c r="C5003" s="1">
        <v>1.0</v>
      </c>
      <c r="D5003" s="1" t="s">
        <v>18</v>
      </c>
      <c r="E5003" s="1" t="s">
        <v>18</v>
      </c>
      <c r="F5003" s="1">
        <v>2.0</v>
      </c>
      <c r="G5003" s="1">
        <v>2.0</v>
      </c>
      <c r="H5003" s="1">
        <v>0.0</v>
      </c>
      <c r="I5003" s="1" t="s">
        <v>22</v>
      </c>
      <c r="J5003" s="1">
        <v>99.05</v>
      </c>
      <c r="K5003" s="1">
        <v>3395.8</v>
      </c>
      <c r="L5003" s="1" t="s">
        <v>16</v>
      </c>
      <c r="M5003" s="2">
        <f t="shared" si="1"/>
        <v>34.2836951</v>
      </c>
      <c r="N5003" s="3"/>
    </row>
    <row r="5004" ht="15.75" customHeight="1">
      <c r="A5004" s="1" t="s">
        <v>5024</v>
      </c>
      <c r="B5004" s="1" t="s">
        <v>15</v>
      </c>
      <c r="C5004" s="1">
        <v>0.0</v>
      </c>
      <c r="D5004" s="1" t="s">
        <v>18</v>
      </c>
      <c r="E5004" s="1" t="s">
        <v>18</v>
      </c>
      <c r="F5004" s="1">
        <v>0.0</v>
      </c>
      <c r="G5004" s="1">
        <v>1.0</v>
      </c>
      <c r="H5004" s="1">
        <v>1.0</v>
      </c>
      <c r="I5004" s="1" t="s">
        <v>28</v>
      </c>
      <c r="J5004" s="1">
        <v>44.1</v>
      </c>
      <c r="K5004" s="1">
        <v>2369.7</v>
      </c>
      <c r="L5004" s="1" t="s">
        <v>18</v>
      </c>
      <c r="M5004" s="2">
        <f t="shared" si="1"/>
        <v>53.73469388</v>
      </c>
      <c r="N5004" s="3"/>
    </row>
    <row r="5005" ht="15.75" customHeight="1">
      <c r="A5005" s="1" t="s">
        <v>5025</v>
      </c>
      <c r="B5005" s="1" t="s">
        <v>20</v>
      </c>
      <c r="C5005" s="1">
        <v>1.0</v>
      </c>
      <c r="D5005" s="1" t="s">
        <v>16</v>
      </c>
      <c r="E5005" s="1" t="s">
        <v>18</v>
      </c>
      <c r="F5005" s="1">
        <v>2.0</v>
      </c>
      <c r="G5005" s="1">
        <v>2.0</v>
      </c>
      <c r="H5005" s="1">
        <v>0.0</v>
      </c>
      <c r="I5005" s="1" t="s">
        <v>26</v>
      </c>
      <c r="J5005" s="1">
        <v>100.45</v>
      </c>
      <c r="K5005" s="1">
        <v>1622.45</v>
      </c>
      <c r="L5005" s="1" t="s">
        <v>16</v>
      </c>
      <c r="M5005" s="2">
        <f t="shared" si="1"/>
        <v>16.15181682</v>
      </c>
      <c r="N5005" s="3"/>
    </row>
    <row r="5006" ht="15.75" customHeight="1">
      <c r="A5006" s="1" t="s">
        <v>5026</v>
      </c>
      <c r="B5006" s="1" t="s">
        <v>20</v>
      </c>
      <c r="C5006" s="1">
        <v>0.0</v>
      </c>
      <c r="D5006" s="1" t="s">
        <v>16</v>
      </c>
      <c r="E5006" s="1" t="s">
        <v>16</v>
      </c>
      <c r="F5006" s="1">
        <v>2.0</v>
      </c>
      <c r="G5006" s="1">
        <v>2.0</v>
      </c>
      <c r="H5006" s="1">
        <v>2.0</v>
      </c>
      <c r="I5006" s="1" t="s">
        <v>26</v>
      </c>
      <c r="J5006" s="1">
        <v>110.9</v>
      </c>
      <c r="K5006" s="1">
        <v>7922.75</v>
      </c>
      <c r="L5006" s="1" t="s">
        <v>18</v>
      </c>
      <c r="M5006" s="2">
        <f t="shared" si="1"/>
        <v>71.44048693</v>
      </c>
      <c r="N5006" s="3"/>
    </row>
    <row r="5007" ht="15.75" customHeight="1">
      <c r="A5007" s="1" t="s">
        <v>5027</v>
      </c>
      <c r="B5007" s="1" t="s">
        <v>20</v>
      </c>
      <c r="C5007" s="1">
        <v>0.0</v>
      </c>
      <c r="D5007" s="1" t="s">
        <v>16</v>
      </c>
      <c r="E5007" s="1" t="s">
        <v>18</v>
      </c>
      <c r="F5007" s="1">
        <v>1.0</v>
      </c>
      <c r="G5007" s="1">
        <v>2.0</v>
      </c>
      <c r="H5007" s="1">
        <v>0.0</v>
      </c>
      <c r="I5007" s="1" t="s">
        <v>22</v>
      </c>
      <c r="J5007" s="1">
        <v>89.25</v>
      </c>
      <c r="K5007" s="1">
        <v>2210.2</v>
      </c>
      <c r="L5007" s="1" t="s">
        <v>18</v>
      </c>
      <c r="M5007" s="2">
        <f t="shared" si="1"/>
        <v>24.76414566</v>
      </c>
      <c r="N5007" s="3"/>
    </row>
    <row r="5008" ht="15.75" customHeight="1">
      <c r="A5008" s="1" t="s">
        <v>5028</v>
      </c>
      <c r="B5008" s="1" t="s">
        <v>15</v>
      </c>
      <c r="C5008" s="1">
        <v>0.0</v>
      </c>
      <c r="D5008" s="1" t="s">
        <v>18</v>
      </c>
      <c r="E5008" s="1" t="s">
        <v>18</v>
      </c>
      <c r="F5008" s="1">
        <v>2.0</v>
      </c>
      <c r="G5008" s="1">
        <v>1.0</v>
      </c>
      <c r="H5008" s="1">
        <v>1.0</v>
      </c>
      <c r="I5008" s="1" t="s">
        <v>28</v>
      </c>
      <c r="J5008" s="1">
        <v>64.65</v>
      </c>
      <c r="K5008" s="1">
        <v>2347.85</v>
      </c>
      <c r="L5008" s="1" t="s">
        <v>18</v>
      </c>
      <c r="M5008" s="2">
        <f t="shared" si="1"/>
        <v>36.31631864</v>
      </c>
      <c r="N5008" s="3"/>
    </row>
    <row r="5009" ht="15.75" customHeight="1">
      <c r="A5009" s="1" t="s">
        <v>5029</v>
      </c>
      <c r="B5009" s="1" t="s">
        <v>15</v>
      </c>
      <c r="C5009" s="1">
        <v>0.0</v>
      </c>
      <c r="D5009" s="1" t="s">
        <v>16</v>
      </c>
      <c r="E5009" s="1" t="s">
        <v>16</v>
      </c>
      <c r="F5009" s="1">
        <v>1.0</v>
      </c>
      <c r="G5009" s="1">
        <v>0.0</v>
      </c>
      <c r="H5009" s="1">
        <v>2.0</v>
      </c>
      <c r="I5009" s="1" t="s">
        <v>28</v>
      </c>
      <c r="J5009" s="1">
        <v>20.2</v>
      </c>
      <c r="K5009" s="1">
        <v>1027.25</v>
      </c>
      <c r="L5009" s="1" t="s">
        <v>18</v>
      </c>
      <c r="M5009" s="2">
        <f t="shared" si="1"/>
        <v>50.8539604</v>
      </c>
      <c r="N5009" s="3"/>
    </row>
    <row r="5010" ht="15.75" customHeight="1">
      <c r="A5010" s="1" t="s">
        <v>5030</v>
      </c>
      <c r="B5010" s="1" t="s">
        <v>15</v>
      </c>
      <c r="C5010" s="1">
        <v>0.0</v>
      </c>
      <c r="D5010" s="1" t="s">
        <v>18</v>
      </c>
      <c r="E5010" s="1" t="s">
        <v>18</v>
      </c>
      <c r="F5010" s="1">
        <v>2.0</v>
      </c>
      <c r="G5010" s="1">
        <v>2.0</v>
      </c>
      <c r="H5010" s="1">
        <v>2.0</v>
      </c>
      <c r="I5010" s="1" t="s">
        <v>22</v>
      </c>
      <c r="J5010" s="1">
        <v>104.0</v>
      </c>
      <c r="K5010" s="1">
        <v>7028.5</v>
      </c>
      <c r="L5010" s="1" t="s">
        <v>18</v>
      </c>
      <c r="M5010" s="2">
        <f t="shared" si="1"/>
        <v>67.58173077</v>
      </c>
      <c r="N5010" s="3"/>
    </row>
    <row r="5011" ht="15.75" customHeight="1">
      <c r="A5011" s="1" t="s">
        <v>5031</v>
      </c>
      <c r="B5011" s="1" t="s">
        <v>20</v>
      </c>
      <c r="C5011" s="1">
        <v>0.0</v>
      </c>
      <c r="D5011" s="1" t="s">
        <v>16</v>
      </c>
      <c r="E5011" s="1" t="s">
        <v>18</v>
      </c>
      <c r="F5011" s="1">
        <v>1.0</v>
      </c>
      <c r="G5011" s="1">
        <v>1.0</v>
      </c>
      <c r="H5011" s="1">
        <v>0.0</v>
      </c>
      <c r="I5011" s="1" t="s">
        <v>26</v>
      </c>
      <c r="J5011" s="1">
        <v>66.4</v>
      </c>
      <c r="K5011" s="1">
        <v>2019.8</v>
      </c>
      <c r="L5011" s="1" t="s">
        <v>18</v>
      </c>
      <c r="M5011" s="2">
        <f t="shared" si="1"/>
        <v>30.4186747</v>
      </c>
      <c r="N5011" s="3"/>
    </row>
    <row r="5012" ht="15.75" customHeight="1">
      <c r="A5012" s="1" t="s">
        <v>5032</v>
      </c>
      <c r="B5012" s="1" t="s">
        <v>20</v>
      </c>
      <c r="C5012" s="1">
        <v>0.0</v>
      </c>
      <c r="D5012" s="1" t="s">
        <v>16</v>
      </c>
      <c r="E5012" s="1" t="s">
        <v>16</v>
      </c>
      <c r="F5012" s="1">
        <v>2.0</v>
      </c>
      <c r="G5012" s="1">
        <v>1.0</v>
      </c>
      <c r="H5012" s="1">
        <v>2.0</v>
      </c>
      <c r="I5012" s="1" t="s">
        <v>28</v>
      </c>
      <c r="J5012" s="1">
        <v>85.4</v>
      </c>
      <c r="K5012" s="1">
        <v>3297.0</v>
      </c>
      <c r="L5012" s="1" t="s">
        <v>18</v>
      </c>
      <c r="M5012" s="2">
        <f t="shared" si="1"/>
        <v>38.60655738</v>
      </c>
      <c r="N5012" s="3"/>
    </row>
    <row r="5013" ht="15.75" customHeight="1">
      <c r="A5013" s="1" t="s">
        <v>5033</v>
      </c>
      <c r="B5013" s="1" t="s">
        <v>15</v>
      </c>
      <c r="C5013" s="1">
        <v>0.0</v>
      </c>
      <c r="D5013" s="1" t="s">
        <v>18</v>
      </c>
      <c r="E5013" s="1" t="s">
        <v>18</v>
      </c>
      <c r="F5013" s="1">
        <v>0.0</v>
      </c>
      <c r="G5013" s="1">
        <v>1.0</v>
      </c>
      <c r="H5013" s="1">
        <v>0.0</v>
      </c>
      <c r="I5013" s="1" t="s">
        <v>26</v>
      </c>
      <c r="J5013" s="1">
        <v>40.2</v>
      </c>
      <c r="K5013" s="1">
        <v>1478.85</v>
      </c>
      <c r="L5013" s="1" t="s">
        <v>18</v>
      </c>
      <c r="M5013" s="2">
        <f t="shared" si="1"/>
        <v>36.78731343</v>
      </c>
      <c r="N5013" s="3"/>
    </row>
    <row r="5014" ht="15.75" customHeight="1">
      <c r="A5014" s="1" t="s">
        <v>5034</v>
      </c>
      <c r="B5014" s="1" t="s">
        <v>20</v>
      </c>
      <c r="C5014" s="1">
        <v>1.0</v>
      </c>
      <c r="D5014" s="1" t="s">
        <v>16</v>
      </c>
      <c r="E5014" s="1" t="s">
        <v>18</v>
      </c>
      <c r="F5014" s="1">
        <v>1.0</v>
      </c>
      <c r="G5014" s="1">
        <v>2.0</v>
      </c>
      <c r="H5014" s="1">
        <v>0.0</v>
      </c>
      <c r="I5014" s="1" t="s">
        <v>22</v>
      </c>
      <c r="J5014" s="1">
        <v>70.2</v>
      </c>
      <c r="K5014" s="1">
        <v>280.35</v>
      </c>
      <c r="L5014" s="1" t="s">
        <v>18</v>
      </c>
      <c r="M5014" s="2">
        <f t="shared" si="1"/>
        <v>3.993589744</v>
      </c>
      <c r="N5014" s="3"/>
    </row>
    <row r="5015" ht="15.75" customHeight="1">
      <c r="A5015" s="1" t="s">
        <v>5035</v>
      </c>
      <c r="B5015" s="1" t="s">
        <v>15</v>
      </c>
      <c r="C5015" s="1">
        <v>0.0</v>
      </c>
      <c r="D5015" s="1" t="s">
        <v>16</v>
      </c>
      <c r="E5015" s="1" t="s">
        <v>18</v>
      </c>
      <c r="F5015" s="1">
        <v>2.0</v>
      </c>
      <c r="G5015" s="1">
        <v>2.0</v>
      </c>
      <c r="H5015" s="1">
        <v>1.0</v>
      </c>
      <c r="I5015" s="1" t="s">
        <v>22</v>
      </c>
      <c r="J5015" s="1">
        <v>103.15</v>
      </c>
      <c r="K5015" s="1">
        <v>4594.65</v>
      </c>
      <c r="L5015" s="1" t="s">
        <v>18</v>
      </c>
      <c r="M5015" s="2">
        <f t="shared" si="1"/>
        <v>44.54338342</v>
      </c>
      <c r="N5015" s="3"/>
    </row>
    <row r="5016" ht="15.75" customHeight="1">
      <c r="A5016" s="1" t="s">
        <v>5036</v>
      </c>
      <c r="B5016" s="1" t="s">
        <v>20</v>
      </c>
      <c r="C5016" s="1">
        <v>0.0</v>
      </c>
      <c r="D5016" s="1" t="s">
        <v>18</v>
      </c>
      <c r="E5016" s="1" t="s">
        <v>18</v>
      </c>
      <c r="F5016" s="1">
        <v>1.0</v>
      </c>
      <c r="G5016" s="1">
        <v>0.0</v>
      </c>
      <c r="H5016" s="1">
        <v>0.0</v>
      </c>
      <c r="I5016" s="1" t="s">
        <v>17</v>
      </c>
      <c r="J5016" s="1">
        <v>20.0</v>
      </c>
      <c r="K5016" s="1">
        <v>417.7</v>
      </c>
      <c r="L5016" s="1" t="s">
        <v>18</v>
      </c>
      <c r="M5016" s="2">
        <f t="shared" si="1"/>
        <v>20.885</v>
      </c>
      <c r="N5016" s="3"/>
    </row>
    <row r="5017" ht="15.75" customHeight="1">
      <c r="A5017" s="1" t="s">
        <v>5037</v>
      </c>
      <c r="B5017" s="1" t="s">
        <v>20</v>
      </c>
      <c r="C5017" s="1">
        <v>0.0</v>
      </c>
      <c r="D5017" s="1" t="s">
        <v>18</v>
      </c>
      <c r="E5017" s="1" t="s">
        <v>18</v>
      </c>
      <c r="F5017" s="1">
        <v>2.0</v>
      </c>
      <c r="G5017" s="1">
        <v>2.0</v>
      </c>
      <c r="H5017" s="1">
        <v>0.0</v>
      </c>
      <c r="I5017" s="1" t="s">
        <v>22</v>
      </c>
      <c r="J5017" s="1">
        <v>106.4</v>
      </c>
      <c r="K5017" s="1">
        <v>4040.65</v>
      </c>
      <c r="L5017" s="1" t="s">
        <v>18</v>
      </c>
      <c r="M5017" s="2">
        <f t="shared" si="1"/>
        <v>37.97603383</v>
      </c>
      <c r="N5017" s="3"/>
    </row>
    <row r="5018" ht="15.75" customHeight="1">
      <c r="A5018" s="1" t="s">
        <v>5038</v>
      </c>
      <c r="B5018" s="1" t="s">
        <v>15</v>
      </c>
      <c r="C5018" s="1">
        <v>0.0</v>
      </c>
      <c r="D5018" s="1" t="s">
        <v>18</v>
      </c>
      <c r="E5018" s="1" t="s">
        <v>18</v>
      </c>
      <c r="F5018" s="1">
        <v>1.0</v>
      </c>
      <c r="G5018" s="1">
        <v>1.0</v>
      </c>
      <c r="H5018" s="1">
        <v>1.0</v>
      </c>
      <c r="I5018" s="1" t="s">
        <v>26</v>
      </c>
      <c r="J5018" s="1">
        <v>79.85</v>
      </c>
      <c r="K5018" s="1">
        <v>1387.35</v>
      </c>
      <c r="L5018" s="1" t="s">
        <v>18</v>
      </c>
      <c r="M5018" s="2">
        <f t="shared" si="1"/>
        <v>17.3744521</v>
      </c>
      <c r="N5018" s="3"/>
    </row>
    <row r="5019" ht="15.75" customHeight="1">
      <c r="A5019" s="1" t="s">
        <v>5039</v>
      </c>
      <c r="B5019" s="1" t="s">
        <v>20</v>
      </c>
      <c r="C5019" s="1">
        <v>0.0</v>
      </c>
      <c r="D5019" s="1" t="s">
        <v>18</v>
      </c>
      <c r="E5019" s="1" t="s">
        <v>18</v>
      </c>
      <c r="F5019" s="1">
        <v>1.0</v>
      </c>
      <c r="G5019" s="1">
        <v>1.0</v>
      </c>
      <c r="H5019" s="1">
        <v>2.0</v>
      </c>
      <c r="I5019" s="1" t="s">
        <v>28</v>
      </c>
      <c r="J5019" s="1">
        <v>65.3</v>
      </c>
      <c r="K5019" s="1">
        <v>3512.9</v>
      </c>
      <c r="L5019" s="1" t="s">
        <v>18</v>
      </c>
      <c r="M5019" s="2">
        <f t="shared" si="1"/>
        <v>53.79632466</v>
      </c>
      <c r="N5019" s="3"/>
    </row>
    <row r="5020" ht="15.75" customHeight="1">
      <c r="A5020" s="1" t="s">
        <v>5040</v>
      </c>
      <c r="B5020" s="1" t="s">
        <v>15</v>
      </c>
      <c r="C5020" s="1">
        <v>0.0</v>
      </c>
      <c r="D5020" s="1" t="s">
        <v>16</v>
      </c>
      <c r="E5020" s="1" t="s">
        <v>18</v>
      </c>
      <c r="F5020" s="1">
        <v>1.0</v>
      </c>
      <c r="G5020" s="1">
        <v>1.0</v>
      </c>
      <c r="H5020" s="1">
        <v>0.0</v>
      </c>
      <c r="I5020" s="1" t="s">
        <v>17</v>
      </c>
      <c r="J5020" s="1">
        <v>50.85</v>
      </c>
      <c r="K5020" s="1">
        <v>466.6</v>
      </c>
      <c r="L5020" s="1" t="s">
        <v>18</v>
      </c>
      <c r="M5020" s="2">
        <f t="shared" si="1"/>
        <v>9.176007866</v>
      </c>
      <c r="N5020" s="3"/>
    </row>
    <row r="5021" ht="15.75" customHeight="1">
      <c r="A5021" s="1" t="s">
        <v>5041</v>
      </c>
      <c r="B5021" s="1" t="s">
        <v>15</v>
      </c>
      <c r="C5021" s="1">
        <v>0.0</v>
      </c>
      <c r="D5021" s="1" t="s">
        <v>18</v>
      </c>
      <c r="E5021" s="1" t="s">
        <v>18</v>
      </c>
      <c r="F5021" s="1">
        <v>1.0</v>
      </c>
      <c r="G5021" s="1">
        <v>1.0</v>
      </c>
      <c r="H5021" s="1">
        <v>0.0</v>
      </c>
      <c r="I5021" s="1" t="s">
        <v>17</v>
      </c>
      <c r="J5021" s="1">
        <v>45.95</v>
      </c>
      <c r="K5021" s="1">
        <v>45.95</v>
      </c>
      <c r="L5021" s="1" t="s">
        <v>16</v>
      </c>
      <c r="M5021" s="2">
        <f t="shared" si="1"/>
        <v>1</v>
      </c>
      <c r="N5021" s="3"/>
    </row>
    <row r="5022" ht="15.75" customHeight="1">
      <c r="A5022" s="1" t="s">
        <v>5042</v>
      </c>
      <c r="B5022" s="1" t="s">
        <v>20</v>
      </c>
      <c r="C5022" s="1">
        <v>0.0</v>
      </c>
      <c r="D5022" s="1" t="s">
        <v>16</v>
      </c>
      <c r="E5022" s="1" t="s">
        <v>18</v>
      </c>
      <c r="F5022" s="1">
        <v>1.0</v>
      </c>
      <c r="G5022" s="1">
        <v>1.0</v>
      </c>
      <c r="H5022" s="1">
        <v>0.0</v>
      </c>
      <c r="I5022" s="1" t="s">
        <v>17</v>
      </c>
      <c r="J5022" s="1">
        <v>55.8</v>
      </c>
      <c r="K5022" s="1">
        <v>154.55</v>
      </c>
      <c r="L5022" s="1" t="s">
        <v>18</v>
      </c>
      <c r="M5022" s="2">
        <f t="shared" si="1"/>
        <v>2.769713262</v>
      </c>
      <c r="N5022" s="3"/>
    </row>
    <row r="5023" ht="15.75" customHeight="1">
      <c r="A5023" s="1" t="s">
        <v>5043</v>
      </c>
      <c r="B5023" s="1" t="s">
        <v>15</v>
      </c>
      <c r="C5023" s="1">
        <v>0.0</v>
      </c>
      <c r="D5023" s="1" t="s">
        <v>18</v>
      </c>
      <c r="E5023" s="1" t="s">
        <v>18</v>
      </c>
      <c r="F5023" s="1">
        <v>2.0</v>
      </c>
      <c r="G5023" s="1">
        <v>2.0</v>
      </c>
      <c r="H5023" s="1">
        <v>2.0</v>
      </c>
      <c r="I5023" s="1" t="s">
        <v>26</v>
      </c>
      <c r="J5023" s="1">
        <v>111.95</v>
      </c>
      <c r="K5023" s="1">
        <v>7795.95</v>
      </c>
      <c r="L5023" s="1" t="s">
        <v>18</v>
      </c>
      <c r="M5023" s="2">
        <f t="shared" si="1"/>
        <v>69.63778473</v>
      </c>
      <c r="N5023" s="3"/>
    </row>
    <row r="5024" ht="15.75" customHeight="1">
      <c r="A5024" s="1" t="s">
        <v>5044</v>
      </c>
      <c r="B5024" s="1" t="s">
        <v>20</v>
      </c>
      <c r="C5024" s="1">
        <v>0.0</v>
      </c>
      <c r="D5024" s="1" t="s">
        <v>18</v>
      </c>
      <c r="E5024" s="1" t="s">
        <v>18</v>
      </c>
      <c r="F5024" s="1">
        <v>1.0</v>
      </c>
      <c r="G5024" s="1">
        <v>2.0</v>
      </c>
      <c r="H5024" s="1">
        <v>1.0</v>
      </c>
      <c r="I5024" s="1" t="s">
        <v>26</v>
      </c>
      <c r="J5024" s="1">
        <v>105.4</v>
      </c>
      <c r="K5024" s="1">
        <v>5643.4</v>
      </c>
      <c r="L5024" s="1" t="s">
        <v>16</v>
      </c>
      <c r="M5024" s="2">
        <f t="shared" si="1"/>
        <v>53.5426945</v>
      </c>
      <c r="N5024" s="3"/>
    </row>
    <row r="5025" ht="15.75" customHeight="1">
      <c r="A5025" s="1" t="s">
        <v>5045</v>
      </c>
      <c r="B5025" s="1" t="s">
        <v>20</v>
      </c>
      <c r="C5025" s="1">
        <v>1.0</v>
      </c>
      <c r="D5025" s="1" t="s">
        <v>16</v>
      </c>
      <c r="E5025" s="1" t="s">
        <v>18</v>
      </c>
      <c r="F5025" s="1">
        <v>2.0</v>
      </c>
      <c r="G5025" s="1">
        <v>2.0</v>
      </c>
      <c r="H5025" s="1">
        <v>0.0</v>
      </c>
      <c r="I5025" s="1" t="s">
        <v>22</v>
      </c>
      <c r="J5025" s="1">
        <v>101.9</v>
      </c>
      <c r="K5025" s="1">
        <v>5549.4</v>
      </c>
      <c r="L5025" s="1" t="s">
        <v>16</v>
      </c>
      <c r="M5025" s="2">
        <f t="shared" si="1"/>
        <v>54.4592738</v>
      </c>
      <c r="N5025" s="3"/>
    </row>
    <row r="5026" ht="15.75" customHeight="1">
      <c r="A5026" s="1" t="s">
        <v>5046</v>
      </c>
      <c r="B5026" s="1" t="s">
        <v>15</v>
      </c>
      <c r="C5026" s="1">
        <v>0.0</v>
      </c>
      <c r="D5026" s="1" t="s">
        <v>16</v>
      </c>
      <c r="E5026" s="1" t="s">
        <v>16</v>
      </c>
      <c r="F5026" s="1">
        <v>1.0</v>
      </c>
      <c r="G5026" s="1">
        <v>0.0</v>
      </c>
      <c r="H5026" s="1">
        <v>1.0</v>
      </c>
      <c r="I5026" s="1" t="s">
        <v>28</v>
      </c>
      <c r="J5026" s="1">
        <v>19.55</v>
      </c>
      <c r="K5026" s="1">
        <v>608.5</v>
      </c>
      <c r="L5026" s="1" t="s">
        <v>18</v>
      </c>
      <c r="M5026" s="2">
        <f t="shared" si="1"/>
        <v>31.12531969</v>
      </c>
      <c r="N5026" s="3"/>
    </row>
    <row r="5027" ht="15.75" customHeight="1">
      <c r="A5027" s="1" t="s">
        <v>5047</v>
      </c>
      <c r="B5027" s="1" t="s">
        <v>20</v>
      </c>
      <c r="C5027" s="1">
        <v>1.0</v>
      </c>
      <c r="D5027" s="1" t="s">
        <v>18</v>
      </c>
      <c r="E5027" s="1" t="s">
        <v>18</v>
      </c>
      <c r="F5027" s="1">
        <v>2.0</v>
      </c>
      <c r="G5027" s="1">
        <v>2.0</v>
      </c>
      <c r="H5027" s="1">
        <v>1.0</v>
      </c>
      <c r="I5027" s="1" t="s">
        <v>22</v>
      </c>
      <c r="J5027" s="1">
        <v>99.0</v>
      </c>
      <c r="K5027" s="1">
        <v>4744.35</v>
      </c>
      <c r="L5027" s="1" t="s">
        <v>18</v>
      </c>
      <c r="M5027" s="2">
        <f t="shared" si="1"/>
        <v>47.92272727</v>
      </c>
      <c r="N5027" s="3"/>
    </row>
    <row r="5028" ht="15.75" customHeight="1">
      <c r="A5028" s="1" t="s">
        <v>5048</v>
      </c>
      <c r="B5028" s="1" t="s">
        <v>20</v>
      </c>
      <c r="C5028" s="1">
        <v>0.0</v>
      </c>
      <c r="D5028" s="1" t="s">
        <v>16</v>
      </c>
      <c r="E5028" s="1" t="s">
        <v>16</v>
      </c>
      <c r="F5028" s="1">
        <v>1.0</v>
      </c>
      <c r="G5028" s="1">
        <v>0.0</v>
      </c>
      <c r="H5028" s="1">
        <v>2.0</v>
      </c>
      <c r="I5028" s="1" t="s">
        <v>26</v>
      </c>
      <c r="J5028" s="1">
        <v>20.05</v>
      </c>
      <c r="K5028" s="1">
        <v>1263.9</v>
      </c>
      <c r="L5028" s="1" t="s">
        <v>18</v>
      </c>
      <c r="M5028" s="2">
        <f t="shared" si="1"/>
        <v>63.03740648</v>
      </c>
      <c r="N5028" s="3"/>
    </row>
    <row r="5029" ht="15.75" customHeight="1">
      <c r="A5029" s="1" t="s">
        <v>5049</v>
      </c>
      <c r="B5029" s="1" t="s">
        <v>15</v>
      </c>
      <c r="C5029" s="1">
        <v>0.0</v>
      </c>
      <c r="D5029" s="1" t="s">
        <v>18</v>
      </c>
      <c r="E5029" s="1" t="s">
        <v>18</v>
      </c>
      <c r="F5029" s="1">
        <v>1.0</v>
      </c>
      <c r="G5029" s="1">
        <v>1.0</v>
      </c>
      <c r="H5029" s="1">
        <v>0.0</v>
      </c>
      <c r="I5029" s="1" t="s">
        <v>17</v>
      </c>
      <c r="J5029" s="1">
        <v>45.3</v>
      </c>
      <c r="K5029" s="1">
        <v>45.3</v>
      </c>
      <c r="L5029" s="1" t="s">
        <v>16</v>
      </c>
      <c r="M5029" s="2">
        <f t="shared" si="1"/>
        <v>1</v>
      </c>
      <c r="N5029" s="3"/>
    </row>
    <row r="5030" ht="15.75" customHeight="1">
      <c r="A5030" s="1" t="s">
        <v>5050</v>
      </c>
      <c r="B5030" s="1" t="s">
        <v>15</v>
      </c>
      <c r="C5030" s="1">
        <v>1.0</v>
      </c>
      <c r="D5030" s="1" t="s">
        <v>16</v>
      </c>
      <c r="E5030" s="1" t="s">
        <v>18</v>
      </c>
      <c r="F5030" s="1">
        <v>2.0</v>
      </c>
      <c r="G5030" s="1">
        <v>2.0</v>
      </c>
      <c r="H5030" s="1">
        <v>1.0</v>
      </c>
      <c r="I5030" s="1" t="s">
        <v>22</v>
      </c>
      <c r="J5030" s="1">
        <v>106.25</v>
      </c>
      <c r="K5030" s="1">
        <v>6979.8</v>
      </c>
      <c r="L5030" s="1" t="s">
        <v>16</v>
      </c>
      <c r="M5030" s="2">
        <f t="shared" si="1"/>
        <v>65.69223529</v>
      </c>
      <c r="N5030" s="3"/>
    </row>
    <row r="5031" ht="15.75" customHeight="1">
      <c r="A5031" s="1" t="s">
        <v>5051</v>
      </c>
      <c r="B5031" s="1" t="s">
        <v>15</v>
      </c>
      <c r="C5031" s="1">
        <v>1.0</v>
      </c>
      <c r="D5031" s="1" t="s">
        <v>16</v>
      </c>
      <c r="E5031" s="1" t="s">
        <v>16</v>
      </c>
      <c r="F5031" s="1">
        <v>2.0</v>
      </c>
      <c r="G5031" s="1">
        <v>2.0</v>
      </c>
      <c r="H5031" s="1">
        <v>0.0</v>
      </c>
      <c r="I5031" s="1" t="s">
        <v>26</v>
      </c>
      <c r="J5031" s="1">
        <v>78.1</v>
      </c>
      <c r="K5031" s="1">
        <v>864.85</v>
      </c>
      <c r="L5031" s="1" t="s">
        <v>18</v>
      </c>
      <c r="M5031" s="2">
        <f t="shared" si="1"/>
        <v>11.07362356</v>
      </c>
      <c r="N5031" s="3"/>
    </row>
    <row r="5032" ht="15.75" customHeight="1">
      <c r="A5032" s="1" t="s">
        <v>5052</v>
      </c>
      <c r="B5032" s="1" t="s">
        <v>20</v>
      </c>
      <c r="C5032" s="1">
        <v>0.0</v>
      </c>
      <c r="D5032" s="1" t="s">
        <v>16</v>
      </c>
      <c r="E5032" s="1" t="s">
        <v>16</v>
      </c>
      <c r="F5032" s="1">
        <v>1.0</v>
      </c>
      <c r="G5032" s="1">
        <v>0.0</v>
      </c>
      <c r="H5032" s="1">
        <v>1.0</v>
      </c>
      <c r="I5032" s="1" t="s">
        <v>22</v>
      </c>
      <c r="J5032" s="1">
        <v>20.35</v>
      </c>
      <c r="K5032" s="1">
        <v>1359.5</v>
      </c>
      <c r="L5032" s="1" t="s">
        <v>18</v>
      </c>
      <c r="M5032" s="2">
        <f t="shared" si="1"/>
        <v>66.80589681</v>
      </c>
      <c r="N5032" s="3"/>
    </row>
    <row r="5033" ht="15.75" customHeight="1">
      <c r="A5033" s="1" t="s">
        <v>5053</v>
      </c>
      <c r="B5033" s="1" t="s">
        <v>15</v>
      </c>
      <c r="C5033" s="1">
        <v>1.0</v>
      </c>
      <c r="D5033" s="1" t="s">
        <v>18</v>
      </c>
      <c r="E5033" s="1" t="s">
        <v>18</v>
      </c>
      <c r="F5033" s="1">
        <v>2.0</v>
      </c>
      <c r="G5033" s="1">
        <v>2.0</v>
      </c>
      <c r="H5033" s="1">
        <v>0.0</v>
      </c>
      <c r="I5033" s="1" t="s">
        <v>22</v>
      </c>
      <c r="J5033" s="1">
        <v>79.4</v>
      </c>
      <c r="K5033" s="1">
        <v>205.05</v>
      </c>
      <c r="L5033" s="1" t="s">
        <v>16</v>
      </c>
      <c r="M5033" s="2">
        <f t="shared" si="1"/>
        <v>2.582493703</v>
      </c>
      <c r="N5033" s="3"/>
    </row>
    <row r="5034" ht="15.75" customHeight="1">
      <c r="A5034" s="1" t="s">
        <v>5054</v>
      </c>
      <c r="B5034" s="1" t="s">
        <v>20</v>
      </c>
      <c r="C5034" s="1">
        <v>0.0</v>
      </c>
      <c r="D5034" s="1" t="s">
        <v>18</v>
      </c>
      <c r="E5034" s="1" t="s">
        <v>18</v>
      </c>
      <c r="F5034" s="1">
        <v>0.0</v>
      </c>
      <c r="G5034" s="1">
        <v>1.0</v>
      </c>
      <c r="H5034" s="1">
        <v>0.0</v>
      </c>
      <c r="I5034" s="1" t="s">
        <v>22</v>
      </c>
      <c r="J5034" s="1">
        <v>40.6</v>
      </c>
      <c r="K5034" s="1">
        <v>1494.5</v>
      </c>
      <c r="L5034" s="1" t="s">
        <v>18</v>
      </c>
      <c r="M5034" s="2">
        <f t="shared" si="1"/>
        <v>36.81034483</v>
      </c>
      <c r="N5034" s="3"/>
    </row>
    <row r="5035" ht="15.75" customHeight="1">
      <c r="A5035" s="1" t="s">
        <v>5055</v>
      </c>
      <c r="B5035" s="1" t="s">
        <v>15</v>
      </c>
      <c r="C5035" s="1">
        <v>0.0</v>
      </c>
      <c r="D5035" s="1" t="s">
        <v>18</v>
      </c>
      <c r="E5035" s="1" t="s">
        <v>18</v>
      </c>
      <c r="F5035" s="1">
        <v>0.0</v>
      </c>
      <c r="G5035" s="1">
        <v>1.0</v>
      </c>
      <c r="H5035" s="1">
        <v>0.0</v>
      </c>
      <c r="I5035" s="1" t="s">
        <v>17</v>
      </c>
      <c r="J5035" s="1">
        <v>35.0</v>
      </c>
      <c r="K5035" s="1">
        <v>135.75</v>
      </c>
      <c r="L5035" s="1" t="s">
        <v>18</v>
      </c>
      <c r="M5035" s="2">
        <f t="shared" si="1"/>
        <v>3.878571429</v>
      </c>
      <c r="N5035" s="3"/>
    </row>
    <row r="5036" ht="15.75" customHeight="1">
      <c r="A5036" s="1" t="s">
        <v>5056</v>
      </c>
      <c r="B5036" s="1" t="s">
        <v>20</v>
      </c>
      <c r="C5036" s="1">
        <v>0.0</v>
      </c>
      <c r="D5036" s="1" t="s">
        <v>16</v>
      </c>
      <c r="E5036" s="1" t="s">
        <v>18</v>
      </c>
      <c r="F5036" s="1">
        <v>1.0</v>
      </c>
      <c r="G5036" s="1">
        <v>1.0</v>
      </c>
      <c r="H5036" s="1">
        <v>0.0</v>
      </c>
      <c r="I5036" s="1" t="s">
        <v>22</v>
      </c>
      <c r="J5036" s="1">
        <v>74.15</v>
      </c>
      <c r="K5036" s="1">
        <v>741.4</v>
      </c>
      <c r="L5036" s="1" t="s">
        <v>18</v>
      </c>
      <c r="M5036" s="2">
        <f t="shared" si="1"/>
        <v>9.998651382</v>
      </c>
      <c r="N5036" s="3"/>
    </row>
    <row r="5037" ht="15.75" customHeight="1">
      <c r="A5037" s="1" t="s">
        <v>5057</v>
      </c>
      <c r="B5037" s="1" t="s">
        <v>15</v>
      </c>
      <c r="C5037" s="1">
        <v>0.0</v>
      </c>
      <c r="D5037" s="1" t="s">
        <v>16</v>
      </c>
      <c r="E5037" s="1" t="s">
        <v>16</v>
      </c>
      <c r="F5037" s="1">
        <v>0.0</v>
      </c>
      <c r="G5037" s="1">
        <v>1.0</v>
      </c>
      <c r="H5037" s="1">
        <v>0.0</v>
      </c>
      <c r="I5037" s="1" t="s">
        <v>22</v>
      </c>
      <c r="J5037" s="1">
        <v>35.15</v>
      </c>
      <c r="K5037" s="1">
        <v>1051.05</v>
      </c>
      <c r="L5037" s="1" t="s">
        <v>18</v>
      </c>
      <c r="M5037" s="2">
        <f t="shared" si="1"/>
        <v>29.90184922</v>
      </c>
      <c r="N5037" s="3"/>
    </row>
    <row r="5038" ht="15.75" customHeight="1">
      <c r="A5038" s="1" t="s">
        <v>5058</v>
      </c>
      <c r="B5038" s="1" t="s">
        <v>15</v>
      </c>
      <c r="C5038" s="1">
        <v>0.0</v>
      </c>
      <c r="D5038" s="1" t="s">
        <v>18</v>
      </c>
      <c r="E5038" s="1" t="s">
        <v>18</v>
      </c>
      <c r="F5038" s="1">
        <v>2.0</v>
      </c>
      <c r="G5038" s="1">
        <v>2.0</v>
      </c>
      <c r="H5038" s="1">
        <v>0.0</v>
      </c>
      <c r="I5038" s="1" t="s">
        <v>22</v>
      </c>
      <c r="J5038" s="1">
        <v>98.75</v>
      </c>
      <c r="K5038" s="1">
        <v>2407.3</v>
      </c>
      <c r="L5038" s="1" t="s">
        <v>16</v>
      </c>
      <c r="M5038" s="2">
        <f t="shared" si="1"/>
        <v>24.37772152</v>
      </c>
      <c r="N5038" s="3"/>
    </row>
    <row r="5039" ht="15.75" customHeight="1">
      <c r="A5039" s="1" t="s">
        <v>5059</v>
      </c>
      <c r="B5039" s="1" t="s">
        <v>20</v>
      </c>
      <c r="C5039" s="1">
        <v>0.0</v>
      </c>
      <c r="D5039" s="1" t="s">
        <v>16</v>
      </c>
      <c r="E5039" s="1" t="s">
        <v>18</v>
      </c>
      <c r="F5039" s="1">
        <v>2.0</v>
      </c>
      <c r="G5039" s="1">
        <v>2.0</v>
      </c>
      <c r="H5039" s="1">
        <v>1.0</v>
      </c>
      <c r="I5039" s="1" t="s">
        <v>28</v>
      </c>
      <c r="J5039" s="1">
        <v>95.0</v>
      </c>
      <c r="K5039" s="1">
        <v>6602.9</v>
      </c>
      <c r="L5039" s="1" t="s">
        <v>18</v>
      </c>
      <c r="M5039" s="2">
        <f t="shared" si="1"/>
        <v>69.50421053</v>
      </c>
      <c r="N5039" s="3"/>
    </row>
    <row r="5040" ht="15.75" customHeight="1">
      <c r="A5040" s="1" t="s">
        <v>5060</v>
      </c>
      <c r="B5040" s="1" t="s">
        <v>15</v>
      </c>
      <c r="C5040" s="1">
        <v>0.0</v>
      </c>
      <c r="D5040" s="1" t="s">
        <v>18</v>
      </c>
      <c r="E5040" s="1" t="s">
        <v>18</v>
      </c>
      <c r="F5040" s="1">
        <v>1.0</v>
      </c>
      <c r="G5040" s="1">
        <v>0.0</v>
      </c>
      <c r="H5040" s="1">
        <v>2.0</v>
      </c>
      <c r="I5040" s="1" t="s">
        <v>26</v>
      </c>
      <c r="J5040" s="1">
        <v>20.25</v>
      </c>
      <c r="K5040" s="1">
        <v>1566.9</v>
      </c>
      <c r="L5040" s="1" t="s">
        <v>18</v>
      </c>
      <c r="M5040" s="2">
        <f t="shared" si="1"/>
        <v>77.37777778</v>
      </c>
      <c r="N5040" s="3"/>
    </row>
    <row r="5041" ht="15.75" customHeight="1">
      <c r="A5041" s="1" t="s">
        <v>5061</v>
      </c>
      <c r="B5041" s="1" t="s">
        <v>15</v>
      </c>
      <c r="C5041" s="1">
        <v>0.0</v>
      </c>
      <c r="D5041" s="1" t="s">
        <v>18</v>
      </c>
      <c r="E5041" s="1" t="s">
        <v>18</v>
      </c>
      <c r="F5041" s="1">
        <v>2.0</v>
      </c>
      <c r="G5041" s="1">
        <v>0.0</v>
      </c>
      <c r="H5041" s="1">
        <v>0.0</v>
      </c>
      <c r="I5041" s="1" t="s">
        <v>26</v>
      </c>
      <c r="J5041" s="1">
        <v>25.4</v>
      </c>
      <c r="K5041" s="1">
        <v>399.6</v>
      </c>
      <c r="L5041" s="1" t="s">
        <v>16</v>
      </c>
      <c r="M5041" s="2">
        <f t="shared" si="1"/>
        <v>15.73228346</v>
      </c>
      <c r="N5041" s="3"/>
    </row>
    <row r="5042" ht="15.75" customHeight="1">
      <c r="A5042" s="1" t="s">
        <v>5062</v>
      </c>
      <c r="B5042" s="1" t="s">
        <v>15</v>
      </c>
      <c r="C5042" s="1">
        <v>0.0</v>
      </c>
      <c r="D5042" s="1" t="s">
        <v>16</v>
      </c>
      <c r="E5042" s="1" t="s">
        <v>16</v>
      </c>
      <c r="F5042" s="1">
        <v>1.0</v>
      </c>
      <c r="G5042" s="1">
        <v>1.0</v>
      </c>
      <c r="H5042" s="1">
        <v>0.0</v>
      </c>
      <c r="I5042" s="1" t="s">
        <v>17</v>
      </c>
      <c r="J5042" s="1">
        <v>74.55</v>
      </c>
      <c r="K5042" s="1">
        <v>1215.8</v>
      </c>
      <c r="L5042" s="1" t="s">
        <v>18</v>
      </c>
      <c r="M5042" s="2">
        <f t="shared" si="1"/>
        <v>16.30851777</v>
      </c>
      <c r="N5042" s="3"/>
    </row>
    <row r="5043" ht="15.75" customHeight="1">
      <c r="A5043" s="1" t="s">
        <v>5063</v>
      </c>
      <c r="B5043" s="1" t="s">
        <v>15</v>
      </c>
      <c r="C5043" s="1">
        <v>0.0</v>
      </c>
      <c r="D5043" s="1" t="s">
        <v>18</v>
      </c>
      <c r="E5043" s="1" t="s">
        <v>18</v>
      </c>
      <c r="F5043" s="1">
        <v>2.0</v>
      </c>
      <c r="G5043" s="1">
        <v>2.0</v>
      </c>
      <c r="H5043" s="1">
        <v>0.0</v>
      </c>
      <c r="I5043" s="1" t="s">
        <v>28</v>
      </c>
      <c r="J5043" s="1">
        <v>103.35</v>
      </c>
      <c r="K5043" s="1">
        <v>847.3</v>
      </c>
      <c r="L5043" s="1" t="s">
        <v>16</v>
      </c>
      <c r="M5043" s="2">
        <f t="shared" si="1"/>
        <v>8.198355104</v>
      </c>
      <c r="N5043" s="3"/>
    </row>
    <row r="5044" ht="15.75" customHeight="1">
      <c r="A5044" s="1" t="s">
        <v>5064</v>
      </c>
      <c r="B5044" s="1" t="s">
        <v>20</v>
      </c>
      <c r="C5044" s="1">
        <v>0.0</v>
      </c>
      <c r="D5044" s="1" t="s">
        <v>16</v>
      </c>
      <c r="E5044" s="1" t="s">
        <v>16</v>
      </c>
      <c r="F5044" s="1">
        <v>2.0</v>
      </c>
      <c r="G5044" s="1">
        <v>0.0</v>
      </c>
      <c r="H5044" s="1">
        <v>1.0</v>
      </c>
      <c r="I5044" s="1" t="s">
        <v>17</v>
      </c>
      <c r="J5044" s="1">
        <v>24.4</v>
      </c>
      <c r="K5044" s="1">
        <v>203.95</v>
      </c>
      <c r="L5044" s="1" t="s">
        <v>18</v>
      </c>
      <c r="M5044" s="2">
        <f t="shared" si="1"/>
        <v>8.358606557</v>
      </c>
      <c r="N5044" s="3"/>
    </row>
    <row r="5045" ht="15.75" customHeight="1">
      <c r="A5045" s="1" t="s">
        <v>5065</v>
      </c>
      <c r="B5045" s="1" t="s">
        <v>20</v>
      </c>
      <c r="C5045" s="1">
        <v>0.0</v>
      </c>
      <c r="D5045" s="1" t="s">
        <v>16</v>
      </c>
      <c r="E5045" s="1" t="s">
        <v>18</v>
      </c>
      <c r="F5045" s="1">
        <v>0.0</v>
      </c>
      <c r="G5045" s="1">
        <v>1.0</v>
      </c>
      <c r="H5045" s="1">
        <v>1.0</v>
      </c>
      <c r="I5045" s="1" t="s">
        <v>26</v>
      </c>
      <c r="J5045" s="1">
        <v>38.1</v>
      </c>
      <c r="K5045" s="1">
        <v>970.4</v>
      </c>
      <c r="L5045" s="1" t="s">
        <v>18</v>
      </c>
      <c r="M5045" s="2">
        <f t="shared" si="1"/>
        <v>25.46981627</v>
      </c>
      <c r="N5045" s="3"/>
    </row>
    <row r="5046" ht="15.75" customHeight="1">
      <c r="A5046" s="1" t="s">
        <v>5066</v>
      </c>
      <c r="B5046" s="1" t="s">
        <v>20</v>
      </c>
      <c r="C5046" s="1">
        <v>0.0</v>
      </c>
      <c r="D5046" s="1" t="s">
        <v>16</v>
      </c>
      <c r="E5046" s="1" t="s">
        <v>16</v>
      </c>
      <c r="F5046" s="1">
        <v>1.0</v>
      </c>
      <c r="G5046" s="1">
        <v>0.0</v>
      </c>
      <c r="H5046" s="1">
        <v>0.0</v>
      </c>
      <c r="I5046" s="1" t="s">
        <v>26</v>
      </c>
      <c r="J5046" s="1">
        <v>20.05</v>
      </c>
      <c r="K5046" s="1">
        <v>218.5</v>
      </c>
      <c r="L5046" s="1" t="s">
        <v>18</v>
      </c>
      <c r="M5046" s="2">
        <f t="shared" si="1"/>
        <v>10.89775561</v>
      </c>
      <c r="N5046" s="3"/>
    </row>
    <row r="5047" ht="15.75" customHeight="1">
      <c r="A5047" s="1" t="s">
        <v>5067</v>
      </c>
      <c r="B5047" s="1" t="s">
        <v>20</v>
      </c>
      <c r="C5047" s="1">
        <v>0.0</v>
      </c>
      <c r="D5047" s="1" t="s">
        <v>18</v>
      </c>
      <c r="E5047" s="1" t="s">
        <v>18</v>
      </c>
      <c r="F5047" s="1">
        <v>1.0</v>
      </c>
      <c r="G5047" s="1">
        <v>0.0</v>
      </c>
      <c r="H5047" s="1">
        <v>0.0</v>
      </c>
      <c r="I5047" s="1" t="s">
        <v>17</v>
      </c>
      <c r="J5047" s="1">
        <v>20.05</v>
      </c>
      <c r="K5047" s="1">
        <v>20.05</v>
      </c>
      <c r="L5047" s="1" t="s">
        <v>18</v>
      </c>
      <c r="M5047" s="2">
        <f t="shared" si="1"/>
        <v>1</v>
      </c>
      <c r="N5047" s="3"/>
    </row>
    <row r="5048" ht="15.75" customHeight="1">
      <c r="A5048" s="1" t="s">
        <v>5068</v>
      </c>
      <c r="B5048" s="1" t="s">
        <v>15</v>
      </c>
      <c r="C5048" s="1">
        <v>0.0</v>
      </c>
      <c r="D5048" s="1" t="s">
        <v>16</v>
      </c>
      <c r="E5048" s="1" t="s">
        <v>18</v>
      </c>
      <c r="F5048" s="1">
        <v>2.0</v>
      </c>
      <c r="G5048" s="1">
        <v>0.0</v>
      </c>
      <c r="H5048" s="1">
        <v>2.0</v>
      </c>
      <c r="I5048" s="1" t="s">
        <v>26</v>
      </c>
      <c r="J5048" s="1">
        <v>26.45</v>
      </c>
      <c r="K5048" s="1">
        <v>1914.5</v>
      </c>
      <c r="L5048" s="1" t="s">
        <v>18</v>
      </c>
      <c r="M5048" s="2">
        <f t="shared" si="1"/>
        <v>72.38185255</v>
      </c>
      <c r="N5048" s="3"/>
    </row>
    <row r="5049" ht="15.75" customHeight="1">
      <c r="A5049" s="1" t="s">
        <v>5069</v>
      </c>
      <c r="B5049" s="1" t="s">
        <v>20</v>
      </c>
      <c r="C5049" s="1">
        <v>0.0</v>
      </c>
      <c r="D5049" s="1" t="s">
        <v>16</v>
      </c>
      <c r="E5049" s="1" t="s">
        <v>16</v>
      </c>
      <c r="F5049" s="1">
        <v>2.0</v>
      </c>
      <c r="G5049" s="1">
        <v>1.0</v>
      </c>
      <c r="H5049" s="1">
        <v>1.0</v>
      </c>
      <c r="I5049" s="1" t="s">
        <v>26</v>
      </c>
      <c r="J5049" s="1">
        <v>71.9</v>
      </c>
      <c r="K5049" s="1">
        <v>3173.35</v>
      </c>
      <c r="L5049" s="1" t="s">
        <v>18</v>
      </c>
      <c r="M5049" s="2">
        <f t="shared" si="1"/>
        <v>44.13560501</v>
      </c>
      <c r="N5049" s="3"/>
    </row>
    <row r="5050" ht="15.75" customHeight="1">
      <c r="A5050" s="1" t="s">
        <v>5070</v>
      </c>
      <c r="B5050" s="1" t="s">
        <v>15</v>
      </c>
      <c r="C5050" s="1">
        <v>0.0</v>
      </c>
      <c r="D5050" s="1" t="s">
        <v>16</v>
      </c>
      <c r="E5050" s="1" t="s">
        <v>16</v>
      </c>
      <c r="F5050" s="1">
        <v>1.0</v>
      </c>
      <c r="G5050" s="1">
        <v>1.0</v>
      </c>
      <c r="H5050" s="1">
        <v>2.0</v>
      </c>
      <c r="I5050" s="1" t="s">
        <v>28</v>
      </c>
      <c r="J5050" s="1">
        <v>83.7</v>
      </c>
      <c r="K5050" s="1">
        <v>6096.9</v>
      </c>
      <c r="L5050" s="1" t="s">
        <v>18</v>
      </c>
      <c r="M5050" s="2">
        <f t="shared" si="1"/>
        <v>72.84229391</v>
      </c>
      <c r="N5050" s="3"/>
    </row>
    <row r="5051" ht="15.75" customHeight="1">
      <c r="A5051" s="1" t="s">
        <v>5071</v>
      </c>
      <c r="B5051" s="1" t="s">
        <v>15</v>
      </c>
      <c r="C5051" s="1">
        <v>0.0</v>
      </c>
      <c r="D5051" s="1" t="s">
        <v>16</v>
      </c>
      <c r="E5051" s="1" t="s">
        <v>16</v>
      </c>
      <c r="F5051" s="1">
        <v>1.0</v>
      </c>
      <c r="G5051" s="1">
        <v>1.0</v>
      </c>
      <c r="H5051" s="1">
        <v>1.0</v>
      </c>
      <c r="I5051" s="1" t="s">
        <v>17</v>
      </c>
      <c r="J5051" s="1">
        <v>48.6</v>
      </c>
      <c r="K5051" s="1">
        <v>422.3</v>
      </c>
      <c r="L5051" s="1" t="s">
        <v>18</v>
      </c>
      <c r="M5051" s="2">
        <f t="shared" si="1"/>
        <v>8.689300412</v>
      </c>
      <c r="N5051" s="3"/>
    </row>
    <row r="5052" ht="15.75" customHeight="1">
      <c r="A5052" s="1" t="s">
        <v>5072</v>
      </c>
      <c r="B5052" s="1" t="s">
        <v>20</v>
      </c>
      <c r="C5052" s="1">
        <v>0.0</v>
      </c>
      <c r="D5052" s="1" t="s">
        <v>16</v>
      </c>
      <c r="E5052" s="1" t="s">
        <v>18</v>
      </c>
      <c r="F5052" s="1">
        <v>2.0</v>
      </c>
      <c r="G5052" s="1">
        <v>2.0</v>
      </c>
      <c r="H5052" s="1">
        <v>1.0</v>
      </c>
      <c r="I5052" s="1" t="s">
        <v>22</v>
      </c>
      <c r="J5052" s="1">
        <v>99.4</v>
      </c>
      <c r="K5052" s="1">
        <v>5059.75</v>
      </c>
      <c r="L5052" s="1" t="s">
        <v>18</v>
      </c>
      <c r="M5052" s="2">
        <f t="shared" si="1"/>
        <v>50.90291751</v>
      </c>
      <c r="N5052" s="3"/>
    </row>
    <row r="5053" ht="15.75" customHeight="1">
      <c r="A5053" s="1" t="s">
        <v>5073</v>
      </c>
      <c r="B5053" s="1" t="s">
        <v>15</v>
      </c>
      <c r="C5053" s="1">
        <v>0.0</v>
      </c>
      <c r="D5053" s="1" t="s">
        <v>16</v>
      </c>
      <c r="E5053" s="1" t="s">
        <v>16</v>
      </c>
      <c r="F5053" s="1">
        <v>2.0</v>
      </c>
      <c r="G5053" s="1">
        <v>1.0</v>
      </c>
      <c r="H5053" s="1">
        <v>1.0</v>
      </c>
      <c r="I5053" s="1" t="s">
        <v>26</v>
      </c>
      <c r="J5053" s="1">
        <v>73.7</v>
      </c>
      <c r="K5053" s="1">
        <v>4885.85</v>
      </c>
      <c r="L5053" s="1" t="s">
        <v>18</v>
      </c>
      <c r="M5053" s="2">
        <f t="shared" si="1"/>
        <v>66.29375848</v>
      </c>
      <c r="N5053" s="3"/>
    </row>
    <row r="5054" ht="15.75" customHeight="1">
      <c r="A5054" s="1" t="s">
        <v>5074</v>
      </c>
      <c r="B5054" s="1" t="s">
        <v>20</v>
      </c>
      <c r="C5054" s="1">
        <v>0.0</v>
      </c>
      <c r="D5054" s="1" t="s">
        <v>18</v>
      </c>
      <c r="E5054" s="1" t="s">
        <v>16</v>
      </c>
      <c r="F5054" s="1">
        <v>1.0</v>
      </c>
      <c r="G5054" s="1">
        <v>1.0</v>
      </c>
      <c r="H5054" s="1">
        <v>1.0</v>
      </c>
      <c r="I5054" s="1" t="s">
        <v>17</v>
      </c>
      <c r="J5054" s="1">
        <v>64.85</v>
      </c>
      <c r="K5054" s="1">
        <v>950.75</v>
      </c>
      <c r="L5054" s="1" t="s">
        <v>18</v>
      </c>
      <c r="M5054" s="2">
        <f t="shared" si="1"/>
        <v>14.66075559</v>
      </c>
      <c r="N5054" s="3"/>
    </row>
    <row r="5055" ht="15.75" customHeight="1">
      <c r="A5055" s="1" t="s">
        <v>5075</v>
      </c>
      <c r="B5055" s="1" t="s">
        <v>15</v>
      </c>
      <c r="C5055" s="1">
        <v>1.0</v>
      </c>
      <c r="D5055" s="1" t="s">
        <v>16</v>
      </c>
      <c r="E5055" s="1" t="s">
        <v>18</v>
      </c>
      <c r="F5055" s="1">
        <v>1.0</v>
      </c>
      <c r="G5055" s="1">
        <v>1.0</v>
      </c>
      <c r="H5055" s="1">
        <v>1.0</v>
      </c>
      <c r="I5055" s="1" t="s">
        <v>17</v>
      </c>
      <c r="J5055" s="1">
        <v>60.7</v>
      </c>
      <c r="K5055" s="1">
        <v>1597.4</v>
      </c>
      <c r="L5055" s="1" t="s">
        <v>18</v>
      </c>
      <c r="M5055" s="2">
        <f t="shared" si="1"/>
        <v>26.31630972</v>
      </c>
      <c r="N5055" s="3"/>
    </row>
    <row r="5056" ht="15.75" customHeight="1">
      <c r="A5056" s="1" t="s">
        <v>5076</v>
      </c>
      <c r="B5056" s="1" t="s">
        <v>15</v>
      </c>
      <c r="C5056" s="1">
        <v>0.0</v>
      </c>
      <c r="D5056" s="1" t="s">
        <v>16</v>
      </c>
      <c r="E5056" s="1" t="s">
        <v>16</v>
      </c>
      <c r="F5056" s="1">
        <v>2.0</v>
      </c>
      <c r="G5056" s="1">
        <v>0.0</v>
      </c>
      <c r="H5056" s="1">
        <v>0.0</v>
      </c>
      <c r="I5056" s="1" t="s">
        <v>22</v>
      </c>
      <c r="J5056" s="1">
        <v>25.75</v>
      </c>
      <c r="K5056" s="1">
        <v>882.55</v>
      </c>
      <c r="L5056" s="1" t="s">
        <v>18</v>
      </c>
      <c r="M5056" s="2">
        <f t="shared" si="1"/>
        <v>34.27378641</v>
      </c>
      <c r="N5056" s="3"/>
    </row>
    <row r="5057" ht="15.75" customHeight="1">
      <c r="A5057" s="1" t="s">
        <v>5077</v>
      </c>
      <c r="B5057" s="1" t="s">
        <v>15</v>
      </c>
      <c r="C5057" s="1">
        <v>1.0</v>
      </c>
      <c r="D5057" s="1" t="s">
        <v>16</v>
      </c>
      <c r="E5057" s="1" t="s">
        <v>18</v>
      </c>
      <c r="F5057" s="1">
        <v>2.0</v>
      </c>
      <c r="G5057" s="1">
        <v>1.0</v>
      </c>
      <c r="H5057" s="1">
        <v>1.0</v>
      </c>
      <c r="I5057" s="1" t="s">
        <v>28</v>
      </c>
      <c r="J5057" s="1">
        <v>71.7</v>
      </c>
      <c r="K5057" s="1">
        <v>1497.05</v>
      </c>
      <c r="L5057" s="1" t="s">
        <v>18</v>
      </c>
      <c r="M5057" s="2">
        <f t="shared" si="1"/>
        <v>20.87935844</v>
      </c>
      <c r="N5057" s="3"/>
    </row>
    <row r="5058" ht="15.75" customHeight="1">
      <c r="A5058" s="1" t="s">
        <v>5078</v>
      </c>
      <c r="B5058" s="1" t="s">
        <v>20</v>
      </c>
      <c r="C5058" s="1">
        <v>0.0</v>
      </c>
      <c r="D5058" s="1" t="s">
        <v>18</v>
      </c>
      <c r="E5058" s="1" t="s">
        <v>18</v>
      </c>
      <c r="F5058" s="1">
        <v>2.0</v>
      </c>
      <c r="G5058" s="1">
        <v>1.0</v>
      </c>
      <c r="H5058" s="1">
        <v>2.0</v>
      </c>
      <c r="I5058" s="1" t="s">
        <v>17</v>
      </c>
      <c r="J5058" s="1">
        <v>89.25</v>
      </c>
      <c r="K5058" s="1">
        <v>4652.4</v>
      </c>
      <c r="L5058" s="1" t="s">
        <v>18</v>
      </c>
      <c r="M5058" s="2">
        <f t="shared" si="1"/>
        <v>52.12773109</v>
      </c>
      <c r="N5058" s="3"/>
    </row>
    <row r="5059" ht="15.75" customHeight="1">
      <c r="A5059" s="1" t="s">
        <v>5079</v>
      </c>
      <c r="B5059" s="1" t="s">
        <v>20</v>
      </c>
      <c r="C5059" s="1">
        <v>0.0</v>
      </c>
      <c r="D5059" s="1" t="s">
        <v>18</v>
      </c>
      <c r="E5059" s="1" t="s">
        <v>18</v>
      </c>
      <c r="F5059" s="1">
        <v>1.0</v>
      </c>
      <c r="G5059" s="1">
        <v>1.0</v>
      </c>
      <c r="H5059" s="1">
        <v>0.0</v>
      </c>
      <c r="I5059" s="1" t="s">
        <v>22</v>
      </c>
      <c r="J5059" s="1">
        <v>45.45</v>
      </c>
      <c r="K5059" s="1">
        <v>1233.15</v>
      </c>
      <c r="L5059" s="1" t="s">
        <v>18</v>
      </c>
      <c r="M5059" s="2">
        <f t="shared" si="1"/>
        <v>27.1320132</v>
      </c>
      <c r="N5059" s="3"/>
    </row>
    <row r="5060" ht="15.75" customHeight="1">
      <c r="A5060" s="1" t="s">
        <v>5080</v>
      </c>
      <c r="B5060" s="1" t="s">
        <v>15</v>
      </c>
      <c r="C5060" s="1">
        <v>0.0</v>
      </c>
      <c r="D5060" s="1" t="s">
        <v>16</v>
      </c>
      <c r="E5060" s="1" t="s">
        <v>18</v>
      </c>
      <c r="F5060" s="1">
        <v>0.0</v>
      </c>
      <c r="G5060" s="1">
        <v>1.0</v>
      </c>
      <c r="H5060" s="1">
        <v>2.0</v>
      </c>
      <c r="I5060" s="1" t="s">
        <v>22</v>
      </c>
      <c r="J5060" s="1">
        <v>47.05</v>
      </c>
      <c r="K5060" s="1">
        <v>3263.6</v>
      </c>
      <c r="L5060" s="1" t="s">
        <v>18</v>
      </c>
      <c r="M5060" s="2">
        <f t="shared" si="1"/>
        <v>69.36450584</v>
      </c>
      <c r="N5060" s="3"/>
    </row>
    <row r="5061" ht="15.75" customHeight="1">
      <c r="A5061" s="1" t="s">
        <v>5081</v>
      </c>
      <c r="B5061" s="1" t="s">
        <v>20</v>
      </c>
      <c r="C5061" s="1">
        <v>0.0</v>
      </c>
      <c r="D5061" s="1" t="s">
        <v>18</v>
      </c>
      <c r="E5061" s="1" t="s">
        <v>18</v>
      </c>
      <c r="F5061" s="1">
        <v>1.0</v>
      </c>
      <c r="G5061" s="1">
        <v>2.0</v>
      </c>
      <c r="H5061" s="1">
        <v>0.0</v>
      </c>
      <c r="I5061" s="1" t="s">
        <v>22</v>
      </c>
      <c r="J5061" s="1">
        <v>68.25</v>
      </c>
      <c r="K5061" s="1">
        <v>2171.15</v>
      </c>
      <c r="L5061" s="1" t="s">
        <v>16</v>
      </c>
      <c r="M5061" s="2">
        <f t="shared" si="1"/>
        <v>31.81172161</v>
      </c>
      <c r="N5061" s="3"/>
    </row>
    <row r="5062" ht="15.75" customHeight="1">
      <c r="A5062" s="1" t="s">
        <v>5082</v>
      </c>
      <c r="B5062" s="1" t="s">
        <v>20</v>
      </c>
      <c r="C5062" s="1">
        <v>0.0</v>
      </c>
      <c r="D5062" s="1" t="s">
        <v>16</v>
      </c>
      <c r="E5062" s="1" t="s">
        <v>16</v>
      </c>
      <c r="F5062" s="1">
        <v>1.0</v>
      </c>
      <c r="G5062" s="1">
        <v>1.0</v>
      </c>
      <c r="H5062" s="1">
        <v>2.0</v>
      </c>
      <c r="I5062" s="1" t="s">
        <v>17</v>
      </c>
      <c r="J5062" s="1">
        <v>65.85</v>
      </c>
      <c r="K5062" s="1">
        <v>4097.05</v>
      </c>
      <c r="L5062" s="1" t="s">
        <v>18</v>
      </c>
      <c r="M5062" s="2">
        <f t="shared" si="1"/>
        <v>62.21791951</v>
      </c>
      <c r="N5062" s="3"/>
    </row>
    <row r="5063" ht="15.75" customHeight="1">
      <c r="A5063" s="1" t="s">
        <v>5083</v>
      </c>
      <c r="B5063" s="1" t="s">
        <v>15</v>
      </c>
      <c r="C5063" s="1">
        <v>0.0</v>
      </c>
      <c r="D5063" s="1" t="s">
        <v>18</v>
      </c>
      <c r="E5063" s="1" t="s">
        <v>18</v>
      </c>
      <c r="F5063" s="1">
        <v>1.0</v>
      </c>
      <c r="G5063" s="1">
        <v>0.0</v>
      </c>
      <c r="H5063" s="1">
        <v>2.0</v>
      </c>
      <c r="I5063" s="1" t="s">
        <v>28</v>
      </c>
      <c r="J5063" s="1">
        <v>19.85</v>
      </c>
      <c r="K5063" s="1">
        <v>1128.1</v>
      </c>
      <c r="L5063" s="1" t="s">
        <v>18</v>
      </c>
      <c r="M5063" s="2">
        <f t="shared" si="1"/>
        <v>56.83123426</v>
      </c>
      <c r="N5063" s="3"/>
    </row>
    <row r="5064" ht="15.75" customHeight="1">
      <c r="A5064" s="1" t="s">
        <v>5084</v>
      </c>
      <c r="B5064" s="1" t="s">
        <v>15</v>
      </c>
      <c r="C5064" s="1">
        <v>0.0</v>
      </c>
      <c r="D5064" s="1" t="s">
        <v>16</v>
      </c>
      <c r="E5064" s="1" t="s">
        <v>18</v>
      </c>
      <c r="F5064" s="1">
        <v>2.0</v>
      </c>
      <c r="G5064" s="1">
        <v>0.0</v>
      </c>
      <c r="H5064" s="1">
        <v>2.0</v>
      </c>
      <c r="I5064" s="1" t="s">
        <v>28</v>
      </c>
      <c r="J5064" s="1">
        <v>24.65</v>
      </c>
      <c r="K5064" s="1">
        <v>1830.05</v>
      </c>
      <c r="L5064" s="1" t="s">
        <v>18</v>
      </c>
      <c r="M5064" s="2">
        <f t="shared" si="1"/>
        <v>74.24137931</v>
      </c>
      <c r="N5064" s="3"/>
    </row>
    <row r="5065" ht="15.75" customHeight="1">
      <c r="A5065" s="1" t="s">
        <v>5085</v>
      </c>
      <c r="B5065" s="1" t="s">
        <v>20</v>
      </c>
      <c r="C5065" s="1">
        <v>0.0</v>
      </c>
      <c r="D5065" s="1" t="s">
        <v>18</v>
      </c>
      <c r="E5065" s="1" t="s">
        <v>18</v>
      </c>
      <c r="F5065" s="1">
        <v>2.0</v>
      </c>
      <c r="G5065" s="1">
        <v>2.0</v>
      </c>
      <c r="H5065" s="1">
        <v>0.0</v>
      </c>
      <c r="I5065" s="1" t="s">
        <v>22</v>
      </c>
      <c r="J5065" s="1">
        <v>84.5</v>
      </c>
      <c r="K5065" s="1">
        <v>84.5</v>
      </c>
      <c r="L5065" s="1" t="s">
        <v>16</v>
      </c>
      <c r="M5065" s="2">
        <f t="shared" si="1"/>
        <v>1</v>
      </c>
      <c r="N5065" s="3"/>
    </row>
    <row r="5066" ht="15.75" customHeight="1">
      <c r="A5066" s="1" t="s">
        <v>5086</v>
      </c>
      <c r="B5066" s="1" t="s">
        <v>20</v>
      </c>
      <c r="C5066" s="1">
        <v>0.0</v>
      </c>
      <c r="D5066" s="1" t="s">
        <v>18</v>
      </c>
      <c r="E5066" s="1" t="s">
        <v>18</v>
      </c>
      <c r="F5066" s="1">
        <v>2.0</v>
      </c>
      <c r="G5066" s="1">
        <v>2.0</v>
      </c>
      <c r="H5066" s="1">
        <v>1.0</v>
      </c>
      <c r="I5066" s="1" t="s">
        <v>28</v>
      </c>
      <c r="J5066" s="1">
        <v>95.0</v>
      </c>
      <c r="K5066" s="1">
        <v>3605.6</v>
      </c>
      <c r="L5066" s="1" t="s">
        <v>18</v>
      </c>
      <c r="M5066" s="2">
        <f t="shared" si="1"/>
        <v>37.95368421</v>
      </c>
      <c r="N5066" s="3"/>
    </row>
    <row r="5067" ht="15.75" customHeight="1">
      <c r="A5067" s="1" t="s">
        <v>5087</v>
      </c>
      <c r="B5067" s="1" t="s">
        <v>15</v>
      </c>
      <c r="C5067" s="1">
        <v>1.0</v>
      </c>
      <c r="D5067" s="1" t="s">
        <v>16</v>
      </c>
      <c r="E5067" s="1" t="s">
        <v>18</v>
      </c>
      <c r="F5067" s="1">
        <v>2.0</v>
      </c>
      <c r="G5067" s="1">
        <v>2.0</v>
      </c>
      <c r="H5067" s="1">
        <v>1.0</v>
      </c>
      <c r="I5067" s="1" t="s">
        <v>26</v>
      </c>
      <c r="J5067" s="1">
        <v>104.4</v>
      </c>
      <c r="K5067" s="1">
        <v>6405.0</v>
      </c>
      <c r="L5067" s="1" t="s">
        <v>16</v>
      </c>
      <c r="M5067" s="2">
        <f t="shared" si="1"/>
        <v>61.35057471</v>
      </c>
      <c r="N5067" s="3"/>
    </row>
    <row r="5068" ht="15.75" customHeight="1">
      <c r="A5068" s="1" t="s">
        <v>5088</v>
      </c>
      <c r="B5068" s="1" t="s">
        <v>15</v>
      </c>
      <c r="C5068" s="1">
        <v>0.0</v>
      </c>
      <c r="D5068" s="1" t="s">
        <v>16</v>
      </c>
      <c r="E5068" s="1" t="s">
        <v>18</v>
      </c>
      <c r="F5068" s="1">
        <v>2.0</v>
      </c>
      <c r="G5068" s="1">
        <v>2.0</v>
      </c>
      <c r="H5068" s="1">
        <v>0.0</v>
      </c>
      <c r="I5068" s="1" t="s">
        <v>22</v>
      </c>
      <c r="J5068" s="1">
        <v>78.9</v>
      </c>
      <c r="K5068" s="1">
        <v>1348.95</v>
      </c>
      <c r="L5068" s="1" t="s">
        <v>18</v>
      </c>
      <c r="M5068" s="2">
        <f t="shared" si="1"/>
        <v>17.09695817</v>
      </c>
      <c r="N5068" s="3"/>
    </row>
    <row r="5069" ht="15.75" customHeight="1">
      <c r="A5069" s="1" t="s">
        <v>5089</v>
      </c>
      <c r="B5069" s="1" t="s">
        <v>20</v>
      </c>
      <c r="C5069" s="1">
        <v>0.0</v>
      </c>
      <c r="D5069" s="1" t="s">
        <v>18</v>
      </c>
      <c r="E5069" s="1" t="s">
        <v>18</v>
      </c>
      <c r="F5069" s="1">
        <v>2.0</v>
      </c>
      <c r="G5069" s="1">
        <v>2.0</v>
      </c>
      <c r="H5069" s="1">
        <v>0.0</v>
      </c>
      <c r="I5069" s="1" t="s">
        <v>28</v>
      </c>
      <c r="J5069" s="1">
        <v>72.8</v>
      </c>
      <c r="K5069" s="1">
        <v>3249.4</v>
      </c>
      <c r="L5069" s="1" t="s">
        <v>18</v>
      </c>
      <c r="M5069" s="2">
        <f t="shared" si="1"/>
        <v>44.63461538</v>
      </c>
      <c r="N5069" s="3"/>
    </row>
    <row r="5070" ht="15.75" customHeight="1">
      <c r="A5070" s="1" t="s">
        <v>5090</v>
      </c>
      <c r="B5070" s="1" t="s">
        <v>15</v>
      </c>
      <c r="C5070" s="1">
        <v>0.0</v>
      </c>
      <c r="D5070" s="1" t="s">
        <v>18</v>
      </c>
      <c r="E5070" s="1" t="s">
        <v>18</v>
      </c>
      <c r="F5070" s="1">
        <v>2.0</v>
      </c>
      <c r="G5070" s="1">
        <v>1.0</v>
      </c>
      <c r="H5070" s="1">
        <v>0.0</v>
      </c>
      <c r="I5070" s="1" t="s">
        <v>22</v>
      </c>
      <c r="J5070" s="1">
        <v>53.8</v>
      </c>
      <c r="K5070" s="1">
        <v>283.95</v>
      </c>
      <c r="L5070" s="1" t="s">
        <v>18</v>
      </c>
      <c r="M5070" s="2">
        <f t="shared" si="1"/>
        <v>5.277881041</v>
      </c>
      <c r="N5070" s="3"/>
    </row>
    <row r="5071" ht="15.75" customHeight="1">
      <c r="A5071" s="1" t="s">
        <v>5091</v>
      </c>
      <c r="B5071" s="1" t="s">
        <v>20</v>
      </c>
      <c r="C5071" s="1">
        <v>0.0</v>
      </c>
      <c r="D5071" s="1" t="s">
        <v>16</v>
      </c>
      <c r="E5071" s="1" t="s">
        <v>16</v>
      </c>
      <c r="F5071" s="1">
        <v>1.0</v>
      </c>
      <c r="G5071" s="1">
        <v>2.0</v>
      </c>
      <c r="H5071" s="1">
        <v>1.0</v>
      </c>
      <c r="I5071" s="1" t="s">
        <v>28</v>
      </c>
      <c r="J5071" s="1">
        <v>78.95</v>
      </c>
      <c r="K5071" s="1">
        <v>2647.2</v>
      </c>
      <c r="L5071" s="1" t="s">
        <v>18</v>
      </c>
      <c r="M5071" s="2">
        <f t="shared" si="1"/>
        <v>33.53008233</v>
      </c>
      <c r="N5071" s="3"/>
    </row>
    <row r="5072" ht="15.75" customHeight="1">
      <c r="A5072" s="1" t="s">
        <v>5092</v>
      </c>
      <c r="B5072" s="1" t="s">
        <v>15</v>
      </c>
      <c r="C5072" s="1">
        <v>0.0</v>
      </c>
      <c r="D5072" s="1" t="s">
        <v>18</v>
      </c>
      <c r="E5072" s="1" t="s">
        <v>18</v>
      </c>
      <c r="F5072" s="1">
        <v>2.0</v>
      </c>
      <c r="G5072" s="1">
        <v>2.0</v>
      </c>
      <c r="H5072" s="1">
        <v>0.0</v>
      </c>
      <c r="I5072" s="1" t="s">
        <v>28</v>
      </c>
      <c r="J5072" s="1">
        <v>80.05</v>
      </c>
      <c r="K5072" s="1">
        <v>1345.65</v>
      </c>
      <c r="L5072" s="1" t="s">
        <v>18</v>
      </c>
      <c r="M5072" s="2">
        <f t="shared" si="1"/>
        <v>16.81011868</v>
      </c>
      <c r="N5072" s="3"/>
    </row>
    <row r="5073" ht="15.75" customHeight="1">
      <c r="A5073" s="1" t="s">
        <v>5093</v>
      </c>
      <c r="B5073" s="1" t="s">
        <v>20</v>
      </c>
      <c r="C5073" s="1">
        <v>1.0</v>
      </c>
      <c r="D5073" s="1" t="s">
        <v>16</v>
      </c>
      <c r="E5073" s="1" t="s">
        <v>18</v>
      </c>
      <c r="F5073" s="1">
        <v>1.0</v>
      </c>
      <c r="G5073" s="1">
        <v>1.0</v>
      </c>
      <c r="H5073" s="1">
        <v>0.0</v>
      </c>
      <c r="I5073" s="1" t="s">
        <v>28</v>
      </c>
      <c r="J5073" s="1">
        <v>54.55</v>
      </c>
      <c r="K5073" s="1">
        <v>825.1</v>
      </c>
      <c r="L5073" s="1" t="s">
        <v>18</v>
      </c>
      <c r="M5073" s="2">
        <f t="shared" si="1"/>
        <v>15.12557287</v>
      </c>
      <c r="N5073" s="3"/>
    </row>
    <row r="5074" ht="15.75" customHeight="1">
      <c r="A5074" s="1" t="s">
        <v>5094</v>
      </c>
      <c r="B5074" s="1" t="s">
        <v>15</v>
      </c>
      <c r="C5074" s="1">
        <v>1.0</v>
      </c>
      <c r="D5074" s="1" t="s">
        <v>18</v>
      </c>
      <c r="E5074" s="1" t="s">
        <v>18</v>
      </c>
      <c r="F5074" s="1">
        <v>2.0</v>
      </c>
      <c r="G5074" s="1">
        <v>2.0</v>
      </c>
      <c r="H5074" s="1">
        <v>0.0</v>
      </c>
      <c r="I5074" s="1" t="s">
        <v>22</v>
      </c>
      <c r="J5074" s="1">
        <v>75.75</v>
      </c>
      <c r="K5074" s="1">
        <v>606.25</v>
      </c>
      <c r="L5074" s="1" t="s">
        <v>16</v>
      </c>
      <c r="M5074" s="2">
        <f t="shared" si="1"/>
        <v>8.00330033</v>
      </c>
      <c r="N5074" s="3"/>
    </row>
    <row r="5075" ht="15.75" customHeight="1">
      <c r="A5075" s="1" t="s">
        <v>5095</v>
      </c>
      <c r="B5075" s="1" t="s">
        <v>20</v>
      </c>
      <c r="C5075" s="1">
        <v>0.0</v>
      </c>
      <c r="D5075" s="1" t="s">
        <v>16</v>
      </c>
      <c r="E5075" s="1" t="s">
        <v>18</v>
      </c>
      <c r="F5075" s="1">
        <v>2.0</v>
      </c>
      <c r="G5075" s="1">
        <v>2.0</v>
      </c>
      <c r="H5075" s="1">
        <v>0.0</v>
      </c>
      <c r="I5075" s="1" t="s">
        <v>28</v>
      </c>
      <c r="J5075" s="1">
        <v>111.45</v>
      </c>
      <c r="K5075" s="1">
        <v>5315.1</v>
      </c>
      <c r="L5075" s="1" t="s">
        <v>18</v>
      </c>
      <c r="M5075" s="2">
        <f t="shared" si="1"/>
        <v>47.69044415</v>
      </c>
      <c r="N5075" s="3"/>
    </row>
    <row r="5076" ht="15.75" customHeight="1">
      <c r="A5076" s="1" t="s">
        <v>5096</v>
      </c>
      <c r="B5076" s="1" t="s">
        <v>15</v>
      </c>
      <c r="C5076" s="1">
        <v>0.0</v>
      </c>
      <c r="D5076" s="1" t="s">
        <v>16</v>
      </c>
      <c r="E5076" s="1" t="s">
        <v>16</v>
      </c>
      <c r="F5076" s="1">
        <v>0.0</v>
      </c>
      <c r="G5076" s="1">
        <v>1.0</v>
      </c>
      <c r="H5076" s="1">
        <v>2.0</v>
      </c>
      <c r="I5076" s="1" t="s">
        <v>26</v>
      </c>
      <c r="J5076" s="1">
        <v>59.85</v>
      </c>
      <c r="K5076" s="1">
        <v>3590.2</v>
      </c>
      <c r="L5076" s="1" t="s">
        <v>18</v>
      </c>
      <c r="M5076" s="2">
        <f t="shared" si="1"/>
        <v>59.98663325</v>
      </c>
      <c r="N5076" s="3"/>
    </row>
    <row r="5077" ht="15.75" customHeight="1">
      <c r="A5077" s="1" t="s">
        <v>5097</v>
      </c>
      <c r="B5077" s="1" t="s">
        <v>15</v>
      </c>
      <c r="C5077" s="1">
        <v>0.0</v>
      </c>
      <c r="D5077" s="1" t="s">
        <v>18</v>
      </c>
      <c r="E5077" s="1" t="s">
        <v>18</v>
      </c>
      <c r="F5077" s="1">
        <v>1.0</v>
      </c>
      <c r="G5077" s="1">
        <v>2.0</v>
      </c>
      <c r="H5077" s="1">
        <v>0.0</v>
      </c>
      <c r="I5077" s="1" t="s">
        <v>28</v>
      </c>
      <c r="J5077" s="1">
        <v>79.85</v>
      </c>
      <c r="K5077" s="1">
        <v>2015.35</v>
      </c>
      <c r="L5077" s="1" t="s">
        <v>16</v>
      </c>
      <c r="M5077" s="2">
        <f t="shared" si="1"/>
        <v>25.2391985</v>
      </c>
      <c r="N5077" s="3"/>
    </row>
    <row r="5078" ht="15.75" customHeight="1">
      <c r="A5078" s="1" t="s">
        <v>5098</v>
      </c>
      <c r="B5078" s="1" t="s">
        <v>15</v>
      </c>
      <c r="C5078" s="1">
        <v>1.0</v>
      </c>
      <c r="D5078" s="1" t="s">
        <v>18</v>
      </c>
      <c r="E5078" s="1" t="s">
        <v>18</v>
      </c>
      <c r="F5078" s="1">
        <v>2.0</v>
      </c>
      <c r="G5078" s="1">
        <v>2.0</v>
      </c>
      <c r="H5078" s="1">
        <v>2.0</v>
      </c>
      <c r="I5078" s="1" t="s">
        <v>28</v>
      </c>
      <c r="J5078" s="1">
        <v>108.1</v>
      </c>
      <c r="K5078" s="1">
        <v>7774.05</v>
      </c>
      <c r="L5078" s="1" t="s">
        <v>18</v>
      </c>
      <c r="M5078" s="2">
        <f t="shared" si="1"/>
        <v>71.91535615</v>
      </c>
      <c r="N5078" s="3"/>
    </row>
    <row r="5079" ht="15.75" customHeight="1">
      <c r="A5079" s="1" t="s">
        <v>5099</v>
      </c>
      <c r="B5079" s="1" t="s">
        <v>15</v>
      </c>
      <c r="C5079" s="1">
        <v>1.0</v>
      </c>
      <c r="D5079" s="1" t="s">
        <v>18</v>
      </c>
      <c r="E5079" s="1" t="s">
        <v>18</v>
      </c>
      <c r="F5079" s="1">
        <v>2.0</v>
      </c>
      <c r="G5079" s="1">
        <v>2.0</v>
      </c>
      <c r="H5079" s="1">
        <v>1.0</v>
      </c>
      <c r="I5079" s="1" t="s">
        <v>26</v>
      </c>
      <c r="J5079" s="1">
        <v>102.85</v>
      </c>
      <c r="K5079" s="1">
        <v>6976.75</v>
      </c>
      <c r="L5079" s="1" t="s">
        <v>18</v>
      </c>
      <c r="M5079" s="2">
        <f t="shared" si="1"/>
        <v>67.8342246</v>
      </c>
      <c r="N5079" s="3"/>
    </row>
    <row r="5080" ht="15.75" customHeight="1">
      <c r="A5080" s="1" t="s">
        <v>5100</v>
      </c>
      <c r="B5080" s="1" t="s">
        <v>15</v>
      </c>
      <c r="C5080" s="1">
        <v>0.0</v>
      </c>
      <c r="D5080" s="1" t="s">
        <v>16</v>
      </c>
      <c r="E5080" s="1" t="s">
        <v>16</v>
      </c>
      <c r="F5080" s="1">
        <v>1.0</v>
      </c>
      <c r="G5080" s="1">
        <v>1.0</v>
      </c>
      <c r="H5080" s="1">
        <v>0.0</v>
      </c>
      <c r="I5080" s="1" t="s">
        <v>17</v>
      </c>
      <c r="J5080" s="1">
        <v>71.35</v>
      </c>
      <c r="K5080" s="1">
        <v>2847.2</v>
      </c>
      <c r="L5080" s="1" t="s">
        <v>18</v>
      </c>
      <c r="M5080" s="2">
        <f t="shared" si="1"/>
        <v>39.90469516</v>
      </c>
      <c r="N5080" s="3"/>
    </row>
    <row r="5081" ht="15.75" customHeight="1">
      <c r="A5081" s="1" t="s">
        <v>5101</v>
      </c>
      <c r="B5081" s="1" t="s">
        <v>20</v>
      </c>
      <c r="C5081" s="1">
        <v>1.0</v>
      </c>
      <c r="D5081" s="1" t="s">
        <v>18</v>
      </c>
      <c r="E5081" s="1" t="s">
        <v>18</v>
      </c>
      <c r="F5081" s="1">
        <v>0.0</v>
      </c>
      <c r="G5081" s="1">
        <v>1.0</v>
      </c>
      <c r="H5081" s="1">
        <v>1.0</v>
      </c>
      <c r="I5081" s="1" t="s">
        <v>22</v>
      </c>
      <c r="J5081" s="1">
        <v>45.25</v>
      </c>
      <c r="K5081" s="1">
        <v>3264.45</v>
      </c>
      <c r="L5081" s="1" t="s">
        <v>16</v>
      </c>
      <c r="M5081" s="2">
        <f t="shared" si="1"/>
        <v>72.14254144</v>
      </c>
      <c r="N5081" s="3"/>
    </row>
    <row r="5082" ht="15.75" customHeight="1">
      <c r="A5082" s="1" t="s">
        <v>5102</v>
      </c>
      <c r="B5082" s="1" t="s">
        <v>20</v>
      </c>
      <c r="C5082" s="1">
        <v>0.0</v>
      </c>
      <c r="D5082" s="1" t="s">
        <v>18</v>
      </c>
      <c r="E5082" s="1" t="s">
        <v>18</v>
      </c>
      <c r="F5082" s="1">
        <v>1.0</v>
      </c>
      <c r="G5082" s="1">
        <v>0.0</v>
      </c>
      <c r="H5082" s="1">
        <v>1.0</v>
      </c>
      <c r="I5082" s="1" t="s">
        <v>28</v>
      </c>
      <c r="J5082" s="1">
        <v>20.15</v>
      </c>
      <c r="K5082" s="1">
        <v>405.6</v>
      </c>
      <c r="L5082" s="1" t="s">
        <v>18</v>
      </c>
      <c r="M5082" s="2">
        <f t="shared" si="1"/>
        <v>20.12903226</v>
      </c>
      <c r="N5082" s="3"/>
    </row>
    <row r="5083" ht="15.75" customHeight="1">
      <c r="A5083" s="1" t="s">
        <v>5103</v>
      </c>
      <c r="B5083" s="1" t="s">
        <v>20</v>
      </c>
      <c r="C5083" s="1">
        <v>1.0</v>
      </c>
      <c r="D5083" s="1" t="s">
        <v>16</v>
      </c>
      <c r="E5083" s="1" t="s">
        <v>18</v>
      </c>
      <c r="F5083" s="1">
        <v>2.0</v>
      </c>
      <c r="G5083" s="1">
        <v>2.0</v>
      </c>
      <c r="H5083" s="1">
        <v>0.0</v>
      </c>
      <c r="I5083" s="1" t="s">
        <v>22</v>
      </c>
      <c r="J5083" s="1">
        <v>85.7</v>
      </c>
      <c r="K5083" s="1">
        <v>3171.15</v>
      </c>
      <c r="L5083" s="1" t="s">
        <v>16</v>
      </c>
      <c r="M5083" s="2">
        <f t="shared" si="1"/>
        <v>37.00291715</v>
      </c>
      <c r="N5083" s="3"/>
    </row>
    <row r="5084" ht="15.75" customHeight="1">
      <c r="A5084" s="1" t="s">
        <v>5104</v>
      </c>
      <c r="B5084" s="1" t="s">
        <v>20</v>
      </c>
      <c r="C5084" s="1">
        <v>0.0</v>
      </c>
      <c r="D5084" s="1" t="s">
        <v>18</v>
      </c>
      <c r="E5084" s="1" t="s">
        <v>18</v>
      </c>
      <c r="F5084" s="1">
        <v>2.0</v>
      </c>
      <c r="G5084" s="1">
        <v>1.0</v>
      </c>
      <c r="H5084" s="1">
        <v>2.0</v>
      </c>
      <c r="I5084" s="1" t="s">
        <v>28</v>
      </c>
      <c r="J5084" s="1">
        <v>69.5</v>
      </c>
      <c r="K5084" s="1">
        <v>3418.2</v>
      </c>
      <c r="L5084" s="1" t="s">
        <v>18</v>
      </c>
      <c r="M5084" s="2">
        <f t="shared" si="1"/>
        <v>49.18273381</v>
      </c>
      <c r="N5084" s="3"/>
    </row>
    <row r="5085" ht="15.75" customHeight="1">
      <c r="A5085" s="1" t="s">
        <v>5105</v>
      </c>
      <c r="B5085" s="1" t="s">
        <v>20</v>
      </c>
      <c r="C5085" s="1">
        <v>0.0</v>
      </c>
      <c r="D5085" s="1" t="s">
        <v>16</v>
      </c>
      <c r="E5085" s="1" t="s">
        <v>16</v>
      </c>
      <c r="F5085" s="1">
        <v>1.0</v>
      </c>
      <c r="G5085" s="1">
        <v>1.0</v>
      </c>
      <c r="H5085" s="1">
        <v>2.0</v>
      </c>
      <c r="I5085" s="1" t="s">
        <v>28</v>
      </c>
      <c r="J5085" s="1">
        <v>60.5</v>
      </c>
      <c r="K5085" s="1">
        <v>3694.45</v>
      </c>
      <c r="L5085" s="1" t="s">
        <v>18</v>
      </c>
      <c r="M5085" s="2">
        <f t="shared" si="1"/>
        <v>61.06528926</v>
      </c>
      <c r="N5085" s="3"/>
    </row>
    <row r="5086" ht="15.75" customHeight="1">
      <c r="A5086" s="1" t="s">
        <v>5106</v>
      </c>
      <c r="B5086" s="1" t="s">
        <v>20</v>
      </c>
      <c r="C5086" s="1">
        <v>0.0</v>
      </c>
      <c r="D5086" s="1" t="s">
        <v>18</v>
      </c>
      <c r="E5086" s="1" t="s">
        <v>18</v>
      </c>
      <c r="F5086" s="1">
        <v>1.0</v>
      </c>
      <c r="G5086" s="1">
        <v>0.0</v>
      </c>
      <c r="H5086" s="1">
        <v>0.0</v>
      </c>
      <c r="I5086" s="1" t="s">
        <v>26</v>
      </c>
      <c r="J5086" s="1">
        <v>20.45</v>
      </c>
      <c r="K5086" s="1">
        <v>162.3</v>
      </c>
      <c r="L5086" s="1" t="s">
        <v>18</v>
      </c>
      <c r="M5086" s="2">
        <f t="shared" si="1"/>
        <v>7.936430318</v>
      </c>
      <c r="N5086" s="3"/>
    </row>
    <row r="5087" ht="15.75" customHeight="1">
      <c r="A5087" s="1" t="s">
        <v>5107</v>
      </c>
      <c r="B5087" s="1" t="s">
        <v>20</v>
      </c>
      <c r="C5087" s="1">
        <v>1.0</v>
      </c>
      <c r="D5087" s="1" t="s">
        <v>16</v>
      </c>
      <c r="E5087" s="1" t="s">
        <v>18</v>
      </c>
      <c r="F5087" s="1">
        <v>2.0</v>
      </c>
      <c r="G5087" s="1">
        <v>2.0</v>
      </c>
      <c r="H5087" s="1">
        <v>0.0</v>
      </c>
      <c r="I5087" s="1" t="s">
        <v>22</v>
      </c>
      <c r="J5087" s="1">
        <v>103.0</v>
      </c>
      <c r="K5087" s="1">
        <v>4414.3</v>
      </c>
      <c r="L5087" s="1" t="s">
        <v>16</v>
      </c>
      <c r="M5087" s="2">
        <f t="shared" si="1"/>
        <v>42.85728155</v>
      </c>
      <c r="N5087" s="3"/>
    </row>
    <row r="5088" ht="15.75" customHeight="1">
      <c r="A5088" s="1" t="s">
        <v>5108</v>
      </c>
      <c r="B5088" s="1" t="s">
        <v>20</v>
      </c>
      <c r="C5088" s="1">
        <v>0.0</v>
      </c>
      <c r="D5088" s="1" t="s">
        <v>18</v>
      </c>
      <c r="E5088" s="1" t="s">
        <v>18</v>
      </c>
      <c r="F5088" s="1">
        <v>1.0</v>
      </c>
      <c r="G5088" s="1">
        <v>1.0</v>
      </c>
      <c r="H5088" s="1">
        <v>0.0</v>
      </c>
      <c r="I5088" s="1" t="s">
        <v>28</v>
      </c>
      <c r="J5088" s="1">
        <v>62.25</v>
      </c>
      <c r="K5088" s="1">
        <v>612.95</v>
      </c>
      <c r="L5088" s="1" t="s">
        <v>18</v>
      </c>
      <c r="M5088" s="2">
        <f t="shared" si="1"/>
        <v>9.846586345</v>
      </c>
      <c r="N5088" s="3"/>
    </row>
    <row r="5089" ht="15.75" customHeight="1">
      <c r="A5089" s="1" t="s">
        <v>5109</v>
      </c>
      <c r="B5089" s="1" t="s">
        <v>15</v>
      </c>
      <c r="C5089" s="1">
        <v>0.0</v>
      </c>
      <c r="D5089" s="1" t="s">
        <v>18</v>
      </c>
      <c r="E5089" s="1" t="s">
        <v>16</v>
      </c>
      <c r="F5089" s="1">
        <v>2.0</v>
      </c>
      <c r="G5089" s="1">
        <v>2.0</v>
      </c>
      <c r="H5089" s="1">
        <v>0.0</v>
      </c>
      <c r="I5089" s="1" t="s">
        <v>22</v>
      </c>
      <c r="J5089" s="1">
        <v>105.3</v>
      </c>
      <c r="K5089" s="1">
        <v>1275.65</v>
      </c>
      <c r="L5089" s="1" t="s">
        <v>18</v>
      </c>
      <c r="M5089" s="2">
        <f t="shared" si="1"/>
        <v>12.11443495</v>
      </c>
      <c r="N5089" s="3"/>
    </row>
    <row r="5090" ht="15.75" customHeight="1">
      <c r="A5090" s="1" t="s">
        <v>5110</v>
      </c>
      <c r="B5090" s="1" t="s">
        <v>20</v>
      </c>
      <c r="C5090" s="1">
        <v>0.0</v>
      </c>
      <c r="D5090" s="1" t="s">
        <v>18</v>
      </c>
      <c r="E5090" s="1" t="s">
        <v>18</v>
      </c>
      <c r="F5090" s="1">
        <v>1.0</v>
      </c>
      <c r="G5090" s="1">
        <v>2.0</v>
      </c>
      <c r="H5090" s="1">
        <v>0.0</v>
      </c>
      <c r="I5090" s="1" t="s">
        <v>17</v>
      </c>
      <c r="J5090" s="1">
        <v>70.35</v>
      </c>
      <c r="K5090" s="1">
        <v>2552.9</v>
      </c>
      <c r="L5090" s="1" t="s">
        <v>18</v>
      </c>
      <c r="M5090" s="2">
        <f t="shared" si="1"/>
        <v>36.28855721</v>
      </c>
      <c r="N5090" s="3"/>
    </row>
    <row r="5091" ht="15.75" customHeight="1">
      <c r="A5091" s="1" t="s">
        <v>5111</v>
      </c>
      <c r="B5091" s="1" t="s">
        <v>20</v>
      </c>
      <c r="C5091" s="1">
        <v>0.0</v>
      </c>
      <c r="D5091" s="1" t="s">
        <v>16</v>
      </c>
      <c r="E5091" s="1" t="s">
        <v>16</v>
      </c>
      <c r="F5091" s="1">
        <v>1.0</v>
      </c>
      <c r="G5091" s="1">
        <v>2.0</v>
      </c>
      <c r="H5091" s="1">
        <v>0.0</v>
      </c>
      <c r="I5091" s="1" t="s">
        <v>22</v>
      </c>
      <c r="J5091" s="1">
        <v>79.4</v>
      </c>
      <c r="K5091" s="1">
        <v>4238.45</v>
      </c>
      <c r="L5091" s="1" t="s">
        <v>18</v>
      </c>
      <c r="M5091" s="2">
        <f t="shared" si="1"/>
        <v>53.38098237</v>
      </c>
      <c r="N5091" s="3"/>
    </row>
    <row r="5092" ht="15.75" customHeight="1">
      <c r="A5092" s="1" t="s">
        <v>5112</v>
      </c>
      <c r="B5092" s="1" t="s">
        <v>15</v>
      </c>
      <c r="C5092" s="1">
        <v>0.0</v>
      </c>
      <c r="D5092" s="1" t="s">
        <v>16</v>
      </c>
      <c r="E5092" s="1" t="s">
        <v>16</v>
      </c>
      <c r="F5092" s="1">
        <v>1.0</v>
      </c>
      <c r="G5092" s="1">
        <v>1.0</v>
      </c>
      <c r="H5092" s="1">
        <v>1.0</v>
      </c>
      <c r="I5092" s="1" t="s">
        <v>17</v>
      </c>
      <c r="J5092" s="1">
        <v>59.3</v>
      </c>
      <c r="K5092" s="1">
        <v>3274.35</v>
      </c>
      <c r="L5092" s="1" t="s">
        <v>18</v>
      </c>
      <c r="M5092" s="2">
        <f t="shared" si="1"/>
        <v>55.21669477</v>
      </c>
      <c r="N5092" s="3"/>
    </row>
    <row r="5093" ht="15.75" customHeight="1">
      <c r="A5093" s="1" t="s">
        <v>5113</v>
      </c>
      <c r="B5093" s="1" t="s">
        <v>20</v>
      </c>
      <c r="C5093" s="1">
        <v>0.0</v>
      </c>
      <c r="D5093" s="1" t="s">
        <v>18</v>
      </c>
      <c r="E5093" s="1" t="s">
        <v>18</v>
      </c>
      <c r="F5093" s="1">
        <v>1.0</v>
      </c>
      <c r="G5093" s="1">
        <v>2.0</v>
      </c>
      <c r="H5093" s="1">
        <v>0.0</v>
      </c>
      <c r="I5093" s="1" t="s">
        <v>22</v>
      </c>
      <c r="J5093" s="1">
        <v>69.95</v>
      </c>
      <c r="K5093" s="1">
        <v>69.95</v>
      </c>
      <c r="L5093" s="1" t="s">
        <v>16</v>
      </c>
      <c r="M5093" s="2">
        <f t="shared" si="1"/>
        <v>1</v>
      </c>
      <c r="N5093" s="3"/>
    </row>
    <row r="5094" ht="15.75" customHeight="1">
      <c r="A5094" s="1" t="s">
        <v>5114</v>
      </c>
      <c r="B5094" s="1" t="s">
        <v>20</v>
      </c>
      <c r="C5094" s="1">
        <v>1.0</v>
      </c>
      <c r="D5094" s="1" t="s">
        <v>18</v>
      </c>
      <c r="E5094" s="1" t="s">
        <v>18</v>
      </c>
      <c r="F5094" s="1">
        <v>1.0</v>
      </c>
      <c r="G5094" s="1">
        <v>2.0</v>
      </c>
      <c r="H5094" s="1">
        <v>0.0</v>
      </c>
      <c r="I5094" s="1" t="s">
        <v>22</v>
      </c>
      <c r="J5094" s="1">
        <v>90.5</v>
      </c>
      <c r="K5094" s="1">
        <v>1201.15</v>
      </c>
      <c r="L5094" s="1" t="s">
        <v>16</v>
      </c>
      <c r="M5094" s="2">
        <f t="shared" si="1"/>
        <v>13.27237569</v>
      </c>
      <c r="N5094" s="3"/>
    </row>
    <row r="5095" ht="15.75" customHeight="1">
      <c r="A5095" s="1" t="s">
        <v>5115</v>
      </c>
      <c r="B5095" s="1" t="s">
        <v>15</v>
      </c>
      <c r="C5095" s="1">
        <v>0.0</v>
      </c>
      <c r="D5095" s="1" t="s">
        <v>18</v>
      </c>
      <c r="E5095" s="1" t="s">
        <v>18</v>
      </c>
      <c r="F5095" s="1">
        <v>2.0</v>
      </c>
      <c r="G5095" s="1">
        <v>1.0</v>
      </c>
      <c r="H5095" s="1">
        <v>1.0</v>
      </c>
      <c r="I5095" s="1" t="s">
        <v>26</v>
      </c>
      <c r="J5095" s="1">
        <v>85.1</v>
      </c>
      <c r="K5095" s="1">
        <v>3662.25</v>
      </c>
      <c r="L5095" s="1" t="s">
        <v>18</v>
      </c>
      <c r="M5095" s="2">
        <f t="shared" si="1"/>
        <v>43.0346651</v>
      </c>
      <c r="N5095" s="3"/>
    </row>
    <row r="5096" ht="15.75" customHeight="1">
      <c r="A5096" s="1" t="s">
        <v>5116</v>
      </c>
      <c r="B5096" s="1" t="s">
        <v>20</v>
      </c>
      <c r="C5096" s="1">
        <v>0.0</v>
      </c>
      <c r="D5096" s="1" t="s">
        <v>18</v>
      </c>
      <c r="E5096" s="1" t="s">
        <v>16</v>
      </c>
      <c r="F5096" s="1">
        <v>1.0</v>
      </c>
      <c r="G5096" s="1">
        <v>0.0</v>
      </c>
      <c r="H5096" s="1">
        <v>2.0</v>
      </c>
      <c r="I5096" s="1" t="s">
        <v>17</v>
      </c>
      <c r="J5096" s="1">
        <v>19.75</v>
      </c>
      <c r="K5096" s="1">
        <v>1124.2</v>
      </c>
      <c r="L5096" s="1" t="s">
        <v>18</v>
      </c>
      <c r="M5096" s="2">
        <f t="shared" si="1"/>
        <v>56.92151899</v>
      </c>
      <c r="N5096" s="3"/>
    </row>
    <row r="5097" ht="15.75" customHeight="1">
      <c r="A5097" s="1" t="s">
        <v>5117</v>
      </c>
      <c r="B5097" s="1" t="s">
        <v>15</v>
      </c>
      <c r="C5097" s="1">
        <v>0.0</v>
      </c>
      <c r="D5097" s="1" t="s">
        <v>16</v>
      </c>
      <c r="E5097" s="1" t="s">
        <v>16</v>
      </c>
      <c r="F5097" s="1">
        <v>2.0</v>
      </c>
      <c r="G5097" s="1">
        <v>1.0</v>
      </c>
      <c r="H5097" s="1">
        <v>0.0</v>
      </c>
      <c r="I5097" s="1" t="s">
        <v>28</v>
      </c>
      <c r="J5097" s="1">
        <v>69.15</v>
      </c>
      <c r="K5097" s="1">
        <v>235.0</v>
      </c>
      <c r="L5097" s="1" t="s">
        <v>18</v>
      </c>
      <c r="M5097" s="2">
        <f t="shared" si="1"/>
        <v>3.398409255</v>
      </c>
      <c r="N5097" s="3"/>
    </row>
    <row r="5098" ht="15.75" customHeight="1">
      <c r="A5098" s="1" t="s">
        <v>5118</v>
      </c>
      <c r="B5098" s="1" t="s">
        <v>20</v>
      </c>
      <c r="C5098" s="1">
        <v>0.0</v>
      </c>
      <c r="D5098" s="1" t="s">
        <v>16</v>
      </c>
      <c r="E5098" s="1" t="s">
        <v>18</v>
      </c>
      <c r="F5098" s="1">
        <v>2.0</v>
      </c>
      <c r="G5098" s="1">
        <v>2.0</v>
      </c>
      <c r="H5098" s="1">
        <v>2.0</v>
      </c>
      <c r="I5098" s="1" t="s">
        <v>22</v>
      </c>
      <c r="J5098" s="1">
        <v>93.15</v>
      </c>
      <c r="K5098" s="1">
        <v>6368.2</v>
      </c>
      <c r="L5098" s="1" t="s">
        <v>18</v>
      </c>
      <c r="M5098" s="2">
        <f t="shared" si="1"/>
        <v>68.36500268</v>
      </c>
      <c r="N5098" s="3"/>
    </row>
    <row r="5099" ht="15.75" customHeight="1">
      <c r="A5099" s="1" t="s">
        <v>5119</v>
      </c>
      <c r="B5099" s="1" t="s">
        <v>15</v>
      </c>
      <c r="C5099" s="1">
        <v>0.0</v>
      </c>
      <c r="D5099" s="1" t="s">
        <v>16</v>
      </c>
      <c r="E5099" s="1" t="s">
        <v>18</v>
      </c>
      <c r="F5099" s="1">
        <v>2.0</v>
      </c>
      <c r="G5099" s="1">
        <v>0.0</v>
      </c>
      <c r="H5099" s="1">
        <v>2.0</v>
      </c>
      <c r="I5099" s="1" t="s">
        <v>17</v>
      </c>
      <c r="J5099" s="1">
        <v>23.85</v>
      </c>
      <c r="K5099" s="1">
        <v>1672.1</v>
      </c>
      <c r="L5099" s="1" t="s">
        <v>18</v>
      </c>
      <c r="M5099" s="2">
        <f t="shared" si="1"/>
        <v>70.10901468</v>
      </c>
      <c r="N5099" s="3"/>
    </row>
    <row r="5100" ht="15.75" customHeight="1">
      <c r="A5100" s="1" t="s">
        <v>5120</v>
      </c>
      <c r="B5100" s="1" t="s">
        <v>20</v>
      </c>
      <c r="C5100" s="1">
        <v>0.0</v>
      </c>
      <c r="D5100" s="1" t="s">
        <v>16</v>
      </c>
      <c r="E5100" s="1" t="s">
        <v>16</v>
      </c>
      <c r="F5100" s="1">
        <v>2.0</v>
      </c>
      <c r="G5100" s="1">
        <v>1.0</v>
      </c>
      <c r="H5100" s="1">
        <v>2.0</v>
      </c>
      <c r="I5100" s="1" t="s">
        <v>26</v>
      </c>
      <c r="J5100" s="1">
        <v>71.6</v>
      </c>
      <c r="K5100" s="1">
        <v>4230.25</v>
      </c>
      <c r="L5100" s="1" t="s">
        <v>18</v>
      </c>
      <c r="M5100" s="2">
        <f t="shared" si="1"/>
        <v>59.08170391</v>
      </c>
      <c r="N5100" s="3"/>
    </row>
    <row r="5101" ht="15.75" customHeight="1">
      <c r="A5101" s="1" t="s">
        <v>5121</v>
      </c>
      <c r="B5101" s="1" t="s">
        <v>20</v>
      </c>
      <c r="C5101" s="1">
        <v>0.0</v>
      </c>
      <c r="D5101" s="1" t="s">
        <v>16</v>
      </c>
      <c r="E5101" s="1" t="s">
        <v>16</v>
      </c>
      <c r="F5101" s="1">
        <v>2.0</v>
      </c>
      <c r="G5101" s="1">
        <v>1.0</v>
      </c>
      <c r="H5101" s="1">
        <v>1.0</v>
      </c>
      <c r="I5101" s="1" t="s">
        <v>17</v>
      </c>
      <c r="J5101" s="1">
        <v>78.65</v>
      </c>
      <c r="K5101" s="1">
        <v>1663.75</v>
      </c>
      <c r="L5101" s="1" t="s">
        <v>18</v>
      </c>
      <c r="M5101" s="2">
        <f t="shared" si="1"/>
        <v>21.15384615</v>
      </c>
      <c r="N5101" s="3"/>
    </row>
    <row r="5102" ht="15.75" customHeight="1">
      <c r="A5102" s="1" t="s">
        <v>5122</v>
      </c>
      <c r="B5102" s="1" t="s">
        <v>20</v>
      </c>
      <c r="C5102" s="1">
        <v>0.0</v>
      </c>
      <c r="D5102" s="1" t="s">
        <v>18</v>
      </c>
      <c r="E5102" s="1" t="s">
        <v>16</v>
      </c>
      <c r="F5102" s="1">
        <v>2.0</v>
      </c>
      <c r="G5102" s="1">
        <v>1.0</v>
      </c>
      <c r="H5102" s="1">
        <v>2.0</v>
      </c>
      <c r="I5102" s="1" t="s">
        <v>17</v>
      </c>
      <c r="J5102" s="1">
        <v>89.55</v>
      </c>
      <c r="K5102" s="1">
        <v>5012.35</v>
      </c>
      <c r="L5102" s="1" t="s">
        <v>18</v>
      </c>
      <c r="M5102" s="2">
        <f t="shared" si="1"/>
        <v>55.97264098</v>
      </c>
      <c r="N5102" s="3"/>
    </row>
    <row r="5103" ht="15.75" customHeight="1">
      <c r="A5103" s="1" t="s">
        <v>5123</v>
      </c>
      <c r="B5103" s="1" t="s">
        <v>20</v>
      </c>
      <c r="C5103" s="1">
        <v>0.0</v>
      </c>
      <c r="D5103" s="1" t="s">
        <v>18</v>
      </c>
      <c r="E5103" s="1" t="s">
        <v>18</v>
      </c>
      <c r="F5103" s="1">
        <v>1.0</v>
      </c>
      <c r="G5103" s="1">
        <v>0.0</v>
      </c>
      <c r="H5103" s="1">
        <v>2.0</v>
      </c>
      <c r="I5103" s="1" t="s">
        <v>17</v>
      </c>
      <c r="J5103" s="1">
        <v>19.8</v>
      </c>
      <c r="K5103" s="1">
        <v>1311.3</v>
      </c>
      <c r="L5103" s="1" t="s">
        <v>18</v>
      </c>
      <c r="M5103" s="2">
        <f t="shared" si="1"/>
        <v>66.22727273</v>
      </c>
      <c r="N5103" s="3"/>
    </row>
    <row r="5104" ht="15.75" customHeight="1">
      <c r="A5104" s="1" t="s">
        <v>5124</v>
      </c>
      <c r="B5104" s="1" t="s">
        <v>15</v>
      </c>
      <c r="C5104" s="1">
        <v>0.0</v>
      </c>
      <c r="D5104" s="1" t="s">
        <v>16</v>
      </c>
      <c r="E5104" s="1" t="s">
        <v>16</v>
      </c>
      <c r="F5104" s="1">
        <v>1.0</v>
      </c>
      <c r="G5104" s="1">
        <v>0.0</v>
      </c>
      <c r="H5104" s="1">
        <v>0.0</v>
      </c>
      <c r="I5104" s="1" t="s">
        <v>28</v>
      </c>
      <c r="J5104" s="1">
        <v>19.2</v>
      </c>
      <c r="K5104" s="1">
        <v>702.9</v>
      </c>
      <c r="L5104" s="1" t="s">
        <v>18</v>
      </c>
      <c r="M5104" s="2">
        <f t="shared" si="1"/>
        <v>36.609375</v>
      </c>
      <c r="N5104" s="3"/>
    </row>
    <row r="5105" ht="15.75" customHeight="1">
      <c r="A5105" s="1" t="s">
        <v>5125</v>
      </c>
      <c r="B5105" s="1" t="s">
        <v>20</v>
      </c>
      <c r="C5105" s="1">
        <v>0.0</v>
      </c>
      <c r="D5105" s="1" t="s">
        <v>16</v>
      </c>
      <c r="E5105" s="1" t="s">
        <v>16</v>
      </c>
      <c r="F5105" s="1">
        <v>1.0</v>
      </c>
      <c r="G5105" s="1">
        <v>1.0</v>
      </c>
      <c r="H5105" s="1">
        <v>2.0</v>
      </c>
      <c r="I5105" s="1" t="s">
        <v>28</v>
      </c>
      <c r="J5105" s="1">
        <v>68.4</v>
      </c>
      <c r="K5105" s="1">
        <v>4855.35</v>
      </c>
      <c r="L5105" s="1" t="s">
        <v>18</v>
      </c>
      <c r="M5105" s="2">
        <f t="shared" si="1"/>
        <v>70.98464912</v>
      </c>
      <c r="N5105" s="3"/>
    </row>
    <row r="5106" ht="15.75" customHeight="1">
      <c r="A5106" s="1" t="s">
        <v>5126</v>
      </c>
      <c r="B5106" s="1" t="s">
        <v>15</v>
      </c>
      <c r="C5106" s="1">
        <v>1.0</v>
      </c>
      <c r="D5106" s="1" t="s">
        <v>16</v>
      </c>
      <c r="E5106" s="1" t="s">
        <v>18</v>
      </c>
      <c r="F5106" s="1">
        <v>2.0</v>
      </c>
      <c r="G5106" s="1">
        <v>2.0</v>
      </c>
      <c r="H5106" s="1">
        <v>2.0</v>
      </c>
      <c r="I5106" s="1" t="s">
        <v>28</v>
      </c>
      <c r="J5106" s="1">
        <v>78.5</v>
      </c>
      <c r="K5106" s="1">
        <v>5602.25</v>
      </c>
      <c r="L5106" s="1" t="s">
        <v>18</v>
      </c>
      <c r="M5106" s="2">
        <f t="shared" si="1"/>
        <v>71.36624204</v>
      </c>
      <c r="N5106" s="3"/>
    </row>
    <row r="5107" ht="15.75" customHeight="1">
      <c r="A5107" s="1" t="s">
        <v>5127</v>
      </c>
      <c r="B5107" s="1" t="s">
        <v>15</v>
      </c>
      <c r="C5107" s="1">
        <v>0.0</v>
      </c>
      <c r="D5107" s="1" t="s">
        <v>18</v>
      </c>
      <c r="E5107" s="1" t="s">
        <v>18</v>
      </c>
      <c r="F5107" s="1">
        <v>1.0</v>
      </c>
      <c r="G5107" s="1">
        <v>1.0</v>
      </c>
      <c r="H5107" s="1">
        <v>0.0</v>
      </c>
      <c r="I5107" s="1" t="s">
        <v>26</v>
      </c>
      <c r="J5107" s="1">
        <v>76.15</v>
      </c>
      <c r="K5107" s="1">
        <v>1992.95</v>
      </c>
      <c r="L5107" s="1" t="s">
        <v>18</v>
      </c>
      <c r="M5107" s="2">
        <f t="shared" si="1"/>
        <v>26.17137229</v>
      </c>
      <c r="N5107" s="3"/>
    </row>
    <row r="5108" ht="15.75" customHeight="1">
      <c r="A5108" s="1" t="s">
        <v>5128</v>
      </c>
      <c r="B5108" s="1" t="s">
        <v>15</v>
      </c>
      <c r="C5108" s="1">
        <v>0.0</v>
      </c>
      <c r="D5108" s="1" t="s">
        <v>16</v>
      </c>
      <c r="E5108" s="1" t="s">
        <v>18</v>
      </c>
      <c r="F5108" s="1">
        <v>0.0</v>
      </c>
      <c r="G5108" s="1">
        <v>1.0</v>
      </c>
      <c r="H5108" s="1">
        <v>0.0</v>
      </c>
      <c r="I5108" s="1" t="s">
        <v>28</v>
      </c>
      <c r="J5108" s="1">
        <v>49.85</v>
      </c>
      <c r="K5108" s="1">
        <v>617.15</v>
      </c>
      <c r="L5108" s="1" t="s">
        <v>18</v>
      </c>
      <c r="M5108" s="2">
        <f t="shared" si="1"/>
        <v>12.38014042</v>
      </c>
      <c r="N5108" s="3"/>
    </row>
    <row r="5109" ht="15.75" customHeight="1">
      <c r="A5109" s="1" t="s">
        <v>5129</v>
      </c>
      <c r="B5109" s="1" t="s">
        <v>20</v>
      </c>
      <c r="C5109" s="1">
        <v>0.0</v>
      </c>
      <c r="D5109" s="1" t="s">
        <v>18</v>
      </c>
      <c r="E5109" s="1" t="s">
        <v>18</v>
      </c>
      <c r="F5109" s="1">
        <v>2.0</v>
      </c>
      <c r="G5109" s="1">
        <v>2.0</v>
      </c>
      <c r="H5109" s="1">
        <v>2.0</v>
      </c>
      <c r="I5109" s="1" t="s">
        <v>28</v>
      </c>
      <c r="J5109" s="1">
        <v>114.95</v>
      </c>
      <c r="K5109" s="1">
        <v>7711.25</v>
      </c>
      <c r="L5109" s="1" t="s">
        <v>18</v>
      </c>
      <c r="M5109" s="2">
        <f t="shared" si="1"/>
        <v>67.08351457</v>
      </c>
      <c r="N5109" s="3"/>
    </row>
    <row r="5110" ht="15.75" customHeight="1">
      <c r="A5110" s="1" t="s">
        <v>5130</v>
      </c>
      <c r="B5110" s="1" t="s">
        <v>20</v>
      </c>
      <c r="C5110" s="1">
        <v>0.0</v>
      </c>
      <c r="D5110" s="1" t="s">
        <v>16</v>
      </c>
      <c r="E5110" s="1" t="s">
        <v>16</v>
      </c>
      <c r="F5110" s="1">
        <v>2.0</v>
      </c>
      <c r="G5110" s="1">
        <v>2.0</v>
      </c>
      <c r="H5110" s="1">
        <v>0.0</v>
      </c>
      <c r="I5110" s="1" t="s">
        <v>22</v>
      </c>
      <c r="J5110" s="1">
        <v>74.5</v>
      </c>
      <c r="K5110" s="1">
        <v>74.5</v>
      </c>
      <c r="L5110" s="1" t="s">
        <v>16</v>
      </c>
      <c r="M5110" s="2">
        <f t="shared" si="1"/>
        <v>1</v>
      </c>
      <c r="N5110" s="3"/>
    </row>
    <row r="5111" ht="15.75" customHeight="1">
      <c r="A5111" s="1" t="s">
        <v>5131</v>
      </c>
      <c r="B5111" s="1" t="s">
        <v>15</v>
      </c>
      <c r="C5111" s="1">
        <v>0.0</v>
      </c>
      <c r="D5111" s="1" t="s">
        <v>16</v>
      </c>
      <c r="E5111" s="1" t="s">
        <v>16</v>
      </c>
      <c r="F5111" s="1">
        <v>2.0</v>
      </c>
      <c r="G5111" s="1">
        <v>2.0</v>
      </c>
      <c r="H5111" s="1">
        <v>0.0</v>
      </c>
      <c r="I5111" s="1" t="s">
        <v>22</v>
      </c>
      <c r="J5111" s="1">
        <v>102.45</v>
      </c>
      <c r="K5111" s="1">
        <v>102.45</v>
      </c>
      <c r="L5111" s="1" t="s">
        <v>16</v>
      </c>
      <c r="M5111" s="2">
        <f t="shared" si="1"/>
        <v>1</v>
      </c>
      <c r="N5111" s="3"/>
    </row>
    <row r="5112" ht="15.75" customHeight="1">
      <c r="A5112" s="1" t="s">
        <v>5132</v>
      </c>
      <c r="B5112" s="1" t="s">
        <v>20</v>
      </c>
      <c r="C5112" s="1">
        <v>0.0</v>
      </c>
      <c r="D5112" s="1" t="s">
        <v>18</v>
      </c>
      <c r="E5112" s="1" t="s">
        <v>18</v>
      </c>
      <c r="F5112" s="1">
        <v>2.0</v>
      </c>
      <c r="G5112" s="1">
        <v>2.0</v>
      </c>
      <c r="H5112" s="1">
        <v>0.0</v>
      </c>
      <c r="I5112" s="1" t="s">
        <v>17</v>
      </c>
      <c r="J5112" s="1">
        <v>103.85</v>
      </c>
      <c r="K5112" s="1">
        <v>2215.0</v>
      </c>
      <c r="L5112" s="1" t="s">
        <v>18</v>
      </c>
      <c r="M5112" s="2">
        <f t="shared" si="1"/>
        <v>21.32883967</v>
      </c>
      <c r="N5112" s="3"/>
    </row>
    <row r="5113" ht="15.75" customHeight="1">
      <c r="A5113" s="1" t="s">
        <v>5133</v>
      </c>
      <c r="B5113" s="1" t="s">
        <v>15</v>
      </c>
      <c r="C5113" s="1">
        <v>0.0</v>
      </c>
      <c r="D5113" s="1" t="s">
        <v>16</v>
      </c>
      <c r="E5113" s="1" t="s">
        <v>16</v>
      </c>
      <c r="F5113" s="1">
        <v>2.0</v>
      </c>
      <c r="G5113" s="1">
        <v>2.0</v>
      </c>
      <c r="H5113" s="1">
        <v>2.0</v>
      </c>
      <c r="I5113" s="1" t="s">
        <v>28</v>
      </c>
      <c r="J5113" s="1">
        <v>101.15</v>
      </c>
      <c r="K5113" s="1">
        <v>6638.35</v>
      </c>
      <c r="L5113" s="1" t="s">
        <v>18</v>
      </c>
      <c r="M5113" s="2">
        <f t="shared" si="1"/>
        <v>65.62876915</v>
      </c>
      <c r="N5113" s="3"/>
    </row>
    <row r="5114" ht="15.75" customHeight="1">
      <c r="A5114" s="1" t="s">
        <v>5134</v>
      </c>
      <c r="B5114" s="1" t="s">
        <v>15</v>
      </c>
      <c r="C5114" s="1">
        <v>0.0</v>
      </c>
      <c r="D5114" s="1" t="s">
        <v>18</v>
      </c>
      <c r="E5114" s="1" t="s">
        <v>18</v>
      </c>
      <c r="F5114" s="1">
        <v>1.0</v>
      </c>
      <c r="G5114" s="1">
        <v>1.0</v>
      </c>
      <c r="H5114" s="1">
        <v>1.0</v>
      </c>
      <c r="I5114" s="1" t="s">
        <v>28</v>
      </c>
      <c r="J5114" s="1">
        <v>65.25</v>
      </c>
      <c r="K5114" s="1">
        <v>1441.8</v>
      </c>
      <c r="L5114" s="1" t="s">
        <v>18</v>
      </c>
      <c r="M5114" s="2">
        <f t="shared" si="1"/>
        <v>22.09655172</v>
      </c>
      <c r="N5114" s="3"/>
    </row>
    <row r="5115" ht="15.75" customHeight="1">
      <c r="A5115" s="1" t="s">
        <v>5135</v>
      </c>
      <c r="B5115" s="1" t="s">
        <v>15</v>
      </c>
      <c r="C5115" s="1">
        <v>0.0</v>
      </c>
      <c r="D5115" s="1" t="s">
        <v>18</v>
      </c>
      <c r="E5115" s="1" t="s">
        <v>18</v>
      </c>
      <c r="F5115" s="1">
        <v>2.0</v>
      </c>
      <c r="G5115" s="1">
        <v>2.0</v>
      </c>
      <c r="H5115" s="1">
        <v>1.0</v>
      </c>
      <c r="I5115" s="1" t="s">
        <v>22</v>
      </c>
      <c r="J5115" s="1">
        <v>95.5</v>
      </c>
      <c r="K5115" s="1">
        <v>6153.85</v>
      </c>
      <c r="L5115" s="1" t="s">
        <v>18</v>
      </c>
      <c r="M5115" s="2">
        <f t="shared" si="1"/>
        <v>64.4382199</v>
      </c>
      <c r="N5115" s="3"/>
    </row>
    <row r="5116" ht="15.75" customHeight="1">
      <c r="A5116" s="1" t="s">
        <v>5136</v>
      </c>
      <c r="B5116" s="1" t="s">
        <v>15</v>
      </c>
      <c r="C5116" s="1">
        <v>0.0</v>
      </c>
      <c r="D5116" s="1" t="s">
        <v>18</v>
      </c>
      <c r="E5116" s="1" t="s">
        <v>18</v>
      </c>
      <c r="F5116" s="1">
        <v>1.0</v>
      </c>
      <c r="G5116" s="1">
        <v>0.0</v>
      </c>
      <c r="H5116" s="1">
        <v>1.0</v>
      </c>
      <c r="I5116" s="1" t="s">
        <v>17</v>
      </c>
      <c r="J5116" s="1">
        <v>19.3</v>
      </c>
      <c r="K5116" s="1">
        <v>755.5</v>
      </c>
      <c r="L5116" s="1" t="s">
        <v>18</v>
      </c>
      <c r="M5116" s="2">
        <f t="shared" si="1"/>
        <v>39.14507772</v>
      </c>
      <c r="N5116" s="3"/>
    </row>
    <row r="5117" ht="15.75" customHeight="1">
      <c r="A5117" s="1" t="s">
        <v>5137</v>
      </c>
      <c r="B5117" s="1" t="s">
        <v>20</v>
      </c>
      <c r="C5117" s="1">
        <v>0.0</v>
      </c>
      <c r="D5117" s="1" t="s">
        <v>16</v>
      </c>
      <c r="E5117" s="1" t="s">
        <v>18</v>
      </c>
      <c r="F5117" s="1">
        <v>0.0</v>
      </c>
      <c r="G5117" s="1">
        <v>1.0</v>
      </c>
      <c r="H5117" s="1">
        <v>2.0</v>
      </c>
      <c r="I5117" s="1" t="s">
        <v>28</v>
      </c>
      <c r="J5117" s="1">
        <v>54.3</v>
      </c>
      <c r="K5117" s="1">
        <v>2390.45</v>
      </c>
      <c r="L5117" s="1" t="s">
        <v>18</v>
      </c>
      <c r="M5117" s="2">
        <f t="shared" si="1"/>
        <v>44.02302026</v>
      </c>
      <c r="N5117" s="3"/>
    </row>
    <row r="5118" ht="15.75" customHeight="1">
      <c r="A5118" s="1" t="s">
        <v>5138</v>
      </c>
      <c r="B5118" s="1" t="s">
        <v>15</v>
      </c>
      <c r="C5118" s="1">
        <v>0.0</v>
      </c>
      <c r="D5118" s="1" t="s">
        <v>18</v>
      </c>
      <c r="E5118" s="1" t="s">
        <v>18</v>
      </c>
      <c r="F5118" s="1">
        <v>1.0</v>
      </c>
      <c r="G5118" s="1">
        <v>0.0</v>
      </c>
      <c r="H5118" s="1">
        <v>2.0</v>
      </c>
      <c r="I5118" s="1" t="s">
        <v>17</v>
      </c>
      <c r="J5118" s="1">
        <v>19.55</v>
      </c>
      <c r="K5118" s="1">
        <v>124.45</v>
      </c>
      <c r="L5118" s="1" t="s">
        <v>18</v>
      </c>
      <c r="M5118" s="2">
        <f t="shared" si="1"/>
        <v>6.3657289</v>
      </c>
      <c r="N5118" s="3"/>
    </row>
    <row r="5119" ht="15.75" customHeight="1">
      <c r="A5119" s="1" t="s">
        <v>5139</v>
      </c>
      <c r="B5119" s="1" t="s">
        <v>20</v>
      </c>
      <c r="C5119" s="1">
        <v>0.0</v>
      </c>
      <c r="D5119" s="1" t="s">
        <v>16</v>
      </c>
      <c r="E5119" s="1" t="s">
        <v>18</v>
      </c>
      <c r="F5119" s="1">
        <v>1.0</v>
      </c>
      <c r="G5119" s="1">
        <v>1.0</v>
      </c>
      <c r="H5119" s="1">
        <v>2.0</v>
      </c>
      <c r="I5119" s="1" t="s">
        <v>26</v>
      </c>
      <c r="J5119" s="1">
        <v>69.2</v>
      </c>
      <c r="K5119" s="1">
        <v>4671.65</v>
      </c>
      <c r="L5119" s="1" t="s">
        <v>18</v>
      </c>
      <c r="M5119" s="2">
        <f t="shared" si="1"/>
        <v>67.50939306</v>
      </c>
      <c r="N5119" s="3"/>
    </row>
    <row r="5120" ht="15.75" customHeight="1">
      <c r="A5120" s="1" t="s">
        <v>5140</v>
      </c>
      <c r="B5120" s="1" t="s">
        <v>20</v>
      </c>
      <c r="C5120" s="1">
        <v>0.0</v>
      </c>
      <c r="D5120" s="1" t="s">
        <v>18</v>
      </c>
      <c r="E5120" s="1" t="s">
        <v>18</v>
      </c>
      <c r="F5120" s="1">
        <v>1.0</v>
      </c>
      <c r="G5120" s="1">
        <v>2.0</v>
      </c>
      <c r="H5120" s="1">
        <v>0.0</v>
      </c>
      <c r="I5120" s="1" t="s">
        <v>22</v>
      </c>
      <c r="J5120" s="1">
        <v>79.0</v>
      </c>
      <c r="K5120" s="1">
        <v>143.65</v>
      </c>
      <c r="L5120" s="1" t="s">
        <v>16</v>
      </c>
      <c r="M5120" s="2">
        <f t="shared" si="1"/>
        <v>1.81835443</v>
      </c>
      <c r="N5120" s="3"/>
    </row>
    <row r="5121" ht="15.75" customHeight="1">
      <c r="A5121" s="1" t="s">
        <v>5141</v>
      </c>
      <c r="B5121" s="1" t="s">
        <v>20</v>
      </c>
      <c r="C5121" s="1">
        <v>0.0</v>
      </c>
      <c r="D5121" s="1" t="s">
        <v>18</v>
      </c>
      <c r="E5121" s="1" t="s">
        <v>18</v>
      </c>
      <c r="F5121" s="1">
        <v>2.0</v>
      </c>
      <c r="G5121" s="1">
        <v>2.0</v>
      </c>
      <c r="H5121" s="1">
        <v>1.0</v>
      </c>
      <c r="I5121" s="1" t="s">
        <v>22</v>
      </c>
      <c r="J5121" s="1">
        <v>104.95</v>
      </c>
      <c r="K5121" s="1">
        <v>7544.3</v>
      </c>
      <c r="L5121" s="1" t="s">
        <v>18</v>
      </c>
      <c r="M5121" s="2">
        <f t="shared" si="1"/>
        <v>71.884707</v>
      </c>
      <c r="N5121" s="3"/>
    </row>
    <row r="5122" ht="15.75" customHeight="1">
      <c r="A5122" s="1" t="s">
        <v>5142</v>
      </c>
      <c r="B5122" s="1" t="s">
        <v>15</v>
      </c>
      <c r="C5122" s="1">
        <v>0.0</v>
      </c>
      <c r="D5122" s="1" t="s">
        <v>18</v>
      </c>
      <c r="E5122" s="1" t="s">
        <v>18</v>
      </c>
      <c r="F5122" s="1">
        <v>1.0</v>
      </c>
      <c r="G5122" s="1">
        <v>0.0</v>
      </c>
      <c r="H5122" s="1">
        <v>2.0</v>
      </c>
      <c r="I5122" s="1" t="s">
        <v>28</v>
      </c>
      <c r="J5122" s="1">
        <v>20.6</v>
      </c>
      <c r="K5122" s="1">
        <v>827.3</v>
      </c>
      <c r="L5122" s="1" t="s">
        <v>18</v>
      </c>
      <c r="M5122" s="2">
        <f t="shared" si="1"/>
        <v>40.16019417</v>
      </c>
      <c r="N5122" s="3"/>
    </row>
    <row r="5123" ht="15.75" customHeight="1">
      <c r="A5123" s="1" t="s">
        <v>5143</v>
      </c>
      <c r="B5123" s="1" t="s">
        <v>15</v>
      </c>
      <c r="C5123" s="1">
        <v>1.0</v>
      </c>
      <c r="D5123" s="1" t="s">
        <v>18</v>
      </c>
      <c r="E5123" s="1" t="s">
        <v>18</v>
      </c>
      <c r="F5123" s="1">
        <v>1.0</v>
      </c>
      <c r="G5123" s="1">
        <v>2.0</v>
      </c>
      <c r="H5123" s="1">
        <v>0.0</v>
      </c>
      <c r="I5123" s="1" t="s">
        <v>22</v>
      </c>
      <c r="J5123" s="1">
        <v>69.25</v>
      </c>
      <c r="K5123" s="1">
        <v>69.25</v>
      </c>
      <c r="L5123" s="1" t="s">
        <v>16</v>
      </c>
      <c r="M5123" s="2">
        <f t="shared" si="1"/>
        <v>1</v>
      </c>
      <c r="N5123" s="3"/>
    </row>
    <row r="5124" ht="15.75" customHeight="1">
      <c r="A5124" s="1" t="s">
        <v>5144</v>
      </c>
      <c r="B5124" s="1" t="s">
        <v>20</v>
      </c>
      <c r="C5124" s="1">
        <v>1.0</v>
      </c>
      <c r="D5124" s="1" t="s">
        <v>16</v>
      </c>
      <c r="E5124" s="1" t="s">
        <v>18</v>
      </c>
      <c r="F5124" s="1">
        <v>1.0</v>
      </c>
      <c r="G5124" s="1">
        <v>2.0</v>
      </c>
      <c r="H5124" s="1">
        <v>0.0</v>
      </c>
      <c r="I5124" s="1" t="s">
        <v>22</v>
      </c>
      <c r="J5124" s="1">
        <v>70.2</v>
      </c>
      <c r="K5124" s="1">
        <v>834.7</v>
      </c>
      <c r="L5124" s="1" t="s">
        <v>18</v>
      </c>
      <c r="M5124" s="2">
        <f t="shared" si="1"/>
        <v>11.89031339</v>
      </c>
      <c r="N5124" s="3"/>
    </row>
    <row r="5125" ht="15.75" customHeight="1">
      <c r="A5125" s="1" t="s">
        <v>5145</v>
      </c>
      <c r="B5125" s="1" t="s">
        <v>15</v>
      </c>
      <c r="C5125" s="1">
        <v>0.0</v>
      </c>
      <c r="D5125" s="1" t="s">
        <v>16</v>
      </c>
      <c r="E5125" s="1" t="s">
        <v>16</v>
      </c>
      <c r="F5125" s="1">
        <v>2.0</v>
      </c>
      <c r="G5125" s="1">
        <v>2.0</v>
      </c>
      <c r="H5125" s="1">
        <v>0.0</v>
      </c>
      <c r="I5125" s="1" t="s">
        <v>22</v>
      </c>
      <c r="J5125" s="1">
        <v>105.5</v>
      </c>
      <c r="K5125" s="1">
        <v>6985.65</v>
      </c>
      <c r="L5125" s="1" t="s">
        <v>16</v>
      </c>
      <c r="M5125" s="2">
        <f t="shared" si="1"/>
        <v>66.21469194</v>
      </c>
      <c r="N5125" s="3"/>
    </row>
    <row r="5126" ht="15.75" customHeight="1">
      <c r="A5126" s="1" t="s">
        <v>5146</v>
      </c>
      <c r="B5126" s="1" t="s">
        <v>15</v>
      </c>
      <c r="C5126" s="1">
        <v>0.0</v>
      </c>
      <c r="D5126" s="1" t="s">
        <v>16</v>
      </c>
      <c r="E5126" s="1" t="s">
        <v>18</v>
      </c>
      <c r="F5126" s="1">
        <v>2.0</v>
      </c>
      <c r="G5126" s="1">
        <v>2.0</v>
      </c>
      <c r="H5126" s="1">
        <v>2.0</v>
      </c>
      <c r="I5126" s="1" t="s">
        <v>28</v>
      </c>
      <c r="J5126" s="1">
        <v>104.3</v>
      </c>
      <c r="K5126" s="1">
        <v>7188.5</v>
      </c>
      <c r="L5126" s="1" t="s">
        <v>18</v>
      </c>
      <c r="M5126" s="2">
        <f t="shared" si="1"/>
        <v>68.92138063</v>
      </c>
      <c r="N5126" s="3"/>
    </row>
    <row r="5127" ht="15.75" customHeight="1">
      <c r="A5127" s="1" t="s">
        <v>5147</v>
      </c>
      <c r="B5127" s="1" t="s">
        <v>20</v>
      </c>
      <c r="C5127" s="1">
        <v>0.0</v>
      </c>
      <c r="D5127" s="1" t="s">
        <v>18</v>
      </c>
      <c r="E5127" s="1" t="s">
        <v>18</v>
      </c>
      <c r="F5127" s="1">
        <v>1.0</v>
      </c>
      <c r="G5127" s="1">
        <v>2.0</v>
      </c>
      <c r="H5127" s="1">
        <v>0.0</v>
      </c>
      <c r="I5127" s="1" t="s">
        <v>22</v>
      </c>
      <c r="J5127" s="1">
        <v>94.9</v>
      </c>
      <c r="K5127" s="1">
        <v>1048.85</v>
      </c>
      <c r="L5127" s="1" t="s">
        <v>16</v>
      </c>
      <c r="M5127" s="2">
        <f t="shared" si="1"/>
        <v>11.05216017</v>
      </c>
      <c r="N5127" s="3"/>
    </row>
    <row r="5128" ht="15.75" customHeight="1">
      <c r="A5128" s="1" t="s">
        <v>5148</v>
      </c>
      <c r="B5128" s="1" t="s">
        <v>15</v>
      </c>
      <c r="C5128" s="1">
        <v>1.0</v>
      </c>
      <c r="D5128" s="1" t="s">
        <v>16</v>
      </c>
      <c r="E5128" s="1" t="s">
        <v>18</v>
      </c>
      <c r="F5128" s="1">
        <v>2.0</v>
      </c>
      <c r="G5128" s="1">
        <v>2.0</v>
      </c>
      <c r="H5128" s="1">
        <v>0.0</v>
      </c>
      <c r="I5128" s="1" t="s">
        <v>22</v>
      </c>
      <c r="J5128" s="1">
        <v>100.8</v>
      </c>
      <c r="K5128" s="1">
        <v>100.8</v>
      </c>
      <c r="L5128" s="1" t="s">
        <v>16</v>
      </c>
      <c r="M5128" s="2">
        <f t="shared" si="1"/>
        <v>1</v>
      </c>
      <c r="N5128" s="3"/>
    </row>
    <row r="5129" ht="15.75" customHeight="1">
      <c r="A5129" s="1" t="s">
        <v>5149</v>
      </c>
      <c r="B5129" s="1" t="s">
        <v>20</v>
      </c>
      <c r="C5129" s="1">
        <v>0.0</v>
      </c>
      <c r="D5129" s="1" t="s">
        <v>16</v>
      </c>
      <c r="E5129" s="1" t="s">
        <v>16</v>
      </c>
      <c r="F5129" s="1">
        <v>1.0</v>
      </c>
      <c r="G5129" s="1">
        <v>0.0</v>
      </c>
      <c r="H5129" s="1">
        <v>1.0</v>
      </c>
      <c r="I5129" s="1" t="s">
        <v>28</v>
      </c>
      <c r="J5129" s="1">
        <v>19.5</v>
      </c>
      <c r="K5129" s="1">
        <v>798.2</v>
      </c>
      <c r="L5129" s="1" t="s">
        <v>18</v>
      </c>
      <c r="M5129" s="2">
        <f t="shared" si="1"/>
        <v>40.93333333</v>
      </c>
      <c r="N5129" s="3"/>
    </row>
    <row r="5130" ht="15.75" customHeight="1">
      <c r="A5130" s="1" t="s">
        <v>5150</v>
      </c>
      <c r="B5130" s="1" t="s">
        <v>20</v>
      </c>
      <c r="C5130" s="1">
        <v>0.0</v>
      </c>
      <c r="D5130" s="1" t="s">
        <v>16</v>
      </c>
      <c r="E5130" s="1" t="s">
        <v>16</v>
      </c>
      <c r="F5130" s="1">
        <v>1.0</v>
      </c>
      <c r="G5130" s="1">
        <v>1.0</v>
      </c>
      <c r="H5130" s="1">
        <v>0.0</v>
      </c>
      <c r="I5130" s="1" t="s">
        <v>26</v>
      </c>
      <c r="J5130" s="1">
        <v>70.3</v>
      </c>
      <c r="K5130" s="1">
        <v>1706.45</v>
      </c>
      <c r="L5130" s="1" t="s">
        <v>18</v>
      </c>
      <c r="M5130" s="2">
        <f t="shared" si="1"/>
        <v>24.27382646</v>
      </c>
      <c r="N5130" s="3"/>
    </row>
    <row r="5131" ht="15.75" customHeight="1">
      <c r="A5131" s="1" t="s">
        <v>5151</v>
      </c>
      <c r="B5131" s="1" t="s">
        <v>20</v>
      </c>
      <c r="C5131" s="1">
        <v>0.0</v>
      </c>
      <c r="D5131" s="1" t="s">
        <v>16</v>
      </c>
      <c r="E5131" s="1" t="s">
        <v>18</v>
      </c>
      <c r="F5131" s="1">
        <v>1.0</v>
      </c>
      <c r="G5131" s="1">
        <v>2.0</v>
      </c>
      <c r="H5131" s="1">
        <v>0.0</v>
      </c>
      <c r="I5131" s="1" t="s">
        <v>22</v>
      </c>
      <c r="J5131" s="1">
        <v>94.2</v>
      </c>
      <c r="K5131" s="1">
        <v>167.5</v>
      </c>
      <c r="L5131" s="1" t="s">
        <v>16</v>
      </c>
      <c r="M5131" s="2">
        <f t="shared" si="1"/>
        <v>1.778131635</v>
      </c>
      <c r="N5131" s="3"/>
    </row>
    <row r="5132" ht="15.75" customHeight="1">
      <c r="A5132" s="1" t="s">
        <v>5152</v>
      </c>
      <c r="B5132" s="1" t="s">
        <v>15</v>
      </c>
      <c r="C5132" s="1">
        <v>0.0</v>
      </c>
      <c r="D5132" s="1" t="s">
        <v>16</v>
      </c>
      <c r="E5132" s="1" t="s">
        <v>16</v>
      </c>
      <c r="F5132" s="1">
        <v>1.0</v>
      </c>
      <c r="G5132" s="1">
        <v>0.0</v>
      </c>
      <c r="H5132" s="1">
        <v>0.0</v>
      </c>
      <c r="I5132" s="1" t="s">
        <v>17</v>
      </c>
      <c r="J5132" s="1">
        <v>20.85</v>
      </c>
      <c r="K5132" s="1">
        <v>62.9</v>
      </c>
      <c r="L5132" s="1" t="s">
        <v>18</v>
      </c>
      <c r="M5132" s="2">
        <f t="shared" si="1"/>
        <v>3.016786571</v>
      </c>
      <c r="N5132" s="3"/>
    </row>
    <row r="5133" ht="15.75" customHeight="1">
      <c r="A5133" s="1" t="s">
        <v>5153</v>
      </c>
      <c r="B5133" s="1" t="s">
        <v>20</v>
      </c>
      <c r="C5133" s="1">
        <v>1.0</v>
      </c>
      <c r="D5133" s="1" t="s">
        <v>16</v>
      </c>
      <c r="E5133" s="1" t="s">
        <v>18</v>
      </c>
      <c r="F5133" s="1">
        <v>2.0</v>
      </c>
      <c r="G5133" s="1">
        <v>2.0</v>
      </c>
      <c r="H5133" s="1">
        <v>0.0</v>
      </c>
      <c r="I5133" s="1" t="s">
        <v>22</v>
      </c>
      <c r="J5133" s="1">
        <v>94.8</v>
      </c>
      <c r="K5133" s="1">
        <v>1563.9</v>
      </c>
      <c r="L5133" s="1" t="s">
        <v>18</v>
      </c>
      <c r="M5133" s="2">
        <f t="shared" si="1"/>
        <v>16.49683544</v>
      </c>
      <c r="N5133" s="3"/>
    </row>
    <row r="5134" ht="15.75" customHeight="1">
      <c r="A5134" s="1" t="s">
        <v>5154</v>
      </c>
      <c r="B5134" s="1" t="s">
        <v>20</v>
      </c>
      <c r="C5134" s="1">
        <v>0.0</v>
      </c>
      <c r="D5134" s="1" t="s">
        <v>16</v>
      </c>
      <c r="E5134" s="1" t="s">
        <v>16</v>
      </c>
      <c r="F5134" s="1">
        <v>2.0</v>
      </c>
      <c r="G5134" s="1">
        <v>0.0</v>
      </c>
      <c r="H5134" s="1">
        <v>2.0</v>
      </c>
      <c r="I5134" s="1" t="s">
        <v>17</v>
      </c>
      <c r="J5134" s="1">
        <v>25.75</v>
      </c>
      <c r="K5134" s="1">
        <v>1686.15</v>
      </c>
      <c r="L5134" s="1" t="s">
        <v>18</v>
      </c>
      <c r="M5134" s="2">
        <f t="shared" si="1"/>
        <v>65.4815534</v>
      </c>
      <c r="N5134" s="3"/>
    </row>
    <row r="5135" ht="15.75" customHeight="1">
      <c r="A5135" s="1" t="s">
        <v>5155</v>
      </c>
      <c r="B5135" s="1" t="s">
        <v>20</v>
      </c>
      <c r="C5135" s="1">
        <v>0.0</v>
      </c>
      <c r="D5135" s="1" t="s">
        <v>18</v>
      </c>
      <c r="E5135" s="1" t="s">
        <v>18</v>
      </c>
      <c r="F5135" s="1">
        <v>1.0</v>
      </c>
      <c r="G5135" s="1">
        <v>2.0</v>
      </c>
      <c r="H5135" s="1">
        <v>0.0</v>
      </c>
      <c r="I5135" s="1" t="s">
        <v>22</v>
      </c>
      <c r="J5135" s="1">
        <v>88.45</v>
      </c>
      <c r="K5135" s="1">
        <v>370.65</v>
      </c>
      <c r="L5135" s="1" t="s">
        <v>16</v>
      </c>
      <c r="M5135" s="2">
        <f t="shared" si="1"/>
        <v>4.190503109</v>
      </c>
      <c r="N5135" s="3"/>
    </row>
    <row r="5136" ht="15.75" customHeight="1">
      <c r="A5136" s="1" t="s">
        <v>5156</v>
      </c>
      <c r="B5136" s="1" t="s">
        <v>15</v>
      </c>
      <c r="C5136" s="1">
        <v>0.0</v>
      </c>
      <c r="D5136" s="1" t="s">
        <v>18</v>
      </c>
      <c r="E5136" s="1" t="s">
        <v>18</v>
      </c>
      <c r="F5136" s="1">
        <v>1.0</v>
      </c>
      <c r="G5136" s="1">
        <v>1.0</v>
      </c>
      <c r="H5136" s="1">
        <v>1.0</v>
      </c>
      <c r="I5136" s="1" t="s">
        <v>26</v>
      </c>
      <c r="J5136" s="1">
        <v>59.1</v>
      </c>
      <c r="K5136" s="1">
        <v>772.85</v>
      </c>
      <c r="L5136" s="1" t="s">
        <v>18</v>
      </c>
      <c r="M5136" s="2">
        <f t="shared" si="1"/>
        <v>13.07698816</v>
      </c>
      <c r="N5136" s="3"/>
    </row>
    <row r="5137" ht="15.75" customHeight="1">
      <c r="A5137" s="1" t="s">
        <v>5157</v>
      </c>
      <c r="B5137" s="1" t="s">
        <v>20</v>
      </c>
      <c r="C5137" s="1">
        <v>0.0</v>
      </c>
      <c r="D5137" s="1" t="s">
        <v>16</v>
      </c>
      <c r="E5137" s="1" t="s">
        <v>18</v>
      </c>
      <c r="F5137" s="1">
        <v>2.0</v>
      </c>
      <c r="G5137" s="1">
        <v>2.0</v>
      </c>
      <c r="H5137" s="1">
        <v>0.0</v>
      </c>
      <c r="I5137" s="1" t="s">
        <v>22</v>
      </c>
      <c r="J5137" s="1">
        <v>102.4</v>
      </c>
      <c r="K5137" s="1">
        <v>6444.05</v>
      </c>
      <c r="L5137" s="1" t="s">
        <v>18</v>
      </c>
      <c r="M5137" s="2">
        <f t="shared" si="1"/>
        <v>62.93017578</v>
      </c>
      <c r="N5137" s="3"/>
    </row>
    <row r="5138" ht="15.75" customHeight="1">
      <c r="A5138" s="1" t="s">
        <v>5158</v>
      </c>
      <c r="B5138" s="1" t="s">
        <v>15</v>
      </c>
      <c r="C5138" s="1">
        <v>0.0</v>
      </c>
      <c r="D5138" s="1" t="s">
        <v>16</v>
      </c>
      <c r="E5138" s="1" t="s">
        <v>18</v>
      </c>
      <c r="F5138" s="1">
        <v>0.0</v>
      </c>
      <c r="G5138" s="1">
        <v>1.0</v>
      </c>
      <c r="H5138" s="1">
        <v>0.0</v>
      </c>
      <c r="I5138" s="1" t="s">
        <v>28</v>
      </c>
      <c r="J5138" s="1">
        <v>34.0</v>
      </c>
      <c r="K5138" s="1">
        <v>1505.35</v>
      </c>
      <c r="L5138" s="1" t="s">
        <v>18</v>
      </c>
      <c r="M5138" s="2">
        <f t="shared" si="1"/>
        <v>44.275</v>
      </c>
      <c r="N5138" s="3"/>
    </row>
    <row r="5139" ht="15.75" customHeight="1">
      <c r="A5139" s="1" t="s">
        <v>5159</v>
      </c>
      <c r="B5139" s="1" t="s">
        <v>20</v>
      </c>
      <c r="C5139" s="1">
        <v>0.0</v>
      </c>
      <c r="D5139" s="1" t="s">
        <v>16</v>
      </c>
      <c r="E5139" s="1" t="s">
        <v>16</v>
      </c>
      <c r="F5139" s="1">
        <v>2.0</v>
      </c>
      <c r="G5139" s="1">
        <v>1.0</v>
      </c>
      <c r="H5139" s="1">
        <v>2.0</v>
      </c>
      <c r="I5139" s="1" t="s">
        <v>17</v>
      </c>
      <c r="J5139" s="1">
        <v>84.0</v>
      </c>
      <c r="K5139" s="1">
        <v>5714.25</v>
      </c>
      <c r="L5139" s="1" t="s">
        <v>18</v>
      </c>
      <c r="M5139" s="2">
        <f t="shared" si="1"/>
        <v>68.02678571</v>
      </c>
      <c r="N5139" s="3"/>
    </row>
    <row r="5140" ht="15.75" customHeight="1">
      <c r="A5140" s="1" t="s">
        <v>5160</v>
      </c>
      <c r="B5140" s="1" t="s">
        <v>15</v>
      </c>
      <c r="C5140" s="1">
        <v>1.0</v>
      </c>
      <c r="D5140" s="1" t="s">
        <v>18</v>
      </c>
      <c r="E5140" s="1" t="s">
        <v>18</v>
      </c>
      <c r="F5140" s="1">
        <v>2.0</v>
      </c>
      <c r="G5140" s="1">
        <v>2.0</v>
      </c>
      <c r="H5140" s="1">
        <v>0.0</v>
      </c>
      <c r="I5140" s="1" t="s">
        <v>22</v>
      </c>
      <c r="J5140" s="1">
        <v>101.35</v>
      </c>
      <c r="K5140" s="1">
        <v>780.5</v>
      </c>
      <c r="L5140" s="1" t="s">
        <v>16</v>
      </c>
      <c r="M5140" s="2">
        <f t="shared" si="1"/>
        <v>7.701036014</v>
      </c>
      <c r="N5140" s="3"/>
    </row>
    <row r="5141" ht="15.75" customHeight="1">
      <c r="A5141" s="1" t="s">
        <v>5161</v>
      </c>
      <c r="B5141" s="1" t="s">
        <v>20</v>
      </c>
      <c r="C5141" s="1">
        <v>0.0</v>
      </c>
      <c r="D5141" s="1" t="s">
        <v>18</v>
      </c>
      <c r="E5141" s="1" t="s">
        <v>18</v>
      </c>
      <c r="F5141" s="1">
        <v>1.0</v>
      </c>
      <c r="G5141" s="1">
        <v>0.0</v>
      </c>
      <c r="H5141" s="1">
        <v>0.0</v>
      </c>
      <c r="I5141" s="1" t="s">
        <v>17</v>
      </c>
      <c r="J5141" s="1">
        <v>19.0</v>
      </c>
      <c r="K5141" s="1">
        <v>73.45</v>
      </c>
      <c r="L5141" s="1" t="s">
        <v>18</v>
      </c>
      <c r="M5141" s="2">
        <f t="shared" si="1"/>
        <v>3.865789474</v>
      </c>
      <c r="N5141" s="3"/>
    </row>
    <row r="5142" ht="15.75" customHeight="1">
      <c r="A5142" s="1" t="s">
        <v>5162</v>
      </c>
      <c r="B5142" s="1" t="s">
        <v>20</v>
      </c>
      <c r="C5142" s="1">
        <v>1.0</v>
      </c>
      <c r="D5142" s="1" t="s">
        <v>18</v>
      </c>
      <c r="E5142" s="1" t="s">
        <v>18</v>
      </c>
      <c r="F5142" s="1">
        <v>2.0</v>
      </c>
      <c r="G5142" s="1">
        <v>2.0</v>
      </c>
      <c r="H5142" s="1">
        <v>0.0</v>
      </c>
      <c r="I5142" s="1" t="s">
        <v>17</v>
      </c>
      <c r="J5142" s="1">
        <v>74.85</v>
      </c>
      <c r="K5142" s="1">
        <v>156.4</v>
      </c>
      <c r="L5142" s="1" t="s">
        <v>16</v>
      </c>
      <c r="M5142" s="2">
        <f t="shared" si="1"/>
        <v>2.089512358</v>
      </c>
      <c r="N5142" s="3"/>
    </row>
    <row r="5143" ht="15.75" customHeight="1">
      <c r="A5143" s="1" t="s">
        <v>5163</v>
      </c>
      <c r="B5143" s="1" t="s">
        <v>20</v>
      </c>
      <c r="C5143" s="1">
        <v>0.0</v>
      </c>
      <c r="D5143" s="1" t="s">
        <v>18</v>
      </c>
      <c r="E5143" s="1" t="s">
        <v>18</v>
      </c>
      <c r="F5143" s="1">
        <v>1.0</v>
      </c>
      <c r="G5143" s="1">
        <v>0.0</v>
      </c>
      <c r="H5143" s="1">
        <v>0.0</v>
      </c>
      <c r="I5143" s="1" t="s">
        <v>17</v>
      </c>
      <c r="J5143" s="1">
        <v>19.75</v>
      </c>
      <c r="K5143" s="1">
        <v>19.75</v>
      </c>
      <c r="L5143" s="1" t="s">
        <v>16</v>
      </c>
      <c r="M5143" s="2">
        <f t="shared" si="1"/>
        <v>1</v>
      </c>
      <c r="N5143" s="3"/>
    </row>
    <row r="5144" ht="15.75" customHeight="1">
      <c r="A5144" s="1" t="s">
        <v>5164</v>
      </c>
      <c r="B5144" s="1" t="s">
        <v>15</v>
      </c>
      <c r="C5144" s="1">
        <v>0.0</v>
      </c>
      <c r="D5144" s="1" t="s">
        <v>16</v>
      </c>
      <c r="E5144" s="1" t="s">
        <v>18</v>
      </c>
      <c r="F5144" s="1">
        <v>0.0</v>
      </c>
      <c r="G5144" s="1">
        <v>1.0</v>
      </c>
      <c r="H5144" s="1">
        <v>0.0</v>
      </c>
      <c r="I5144" s="1" t="s">
        <v>22</v>
      </c>
      <c r="J5144" s="1">
        <v>48.75</v>
      </c>
      <c r="K5144" s="1">
        <v>442.2</v>
      </c>
      <c r="L5144" s="1" t="s">
        <v>16</v>
      </c>
      <c r="M5144" s="2">
        <f t="shared" si="1"/>
        <v>9.070769231</v>
      </c>
      <c r="N5144" s="3"/>
    </row>
    <row r="5145" ht="15.75" customHeight="1">
      <c r="A5145" s="1" t="s">
        <v>5165</v>
      </c>
      <c r="B5145" s="1" t="s">
        <v>15</v>
      </c>
      <c r="C5145" s="1">
        <v>1.0</v>
      </c>
      <c r="D5145" s="1" t="s">
        <v>16</v>
      </c>
      <c r="E5145" s="1" t="s">
        <v>18</v>
      </c>
      <c r="F5145" s="1">
        <v>2.0</v>
      </c>
      <c r="G5145" s="1">
        <v>2.0</v>
      </c>
      <c r="H5145" s="1">
        <v>0.0</v>
      </c>
      <c r="I5145" s="1" t="s">
        <v>28</v>
      </c>
      <c r="J5145" s="1">
        <v>99.75</v>
      </c>
      <c r="K5145" s="1">
        <v>1836.25</v>
      </c>
      <c r="L5145" s="1" t="s">
        <v>16</v>
      </c>
      <c r="M5145" s="2">
        <f t="shared" si="1"/>
        <v>18.4085213</v>
      </c>
      <c r="N5145" s="3"/>
    </row>
    <row r="5146" ht="15.75" customHeight="1">
      <c r="A5146" s="1" t="s">
        <v>5166</v>
      </c>
      <c r="B5146" s="1" t="s">
        <v>20</v>
      </c>
      <c r="C5146" s="1">
        <v>0.0</v>
      </c>
      <c r="D5146" s="1" t="s">
        <v>18</v>
      </c>
      <c r="E5146" s="1" t="s">
        <v>18</v>
      </c>
      <c r="F5146" s="1">
        <v>2.0</v>
      </c>
      <c r="G5146" s="1">
        <v>2.0</v>
      </c>
      <c r="H5146" s="1">
        <v>0.0</v>
      </c>
      <c r="I5146" s="1" t="s">
        <v>28</v>
      </c>
      <c r="J5146" s="1">
        <v>87.65</v>
      </c>
      <c r="K5146" s="1">
        <v>2766.4</v>
      </c>
      <c r="L5146" s="1" t="s">
        <v>18</v>
      </c>
      <c r="M5146" s="2">
        <f t="shared" si="1"/>
        <v>31.5618939</v>
      </c>
      <c r="N5146" s="3"/>
    </row>
    <row r="5147" ht="15.75" customHeight="1">
      <c r="A5147" s="1" t="s">
        <v>5167</v>
      </c>
      <c r="B5147" s="1" t="s">
        <v>20</v>
      </c>
      <c r="C5147" s="1">
        <v>0.0</v>
      </c>
      <c r="D5147" s="1" t="s">
        <v>18</v>
      </c>
      <c r="E5147" s="1" t="s">
        <v>16</v>
      </c>
      <c r="F5147" s="1">
        <v>1.0</v>
      </c>
      <c r="G5147" s="1">
        <v>0.0</v>
      </c>
      <c r="H5147" s="1">
        <v>2.0</v>
      </c>
      <c r="I5147" s="1" t="s">
        <v>28</v>
      </c>
      <c r="J5147" s="1">
        <v>19.55</v>
      </c>
      <c r="K5147" s="1">
        <v>819.95</v>
      </c>
      <c r="L5147" s="1" t="s">
        <v>18</v>
      </c>
      <c r="M5147" s="2">
        <f t="shared" si="1"/>
        <v>41.94117647</v>
      </c>
      <c r="N5147" s="3"/>
    </row>
    <row r="5148" ht="15.75" customHeight="1">
      <c r="A5148" s="1" t="s">
        <v>5168</v>
      </c>
      <c r="B5148" s="1" t="s">
        <v>20</v>
      </c>
      <c r="C5148" s="1">
        <v>0.0</v>
      </c>
      <c r="D5148" s="1" t="s">
        <v>18</v>
      </c>
      <c r="E5148" s="1" t="s">
        <v>16</v>
      </c>
      <c r="F5148" s="1">
        <v>0.0</v>
      </c>
      <c r="G5148" s="1">
        <v>1.0</v>
      </c>
      <c r="H5148" s="1">
        <v>0.0</v>
      </c>
      <c r="I5148" s="1" t="s">
        <v>22</v>
      </c>
      <c r="J5148" s="1">
        <v>25.3</v>
      </c>
      <c r="K5148" s="1">
        <v>25.3</v>
      </c>
      <c r="L5148" s="1" t="s">
        <v>16</v>
      </c>
      <c r="M5148" s="2">
        <f t="shared" si="1"/>
        <v>1</v>
      </c>
      <c r="N5148" s="3"/>
    </row>
    <row r="5149" ht="15.75" customHeight="1">
      <c r="A5149" s="1" t="s">
        <v>5169</v>
      </c>
      <c r="B5149" s="1" t="s">
        <v>15</v>
      </c>
      <c r="C5149" s="1">
        <v>0.0</v>
      </c>
      <c r="D5149" s="1" t="s">
        <v>18</v>
      </c>
      <c r="E5149" s="1" t="s">
        <v>18</v>
      </c>
      <c r="F5149" s="1">
        <v>1.0</v>
      </c>
      <c r="G5149" s="1">
        <v>0.0</v>
      </c>
      <c r="H5149" s="1">
        <v>0.0</v>
      </c>
      <c r="I5149" s="1" t="s">
        <v>17</v>
      </c>
      <c r="J5149" s="1">
        <v>20.9</v>
      </c>
      <c r="K5149" s="1">
        <v>20.9</v>
      </c>
      <c r="L5149" s="1" t="s">
        <v>18</v>
      </c>
      <c r="M5149" s="2">
        <f t="shared" si="1"/>
        <v>1</v>
      </c>
      <c r="N5149" s="3"/>
    </row>
    <row r="5150" ht="15.75" customHeight="1">
      <c r="A5150" s="1" t="s">
        <v>5170</v>
      </c>
      <c r="B5150" s="1" t="s">
        <v>15</v>
      </c>
      <c r="C5150" s="1">
        <v>0.0</v>
      </c>
      <c r="D5150" s="1" t="s">
        <v>18</v>
      </c>
      <c r="E5150" s="1" t="s">
        <v>18</v>
      </c>
      <c r="F5150" s="1">
        <v>1.0</v>
      </c>
      <c r="G5150" s="1">
        <v>0.0</v>
      </c>
      <c r="H5150" s="1">
        <v>1.0</v>
      </c>
      <c r="I5150" s="1" t="s">
        <v>26</v>
      </c>
      <c r="J5150" s="1">
        <v>20.45</v>
      </c>
      <c r="K5150" s="1">
        <v>527.35</v>
      </c>
      <c r="L5150" s="1" t="s">
        <v>18</v>
      </c>
      <c r="M5150" s="2">
        <f t="shared" si="1"/>
        <v>25.78728606</v>
      </c>
      <c r="N5150" s="3"/>
    </row>
    <row r="5151" ht="15.75" customHeight="1">
      <c r="A5151" s="1" t="s">
        <v>5171</v>
      </c>
      <c r="B5151" s="1" t="s">
        <v>20</v>
      </c>
      <c r="C5151" s="1">
        <v>0.0</v>
      </c>
      <c r="D5151" s="1" t="s">
        <v>16</v>
      </c>
      <c r="E5151" s="1" t="s">
        <v>18</v>
      </c>
      <c r="F5151" s="1">
        <v>0.0</v>
      </c>
      <c r="G5151" s="1">
        <v>1.0</v>
      </c>
      <c r="H5151" s="1">
        <v>1.0</v>
      </c>
      <c r="I5151" s="1" t="s">
        <v>28</v>
      </c>
      <c r="J5151" s="1">
        <v>44.45</v>
      </c>
      <c r="K5151" s="1">
        <v>2188.45</v>
      </c>
      <c r="L5151" s="1" t="s">
        <v>18</v>
      </c>
      <c r="M5151" s="2">
        <f t="shared" si="1"/>
        <v>49.23397075</v>
      </c>
      <c r="N5151" s="3"/>
    </row>
    <row r="5152" ht="15.75" customHeight="1">
      <c r="A5152" s="1" t="s">
        <v>5172</v>
      </c>
      <c r="B5152" s="1" t="s">
        <v>15</v>
      </c>
      <c r="C5152" s="1">
        <v>0.0</v>
      </c>
      <c r="D5152" s="1" t="s">
        <v>18</v>
      </c>
      <c r="E5152" s="1" t="s">
        <v>18</v>
      </c>
      <c r="F5152" s="1">
        <v>2.0</v>
      </c>
      <c r="G5152" s="1">
        <v>2.0</v>
      </c>
      <c r="H5152" s="1">
        <v>1.0</v>
      </c>
      <c r="I5152" s="1" t="s">
        <v>22</v>
      </c>
      <c r="J5152" s="1">
        <v>111.5</v>
      </c>
      <c r="K5152" s="1">
        <v>5703.25</v>
      </c>
      <c r="L5152" s="1" t="s">
        <v>18</v>
      </c>
      <c r="M5152" s="2">
        <f t="shared" si="1"/>
        <v>51.15022422</v>
      </c>
      <c r="N5152" s="3"/>
    </row>
    <row r="5153" ht="15.75" customHeight="1">
      <c r="A5153" s="1" t="s">
        <v>5173</v>
      </c>
      <c r="B5153" s="1" t="s">
        <v>15</v>
      </c>
      <c r="C5153" s="1">
        <v>0.0</v>
      </c>
      <c r="D5153" s="1" t="s">
        <v>18</v>
      </c>
      <c r="E5153" s="1" t="s">
        <v>18</v>
      </c>
      <c r="F5153" s="1">
        <v>1.0</v>
      </c>
      <c r="G5153" s="1">
        <v>2.0</v>
      </c>
      <c r="H5153" s="1">
        <v>0.0</v>
      </c>
      <c r="I5153" s="1" t="s">
        <v>22</v>
      </c>
      <c r="J5153" s="1">
        <v>69.85</v>
      </c>
      <c r="K5153" s="1">
        <v>199.85</v>
      </c>
      <c r="L5153" s="1" t="s">
        <v>18</v>
      </c>
      <c r="M5153" s="2">
        <f t="shared" si="1"/>
        <v>2.861130995</v>
      </c>
      <c r="N5153" s="3"/>
    </row>
    <row r="5154" ht="15.75" customHeight="1">
      <c r="A5154" s="1" t="s">
        <v>5174</v>
      </c>
      <c r="B5154" s="1" t="s">
        <v>15</v>
      </c>
      <c r="C5154" s="1">
        <v>0.0</v>
      </c>
      <c r="D5154" s="1" t="s">
        <v>18</v>
      </c>
      <c r="E5154" s="1" t="s">
        <v>16</v>
      </c>
      <c r="F5154" s="1">
        <v>1.0</v>
      </c>
      <c r="G5154" s="1">
        <v>1.0</v>
      </c>
      <c r="H5154" s="1">
        <v>0.0</v>
      </c>
      <c r="I5154" s="1" t="s">
        <v>22</v>
      </c>
      <c r="J5154" s="1">
        <v>54.5</v>
      </c>
      <c r="K5154" s="1">
        <v>54.5</v>
      </c>
      <c r="L5154" s="1" t="s">
        <v>18</v>
      </c>
      <c r="M5154" s="2">
        <f t="shared" si="1"/>
        <v>1</v>
      </c>
      <c r="N5154" s="3"/>
    </row>
    <row r="5155" ht="15.75" customHeight="1">
      <c r="A5155" s="1" t="s">
        <v>5175</v>
      </c>
      <c r="B5155" s="1" t="s">
        <v>20</v>
      </c>
      <c r="C5155" s="1">
        <v>0.0</v>
      </c>
      <c r="D5155" s="1" t="s">
        <v>16</v>
      </c>
      <c r="E5155" s="1" t="s">
        <v>18</v>
      </c>
      <c r="F5155" s="1">
        <v>2.0</v>
      </c>
      <c r="G5155" s="1">
        <v>1.0</v>
      </c>
      <c r="H5155" s="1">
        <v>1.0</v>
      </c>
      <c r="I5155" s="1" t="s">
        <v>28</v>
      </c>
      <c r="J5155" s="1">
        <v>77.4</v>
      </c>
      <c r="K5155" s="1">
        <v>4155.95</v>
      </c>
      <c r="L5155" s="1" t="s">
        <v>18</v>
      </c>
      <c r="M5155" s="2">
        <f t="shared" si="1"/>
        <v>53.69444444</v>
      </c>
      <c r="N5155" s="3"/>
    </row>
    <row r="5156" ht="15.75" customHeight="1">
      <c r="A5156" s="1" t="s">
        <v>5176</v>
      </c>
      <c r="B5156" s="1" t="s">
        <v>15</v>
      </c>
      <c r="C5156" s="1">
        <v>1.0</v>
      </c>
      <c r="D5156" s="1" t="s">
        <v>18</v>
      </c>
      <c r="E5156" s="1" t="s">
        <v>18</v>
      </c>
      <c r="F5156" s="1">
        <v>2.0</v>
      </c>
      <c r="G5156" s="1">
        <v>2.0</v>
      </c>
      <c r="H5156" s="1">
        <v>0.0</v>
      </c>
      <c r="I5156" s="1" t="s">
        <v>28</v>
      </c>
      <c r="J5156" s="1">
        <v>85.2</v>
      </c>
      <c r="K5156" s="1">
        <v>3969.35</v>
      </c>
      <c r="L5156" s="1" t="s">
        <v>16</v>
      </c>
      <c r="M5156" s="2">
        <f t="shared" si="1"/>
        <v>46.58861502</v>
      </c>
      <c r="N5156" s="3"/>
    </row>
    <row r="5157" ht="15.75" customHeight="1">
      <c r="A5157" s="1" t="s">
        <v>5177</v>
      </c>
      <c r="B5157" s="1" t="s">
        <v>20</v>
      </c>
      <c r="C5157" s="1">
        <v>0.0</v>
      </c>
      <c r="D5157" s="1" t="s">
        <v>16</v>
      </c>
      <c r="E5157" s="1" t="s">
        <v>18</v>
      </c>
      <c r="F5157" s="1">
        <v>2.0</v>
      </c>
      <c r="G5157" s="1">
        <v>2.0</v>
      </c>
      <c r="H5157" s="1">
        <v>0.0</v>
      </c>
      <c r="I5157" s="1" t="s">
        <v>22</v>
      </c>
      <c r="J5157" s="1">
        <v>85.6</v>
      </c>
      <c r="K5157" s="1">
        <v>813.85</v>
      </c>
      <c r="L5157" s="1" t="s">
        <v>16</v>
      </c>
      <c r="M5157" s="2">
        <f t="shared" si="1"/>
        <v>9.507593458</v>
      </c>
      <c r="N5157" s="3"/>
    </row>
    <row r="5158" ht="15.75" customHeight="1">
      <c r="A5158" s="1" t="s">
        <v>5178</v>
      </c>
      <c r="B5158" s="1" t="s">
        <v>15</v>
      </c>
      <c r="C5158" s="1">
        <v>0.0</v>
      </c>
      <c r="D5158" s="1" t="s">
        <v>16</v>
      </c>
      <c r="E5158" s="1" t="s">
        <v>16</v>
      </c>
      <c r="F5158" s="1">
        <v>1.0</v>
      </c>
      <c r="G5158" s="1">
        <v>1.0</v>
      </c>
      <c r="H5158" s="1">
        <v>0.0</v>
      </c>
      <c r="I5158" s="1" t="s">
        <v>17</v>
      </c>
      <c r="J5158" s="1">
        <v>50.45</v>
      </c>
      <c r="K5158" s="1">
        <v>50.45</v>
      </c>
      <c r="L5158" s="1" t="s">
        <v>16</v>
      </c>
      <c r="M5158" s="2">
        <f t="shared" si="1"/>
        <v>1</v>
      </c>
      <c r="N5158" s="3"/>
    </row>
    <row r="5159" ht="15.75" customHeight="1">
      <c r="A5159" s="1" t="s">
        <v>5179</v>
      </c>
      <c r="B5159" s="1" t="s">
        <v>15</v>
      </c>
      <c r="C5159" s="1">
        <v>1.0</v>
      </c>
      <c r="D5159" s="1" t="s">
        <v>18</v>
      </c>
      <c r="E5159" s="1" t="s">
        <v>18</v>
      </c>
      <c r="F5159" s="1">
        <v>2.0</v>
      </c>
      <c r="G5159" s="1">
        <v>2.0</v>
      </c>
      <c r="H5159" s="1">
        <v>1.0</v>
      </c>
      <c r="I5159" s="1" t="s">
        <v>26</v>
      </c>
      <c r="J5159" s="1">
        <v>103.75</v>
      </c>
      <c r="K5159" s="1">
        <v>4188.4</v>
      </c>
      <c r="L5159" s="1" t="s">
        <v>18</v>
      </c>
      <c r="M5159" s="2">
        <f t="shared" si="1"/>
        <v>40.37012048</v>
      </c>
      <c r="N5159" s="3"/>
    </row>
    <row r="5160" ht="15.75" customHeight="1">
      <c r="A5160" s="1" t="s">
        <v>5180</v>
      </c>
      <c r="B5160" s="1" t="s">
        <v>15</v>
      </c>
      <c r="C5160" s="1">
        <v>0.0</v>
      </c>
      <c r="D5160" s="1" t="s">
        <v>18</v>
      </c>
      <c r="E5160" s="1" t="s">
        <v>18</v>
      </c>
      <c r="F5160" s="1">
        <v>2.0</v>
      </c>
      <c r="G5160" s="1">
        <v>2.0</v>
      </c>
      <c r="H5160" s="1">
        <v>0.0</v>
      </c>
      <c r="I5160" s="1" t="s">
        <v>17</v>
      </c>
      <c r="J5160" s="1">
        <v>89.2</v>
      </c>
      <c r="K5160" s="1">
        <v>5500.6</v>
      </c>
      <c r="L5160" s="1" t="s">
        <v>18</v>
      </c>
      <c r="M5160" s="2">
        <f t="shared" si="1"/>
        <v>61.66591928</v>
      </c>
      <c r="N5160" s="3"/>
    </row>
    <row r="5161" ht="15.75" customHeight="1">
      <c r="A5161" s="1" t="s">
        <v>5181</v>
      </c>
      <c r="B5161" s="1" t="s">
        <v>15</v>
      </c>
      <c r="C5161" s="1">
        <v>0.0</v>
      </c>
      <c r="D5161" s="1" t="s">
        <v>18</v>
      </c>
      <c r="E5161" s="1" t="s">
        <v>18</v>
      </c>
      <c r="F5161" s="1">
        <v>1.0</v>
      </c>
      <c r="G5161" s="1">
        <v>1.0</v>
      </c>
      <c r="H5161" s="1">
        <v>0.0</v>
      </c>
      <c r="I5161" s="1" t="s">
        <v>17</v>
      </c>
      <c r="J5161" s="1">
        <v>45.15</v>
      </c>
      <c r="K5161" s="1">
        <v>45.15</v>
      </c>
      <c r="L5161" s="1" t="s">
        <v>18</v>
      </c>
      <c r="M5161" s="2">
        <f t="shared" si="1"/>
        <v>1</v>
      </c>
      <c r="N5161" s="3"/>
    </row>
    <row r="5162" ht="15.75" customHeight="1">
      <c r="A5162" s="1" t="s">
        <v>5182</v>
      </c>
      <c r="B5162" s="1" t="s">
        <v>15</v>
      </c>
      <c r="C5162" s="1">
        <v>0.0</v>
      </c>
      <c r="D5162" s="1" t="s">
        <v>18</v>
      </c>
      <c r="E5162" s="1" t="s">
        <v>18</v>
      </c>
      <c r="F5162" s="1">
        <v>1.0</v>
      </c>
      <c r="G5162" s="1">
        <v>1.0</v>
      </c>
      <c r="H5162" s="1">
        <v>2.0</v>
      </c>
      <c r="I5162" s="1" t="s">
        <v>26</v>
      </c>
      <c r="J5162" s="1">
        <v>54.35</v>
      </c>
      <c r="K5162" s="1">
        <v>2460.15</v>
      </c>
      <c r="L5162" s="1" t="s">
        <v>16</v>
      </c>
      <c r="M5162" s="2">
        <f t="shared" si="1"/>
        <v>45.2649494</v>
      </c>
      <c r="N5162" s="3"/>
    </row>
    <row r="5163" ht="15.75" customHeight="1">
      <c r="A5163" s="1" t="s">
        <v>5183</v>
      </c>
      <c r="B5163" s="1" t="s">
        <v>20</v>
      </c>
      <c r="C5163" s="1">
        <v>0.0</v>
      </c>
      <c r="D5163" s="1" t="s">
        <v>18</v>
      </c>
      <c r="E5163" s="1" t="s">
        <v>18</v>
      </c>
      <c r="F5163" s="1">
        <v>1.0</v>
      </c>
      <c r="G5163" s="1">
        <v>2.0</v>
      </c>
      <c r="H5163" s="1">
        <v>0.0</v>
      </c>
      <c r="I5163" s="1" t="s">
        <v>22</v>
      </c>
      <c r="J5163" s="1">
        <v>69.65</v>
      </c>
      <c r="K5163" s="1">
        <v>69.65</v>
      </c>
      <c r="L5163" s="1" t="s">
        <v>16</v>
      </c>
      <c r="M5163" s="2">
        <f t="shared" si="1"/>
        <v>1</v>
      </c>
      <c r="N5163" s="3"/>
    </row>
    <row r="5164" ht="15.75" customHeight="1">
      <c r="A5164" s="1" t="s">
        <v>5184</v>
      </c>
      <c r="B5164" s="1" t="s">
        <v>20</v>
      </c>
      <c r="C5164" s="1">
        <v>0.0</v>
      </c>
      <c r="D5164" s="1" t="s">
        <v>16</v>
      </c>
      <c r="E5164" s="1" t="s">
        <v>16</v>
      </c>
      <c r="F5164" s="1">
        <v>2.0</v>
      </c>
      <c r="G5164" s="1">
        <v>2.0</v>
      </c>
      <c r="H5164" s="1">
        <v>2.0</v>
      </c>
      <c r="I5164" s="1" t="s">
        <v>28</v>
      </c>
      <c r="J5164" s="1">
        <v>112.25</v>
      </c>
      <c r="K5164" s="1">
        <v>8041.65</v>
      </c>
      <c r="L5164" s="1" t="s">
        <v>18</v>
      </c>
      <c r="M5164" s="2">
        <f t="shared" si="1"/>
        <v>71.64053452</v>
      </c>
      <c r="N5164" s="3"/>
    </row>
    <row r="5165" ht="15.75" customHeight="1">
      <c r="A5165" s="1" t="s">
        <v>5185</v>
      </c>
      <c r="B5165" s="1" t="s">
        <v>20</v>
      </c>
      <c r="C5165" s="1">
        <v>0.0</v>
      </c>
      <c r="D5165" s="1" t="s">
        <v>16</v>
      </c>
      <c r="E5165" s="1" t="s">
        <v>16</v>
      </c>
      <c r="F5165" s="1">
        <v>1.0</v>
      </c>
      <c r="G5165" s="1">
        <v>0.0</v>
      </c>
      <c r="H5165" s="1">
        <v>0.0</v>
      </c>
      <c r="I5165" s="1" t="s">
        <v>22</v>
      </c>
      <c r="J5165" s="1">
        <v>20.45</v>
      </c>
      <c r="K5165" s="1">
        <v>250.8</v>
      </c>
      <c r="L5165" s="1" t="s">
        <v>18</v>
      </c>
      <c r="M5165" s="2">
        <f t="shared" si="1"/>
        <v>12.26405868</v>
      </c>
      <c r="N5165" s="3"/>
    </row>
    <row r="5166" ht="15.75" customHeight="1">
      <c r="A5166" s="1" t="s">
        <v>5186</v>
      </c>
      <c r="B5166" s="1" t="s">
        <v>15</v>
      </c>
      <c r="C5166" s="1">
        <v>0.0</v>
      </c>
      <c r="D5166" s="1" t="s">
        <v>16</v>
      </c>
      <c r="E5166" s="1" t="s">
        <v>16</v>
      </c>
      <c r="F5166" s="1">
        <v>1.0</v>
      </c>
      <c r="G5166" s="1">
        <v>0.0</v>
      </c>
      <c r="H5166" s="1">
        <v>2.0</v>
      </c>
      <c r="I5166" s="1" t="s">
        <v>17</v>
      </c>
      <c r="J5166" s="1">
        <v>20.1</v>
      </c>
      <c r="K5166" s="1">
        <v>486.05</v>
      </c>
      <c r="L5166" s="1" t="s">
        <v>18</v>
      </c>
      <c r="M5166" s="2">
        <f t="shared" si="1"/>
        <v>24.18159204</v>
      </c>
      <c r="N5166" s="3"/>
    </row>
    <row r="5167" ht="15.75" customHeight="1">
      <c r="A5167" s="1" t="s">
        <v>5187</v>
      </c>
      <c r="B5167" s="1" t="s">
        <v>20</v>
      </c>
      <c r="C5167" s="1">
        <v>1.0</v>
      </c>
      <c r="D5167" s="1" t="s">
        <v>18</v>
      </c>
      <c r="E5167" s="1" t="s">
        <v>18</v>
      </c>
      <c r="F5167" s="1">
        <v>2.0</v>
      </c>
      <c r="G5167" s="1">
        <v>2.0</v>
      </c>
      <c r="H5167" s="1">
        <v>0.0</v>
      </c>
      <c r="I5167" s="1" t="s">
        <v>28</v>
      </c>
      <c r="J5167" s="1">
        <v>93.9</v>
      </c>
      <c r="K5167" s="1">
        <v>1743.9</v>
      </c>
      <c r="L5167" s="1" t="s">
        <v>18</v>
      </c>
      <c r="M5167" s="2">
        <f t="shared" si="1"/>
        <v>18.57188498</v>
      </c>
      <c r="N5167" s="3"/>
    </row>
    <row r="5168" ht="15.75" customHeight="1">
      <c r="A5168" s="1" t="s">
        <v>5188</v>
      </c>
      <c r="B5168" s="1" t="s">
        <v>20</v>
      </c>
      <c r="C5168" s="1">
        <v>0.0</v>
      </c>
      <c r="D5168" s="1" t="s">
        <v>16</v>
      </c>
      <c r="E5168" s="1" t="s">
        <v>16</v>
      </c>
      <c r="F5168" s="1">
        <v>1.0</v>
      </c>
      <c r="G5168" s="1">
        <v>0.0</v>
      </c>
      <c r="H5168" s="1">
        <v>2.0</v>
      </c>
      <c r="I5168" s="1" t="s">
        <v>28</v>
      </c>
      <c r="J5168" s="1">
        <v>20.45</v>
      </c>
      <c r="K5168" s="1">
        <v>1297.35</v>
      </c>
      <c r="L5168" s="1" t="s">
        <v>18</v>
      </c>
      <c r="M5168" s="2">
        <f t="shared" si="1"/>
        <v>63.4400978</v>
      </c>
      <c r="N5168" s="3"/>
    </row>
    <row r="5169" ht="15.75" customHeight="1">
      <c r="A5169" s="1" t="s">
        <v>5189</v>
      </c>
      <c r="B5169" s="1" t="s">
        <v>15</v>
      </c>
      <c r="C5169" s="1">
        <v>0.0</v>
      </c>
      <c r="D5169" s="1" t="s">
        <v>18</v>
      </c>
      <c r="E5169" s="1" t="s">
        <v>18</v>
      </c>
      <c r="F5169" s="1">
        <v>1.0</v>
      </c>
      <c r="G5169" s="1">
        <v>1.0</v>
      </c>
      <c r="H5169" s="1">
        <v>1.0</v>
      </c>
      <c r="I5169" s="1" t="s">
        <v>28</v>
      </c>
      <c r="J5169" s="1">
        <v>45.05</v>
      </c>
      <c r="K5169" s="1">
        <v>2462.6</v>
      </c>
      <c r="L5169" s="1" t="s">
        <v>18</v>
      </c>
      <c r="M5169" s="2">
        <f t="shared" si="1"/>
        <v>54.66370699</v>
      </c>
      <c r="N5169" s="3"/>
    </row>
    <row r="5170" ht="15.75" customHeight="1">
      <c r="A5170" s="1" t="s">
        <v>5190</v>
      </c>
      <c r="B5170" s="1" t="s">
        <v>15</v>
      </c>
      <c r="C5170" s="1">
        <v>0.0</v>
      </c>
      <c r="D5170" s="1" t="s">
        <v>18</v>
      </c>
      <c r="E5170" s="1" t="s">
        <v>18</v>
      </c>
      <c r="F5170" s="1">
        <v>2.0</v>
      </c>
      <c r="G5170" s="1">
        <v>2.0</v>
      </c>
      <c r="H5170" s="1">
        <v>0.0</v>
      </c>
      <c r="I5170" s="1" t="s">
        <v>22</v>
      </c>
      <c r="J5170" s="1">
        <v>90.0</v>
      </c>
      <c r="K5170" s="1">
        <v>1993.8</v>
      </c>
      <c r="L5170" s="1" t="s">
        <v>16</v>
      </c>
      <c r="M5170" s="2">
        <f t="shared" si="1"/>
        <v>22.15333333</v>
      </c>
      <c r="N5170" s="3"/>
    </row>
    <row r="5171" ht="15.75" customHeight="1">
      <c r="A5171" s="1" t="s">
        <v>5191</v>
      </c>
      <c r="B5171" s="1" t="s">
        <v>15</v>
      </c>
      <c r="C5171" s="1">
        <v>0.0</v>
      </c>
      <c r="D5171" s="1" t="s">
        <v>16</v>
      </c>
      <c r="E5171" s="1" t="s">
        <v>18</v>
      </c>
      <c r="F5171" s="1">
        <v>2.0</v>
      </c>
      <c r="G5171" s="1">
        <v>2.0</v>
      </c>
      <c r="H5171" s="1">
        <v>0.0</v>
      </c>
      <c r="I5171" s="1" t="s">
        <v>26</v>
      </c>
      <c r="J5171" s="1">
        <v>94.45</v>
      </c>
      <c r="K5171" s="1">
        <v>5073.1</v>
      </c>
      <c r="L5171" s="1" t="s">
        <v>18</v>
      </c>
      <c r="M5171" s="2">
        <f t="shared" si="1"/>
        <v>53.71201694</v>
      </c>
      <c r="N5171" s="3"/>
    </row>
    <row r="5172" ht="15.75" customHeight="1">
      <c r="A5172" s="1" t="s">
        <v>5192</v>
      </c>
      <c r="B5172" s="1" t="s">
        <v>20</v>
      </c>
      <c r="C5172" s="1">
        <v>0.0</v>
      </c>
      <c r="D5172" s="1" t="s">
        <v>18</v>
      </c>
      <c r="E5172" s="1" t="s">
        <v>18</v>
      </c>
      <c r="F5172" s="1">
        <v>2.0</v>
      </c>
      <c r="G5172" s="1">
        <v>2.0</v>
      </c>
      <c r="H5172" s="1">
        <v>1.0</v>
      </c>
      <c r="I5172" s="1" t="s">
        <v>22</v>
      </c>
      <c r="J5172" s="1">
        <v>100.2</v>
      </c>
      <c r="K5172" s="1">
        <v>2688.45</v>
      </c>
      <c r="L5172" s="1" t="s">
        <v>18</v>
      </c>
      <c r="M5172" s="2">
        <f t="shared" si="1"/>
        <v>26.83083832</v>
      </c>
      <c r="N5172" s="3"/>
    </row>
    <row r="5173" ht="15.75" customHeight="1">
      <c r="A5173" s="1" t="s">
        <v>5193</v>
      </c>
      <c r="B5173" s="1" t="s">
        <v>20</v>
      </c>
      <c r="C5173" s="1">
        <v>1.0</v>
      </c>
      <c r="D5173" s="1" t="s">
        <v>18</v>
      </c>
      <c r="E5173" s="1" t="s">
        <v>18</v>
      </c>
      <c r="F5173" s="1">
        <v>0.0</v>
      </c>
      <c r="G5173" s="1">
        <v>1.0</v>
      </c>
      <c r="H5173" s="1">
        <v>0.0</v>
      </c>
      <c r="I5173" s="1" t="s">
        <v>22</v>
      </c>
      <c r="J5173" s="1">
        <v>41.15</v>
      </c>
      <c r="K5173" s="1">
        <v>132.2</v>
      </c>
      <c r="L5173" s="1" t="s">
        <v>16</v>
      </c>
      <c r="M5173" s="2">
        <f t="shared" si="1"/>
        <v>3.212636695</v>
      </c>
      <c r="N5173" s="3"/>
    </row>
    <row r="5174" ht="15.75" customHeight="1">
      <c r="A5174" s="1" t="s">
        <v>5194</v>
      </c>
      <c r="B5174" s="1" t="s">
        <v>20</v>
      </c>
      <c r="C5174" s="1">
        <v>0.0</v>
      </c>
      <c r="D5174" s="1" t="s">
        <v>18</v>
      </c>
      <c r="E5174" s="1" t="s">
        <v>18</v>
      </c>
      <c r="F5174" s="1">
        <v>0.0</v>
      </c>
      <c r="G5174" s="1">
        <v>1.0</v>
      </c>
      <c r="H5174" s="1">
        <v>2.0</v>
      </c>
      <c r="I5174" s="1" t="s">
        <v>28</v>
      </c>
      <c r="J5174" s="1">
        <v>43.7</v>
      </c>
      <c r="K5174" s="1">
        <v>2618.3</v>
      </c>
      <c r="L5174" s="1" t="s">
        <v>18</v>
      </c>
      <c r="M5174" s="2">
        <f t="shared" si="1"/>
        <v>59.91533181</v>
      </c>
      <c r="N5174" s="3"/>
    </row>
    <row r="5175" ht="15.75" customHeight="1">
      <c r="A5175" s="1" t="s">
        <v>5195</v>
      </c>
      <c r="B5175" s="1" t="s">
        <v>20</v>
      </c>
      <c r="C5175" s="1">
        <v>0.0</v>
      </c>
      <c r="D5175" s="1" t="s">
        <v>18</v>
      </c>
      <c r="E5175" s="1" t="s">
        <v>18</v>
      </c>
      <c r="F5175" s="1">
        <v>1.0</v>
      </c>
      <c r="G5175" s="1">
        <v>2.0</v>
      </c>
      <c r="H5175" s="1">
        <v>0.0</v>
      </c>
      <c r="I5175" s="1" t="s">
        <v>22</v>
      </c>
      <c r="J5175" s="1">
        <v>90.55</v>
      </c>
      <c r="K5175" s="1">
        <v>90.55</v>
      </c>
      <c r="L5175" s="1" t="s">
        <v>16</v>
      </c>
      <c r="M5175" s="2">
        <f t="shared" si="1"/>
        <v>1</v>
      </c>
      <c r="N5175" s="3"/>
    </row>
    <row r="5176" ht="15.75" customHeight="1">
      <c r="A5176" s="1" t="s">
        <v>5196</v>
      </c>
      <c r="B5176" s="1" t="s">
        <v>20</v>
      </c>
      <c r="C5176" s="1">
        <v>0.0</v>
      </c>
      <c r="D5176" s="1" t="s">
        <v>18</v>
      </c>
      <c r="E5176" s="1" t="s">
        <v>18</v>
      </c>
      <c r="F5176" s="1">
        <v>1.0</v>
      </c>
      <c r="G5176" s="1">
        <v>0.0</v>
      </c>
      <c r="H5176" s="1">
        <v>2.0</v>
      </c>
      <c r="I5176" s="1" t="s">
        <v>26</v>
      </c>
      <c r="J5176" s="1">
        <v>20.0</v>
      </c>
      <c r="K5176" s="1">
        <v>268.45</v>
      </c>
      <c r="L5176" s="1" t="s">
        <v>18</v>
      </c>
      <c r="M5176" s="2">
        <f t="shared" si="1"/>
        <v>13.4225</v>
      </c>
      <c r="N5176" s="3"/>
    </row>
    <row r="5177" ht="15.75" customHeight="1">
      <c r="A5177" s="1" t="s">
        <v>5197</v>
      </c>
      <c r="B5177" s="1" t="s">
        <v>15</v>
      </c>
      <c r="C5177" s="1">
        <v>0.0</v>
      </c>
      <c r="D5177" s="1" t="s">
        <v>18</v>
      </c>
      <c r="E5177" s="1" t="s">
        <v>18</v>
      </c>
      <c r="F5177" s="1">
        <v>1.0</v>
      </c>
      <c r="G5177" s="1">
        <v>2.0</v>
      </c>
      <c r="H5177" s="1">
        <v>0.0</v>
      </c>
      <c r="I5177" s="1" t="s">
        <v>22</v>
      </c>
      <c r="J5177" s="1">
        <v>89.05</v>
      </c>
      <c r="K5177" s="1">
        <v>1886.25</v>
      </c>
      <c r="L5177" s="1" t="s">
        <v>18</v>
      </c>
      <c r="M5177" s="2">
        <f t="shared" si="1"/>
        <v>21.18192027</v>
      </c>
      <c r="N5177" s="3"/>
    </row>
    <row r="5178" ht="15.75" customHeight="1">
      <c r="A5178" s="1" t="s">
        <v>5198</v>
      </c>
      <c r="B5178" s="1" t="s">
        <v>20</v>
      </c>
      <c r="C5178" s="1">
        <v>1.0</v>
      </c>
      <c r="D5178" s="1" t="s">
        <v>18</v>
      </c>
      <c r="E5178" s="1" t="s">
        <v>18</v>
      </c>
      <c r="F5178" s="1">
        <v>2.0</v>
      </c>
      <c r="G5178" s="1">
        <v>2.0</v>
      </c>
      <c r="H5178" s="1">
        <v>0.0</v>
      </c>
      <c r="I5178" s="1" t="s">
        <v>22</v>
      </c>
      <c r="J5178" s="1">
        <v>80.5</v>
      </c>
      <c r="K5178" s="1">
        <v>2088.45</v>
      </c>
      <c r="L5178" s="1" t="s">
        <v>18</v>
      </c>
      <c r="M5178" s="2">
        <f t="shared" si="1"/>
        <v>25.94347826</v>
      </c>
      <c r="N5178" s="3"/>
    </row>
    <row r="5179" ht="15.75" customHeight="1">
      <c r="A5179" s="1" t="s">
        <v>5199</v>
      </c>
      <c r="B5179" s="1" t="s">
        <v>15</v>
      </c>
      <c r="C5179" s="1">
        <v>1.0</v>
      </c>
      <c r="D5179" s="1" t="s">
        <v>18</v>
      </c>
      <c r="E5179" s="1" t="s">
        <v>18</v>
      </c>
      <c r="F5179" s="1">
        <v>2.0</v>
      </c>
      <c r="G5179" s="1">
        <v>2.0</v>
      </c>
      <c r="H5179" s="1">
        <v>0.0</v>
      </c>
      <c r="I5179" s="1" t="s">
        <v>22</v>
      </c>
      <c r="J5179" s="1">
        <v>113.2</v>
      </c>
      <c r="K5179" s="1">
        <v>4689.5</v>
      </c>
      <c r="L5179" s="1" t="s">
        <v>16</v>
      </c>
      <c r="M5179" s="2">
        <f t="shared" si="1"/>
        <v>41.42667845</v>
      </c>
      <c r="N5179" s="3"/>
    </row>
    <row r="5180" ht="15.75" customHeight="1">
      <c r="A5180" s="1" t="s">
        <v>5200</v>
      </c>
      <c r="B5180" s="1" t="s">
        <v>15</v>
      </c>
      <c r="C5180" s="1">
        <v>0.0</v>
      </c>
      <c r="D5180" s="1" t="s">
        <v>18</v>
      </c>
      <c r="E5180" s="1" t="s">
        <v>18</v>
      </c>
      <c r="F5180" s="1">
        <v>1.0</v>
      </c>
      <c r="G5180" s="1">
        <v>0.0</v>
      </c>
      <c r="H5180" s="1">
        <v>1.0</v>
      </c>
      <c r="I5180" s="1" t="s">
        <v>28</v>
      </c>
      <c r="J5180" s="1">
        <v>19.9</v>
      </c>
      <c r="K5180" s="1">
        <v>323.15</v>
      </c>
      <c r="L5180" s="1" t="s">
        <v>18</v>
      </c>
      <c r="M5180" s="2">
        <f t="shared" si="1"/>
        <v>16.23869347</v>
      </c>
      <c r="N5180" s="3"/>
    </row>
    <row r="5181" ht="15.75" customHeight="1">
      <c r="A5181" s="1" t="s">
        <v>5201</v>
      </c>
      <c r="B5181" s="1" t="s">
        <v>15</v>
      </c>
      <c r="C5181" s="1">
        <v>0.0</v>
      </c>
      <c r="D5181" s="1" t="s">
        <v>18</v>
      </c>
      <c r="E5181" s="1" t="s">
        <v>18</v>
      </c>
      <c r="F5181" s="1">
        <v>0.0</v>
      </c>
      <c r="G5181" s="1">
        <v>1.0</v>
      </c>
      <c r="H5181" s="1">
        <v>0.0</v>
      </c>
      <c r="I5181" s="1" t="s">
        <v>26</v>
      </c>
      <c r="J5181" s="1">
        <v>50.95</v>
      </c>
      <c r="K5181" s="1">
        <v>229.4</v>
      </c>
      <c r="L5181" s="1" t="s">
        <v>18</v>
      </c>
      <c r="M5181" s="2">
        <f t="shared" si="1"/>
        <v>4.502453386</v>
      </c>
      <c r="N5181" s="3"/>
    </row>
    <row r="5182" ht="15.75" customHeight="1">
      <c r="A5182" s="1" t="s">
        <v>5202</v>
      </c>
      <c r="B5182" s="1" t="s">
        <v>20</v>
      </c>
      <c r="C5182" s="1">
        <v>0.0</v>
      </c>
      <c r="D5182" s="1" t="s">
        <v>16</v>
      </c>
      <c r="E5182" s="1" t="s">
        <v>18</v>
      </c>
      <c r="F5182" s="1">
        <v>1.0</v>
      </c>
      <c r="G5182" s="1">
        <v>1.0</v>
      </c>
      <c r="H5182" s="1">
        <v>2.0</v>
      </c>
      <c r="I5182" s="1" t="s">
        <v>26</v>
      </c>
      <c r="J5182" s="1">
        <v>53.3</v>
      </c>
      <c r="K5182" s="1">
        <v>2296.25</v>
      </c>
      <c r="L5182" s="1" t="s">
        <v>18</v>
      </c>
      <c r="M5182" s="2">
        <f t="shared" si="1"/>
        <v>43.08161351</v>
      </c>
      <c r="N5182" s="3"/>
    </row>
    <row r="5183" ht="15.75" customHeight="1">
      <c r="A5183" s="1" t="s">
        <v>5203</v>
      </c>
      <c r="B5183" s="1" t="s">
        <v>15</v>
      </c>
      <c r="C5183" s="1">
        <v>0.0</v>
      </c>
      <c r="D5183" s="1" t="s">
        <v>16</v>
      </c>
      <c r="E5183" s="1" t="s">
        <v>18</v>
      </c>
      <c r="F5183" s="1">
        <v>2.0</v>
      </c>
      <c r="G5183" s="1">
        <v>1.0</v>
      </c>
      <c r="H5183" s="1">
        <v>1.0</v>
      </c>
      <c r="I5183" s="1" t="s">
        <v>22</v>
      </c>
      <c r="J5183" s="1">
        <v>78.85</v>
      </c>
      <c r="K5183" s="1">
        <v>876.75</v>
      </c>
      <c r="L5183" s="1" t="s">
        <v>18</v>
      </c>
      <c r="M5183" s="2">
        <f t="shared" si="1"/>
        <v>11.1192137</v>
      </c>
      <c r="N5183" s="3"/>
    </row>
    <row r="5184" ht="15.75" customHeight="1">
      <c r="A5184" s="1" t="s">
        <v>5204</v>
      </c>
      <c r="B5184" s="1" t="s">
        <v>20</v>
      </c>
      <c r="C5184" s="1">
        <v>0.0</v>
      </c>
      <c r="D5184" s="1" t="s">
        <v>18</v>
      </c>
      <c r="E5184" s="1" t="s">
        <v>18</v>
      </c>
      <c r="F5184" s="1">
        <v>1.0</v>
      </c>
      <c r="G5184" s="1">
        <v>0.0</v>
      </c>
      <c r="H5184" s="1">
        <v>0.0</v>
      </c>
      <c r="I5184" s="1" t="s">
        <v>28</v>
      </c>
      <c r="J5184" s="1">
        <v>19.65</v>
      </c>
      <c r="K5184" s="1">
        <v>19.65</v>
      </c>
      <c r="L5184" s="1" t="s">
        <v>18</v>
      </c>
      <c r="M5184" s="2">
        <f t="shared" si="1"/>
        <v>1</v>
      </c>
      <c r="N5184" s="3"/>
    </row>
    <row r="5185" ht="15.75" customHeight="1">
      <c r="A5185" s="1" t="s">
        <v>5205</v>
      </c>
      <c r="B5185" s="1" t="s">
        <v>15</v>
      </c>
      <c r="C5185" s="1">
        <v>0.0</v>
      </c>
      <c r="D5185" s="1" t="s">
        <v>16</v>
      </c>
      <c r="E5185" s="1" t="s">
        <v>16</v>
      </c>
      <c r="F5185" s="1">
        <v>1.0</v>
      </c>
      <c r="G5185" s="1">
        <v>0.0</v>
      </c>
      <c r="H5185" s="1">
        <v>2.0</v>
      </c>
      <c r="I5185" s="1" t="s">
        <v>26</v>
      </c>
      <c r="J5185" s="1">
        <v>19.25</v>
      </c>
      <c r="K5185" s="1">
        <v>1103.25</v>
      </c>
      <c r="L5185" s="1" t="s">
        <v>18</v>
      </c>
      <c r="M5185" s="2">
        <f t="shared" si="1"/>
        <v>57.31168831</v>
      </c>
      <c r="N5185" s="3"/>
    </row>
    <row r="5186" ht="15.75" customHeight="1">
      <c r="A5186" s="1" t="s">
        <v>5206</v>
      </c>
      <c r="B5186" s="1" t="s">
        <v>15</v>
      </c>
      <c r="C5186" s="1">
        <v>0.0</v>
      </c>
      <c r="D5186" s="1" t="s">
        <v>18</v>
      </c>
      <c r="E5186" s="1" t="s">
        <v>18</v>
      </c>
      <c r="F5186" s="1">
        <v>1.0</v>
      </c>
      <c r="G5186" s="1">
        <v>2.0</v>
      </c>
      <c r="H5186" s="1">
        <v>0.0</v>
      </c>
      <c r="I5186" s="1" t="s">
        <v>22</v>
      </c>
      <c r="J5186" s="1">
        <v>90.55</v>
      </c>
      <c r="K5186" s="1">
        <v>90.55</v>
      </c>
      <c r="L5186" s="1" t="s">
        <v>16</v>
      </c>
      <c r="M5186" s="2">
        <f t="shared" si="1"/>
        <v>1</v>
      </c>
      <c r="N5186" s="3"/>
    </row>
    <row r="5187" ht="15.75" customHeight="1">
      <c r="A5187" s="1" t="s">
        <v>5207</v>
      </c>
      <c r="B5187" s="1" t="s">
        <v>15</v>
      </c>
      <c r="C5187" s="1">
        <v>0.0</v>
      </c>
      <c r="D5187" s="1" t="s">
        <v>18</v>
      </c>
      <c r="E5187" s="1" t="s">
        <v>16</v>
      </c>
      <c r="F5187" s="1">
        <v>1.0</v>
      </c>
      <c r="G5187" s="1">
        <v>2.0</v>
      </c>
      <c r="H5187" s="1">
        <v>0.0</v>
      </c>
      <c r="I5187" s="1" t="s">
        <v>28</v>
      </c>
      <c r="J5187" s="1">
        <v>98.1</v>
      </c>
      <c r="K5187" s="1">
        <v>396.3</v>
      </c>
      <c r="L5187" s="1" t="s">
        <v>16</v>
      </c>
      <c r="M5187" s="2">
        <f t="shared" si="1"/>
        <v>4.039755352</v>
      </c>
      <c r="N5187" s="3"/>
    </row>
    <row r="5188" ht="15.75" customHeight="1">
      <c r="A5188" s="1" t="s">
        <v>5208</v>
      </c>
      <c r="B5188" s="1" t="s">
        <v>15</v>
      </c>
      <c r="C5188" s="1">
        <v>0.0</v>
      </c>
      <c r="D5188" s="1" t="s">
        <v>16</v>
      </c>
      <c r="E5188" s="1" t="s">
        <v>16</v>
      </c>
      <c r="F5188" s="1">
        <v>1.0</v>
      </c>
      <c r="G5188" s="1">
        <v>2.0</v>
      </c>
      <c r="H5188" s="1">
        <v>0.0</v>
      </c>
      <c r="I5188" s="1" t="s">
        <v>22</v>
      </c>
      <c r="J5188" s="1">
        <v>70.2</v>
      </c>
      <c r="K5188" s="1">
        <v>1046.5</v>
      </c>
      <c r="L5188" s="1" t="s">
        <v>18</v>
      </c>
      <c r="M5188" s="2">
        <f t="shared" si="1"/>
        <v>14.90740741</v>
      </c>
      <c r="N5188" s="3"/>
    </row>
    <row r="5189" ht="15.75" customHeight="1">
      <c r="A5189" s="1" t="s">
        <v>5209</v>
      </c>
      <c r="B5189" s="1" t="s">
        <v>15</v>
      </c>
      <c r="C5189" s="1">
        <v>0.0</v>
      </c>
      <c r="D5189" s="1" t="s">
        <v>18</v>
      </c>
      <c r="E5189" s="1" t="s">
        <v>18</v>
      </c>
      <c r="F5189" s="1">
        <v>1.0</v>
      </c>
      <c r="G5189" s="1">
        <v>0.0</v>
      </c>
      <c r="H5189" s="1">
        <v>1.0</v>
      </c>
      <c r="I5189" s="1" t="s">
        <v>28</v>
      </c>
      <c r="J5189" s="1">
        <v>19.85</v>
      </c>
      <c r="K5189" s="1">
        <v>996.95</v>
      </c>
      <c r="L5189" s="1" t="s">
        <v>18</v>
      </c>
      <c r="M5189" s="2">
        <f t="shared" si="1"/>
        <v>50.22418136</v>
      </c>
      <c r="N5189" s="3"/>
    </row>
    <row r="5190" ht="15.75" customHeight="1">
      <c r="A5190" s="1" t="s">
        <v>5210</v>
      </c>
      <c r="B5190" s="1" t="s">
        <v>15</v>
      </c>
      <c r="C5190" s="1">
        <v>0.0</v>
      </c>
      <c r="D5190" s="1" t="s">
        <v>18</v>
      </c>
      <c r="E5190" s="1" t="s">
        <v>18</v>
      </c>
      <c r="F5190" s="1">
        <v>1.0</v>
      </c>
      <c r="G5190" s="1">
        <v>0.0</v>
      </c>
      <c r="H5190" s="1">
        <v>0.0</v>
      </c>
      <c r="I5190" s="1" t="s">
        <v>17</v>
      </c>
      <c r="J5190" s="1">
        <v>19.4</v>
      </c>
      <c r="K5190" s="1">
        <v>19.4</v>
      </c>
      <c r="L5190" s="1" t="s">
        <v>18</v>
      </c>
      <c r="M5190" s="2">
        <f t="shared" si="1"/>
        <v>1</v>
      </c>
      <c r="N5190" s="3"/>
    </row>
    <row r="5191" ht="15.75" customHeight="1">
      <c r="A5191" s="1" t="s">
        <v>5211</v>
      </c>
      <c r="B5191" s="1" t="s">
        <v>15</v>
      </c>
      <c r="C5191" s="1">
        <v>0.0</v>
      </c>
      <c r="D5191" s="1" t="s">
        <v>16</v>
      </c>
      <c r="E5191" s="1" t="s">
        <v>16</v>
      </c>
      <c r="F5191" s="1">
        <v>1.0</v>
      </c>
      <c r="G5191" s="1">
        <v>2.0</v>
      </c>
      <c r="H5191" s="1">
        <v>0.0</v>
      </c>
      <c r="I5191" s="1" t="s">
        <v>17</v>
      </c>
      <c r="J5191" s="1">
        <v>84.4</v>
      </c>
      <c r="K5191" s="1">
        <v>1936.85</v>
      </c>
      <c r="L5191" s="1" t="s">
        <v>18</v>
      </c>
      <c r="M5191" s="2">
        <f t="shared" si="1"/>
        <v>22.94845972</v>
      </c>
      <c r="N5191" s="3"/>
    </row>
    <row r="5192" ht="15.75" customHeight="1">
      <c r="A5192" s="1" t="s">
        <v>5212</v>
      </c>
      <c r="B5192" s="1" t="s">
        <v>15</v>
      </c>
      <c r="C5192" s="1">
        <v>0.0</v>
      </c>
      <c r="D5192" s="1" t="s">
        <v>18</v>
      </c>
      <c r="E5192" s="1" t="s">
        <v>18</v>
      </c>
      <c r="F5192" s="1">
        <v>2.0</v>
      </c>
      <c r="G5192" s="1">
        <v>1.0</v>
      </c>
      <c r="H5192" s="1">
        <v>2.0</v>
      </c>
      <c r="I5192" s="1" t="s">
        <v>28</v>
      </c>
      <c r="J5192" s="1">
        <v>86.6</v>
      </c>
      <c r="K5192" s="1">
        <v>6350.5</v>
      </c>
      <c r="L5192" s="1" t="s">
        <v>18</v>
      </c>
      <c r="M5192" s="2">
        <f t="shared" si="1"/>
        <v>73.33140878</v>
      </c>
      <c r="N5192" s="3"/>
    </row>
    <row r="5193" ht="15.75" customHeight="1">
      <c r="A5193" s="1" t="s">
        <v>5213</v>
      </c>
      <c r="B5193" s="1" t="s">
        <v>15</v>
      </c>
      <c r="C5193" s="1">
        <v>0.0</v>
      </c>
      <c r="D5193" s="1" t="s">
        <v>18</v>
      </c>
      <c r="E5193" s="1" t="s">
        <v>18</v>
      </c>
      <c r="F5193" s="1">
        <v>1.0</v>
      </c>
      <c r="G5193" s="1">
        <v>0.0</v>
      </c>
      <c r="H5193" s="1">
        <v>0.0</v>
      </c>
      <c r="I5193" s="1" t="s">
        <v>17</v>
      </c>
      <c r="J5193" s="1">
        <v>19.15</v>
      </c>
      <c r="K5193" s="1">
        <v>19.15</v>
      </c>
      <c r="L5193" s="1" t="s">
        <v>18</v>
      </c>
      <c r="M5193" s="2">
        <f t="shared" si="1"/>
        <v>1</v>
      </c>
      <c r="N5193" s="3"/>
    </row>
    <row r="5194" ht="15.75" customHeight="1">
      <c r="A5194" s="1" t="s">
        <v>5214</v>
      </c>
      <c r="B5194" s="1" t="s">
        <v>20</v>
      </c>
      <c r="C5194" s="1">
        <v>0.0</v>
      </c>
      <c r="D5194" s="1" t="s">
        <v>16</v>
      </c>
      <c r="E5194" s="1" t="s">
        <v>18</v>
      </c>
      <c r="F5194" s="1">
        <v>1.0</v>
      </c>
      <c r="G5194" s="1">
        <v>0.0</v>
      </c>
      <c r="H5194" s="1">
        <v>1.0</v>
      </c>
      <c r="I5194" s="1" t="s">
        <v>26</v>
      </c>
      <c r="J5194" s="1">
        <v>20.7</v>
      </c>
      <c r="K5194" s="1">
        <v>587.1</v>
      </c>
      <c r="L5194" s="1" t="s">
        <v>18</v>
      </c>
      <c r="M5194" s="2">
        <f t="shared" si="1"/>
        <v>28.36231884</v>
      </c>
      <c r="N5194" s="3"/>
    </row>
    <row r="5195" ht="15.75" customHeight="1">
      <c r="A5195" s="1" t="s">
        <v>5215</v>
      </c>
      <c r="B5195" s="1" t="s">
        <v>20</v>
      </c>
      <c r="C5195" s="1">
        <v>0.0</v>
      </c>
      <c r="D5195" s="1" t="s">
        <v>16</v>
      </c>
      <c r="E5195" s="1" t="s">
        <v>16</v>
      </c>
      <c r="F5195" s="1">
        <v>1.0</v>
      </c>
      <c r="G5195" s="1">
        <v>1.0</v>
      </c>
      <c r="H5195" s="1">
        <v>2.0</v>
      </c>
      <c r="I5195" s="1" t="s">
        <v>28</v>
      </c>
      <c r="J5195" s="1">
        <v>59.75</v>
      </c>
      <c r="K5195" s="1">
        <v>4069.9</v>
      </c>
      <c r="L5195" s="1" t="s">
        <v>18</v>
      </c>
      <c r="M5195" s="2">
        <f t="shared" si="1"/>
        <v>68.11548117</v>
      </c>
      <c r="N5195" s="3"/>
    </row>
    <row r="5196" ht="15.75" customHeight="1">
      <c r="A5196" s="1" t="s">
        <v>5216</v>
      </c>
      <c r="B5196" s="1" t="s">
        <v>20</v>
      </c>
      <c r="C5196" s="1">
        <v>0.0</v>
      </c>
      <c r="D5196" s="1" t="s">
        <v>18</v>
      </c>
      <c r="E5196" s="1" t="s">
        <v>18</v>
      </c>
      <c r="F5196" s="1">
        <v>1.0</v>
      </c>
      <c r="G5196" s="1">
        <v>0.0</v>
      </c>
      <c r="H5196" s="1">
        <v>0.0</v>
      </c>
      <c r="I5196" s="1" t="s">
        <v>28</v>
      </c>
      <c r="J5196" s="1">
        <v>20.2</v>
      </c>
      <c r="K5196" s="1">
        <v>20.2</v>
      </c>
      <c r="L5196" s="1" t="s">
        <v>18</v>
      </c>
      <c r="M5196" s="2">
        <f t="shared" si="1"/>
        <v>1</v>
      </c>
      <c r="N5196" s="3"/>
    </row>
    <row r="5197" ht="15.75" customHeight="1">
      <c r="A5197" s="1" t="s">
        <v>5217</v>
      </c>
      <c r="B5197" s="1" t="s">
        <v>15</v>
      </c>
      <c r="C5197" s="1">
        <v>0.0</v>
      </c>
      <c r="D5197" s="1" t="s">
        <v>18</v>
      </c>
      <c r="E5197" s="1" t="s">
        <v>18</v>
      </c>
      <c r="F5197" s="1">
        <v>1.0</v>
      </c>
      <c r="G5197" s="1">
        <v>0.0</v>
      </c>
      <c r="H5197" s="1">
        <v>1.0</v>
      </c>
      <c r="I5197" s="1" t="s">
        <v>22</v>
      </c>
      <c r="J5197" s="1">
        <v>19.55</v>
      </c>
      <c r="K5197" s="1">
        <v>99.6</v>
      </c>
      <c r="L5197" s="1" t="s">
        <v>18</v>
      </c>
      <c r="M5197" s="2">
        <f t="shared" si="1"/>
        <v>5.094629156</v>
      </c>
      <c r="N5197" s="3"/>
    </row>
    <row r="5198" ht="15.75" customHeight="1">
      <c r="A5198" s="1" t="s">
        <v>5218</v>
      </c>
      <c r="B5198" s="1" t="s">
        <v>20</v>
      </c>
      <c r="C5198" s="1">
        <v>0.0</v>
      </c>
      <c r="D5198" s="1" t="s">
        <v>18</v>
      </c>
      <c r="E5198" s="1" t="s">
        <v>18</v>
      </c>
      <c r="F5198" s="1">
        <v>1.0</v>
      </c>
      <c r="G5198" s="1">
        <v>1.0</v>
      </c>
      <c r="H5198" s="1">
        <v>0.0</v>
      </c>
      <c r="I5198" s="1" t="s">
        <v>22</v>
      </c>
      <c r="J5198" s="1">
        <v>49.75</v>
      </c>
      <c r="K5198" s="1">
        <v>49.75</v>
      </c>
      <c r="L5198" s="1" t="s">
        <v>18</v>
      </c>
      <c r="M5198" s="2">
        <f t="shared" si="1"/>
        <v>1</v>
      </c>
      <c r="N5198" s="3"/>
    </row>
    <row r="5199" ht="15.75" customHeight="1">
      <c r="A5199" s="1" t="s">
        <v>5219</v>
      </c>
      <c r="B5199" s="1" t="s">
        <v>20</v>
      </c>
      <c r="C5199" s="1">
        <v>0.0</v>
      </c>
      <c r="D5199" s="1" t="s">
        <v>18</v>
      </c>
      <c r="E5199" s="1" t="s">
        <v>18</v>
      </c>
      <c r="F5199" s="1">
        <v>2.0</v>
      </c>
      <c r="G5199" s="1">
        <v>2.0</v>
      </c>
      <c r="H5199" s="1">
        <v>0.0</v>
      </c>
      <c r="I5199" s="1" t="s">
        <v>22</v>
      </c>
      <c r="J5199" s="1">
        <v>82.0</v>
      </c>
      <c r="K5199" s="1">
        <v>184.65</v>
      </c>
      <c r="L5199" s="1" t="s">
        <v>16</v>
      </c>
      <c r="M5199" s="2">
        <f t="shared" si="1"/>
        <v>2.251829268</v>
      </c>
      <c r="N5199" s="3"/>
    </row>
    <row r="5200" ht="15.75" customHeight="1">
      <c r="A5200" s="1" t="s">
        <v>5220</v>
      </c>
      <c r="B5200" s="1" t="s">
        <v>20</v>
      </c>
      <c r="C5200" s="1">
        <v>0.0</v>
      </c>
      <c r="D5200" s="1" t="s">
        <v>18</v>
      </c>
      <c r="E5200" s="1" t="s">
        <v>18</v>
      </c>
      <c r="F5200" s="1">
        <v>2.0</v>
      </c>
      <c r="G5200" s="1">
        <v>2.0</v>
      </c>
      <c r="H5200" s="1">
        <v>0.0</v>
      </c>
      <c r="I5200" s="1" t="s">
        <v>22</v>
      </c>
      <c r="J5200" s="1">
        <v>100.75</v>
      </c>
      <c r="K5200" s="1">
        <v>1313.25</v>
      </c>
      <c r="L5200" s="1" t="s">
        <v>18</v>
      </c>
      <c r="M5200" s="2">
        <f t="shared" si="1"/>
        <v>13.03473945</v>
      </c>
      <c r="N5200" s="3"/>
    </row>
    <row r="5201" ht="15.75" customHeight="1">
      <c r="A5201" s="1" t="s">
        <v>5221</v>
      </c>
      <c r="B5201" s="1" t="s">
        <v>20</v>
      </c>
      <c r="C5201" s="1">
        <v>0.0</v>
      </c>
      <c r="D5201" s="1" t="s">
        <v>16</v>
      </c>
      <c r="E5201" s="1" t="s">
        <v>18</v>
      </c>
      <c r="F5201" s="1">
        <v>2.0</v>
      </c>
      <c r="G5201" s="1">
        <v>2.0</v>
      </c>
      <c r="H5201" s="1">
        <v>2.0</v>
      </c>
      <c r="I5201" s="1" t="s">
        <v>26</v>
      </c>
      <c r="J5201" s="1">
        <v>108.6</v>
      </c>
      <c r="K5201" s="1">
        <v>7690.9</v>
      </c>
      <c r="L5201" s="1" t="s">
        <v>16</v>
      </c>
      <c r="M5201" s="2">
        <f t="shared" si="1"/>
        <v>70.81860037</v>
      </c>
      <c r="N5201" s="3"/>
    </row>
    <row r="5202" ht="15.75" customHeight="1">
      <c r="A5202" s="1" t="s">
        <v>5222</v>
      </c>
      <c r="B5202" s="1" t="s">
        <v>20</v>
      </c>
      <c r="C5202" s="1">
        <v>0.0</v>
      </c>
      <c r="D5202" s="1" t="s">
        <v>18</v>
      </c>
      <c r="E5202" s="1" t="s">
        <v>18</v>
      </c>
      <c r="F5202" s="1">
        <v>2.0</v>
      </c>
      <c r="G5202" s="1">
        <v>1.0</v>
      </c>
      <c r="H5202" s="1">
        <v>0.0</v>
      </c>
      <c r="I5202" s="1" t="s">
        <v>22</v>
      </c>
      <c r="J5202" s="1">
        <v>59.25</v>
      </c>
      <c r="K5202" s="1">
        <v>436.6</v>
      </c>
      <c r="L5202" s="1" t="s">
        <v>18</v>
      </c>
      <c r="M5202" s="2">
        <f t="shared" si="1"/>
        <v>7.368776371</v>
      </c>
      <c r="N5202" s="3"/>
    </row>
    <row r="5203" ht="15.75" customHeight="1">
      <c r="A5203" s="1" t="s">
        <v>5223</v>
      </c>
      <c r="B5203" s="1" t="s">
        <v>20</v>
      </c>
      <c r="C5203" s="1">
        <v>0.0</v>
      </c>
      <c r="D5203" s="1" t="s">
        <v>18</v>
      </c>
      <c r="E5203" s="1" t="s">
        <v>18</v>
      </c>
      <c r="F5203" s="1">
        <v>1.0</v>
      </c>
      <c r="G5203" s="1">
        <v>1.0</v>
      </c>
      <c r="H5203" s="1">
        <v>0.0</v>
      </c>
      <c r="I5203" s="1" t="s">
        <v>28</v>
      </c>
      <c r="J5203" s="1">
        <v>64.3</v>
      </c>
      <c r="K5203" s="1">
        <v>445.95</v>
      </c>
      <c r="L5203" s="1" t="s">
        <v>18</v>
      </c>
      <c r="M5203" s="2">
        <f t="shared" si="1"/>
        <v>6.935458787</v>
      </c>
      <c r="N5203" s="3"/>
    </row>
    <row r="5204" ht="15.75" customHeight="1">
      <c r="A5204" s="1" t="s">
        <v>5224</v>
      </c>
      <c r="B5204" s="1" t="s">
        <v>20</v>
      </c>
      <c r="C5204" s="1">
        <v>0.0</v>
      </c>
      <c r="D5204" s="1" t="s">
        <v>16</v>
      </c>
      <c r="E5204" s="1" t="s">
        <v>16</v>
      </c>
      <c r="F5204" s="1">
        <v>1.0</v>
      </c>
      <c r="G5204" s="1">
        <v>0.0</v>
      </c>
      <c r="H5204" s="1">
        <v>1.0</v>
      </c>
      <c r="I5204" s="1" t="s">
        <v>22</v>
      </c>
      <c r="J5204" s="1">
        <v>19.6</v>
      </c>
      <c r="K5204" s="1">
        <v>411.15</v>
      </c>
      <c r="L5204" s="1" t="s">
        <v>18</v>
      </c>
      <c r="M5204" s="2">
        <f t="shared" si="1"/>
        <v>20.97704082</v>
      </c>
      <c r="N5204" s="3"/>
    </row>
    <row r="5205" ht="15.75" customHeight="1">
      <c r="A5205" s="1" t="s">
        <v>5225</v>
      </c>
      <c r="B5205" s="1" t="s">
        <v>20</v>
      </c>
      <c r="C5205" s="1">
        <v>0.0</v>
      </c>
      <c r="D5205" s="1" t="s">
        <v>18</v>
      </c>
      <c r="E5205" s="1" t="s">
        <v>16</v>
      </c>
      <c r="F5205" s="1">
        <v>1.0</v>
      </c>
      <c r="G5205" s="1">
        <v>0.0</v>
      </c>
      <c r="H5205" s="1">
        <v>2.0</v>
      </c>
      <c r="I5205" s="1" t="s">
        <v>17</v>
      </c>
      <c r="J5205" s="1">
        <v>20.5</v>
      </c>
      <c r="K5205" s="1">
        <v>696.8</v>
      </c>
      <c r="L5205" s="1" t="s">
        <v>18</v>
      </c>
      <c r="M5205" s="2">
        <f t="shared" si="1"/>
        <v>33.9902439</v>
      </c>
      <c r="N5205" s="3"/>
    </row>
    <row r="5206" ht="15.75" customHeight="1">
      <c r="A5206" s="1" t="s">
        <v>5226</v>
      </c>
      <c r="B5206" s="1" t="s">
        <v>15</v>
      </c>
      <c r="C5206" s="1">
        <v>0.0</v>
      </c>
      <c r="D5206" s="1" t="s">
        <v>18</v>
      </c>
      <c r="E5206" s="1" t="s">
        <v>18</v>
      </c>
      <c r="F5206" s="1">
        <v>2.0</v>
      </c>
      <c r="G5206" s="1">
        <v>2.0</v>
      </c>
      <c r="H5206" s="1">
        <v>0.0</v>
      </c>
      <c r="I5206" s="1" t="s">
        <v>22</v>
      </c>
      <c r="J5206" s="1">
        <v>90.15</v>
      </c>
      <c r="K5206" s="1">
        <v>987.95</v>
      </c>
      <c r="L5206" s="1" t="s">
        <v>16</v>
      </c>
      <c r="M5206" s="2">
        <f t="shared" si="1"/>
        <v>10.95895729</v>
      </c>
      <c r="N5206" s="3"/>
    </row>
    <row r="5207" ht="15.75" customHeight="1">
      <c r="A5207" s="1" t="s">
        <v>5227</v>
      </c>
      <c r="B5207" s="1" t="s">
        <v>15</v>
      </c>
      <c r="C5207" s="1">
        <v>0.0</v>
      </c>
      <c r="D5207" s="1" t="s">
        <v>16</v>
      </c>
      <c r="E5207" s="1" t="s">
        <v>18</v>
      </c>
      <c r="F5207" s="1">
        <v>1.0</v>
      </c>
      <c r="G5207" s="1">
        <v>2.0</v>
      </c>
      <c r="H5207" s="1">
        <v>0.0</v>
      </c>
      <c r="I5207" s="1" t="s">
        <v>22</v>
      </c>
      <c r="J5207" s="1">
        <v>70.35</v>
      </c>
      <c r="K5207" s="1">
        <v>120.25</v>
      </c>
      <c r="L5207" s="1" t="s">
        <v>18</v>
      </c>
      <c r="M5207" s="2">
        <f t="shared" si="1"/>
        <v>1.70931059</v>
      </c>
      <c r="N5207" s="3"/>
    </row>
    <row r="5208" ht="15.75" customHeight="1">
      <c r="A5208" s="1" t="s">
        <v>5228</v>
      </c>
      <c r="B5208" s="1" t="s">
        <v>20</v>
      </c>
      <c r="C5208" s="1">
        <v>0.0</v>
      </c>
      <c r="D5208" s="1" t="s">
        <v>16</v>
      </c>
      <c r="E5208" s="1" t="s">
        <v>16</v>
      </c>
      <c r="F5208" s="1">
        <v>0.0</v>
      </c>
      <c r="G5208" s="1">
        <v>1.0</v>
      </c>
      <c r="H5208" s="1">
        <v>2.0</v>
      </c>
      <c r="I5208" s="1" t="s">
        <v>17</v>
      </c>
      <c r="J5208" s="1">
        <v>40.55</v>
      </c>
      <c r="K5208" s="1">
        <v>590.35</v>
      </c>
      <c r="L5208" s="1" t="s">
        <v>18</v>
      </c>
      <c r="M5208" s="2">
        <f t="shared" si="1"/>
        <v>14.55856967</v>
      </c>
      <c r="N5208" s="3"/>
    </row>
    <row r="5209" ht="15.75" customHeight="1">
      <c r="A5209" s="1" t="s">
        <v>5229</v>
      </c>
      <c r="B5209" s="1" t="s">
        <v>20</v>
      </c>
      <c r="C5209" s="1">
        <v>1.0</v>
      </c>
      <c r="D5209" s="1" t="s">
        <v>16</v>
      </c>
      <c r="E5209" s="1" t="s">
        <v>18</v>
      </c>
      <c r="F5209" s="1">
        <v>2.0</v>
      </c>
      <c r="G5209" s="1">
        <v>2.0</v>
      </c>
      <c r="H5209" s="1">
        <v>2.0</v>
      </c>
      <c r="I5209" s="1" t="s">
        <v>28</v>
      </c>
      <c r="J5209" s="1">
        <v>93.05</v>
      </c>
      <c r="K5209" s="1">
        <v>6735.05</v>
      </c>
      <c r="L5209" s="1" t="s">
        <v>18</v>
      </c>
      <c r="M5209" s="2">
        <f t="shared" si="1"/>
        <v>72.38097797</v>
      </c>
      <c r="N5209" s="3"/>
    </row>
    <row r="5210" ht="15.75" customHeight="1">
      <c r="A5210" s="1" t="s">
        <v>5230</v>
      </c>
      <c r="B5210" s="1" t="s">
        <v>15</v>
      </c>
      <c r="C5210" s="1">
        <v>0.0</v>
      </c>
      <c r="D5210" s="1" t="s">
        <v>18</v>
      </c>
      <c r="E5210" s="1" t="s">
        <v>18</v>
      </c>
      <c r="F5210" s="1">
        <v>0.0</v>
      </c>
      <c r="G5210" s="1">
        <v>1.0</v>
      </c>
      <c r="H5210" s="1">
        <v>1.0</v>
      </c>
      <c r="I5210" s="1" t="s">
        <v>28</v>
      </c>
      <c r="J5210" s="1">
        <v>40.3</v>
      </c>
      <c r="K5210" s="1">
        <v>1630.4</v>
      </c>
      <c r="L5210" s="1" t="s">
        <v>18</v>
      </c>
      <c r="M5210" s="2">
        <f t="shared" si="1"/>
        <v>40.45657568</v>
      </c>
      <c r="N5210" s="3"/>
    </row>
    <row r="5211" ht="15.75" customHeight="1">
      <c r="A5211" s="1" t="s">
        <v>5231</v>
      </c>
      <c r="B5211" s="1" t="s">
        <v>20</v>
      </c>
      <c r="C5211" s="1">
        <v>0.0</v>
      </c>
      <c r="D5211" s="1" t="s">
        <v>16</v>
      </c>
      <c r="E5211" s="1" t="s">
        <v>16</v>
      </c>
      <c r="F5211" s="1">
        <v>1.0</v>
      </c>
      <c r="G5211" s="1">
        <v>2.0</v>
      </c>
      <c r="H5211" s="1">
        <v>0.0</v>
      </c>
      <c r="I5211" s="1" t="s">
        <v>22</v>
      </c>
      <c r="J5211" s="1">
        <v>69.8</v>
      </c>
      <c r="K5211" s="1">
        <v>377.85</v>
      </c>
      <c r="L5211" s="1" t="s">
        <v>18</v>
      </c>
      <c r="M5211" s="2">
        <f t="shared" si="1"/>
        <v>5.413323782</v>
      </c>
      <c r="N5211" s="3"/>
    </row>
    <row r="5212" ht="15.75" customHeight="1">
      <c r="A5212" s="1" t="s">
        <v>5232</v>
      </c>
      <c r="B5212" s="1" t="s">
        <v>15</v>
      </c>
      <c r="C5212" s="1">
        <v>0.0</v>
      </c>
      <c r="D5212" s="1" t="s">
        <v>18</v>
      </c>
      <c r="E5212" s="1" t="s">
        <v>16</v>
      </c>
      <c r="F5212" s="1">
        <v>1.0</v>
      </c>
      <c r="G5212" s="1">
        <v>0.0</v>
      </c>
      <c r="H5212" s="1">
        <v>1.0</v>
      </c>
      <c r="I5212" s="1" t="s">
        <v>26</v>
      </c>
      <c r="J5212" s="1">
        <v>20.1</v>
      </c>
      <c r="K5212" s="1">
        <v>589.25</v>
      </c>
      <c r="L5212" s="1" t="s">
        <v>18</v>
      </c>
      <c r="M5212" s="2">
        <f t="shared" si="1"/>
        <v>29.3159204</v>
      </c>
      <c r="N5212" s="3"/>
    </row>
    <row r="5213" ht="15.75" customHeight="1">
      <c r="A5213" s="1" t="s">
        <v>5233</v>
      </c>
      <c r="B5213" s="1" t="s">
        <v>15</v>
      </c>
      <c r="C5213" s="1">
        <v>0.0</v>
      </c>
      <c r="D5213" s="1" t="s">
        <v>16</v>
      </c>
      <c r="E5213" s="1" t="s">
        <v>16</v>
      </c>
      <c r="F5213" s="1">
        <v>1.0</v>
      </c>
      <c r="G5213" s="1">
        <v>0.0</v>
      </c>
      <c r="H5213" s="1">
        <v>2.0</v>
      </c>
      <c r="I5213" s="1" t="s">
        <v>26</v>
      </c>
      <c r="J5213" s="1">
        <v>19.5</v>
      </c>
      <c r="K5213" s="1">
        <v>1222.65</v>
      </c>
      <c r="L5213" s="1" t="s">
        <v>18</v>
      </c>
      <c r="M5213" s="2">
        <f t="shared" si="1"/>
        <v>62.7</v>
      </c>
      <c r="N5213" s="3"/>
    </row>
    <row r="5214" ht="15.75" customHeight="1">
      <c r="A5214" s="1" t="s">
        <v>5234</v>
      </c>
      <c r="B5214" s="1" t="s">
        <v>15</v>
      </c>
      <c r="C5214" s="1">
        <v>0.0</v>
      </c>
      <c r="D5214" s="1" t="s">
        <v>18</v>
      </c>
      <c r="E5214" s="1" t="s">
        <v>18</v>
      </c>
      <c r="F5214" s="1">
        <v>2.0</v>
      </c>
      <c r="G5214" s="1">
        <v>2.0</v>
      </c>
      <c r="H5214" s="1">
        <v>0.0</v>
      </c>
      <c r="I5214" s="1" t="s">
        <v>22</v>
      </c>
      <c r="J5214" s="1">
        <v>90.8</v>
      </c>
      <c r="K5214" s="1">
        <v>455.5</v>
      </c>
      <c r="L5214" s="1" t="s">
        <v>16</v>
      </c>
      <c r="M5214" s="2">
        <f t="shared" si="1"/>
        <v>5.016519824</v>
      </c>
      <c r="N5214" s="3"/>
    </row>
    <row r="5215" ht="15.75" customHeight="1">
      <c r="A5215" s="1" t="s">
        <v>5235</v>
      </c>
      <c r="B5215" s="1" t="s">
        <v>20</v>
      </c>
      <c r="C5215" s="1">
        <v>0.0</v>
      </c>
      <c r="D5215" s="1" t="s">
        <v>16</v>
      </c>
      <c r="E5215" s="1" t="s">
        <v>18</v>
      </c>
      <c r="F5215" s="1">
        <v>2.0</v>
      </c>
      <c r="G5215" s="1">
        <v>1.0</v>
      </c>
      <c r="H5215" s="1">
        <v>1.0</v>
      </c>
      <c r="I5215" s="1" t="s">
        <v>17</v>
      </c>
      <c r="J5215" s="1">
        <v>80.85</v>
      </c>
      <c r="K5215" s="1">
        <v>2204.35</v>
      </c>
      <c r="L5215" s="1" t="s">
        <v>18</v>
      </c>
      <c r="M5215" s="2">
        <f t="shared" si="1"/>
        <v>27.26468769</v>
      </c>
      <c r="N5215" s="3"/>
    </row>
    <row r="5216" ht="15.75" customHeight="1">
      <c r="A5216" s="1" t="s">
        <v>5236</v>
      </c>
      <c r="B5216" s="1" t="s">
        <v>15</v>
      </c>
      <c r="C5216" s="1">
        <v>0.0</v>
      </c>
      <c r="D5216" s="1" t="s">
        <v>16</v>
      </c>
      <c r="E5216" s="1" t="s">
        <v>16</v>
      </c>
      <c r="F5216" s="1">
        <v>1.0</v>
      </c>
      <c r="G5216" s="1">
        <v>0.0</v>
      </c>
      <c r="H5216" s="1">
        <v>2.0</v>
      </c>
      <c r="I5216" s="1" t="s">
        <v>28</v>
      </c>
      <c r="J5216" s="1">
        <v>19.5</v>
      </c>
      <c r="K5216" s="1">
        <v>159.35</v>
      </c>
      <c r="L5216" s="1" t="s">
        <v>18</v>
      </c>
      <c r="M5216" s="2">
        <f t="shared" si="1"/>
        <v>8.171794872</v>
      </c>
      <c r="N5216" s="3"/>
    </row>
    <row r="5217" ht="15.75" customHeight="1">
      <c r="A5217" s="1" t="s">
        <v>5237</v>
      </c>
      <c r="B5217" s="1" t="s">
        <v>20</v>
      </c>
      <c r="C5217" s="1">
        <v>0.0</v>
      </c>
      <c r="D5217" s="1" t="s">
        <v>18</v>
      </c>
      <c r="E5217" s="1" t="s">
        <v>16</v>
      </c>
      <c r="F5217" s="1">
        <v>0.0</v>
      </c>
      <c r="G5217" s="1">
        <v>1.0</v>
      </c>
      <c r="H5217" s="1">
        <v>1.0</v>
      </c>
      <c r="I5217" s="1" t="s">
        <v>28</v>
      </c>
      <c r="J5217" s="1">
        <v>45.05</v>
      </c>
      <c r="K5217" s="1">
        <v>1790.6</v>
      </c>
      <c r="L5217" s="1" t="s">
        <v>18</v>
      </c>
      <c r="M5217" s="2">
        <f t="shared" si="1"/>
        <v>39.74694784</v>
      </c>
      <c r="N5217" s="3"/>
    </row>
    <row r="5218" ht="15.75" customHeight="1">
      <c r="A5218" s="1" t="s">
        <v>5238</v>
      </c>
      <c r="B5218" s="1" t="s">
        <v>15</v>
      </c>
      <c r="C5218" s="1">
        <v>0.0</v>
      </c>
      <c r="D5218" s="1" t="s">
        <v>18</v>
      </c>
      <c r="E5218" s="1" t="s">
        <v>18</v>
      </c>
      <c r="F5218" s="1">
        <v>2.0</v>
      </c>
      <c r="G5218" s="1">
        <v>1.0</v>
      </c>
      <c r="H5218" s="1">
        <v>0.0</v>
      </c>
      <c r="I5218" s="1" t="s">
        <v>22</v>
      </c>
      <c r="J5218" s="1">
        <v>50.7</v>
      </c>
      <c r="K5218" s="1">
        <v>214.55</v>
      </c>
      <c r="L5218" s="1" t="s">
        <v>18</v>
      </c>
      <c r="M5218" s="2">
        <f t="shared" si="1"/>
        <v>4.231755424</v>
      </c>
      <c r="N5218" s="3"/>
    </row>
    <row r="5219" ht="15.75" customHeight="1">
      <c r="A5219" s="1" t="s">
        <v>5239</v>
      </c>
      <c r="B5219" s="1" t="s">
        <v>15</v>
      </c>
      <c r="C5219" s="1">
        <v>0.0</v>
      </c>
      <c r="D5219" s="1" t="s">
        <v>16</v>
      </c>
      <c r="E5219" s="1" t="s">
        <v>16</v>
      </c>
      <c r="F5219" s="1">
        <v>0.0</v>
      </c>
      <c r="G5219" s="1">
        <v>1.0</v>
      </c>
      <c r="H5219" s="1">
        <v>2.0</v>
      </c>
      <c r="I5219" s="1" t="s">
        <v>28</v>
      </c>
      <c r="J5219" s="1">
        <v>34.2</v>
      </c>
      <c r="K5219" s="1">
        <v>1782.0</v>
      </c>
      <c r="L5219" s="1" t="s">
        <v>18</v>
      </c>
      <c r="M5219" s="2">
        <f t="shared" si="1"/>
        <v>52.10526316</v>
      </c>
      <c r="N5219" s="3"/>
    </row>
    <row r="5220" ht="15.75" customHeight="1">
      <c r="A5220" s="1" t="s">
        <v>5240</v>
      </c>
      <c r="B5220" s="1" t="s">
        <v>20</v>
      </c>
      <c r="C5220" s="1">
        <v>0.0</v>
      </c>
      <c r="D5220" s="1" t="s">
        <v>16</v>
      </c>
      <c r="E5220" s="1" t="s">
        <v>18</v>
      </c>
      <c r="F5220" s="1">
        <v>2.0</v>
      </c>
      <c r="G5220" s="1">
        <v>2.0</v>
      </c>
      <c r="H5220" s="1">
        <v>0.0</v>
      </c>
      <c r="I5220" s="1" t="s">
        <v>22</v>
      </c>
      <c r="J5220" s="1">
        <v>74.65</v>
      </c>
      <c r="K5220" s="1">
        <v>301.4</v>
      </c>
      <c r="L5220" s="1" t="s">
        <v>16</v>
      </c>
      <c r="M5220" s="2">
        <f t="shared" si="1"/>
        <v>4.037508372</v>
      </c>
      <c r="N5220" s="3"/>
    </row>
    <row r="5221" ht="15.75" customHeight="1">
      <c r="A5221" s="1" t="s">
        <v>5241</v>
      </c>
      <c r="B5221" s="1" t="s">
        <v>20</v>
      </c>
      <c r="C5221" s="1">
        <v>0.0</v>
      </c>
      <c r="D5221" s="1" t="s">
        <v>16</v>
      </c>
      <c r="E5221" s="1" t="s">
        <v>18</v>
      </c>
      <c r="F5221" s="1">
        <v>2.0</v>
      </c>
      <c r="G5221" s="1">
        <v>0.0</v>
      </c>
      <c r="H5221" s="1">
        <v>0.0</v>
      </c>
      <c r="I5221" s="1" t="s">
        <v>17</v>
      </c>
      <c r="J5221" s="1">
        <v>23.6</v>
      </c>
      <c r="K5221" s="1">
        <v>89.05</v>
      </c>
      <c r="L5221" s="1" t="s">
        <v>18</v>
      </c>
      <c r="M5221" s="2">
        <f t="shared" si="1"/>
        <v>3.773305085</v>
      </c>
      <c r="N5221" s="3"/>
    </row>
    <row r="5222" ht="15.75" customHeight="1">
      <c r="A5222" s="1" t="s">
        <v>5242</v>
      </c>
      <c r="B5222" s="1" t="s">
        <v>15</v>
      </c>
      <c r="C5222" s="1">
        <v>0.0</v>
      </c>
      <c r="D5222" s="1" t="s">
        <v>18</v>
      </c>
      <c r="E5222" s="1" t="s">
        <v>18</v>
      </c>
      <c r="F5222" s="1">
        <v>2.0</v>
      </c>
      <c r="G5222" s="1">
        <v>2.0</v>
      </c>
      <c r="H5222" s="1">
        <v>0.0</v>
      </c>
      <c r="I5222" s="1" t="s">
        <v>22</v>
      </c>
      <c r="J5222" s="1">
        <v>83.25</v>
      </c>
      <c r="K5222" s="1">
        <v>4949.1</v>
      </c>
      <c r="L5222" s="1" t="s">
        <v>18</v>
      </c>
      <c r="M5222" s="2">
        <f t="shared" si="1"/>
        <v>59.44864865</v>
      </c>
      <c r="N5222" s="3"/>
    </row>
    <row r="5223" ht="15.75" customHeight="1">
      <c r="A5223" s="1" t="s">
        <v>5243</v>
      </c>
      <c r="B5223" s="1" t="s">
        <v>20</v>
      </c>
      <c r="C5223" s="1">
        <v>0.0</v>
      </c>
      <c r="D5223" s="1" t="s">
        <v>18</v>
      </c>
      <c r="E5223" s="1" t="s">
        <v>18</v>
      </c>
      <c r="F5223" s="1">
        <v>1.0</v>
      </c>
      <c r="G5223" s="1">
        <v>1.0</v>
      </c>
      <c r="H5223" s="1">
        <v>2.0</v>
      </c>
      <c r="I5223" s="1" t="s">
        <v>28</v>
      </c>
      <c r="J5223" s="1">
        <v>65.6</v>
      </c>
      <c r="K5223" s="1">
        <v>2313.8</v>
      </c>
      <c r="L5223" s="1" t="s">
        <v>18</v>
      </c>
      <c r="M5223" s="2">
        <f t="shared" si="1"/>
        <v>35.27134146</v>
      </c>
      <c r="N5223" s="3"/>
    </row>
    <row r="5224" ht="15.75" customHeight="1">
      <c r="A5224" s="1" t="s">
        <v>5244</v>
      </c>
      <c r="B5224" s="1" t="s">
        <v>15</v>
      </c>
      <c r="C5224" s="1">
        <v>1.0</v>
      </c>
      <c r="D5224" s="1" t="s">
        <v>18</v>
      </c>
      <c r="E5224" s="1" t="s">
        <v>18</v>
      </c>
      <c r="F5224" s="1">
        <v>1.0</v>
      </c>
      <c r="G5224" s="1">
        <v>1.0</v>
      </c>
      <c r="H5224" s="1">
        <v>0.0</v>
      </c>
      <c r="I5224" s="1" t="s">
        <v>22</v>
      </c>
      <c r="J5224" s="1">
        <v>64.95</v>
      </c>
      <c r="K5224" s="1">
        <v>493.65</v>
      </c>
      <c r="L5224" s="1" t="s">
        <v>18</v>
      </c>
      <c r="M5224" s="2">
        <f t="shared" si="1"/>
        <v>7.600461894</v>
      </c>
      <c r="N5224" s="3"/>
    </row>
    <row r="5225" ht="15.75" customHeight="1">
      <c r="A5225" s="1" t="s">
        <v>5245</v>
      </c>
      <c r="B5225" s="1" t="s">
        <v>15</v>
      </c>
      <c r="C5225" s="1">
        <v>0.0</v>
      </c>
      <c r="D5225" s="1" t="s">
        <v>18</v>
      </c>
      <c r="E5225" s="1" t="s">
        <v>18</v>
      </c>
      <c r="F5225" s="1">
        <v>0.0</v>
      </c>
      <c r="G5225" s="1">
        <v>1.0</v>
      </c>
      <c r="H5225" s="1">
        <v>0.0</v>
      </c>
      <c r="I5225" s="1" t="s">
        <v>26</v>
      </c>
      <c r="J5225" s="1">
        <v>50.95</v>
      </c>
      <c r="K5225" s="1">
        <v>307.6</v>
      </c>
      <c r="L5225" s="1" t="s">
        <v>18</v>
      </c>
      <c r="M5225" s="2">
        <f t="shared" si="1"/>
        <v>6.037291462</v>
      </c>
      <c r="N5225" s="3"/>
    </row>
    <row r="5226" ht="15.75" customHeight="1">
      <c r="A5226" s="1" t="s">
        <v>5246</v>
      </c>
      <c r="B5226" s="1" t="s">
        <v>15</v>
      </c>
      <c r="C5226" s="1">
        <v>0.0</v>
      </c>
      <c r="D5226" s="1" t="s">
        <v>18</v>
      </c>
      <c r="E5226" s="1" t="s">
        <v>18</v>
      </c>
      <c r="F5226" s="1">
        <v>1.0</v>
      </c>
      <c r="G5226" s="1">
        <v>0.0</v>
      </c>
      <c r="H5226" s="1">
        <v>1.0</v>
      </c>
      <c r="I5226" s="1" t="s">
        <v>17</v>
      </c>
      <c r="J5226" s="1">
        <v>20.25</v>
      </c>
      <c r="K5226" s="1">
        <v>129.15</v>
      </c>
      <c r="L5226" s="1" t="s">
        <v>18</v>
      </c>
      <c r="M5226" s="2">
        <f t="shared" si="1"/>
        <v>6.377777778</v>
      </c>
      <c r="N5226" s="3"/>
    </row>
    <row r="5227" ht="15.75" customHeight="1">
      <c r="A5227" s="1" t="s">
        <v>5247</v>
      </c>
      <c r="B5227" s="1" t="s">
        <v>20</v>
      </c>
      <c r="C5227" s="1">
        <v>0.0</v>
      </c>
      <c r="D5227" s="1" t="s">
        <v>18</v>
      </c>
      <c r="E5227" s="1" t="s">
        <v>18</v>
      </c>
      <c r="F5227" s="1">
        <v>2.0</v>
      </c>
      <c r="G5227" s="1">
        <v>2.0</v>
      </c>
      <c r="H5227" s="1">
        <v>0.0</v>
      </c>
      <c r="I5227" s="1" t="s">
        <v>22</v>
      </c>
      <c r="J5227" s="1">
        <v>75.85</v>
      </c>
      <c r="K5227" s="1">
        <v>724.65</v>
      </c>
      <c r="L5227" s="1" t="s">
        <v>18</v>
      </c>
      <c r="M5227" s="2">
        <f t="shared" si="1"/>
        <v>9.553724456</v>
      </c>
      <c r="N5227" s="3"/>
    </row>
    <row r="5228" ht="15.75" customHeight="1">
      <c r="A5228" s="1" t="s">
        <v>5248</v>
      </c>
      <c r="B5228" s="1" t="s">
        <v>15</v>
      </c>
      <c r="C5228" s="1">
        <v>0.0</v>
      </c>
      <c r="D5228" s="1" t="s">
        <v>18</v>
      </c>
      <c r="E5228" s="1" t="s">
        <v>18</v>
      </c>
      <c r="F5228" s="1">
        <v>2.0</v>
      </c>
      <c r="G5228" s="1">
        <v>0.0</v>
      </c>
      <c r="H5228" s="1">
        <v>1.0</v>
      </c>
      <c r="I5228" s="1" t="s">
        <v>22</v>
      </c>
      <c r="J5228" s="1">
        <v>23.9</v>
      </c>
      <c r="K5228" s="1">
        <v>97.5</v>
      </c>
      <c r="L5228" s="1" t="s">
        <v>18</v>
      </c>
      <c r="M5228" s="2">
        <f t="shared" si="1"/>
        <v>4.079497908</v>
      </c>
      <c r="N5228" s="3"/>
    </row>
    <row r="5229" ht="15.75" customHeight="1">
      <c r="A5229" s="1" t="s">
        <v>5249</v>
      </c>
      <c r="B5229" s="1" t="s">
        <v>20</v>
      </c>
      <c r="C5229" s="1">
        <v>0.0</v>
      </c>
      <c r="D5229" s="1" t="s">
        <v>16</v>
      </c>
      <c r="E5229" s="1" t="s">
        <v>16</v>
      </c>
      <c r="F5229" s="1">
        <v>2.0</v>
      </c>
      <c r="G5229" s="1">
        <v>2.0</v>
      </c>
      <c r="H5229" s="1">
        <v>0.0</v>
      </c>
      <c r="I5229" s="1" t="s">
        <v>28</v>
      </c>
      <c r="J5229" s="1">
        <v>80.0</v>
      </c>
      <c r="K5229" s="1">
        <v>3769.7</v>
      </c>
      <c r="L5229" s="1" t="s">
        <v>18</v>
      </c>
      <c r="M5229" s="2">
        <f t="shared" si="1"/>
        <v>47.12125</v>
      </c>
      <c r="N5229" s="3"/>
    </row>
    <row r="5230" ht="15.75" customHeight="1">
      <c r="A5230" s="1" t="s">
        <v>5250</v>
      </c>
      <c r="B5230" s="1" t="s">
        <v>20</v>
      </c>
      <c r="C5230" s="1">
        <v>0.0</v>
      </c>
      <c r="D5230" s="1" t="s">
        <v>18</v>
      </c>
      <c r="E5230" s="1" t="s">
        <v>18</v>
      </c>
      <c r="F5230" s="1">
        <v>1.0</v>
      </c>
      <c r="G5230" s="1">
        <v>1.0</v>
      </c>
      <c r="H5230" s="1">
        <v>0.0</v>
      </c>
      <c r="I5230" s="1" t="s">
        <v>22</v>
      </c>
      <c r="J5230" s="1">
        <v>45.75</v>
      </c>
      <c r="K5230" s="1">
        <v>45.75</v>
      </c>
      <c r="L5230" s="1" t="s">
        <v>16</v>
      </c>
      <c r="M5230" s="2">
        <f t="shared" si="1"/>
        <v>1</v>
      </c>
      <c r="N5230" s="3"/>
    </row>
    <row r="5231" ht="15.75" customHeight="1">
      <c r="A5231" s="1" t="s">
        <v>5251</v>
      </c>
      <c r="B5231" s="1" t="s">
        <v>15</v>
      </c>
      <c r="C5231" s="1">
        <v>1.0</v>
      </c>
      <c r="D5231" s="1" t="s">
        <v>18</v>
      </c>
      <c r="E5231" s="1" t="s">
        <v>18</v>
      </c>
      <c r="F5231" s="1">
        <v>1.0</v>
      </c>
      <c r="G5231" s="1">
        <v>1.0</v>
      </c>
      <c r="H5231" s="1">
        <v>2.0</v>
      </c>
      <c r="I5231" s="1" t="s">
        <v>26</v>
      </c>
      <c r="J5231" s="1">
        <v>70.2</v>
      </c>
      <c r="K5231" s="1">
        <v>4481.0</v>
      </c>
      <c r="L5231" s="1" t="s">
        <v>16</v>
      </c>
      <c r="M5231" s="2">
        <f t="shared" si="1"/>
        <v>63.83190883</v>
      </c>
      <c r="N5231" s="3"/>
    </row>
    <row r="5232" ht="15.75" customHeight="1">
      <c r="A5232" s="1" t="s">
        <v>5252</v>
      </c>
      <c r="B5232" s="1" t="s">
        <v>20</v>
      </c>
      <c r="C5232" s="1">
        <v>0.0</v>
      </c>
      <c r="D5232" s="1" t="s">
        <v>16</v>
      </c>
      <c r="E5232" s="1" t="s">
        <v>18</v>
      </c>
      <c r="F5232" s="1">
        <v>2.0</v>
      </c>
      <c r="G5232" s="1">
        <v>2.0</v>
      </c>
      <c r="H5232" s="1">
        <v>2.0</v>
      </c>
      <c r="I5232" s="1" t="s">
        <v>26</v>
      </c>
      <c r="J5232" s="1">
        <v>114.45</v>
      </c>
      <c r="K5232" s="1">
        <v>8375.05</v>
      </c>
      <c r="L5232" s="1" t="s">
        <v>18</v>
      </c>
      <c r="M5232" s="2">
        <f t="shared" si="1"/>
        <v>73.17649629</v>
      </c>
      <c r="N5232" s="3"/>
    </row>
    <row r="5233" ht="15.75" customHeight="1">
      <c r="A5233" s="1" t="s">
        <v>5253</v>
      </c>
      <c r="B5233" s="1" t="s">
        <v>15</v>
      </c>
      <c r="C5233" s="1">
        <v>1.0</v>
      </c>
      <c r="D5233" s="1" t="s">
        <v>18</v>
      </c>
      <c r="E5233" s="1" t="s">
        <v>18</v>
      </c>
      <c r="F5233" s="1">
        <v>2.0</v>
      </c>
      <c r="G5233" s="1">
        <v>1.0</v>
      </c>
      <c r="H5233" s="1">
        <v>0.0</v>
      </c>
      <c r="I5233" s="1" t="s">
        <v>28</v>
      </c>
      <c r="J5233" s="1">
        <v>64.45</v>
      </c>
      <c r="K5233" s="1">
        <v>1867.6</v>
      </c>
      <c r="L5233" s="1" t="s">
        <v>18</v>
      </c>
      <c r="M5233" s="2">
        <f t="shared" si="1"/>
        <v>28.97750194</v>
      </c>
      <c r="N5233" s="3"/>
    </row>
    <row r="5234" ht="15.75" customHeight="1">
      <c r="A5234" s="1" t="s">
        <v>5254</v>
      </c>
      <c r="B5234" s="1" t="s">
        <v>15</v>
      </c>
      <c r="C5234" s="1">
        <v>0.0</v>
      </c>
      <c r="D5234" s="1" t="s">
        <v>16</v>
      </c>
      <c r="E5234" s="1" t="s">
        <v>18</v>
      </c>
      <c r="F5234" s="1">
        <v>1.0</v>
      </c>
      <c r="G5234" s="1">
        <v>2.0</v>
      </c>
      <c r="H5234" s="1">
        <v>0.0</v>
      </c>
      <c r="I5234" s="1" t="s">
        <v>22</v>
      </c>
      <c r="J5234" s="1">
        <v>79.75</v>
      </c>
      <c r="K5234" s="1">
        <v>769.1</v>
      </c>
      <c r="L5234" s="1" t="s">
        <v>18</v>
      </c>
      <c r="M5234" s="2">
        <f t="shared" si="1"/>
        <v>9.643887147</v>
      </c>
      <c r="N5234" s="3"/>
    </row>
    <row r="5235" ht="15.75" customHeight="1">
      <c r="A5235" s="1" t="s">
        <v>5255</v>
      </c>
      <c r="B5235" s="1" t="s">
        <v>20</v>
      </c>
      <c r="C5235" s="1">
        <v>0.0</v>
      </c>
      <c r="D5235" s="1" t="s">
        <v>18</v>
      </c>
      <c r="E5235" s="1" t="s">
        <v>18</v>
      </c>
      <c r="F5235" s="1">
        <v>0.0</v>
      </c>
      <c r="G5235" s="1">
        <v>1.0</v>
      </c>
      <c r="H5235" s="1">
        <v>0.0</v>
      </c>
      <c r="I5235" s="1" t="s">
        <v>22</v>
      </c>
      <c r="J5235" s="1">
        <v>24.4</v>
      </c>
      <c r="K5235" s="1">
        <v>24.4</v>
      </c>
      <c r="L5235" s="1" t="s">
        <v>18</v>
      </c>
      <c r="M5235" s="2">
        <f t="shared" si="1"/>
        <v>1</v>
      </c>
      <c r="N5235" s="3"/>
    </row>
    <row r="5236" ht="15.75" customHeight="1">
      <c r="A5236" s="1" t="s">
        <v>5256</v>
      </c>
      <c r="B5236" s="1" t="s">
        <v>20</v>
      </c>
      <c r="C5236" s="1">
        <v>0.0</v>
      </c>
      <c r="D5236" s="1" t="s">
        <v>18</v>
      </c>
      <c r="E5236" s="1" t="s">
        <v>18</v>
      </c>
      <c r="F5236" s="1">
        <v>1.0</v>
      </c>
      <c r="G5236" s="1">
        <v>0.0</v>
      </c>
      <c r="H5236" s="1">
        <v>1.0</v>
      </c>
      <c r="I5236" s="1" t="s">
        <v>17</v>
      </c>
      <c r="J5236" s="1">
        <v>18.8</v>
      </c>
      <c r="K5236" s="1">
        <v>279.2</v>
      </c>
      <c r="L5236" s="1" t="s">
        <v>18</v>
      </c>
      <c r="M5236" s="2">
        <f t="shared" si="1"/>
        <v>14.85106383</v>
      </c>
      <c r="N5236" s="3"/>
    </row>
    <row r="5237" ht="15.75" customHeight="1">
      <c r="A5237" s="1" t="s">
        <v>5257</v>
      </c>
      <c r="B5237" s="1" t="s">
        <v>20</v>
      </c>
      <c r="C5237" s="1">
        <v>1.0</v>
      </c>
      <c r="D5237" s="1" t="s">
        <v>16</v>
      </c>
      <c r="E5237" s="1" t="s">
        <v>18</v>
      </c>
      <c r="F5237" s="1">
        <v>1.0</v>
      </c>
      <c r="G5237" s="1">
        <v>2.0</v>
      </c>
      <c r="H5237" s="1">
        <v>2.0</v>
      </c>
      <c r="I5237" s="1" t="s">
        <v>26</v>
      </c>
      <c r="J5237" s="1">
        <v>95.5</v>
      </c>
      <c r="K5237" s="1">
        <v>6707.15</v>
      </c>
      <c r="L5237" s="1" t="s">
        <v>18</v>
      </c>
      <c r="M5237" s="2">
        <f t="shared" si="1"/>
        <v>70.23193717</v>
      </c>
      <c r="N5237" s="3"/>
    </row>
    <row r="5238" ht="15.75" customHeight="1">
      <c r="A5238" s="1" t="s">
        <v>5258</v>
      </c>
      <c r="B5238" s="1" t="s">
        <v>20</v>
      </c>
      <c r="C5238" s="1">
        <v>0.0</v>
      </c>
      <c r="D5238" s="1" t="s">
        <v>18</v>
      </c>
      <c r="E5238" s="1" t="s">
        <v>18</v>
      </c>
      <c r="F5238" s="1">
        <v>1.0</v>
      </c>
      <c r="G5238" s="1">
        <v>1.0</v>
      </c>
      <c r="H5238" s="1">
        <v>0.0</v>
      </c>
      <c r="I5238" s="1" t="s">
        <v>22</v>
      </c>
      <c r="J5238" s="1">
        <v>47.8</v>
      </c>
      <c r="K5238" s="1">
        <v>92.45</v>
      </c>
      <c r="L5238" s="1" t="s">
        <v>16</v>
      </c>
      <c r="M5238" s="2">
        <f t="shared" si="1"/>
        <v>1.934100418</v>
      </c>
      <c r="N5238" s="3"/>
    </row>
    <row r="5239" ht="15.75" customHeight="1">
      <c r="A5239" s="1" t="s">
        <v>5259</v>
      </c>
      <c r="B5239" s="1" t="s">
        <v>20</v>
      </c>
      <c r="C5239" s="1">
        <v>0.0</v>
      </c>
      <c r="D5239" s="1" t="s">
        <v>18</v>
      </c>
      <c r="E5239" s="1" t="s">
        <v>18</v>
      </c>
      <c r="F5239" s="1">
        <v>1.0</v>
      </c>
      <c r="G5239" s="1">
        <v>2.0</v>
      </c>
      <c r="H5239" s="1">
        <v>0.0</v>
      </c>
      <c r="I5239" s="1" t="s">
        <v>22</v>
      </c>
      <c r="J5239" s="1">
        <v>100.2</v>
      </c>
      <c r="K5239" s="1">
        <v>198.5</v>
      </c>
      <c r="L5239" s="1" t="s">
        <v>18</v>
      </c>
      <c r="M5239" s="2">
        <f t="shared" si="1"/>
        <v>1.981037924</v>
      </c>
      <c r="N5239" s="3"/>
    </row>
    <row r="5240" ht="15.75" customHeight="1">
      <c r="A5240" s="1" t="s">
        <v>5260</v>
      </c>
      <c r="B5240" s="1" t="s">
        <v>20</v>
      </c>
      <c r="C5240" s="1">
        <v>0.0</v>
      </c>
      <c r="D5240" s="1" t="s">
        <v>16</v>
      </c>
      <c r="E5240" s="1" t="s">
        <v>18</v>
      </c>
      <c r="F5240" s="1">
        <v>1.0</v>
      </c>
      <c r="G5240" s="1">
        <v>2.0</v>
      </c>
      <c r="H5240" s="1">
        <v>0.0</v>
      </c>
      <c r="I5240" s="1" t="s">
        <v>22</v>
      </c>
      <c r="J5240" s="1">
        <v>70.3</v>
      </c>
      <c r="K5240" s="1">
        <v>208.85</v>
      </c>
      <c r="L5240" s="1" t="s">
        <v>16</v>
      </c>
      <c r="M5240" s="2">
        <f t="shared" si="1"/>
        <v>2.97083926</v>
      </c>
      <c r="N5240" s="3"/>
    </row>
    <row r="5241" ht="15.75" customHeight="1">
      <c r="A5241" s="1" t="s">
        <v>5261</v>
      </c>
      <c r="B5241" s="1" t="s">
        <v>20</v>
      </c>
      <c r="C5241" s="1">
        <v>0.0</v>
      </c>
      <c r="D5241" s="1" t="s">
        <v>18</v>
      </c>
      <c r="E5241" s="1" t="s">
        <v>18</v>
      </c>
      <c r="F5241" s="1">
        <v>1.0</v>
      </c>
      <c r="G5241" s="1">
        <v>1.0</v>
      </c>
      <c r="H5241" s="1">
        <v>0.0</v>
      </c>
      <c r="I5241" s="1" t="s">
        <v>26</v>
      </c>
      <c r="J5241" s="1">
        <v>55.2</v>
      </c>
      <c r="K5241" s="1">
        <v>1058.1</v>
      </c>
      <c r="L5241" s="1" t="s">
        <v>18</v>
      </c>
      <c r="M5241" s="2">
        <f t="shared" si="1"/>
        <v>19.16847826</v>
      </c>
      <c r="N5241" s="3"/>
    </row>
    <row r="5242" ht="15.75" customHeight="1">
      <c r="A5242" s="1" t="s">
        <v>5262</v>
      </c>
      <c r="B5242" s="1" t="s">
        <v>20</v>
      </c>
      <c r="C5242" s="1">
        <v>0.0</v>
      </c>
      <c r="D5242" s="1" t="s">
        <v>16</v>
      </c>
      <c r="E5242" s="1" t="s">
        <v>18</v>
      </c>
      <c r="F5242" s="1">
        <v>0.0</v>
      </c>
      <c r="G5242" s="1">
        <v>1.0</v>
      </c>
      <c r="H5242" s="1">
        <v>0.0</v>
      </c>
      <c r="I5242" s="1" t="s">
        <v>22</v>
      </c>
      <c r="J5242" s="1">
        <v>35.15</v>
      </c>
      <c r="K5242" s="1">
        <v>99.75</v>
      </c>
      <c r="L5242" s="1" t="s">
        <v>16</v>
      </c>
      <c r="M5242" s="2">
        <f t="shared" si="1"/>
        <v>2.837837838</v>
      </c>
      <c r="N5242" s="3"/>
    </row>
    <row r="5243" ht="15.75" customHeight="1">
      <c r="A5243" s="1" t="s">
        <v>5263</v>
      </c>
      <c r="B5243" s="1" t="s">
        <v>15</v>
      </c>
      <c r="C5243" s="1">
        <v>0.0</v>
      </c>
      <c r="D5243" s="1" t="s">
        <v>16</v>
      </c>
      <c r="E5243" s="1" t="s">
        <v>16</v>
      </c>
      <c r="F5243" s="1">
        <v>0.0</v>
      </c>
      <c r="G5243" s="1">
        <v>1.0</v>
      </c>
      <c r="H5243" s="1">
        <v>0.0</v>
      </c>
      <c r="I5243" s="1" t="s">
        <v>17</v>
      </c>
      <c r="J5243" s="1">
        <v>30.25</v>
      </c>
      <c r="K5243" s="1">
        <v>63.75</v>
      </c>
      <c r="L5243" s="1" t="s">
        <v>18</v>
      </c>
      <c r="M5243" s="2">
        <f t="shared" si="1"/>
        <v>2.107438017</v>
      </c>
      <c r="N5243" s="3"/>
    </row>
    <row r="5244" ht="15.75" customHeight="1">
      <c r="A5244" s="1" t="s">
        <v>5264</v>
      </c>
      <c r="B5244" s="1" t="s">
        <v>20</v>
      </c>
      <c r="C5244" s="1">
        <v>0.0</v>
      </c>
      <c r="D5244" s="1" t="s">
        <v>18</v>
      </c>
      <c r="E5244" s="1" t="s">
        <v>18</v>
      </c>
      <c r="F5244" s="1">
        <v>2.0</v>
      </c>
      <c r="G5244" s="1">
        <v>2.0</v>
      </c>
      <c r="H5244" s="1">
        <v>0.0</v>
      </c>
      <c r="I5244" s="1" t="s">
        <v>22</v>
      </c>
      <c r="J5244" s="1">
        <v>100.65</v>
      </c>
      <c r="K5244" s="1">
        <v>2415.95</v>
      </c>
      <c r="L5244" s="1" t="s">
        <v>18</v>
      </c>
      <c r="M5244" s="2">
        <f t="shared" si="1"/>
        <v>24.0034774</v>
      </c>
      <c r="N5244" s="3"/>
    </row>
    <row r="5245" ht="15.75" customHeight="1">
      <c r="A5245" s="1" t="s">
        <v>5265</v>
      </c>
      <c r="B5245" s="1" t="s">
        <v>15</v>
      </c>
      <c r="C5245" s="1">
        <v>0.0</v>
      </c>
      <c r="D5245" s="1" t="s">
        <v>16</v>
      </c>
      <c r="E5245" s="1" t="s">
        <v>18</v>
      </c>
      <c r="F5245" s="1">
        <v>1.0</v>
      </c>
      <c r="G5245" s="1">
        <v>2.0</v>
      </c>
      <c r="H5245" s="1">
        <v>0.0</v>
      </c>
      <c r="I5245" s="1" t="s">
        <v>22</v>
      </c>
      <c r="J5245" s="1">
        <v>89.45</v>
      </c>
      <c r="K5245" s="1">
        <v>853.1</v>
      </c>
      <c r="L5245" s="1" t="s">
        <v>16</v>
      </c>
      <c r="M5245" s="2">
        <f t="shared" si="1"/>
        <v>9.537171604</v>
      </c>
      <c r="N5245" s="3"/>
    </row>
    <row r="5246" ht="15.75" customHeight="1">
      <c r="A5246" s="1" t="s">
        <v>5266</v>
      </c>
      <c r="B5246" s="1" t="s">
        <v>15</v>
      </c>
      <c r="C5246" s="1">
        <v>0.0</v>
      </c>
      <c r="D5246" s="1" t="s">
        <v>18</v>
      </c>
      <c r="E5246" s="1" t="s">
        <v>18</v>
      </c>
      <c r="F5246" s="1">
        <v>1.0</v>
      </c>
      <c r="G5246" s="1">
        <v>2.0</v>
      </c>
      <c r="H5246" s="1">
        <v>0.0</v>
      </c>
      <c r="I5246" s="1" t="s">
        <v>22</v>
      </c>
      <c r="J5246" s="1">
        <v>70.15</v>
      </c>
      <c r="K5246" s="1">
        <v>123.8</v>
      </c>
      <c r="L5246" s="1" t="s">
        <v>18</v>
      </c>
      <c r="M5246" s="2">
        <f t="shared" si="1"/>
        <v>1.764789736</v>
      </c>
      <c r="N5246" s="3"/>
    </row>
    <row r="5247" ht="15.75" customHeight="1">
      <c r="A5247" s="1" t="s">
        <v>5267</v>
      </c>
      <c r="B5247" s="1" t="s">
        <v>20</v>
      </c>
      <c r="C5247" s="1">
        <v>1.0</v>
      </c>
      <c r="D5247" s="1" t="s">
        <v>16</v>
      </c>
      <c r="E5247" s="1" t="s">
        <v>18</v>
      </c>
      <c r="F5247" s="1">
        <v>1.0</v>
      </c>
      <c r="G5247" s="1">
        <v>2.0</v>
      </c>
      <c r="H5247" s="1">
        <v>0.0</v>
      </c>
      <c r="I5247" s="1" t="s">
        <v>28</v>
      </c>
      <c r="J5247" s="1">
        <v>81.5</v>
      </c>
      <c r="K5247" s="1">
        <v>1329.2</v>
      </c>
      <c r="L5247" s="1" t="s">
        <v>16</v>
      </c>
      <c r="M5247" s="2">
        <f t="shared" si="1"/>
        <v>16.30920245</v>
      </c>
      <c r="N5247" s="3"/>
    </row>
    <row r="5248" ht="15.75" customHeight="1">
      <c r="A5248" s="1" t="s">
        <v>5268</v>
      </c>
      <c r="B5248" s="1" t="s">
        <v>20</v>
      </c>
      <c r="C5248" s="1">
        <v>0.0</v>
      </c>
      <c r="D5248" s="1" t="s">
        <v>18</v>
      </c>
      <c r="E5248" s="1" t="s">
        <v>18</v>
      </c>
      <c r="F5248" s="1">
        <v>0.0</v>
      </c>
      <c r="G5248" s="1">
        <v>1.0</v>
      </c>
      <c r="H5248" s="1">
        <v>0.0</v>
      </c>
      <c r="I5248" s="1" t="s">
        <v>26</v>
      </c>
      <c r="J5248" s="1">
        <v>55.0</v>
      </c>
      <c r="K5248" s="1">
        <v>1165.55</v>
      </c>
      <c r="L5248" s="1" t="s">
        <v>18</v>
      </c>
      <c r="M5248" s="2">
        <f t="shared" si="1"/>
        <v>21.19181818</v>
      </c>
      <c r="N5248" s="3"/>
    </row>
    <row r="5249" ht="15.75" customHeight="1">
      <c r="A5249" s="1" t="s">
        <v>5269</v>
      </c>
      <c r="B5249" s="1" t="s">
        <v>20</v>
      </c>
      <c r="C5249" s="1">
        <v>0.0</v>
      </c>
      <c r="D5249" s="1" t="s">
        <v>16</v>
      </c>
      <c r="E5249" s="1" t="s">
        <v>16</v>
      </c>
      <c r="F5249" s="1">
        <v>1.0</v>
      </c>
      <c r="G5249" s="1">
        <v>1.0</v>
      </c>
      <c r="H5249" s="1">
        <v>0.0</v>
      </c>
      <c r="I5249" s="1" t="s">
        <v>17</v>
      </c>
      <c r="J5249" s="1">
        <v>45.25</v>
      </c>
      <c r="K5249" s="1">
        <v>155.35</v>
      </c>
      <c r="L5249" s="1" t="s">
        <v>18</v>
      </c>
      <c r="M5249" s="2">
        <f t="shared" si="1"/>
        <v>3.433149171</v>
      </c>
      <c r="N5249" s="3"/>
    </row>
    <row r="5250" ht="15.75" customHeight="1">
      <c r="A5250" s="1" t="s">
        <v>5270</v>
      </c>
      <c r="B5250" s="1" t="s">
        <v>20</v>
      </c>
      <c r="C5250" s="1">
        <v>0.0</v>
      </c>
      <c r="D5250" s="1" t="s">
        <v>16</v>
      </c>
      <c r="E5250" s="1" t="s">
        <v>18</v>
      </c>
      <c r="F5250" s="1">
        <v>2.0</v>
      </c>
      <c r="G5250" s="1">
        <v>1.0</v>
      </c>
      <c r="H5250" s="1">
        <v>2.0</v>
      </c>
      <c r="I5250" s="1" t="s">
        <v>28</v>
      </c>
      <c r="J5250" s="1">
        <v>90.55</v>
      </c>
      <c r="K5250" s="1">
        <v>6404.0</v>
      </c>
      <c r="L5250" s="1" t="s">
        <v>18</v>
      </c>
      <c r="M5250" s="2">
        <f t="shared" si="1"/>
        <v>70.72335726</v>
      </c>
      <c r="N5250" s="3"/>
    </row>
    <row r="5251" ht="15.75" customHeight="1">
      <c r="A5251" s="1" t="s">
        <v>5271</v>
      </c>
      <c r="B5251" s="1" t="s">
        <v>20</v>
      </c>
      <c r="C5251" s="1">
        <v>0.0</v>
      </c>
      <c r="D5251" s="1" t="s">
        <v>16</v>
      </c>
      <c r="E5251" s="1" t="s">
        <v>18</v>
      </c>
      <c r="F5251" s="1">
        <v>2.0</v>
      </c>
      <c r="G5251" s="1">
        <v>2.0</v>
      </c>
      <c r="H5251" s="1">
        <v>0.0</v>
      </c>
      <c r="I5251" s="1" t="s">
        <v>26</v>
      </c>
      <c r="J5251" s="1">
        <v>84.8</v>
      </c>
      <c r="K5251" s="1">
        <v>3626.35</v>
      </c>
      <c r="L5251" s="1" t="s">
        <v>18</v>
      </c>
      <c r="M5251" s="2">
        <f t="shared" si="1"/>
        <v>42.76356132</v>
      </c>
      <c r="N5251" s="3"/>
    </row>
    <row r="5252" ht="15.75" customHeight="1">
      <c r="A5252" s="1" t="s">
        <v>5272</v>
      </c>
      <c r="B5252" s="1" t="s">
        <v>15</v>
      </c>
      <c r="C5252" s="1">
        <v>0.0</v>
      </c>
      <c r="D5252" s="1" t="s">
        <v>16</v>
      </c>
      <c r="E5252" s="1" t="s">
        <v>18</v>
      </c>
      <c r="F5252" s="1">
        <v>2.0</v>
      </c>
      <c r="G5252" s="1">
        <v>2.0</v>
      </c>
      <c r="H5252" s="1">
        <v>0.0</v>
      </c>
      <c r="I5252" s="1" t="s">
        <v>22</v>
      </c>
      <c r="J5252" s="1">
        <v>94.9</v>
      </c>
      <c r="K5252" s="1">
        <v>273.2</v>
      </c>
      <c r="L5252" s="1" t="s">
        <v>18</v>
      </c>
      <c r="M5252" s="2">
        <f t="shared" si="1"/>
        <v>2.87881981</v>
      </c>
      <c r="N5252" s="3"/>
    </row>
    <row r="5253" ht="15.75" customHeight="1">
      <c r="A5253" s="1" t="s">
        <v>5273</v>
      </c>
      <c r="B5253" s="1" t="s">
        <v>15</v>
      </c>
      <c r="C5253" s="1">
        <v>0.0</v>
      </c>
      <c r="D5253" s="1" t="s">
        <v>16</v>
      </c>
      <c r="E5253" s="1" t="s">
        <v>16</v>
      </c>
      <c r="F5253" s="1">
        <v>2.0</v>
      </c>
      <c r="G5253" s="1">
        <v>1.0</v>
      </c>
      <c r="H5253" s="1">
        <v>2.0</v>
      </c>
      <c r="I5253" s="1" t="s">
        <v>26</v>
      </c>
      <c r="J5253" s="1">
        <v>66.75</v>
      </c>
      <c r="K5253" s="1">
        <v>4760.3</v>
      </c>
      <c r="L5253" s="1" t="s">
        <v>18</v>
      </c>
      <c r="M5253" s="2">
        <f t="shared" si="1"/>
        <v>71.31535581</v>
      </c>
      <c r="N5253" s="3"/>
    </row>
    <row r="5254" ht="15.75" customHeight="1">
      <c r="A5254" s="1" t="s">
        <v>5274</v>
      </c>
      <c r="B5254" s="1" t="s">
        <v>15</v>
      </c>
      <c r="C5254" s="1">
        <v>0.0</v>
      </c>
      <c r="D5254" s="1" t="s">
        <v>16</v>
      </c>
      <c r="E5254" s="1" t="s">
        <v>16</v>
      </c>
      <c r="F5254" s="1">
        <v>2.0</v>
      </c>
      <c r="G5254" s="1">
        <v>1.0</v>
      </c>
      <c r="H5254" s="1">
        <v>2.0</v>
      </c>
      <c r="I5254" s="1" t="s">
        <v>26</v>
      </c>
      <c r="J5254" s="1">
        <v>91.3</v>
      </c>
      <c r="K5254" s="1">
        <v>4965.0</v>
      </c>
      <c r="L5254" s="1" t="s">
        <v>18</v>
      </c>
      <c r="M5254" s="2">
        <f t="shared" si="1"/>
        <v>54.38116101</v>
      </c>
      <c r="N5254" s="3"/>
    </row>
    <row r="5255" ht="15.75" customHeight="1">
      <c r="A5255" s="1" t="s">
        <v>5275</v>
      </c>
      <c r="B5255" s="1" t="s">
        <v>15</v>
      </c>
      <c r="C5255" s="1">
        <v>0.0</v>
      </c>
      <c r="D5255" s="1" t="s">
        <v>16</v>
      </c>
      <c r="E5255" s="1" t="s">
        <v>18</v>
      </c>
      <c r="F5255" s="1">
        <v>1.0</v>
      </c>
      <c r="G5255" s="1">
        <v>2.0</v>
      </c>
      <c r="H5255" s="1">
        <v>0.0</v>
      </c>
      <c r="I5255" s="1" t="s">
        <v>22</v>
      </c>
      <c r="J5255" s="1">
        <v>74.8</v>
      </c>
      <c r="K5255" s="1">
        <v>1438.05</v>
      </c>
      <c r="L5255" s="1" t="s">
        <v>18</v>
      </c>
      <c r="M5255" s="2">
        <f t="shared" si="1"/>
        <v>19.22526738</v>
      </c>
      <c r="N5255" s="3"/>
    </row>
    <row r="5256" ht="15.75" customHeight="1">
      <c r="A5256" s="1" t="s">
        <v>5276</v>
      </c>
      <c r="B5256" s="1" t="s">
        <v>20</v>
      </c>
      <c r="C5256" s="1">
        <v>1.0</v>
      </c>
      <c r="D5256" s="1" t="s">
        <v>18</v>
      </c>
      <c r="E5256" s="1" t="s">
        <v>18</v>
      </c>
      <c r="F5256" s="1">
        <v>2.0</v>
      </c>
      <c r="G5256" s="1">
        <v>2.0</v>
      </c>
      <c r="H5256" s="1">
        <v>0.0</v>
      </c>
      <c r="I5256" s="1" t="s">
        <v>22</v>
      </c>
      <c r="J5256" s="1">
        <v>93.6</v>
      </c>
      <c r="K5256" s="1">
        <v>2404.1</v>
      </c>
      <c r="L5256" s="1" t="s">
        <v>18</v>
      </c>
      <c r="M5256" s="2">
        <f t="shared" si="1"/>
        <v>25.68482906</v>
      </c>
      <c r="N5256" s="3"/>
    </row>
    <row r="5257" ht="15.75" customHeight="1">
      <c r="A5257" s="1" t="s">
        <v>5277</v>
      </c>
      <c r="B5257" s="1" t="s">
        <v>15</v>
      </c>
      <c r="C5257" s="1">
        <v>0.0</v>
      </c>
      <c r="D5257" s="1" t="s">
        <v>16</v>
      </c>
      <c r="E5257" s="1" t="s">
        <v>18</v>
      </c>
      <c r="F5257" s="1">
        <v>2.0</v>
      </c>
      <c r="G5257" s="1">
        <v>2.0</v>
      </c>
      <c r="H5257" s="1">
        <v>1.0</v>
      </c>
      <c r="I5257" s="1" t="s">
        <v>22</v>
      </c>
      <c r="J5257" s="1">
        <v>91.15</v>
      </c>
      <c r="K5257" s="1">
        <v>4862.5</v>
      </c>
      <c r="L5257" s="1" t="s">
        <v>18</v>
      </c>
      <c r="M5257" s="2">
        <f t="shared" si="1"/>
        <v>53.34613275</v>
      </c>
      <c r="N5257" s="3"/>
    </row>
    <row r="5258" ht="15.75" customHeight="1">
      <c r="A5258" s="1" t="s">
        <v>5278</v>
      </c>
      <c r="B5258" s="1" t="s">
        <v>15</v>
      </c>
      <c r="C5258" s="1">
        <v>0.0</v>
      </c>
      <c r="D5258" s="1" t="s">
        <v>18</v>
      </c>
      <c r="E5258" s="1" t="s">
        <v>18</v>
      </c>
      <c r="F5258" s="1">
        <v>1.0</v>
      </c>
      <c r="G5258" s="1">
        <v>1.0</v>
      </c>
      <c r="H5258" s="1">
        <v>0.0</v>
      </c>
      <c r="I5258" s="1" t="s">
        <v>22</v>
      </c>
      <c r="J5258" s="1">
        <v>57.55</v>
      </c>
      <c r="K5258" s="1">
        <v>161.45</v>
      </c>
      <c r="L5258" s="1" t="s">
        <v>18</v>
      </c>
      <c r="M5258" s="2">
        <f t="shared" si="1"/>
        <v>2.80538662</v>
      </c>
      <c r="N5258" s="3"/>
    </row>
    <row r="5259" ht="15.75" customHeight="1">
      <c r="A5259" s="1" t="s">
        <v>5279</v>
      </c>
      <c r="B5259" s="1" t="s">
        <v>20</v>
      </c>
      <c r="C5259" s="1">
        <v>0.0</v>
      </c>
      <c r="D5259" s="1" t="s">
        <v>18</v>
      </c>
      <c r="E5259" s="1" t="s">
        <v>18</v>
      </c>
      <c r="F5259" s="1">
        <v>1.0</v>
      </c>
      <c r="G5259" s="1">
        <v>0.0</v>
      </c>
      <c r="H5259" s="1">
        <v>0.0</v>
      </c>
      <c r="I5259" s="1" t="s">
        <v>17</v>
      </c>
      <c r="J5259" s="1">
        <v>20.6</v>
      </c>
      <c r="K5259" s="1">
        <v>541.5</v>
      </c>
      <c r="L5259" s="1" t="s">
        <v>18</v>
      </c>
      <c r="M5259" s="2">
        <f t="shared" si="1"/>
        <v>26.28640777</v>
      </c>
      <c r="N5259" s="3"/>
    </row>
    <row r="5260" ht="15.75" customHeight="1">
      <c r="A5260" s="1" t="s">
        <v>5280</v>
      </c>
      <c r="B5260" s="1" t="s">
        <v>15</v>
      </c>
      <c r="C5260" s="1">
        <v>0.0</v>
      </c>
      <c r="D5260" s="1" t="s">
        <v>16</v>
      </c>
      <c r="E5260" s="1" t="s">
        <v>16</v>
      </c>
      <c r="F5260" s="1">
        <v>2.0</v>
      </c>
      <c r="G5260" s="1">
        <v>1.0</v>
      </c>
      <c r="H5260" s="1">
        <v>2.0</v>
      </c>
      <c r="I5260" s="1" t="s">
        <v>26</v>
      </c>
      <c r="J5260" s="1">
        <v>89.8</v>
      </c>
      <c r="K5260" s="1">
        <v>6510.45</v>
      </c>
      <c r="L5260" s="1" t="s">
        <v>18</v>
      </c>
      <c r="M5260" s="2">
        <f t="shared" si="1"/>
        <v>72.49944321</v>
      </c>
      <c r="N5260" s="3"/>
    </row>
    <row r="5261" ht="15.75" customHeight="1">
      <c r="A5261" s="1" t="s">
        <v>5281</v>
      </c>
      <c r="B5261" s="1" t="s">
        <v>15</v>
      </c>
      <c r="C5261" s="1">
        <v>0.0</v>
      </c>
      <c r="D5261" s="1" t="s">
        <v>16</v>
      </c>
      <c r="E5261" s="1" t="s">
        <v>18</v>
      </c>
      <c r="F5261" s="1">
        <v>2.0</v>
      </c>
      <c r="G5261" s="1">
        <v>2.0</v>
      </c>
      <c r="H5261" s="1">
        <v>1.0</v>
      </c>
      <c r="I5261" s="1" t="s">
        <v>28</v>
      </c>
      <c r="J5261" s="1">
        <v>111.8</v>
      </c>
      <c r="K5261" s="1">
        <v>5809.75</v>
      </c>
      <c r="L5261" s="1" t="s">
        <v>18</v>
      </c>
      <c r="M5261" s="2">
        <f t="shared" si="1"/>
        <v>51.96556351</v>
      </c>
      <c r="N5261" s="3"/>
    </row>
    <row r="5262" ht="15.75" customHeight="1">
      <c r="A5262" s="1" t="s">
        <v>5282</v>
      </c>
      <c r="B5262" s="1" t="s">
        <v>15</v>
      </c>
      <c r="C5262" s="1">
        <v>1.0</v>
      </c>
      <c r="D5262" s="1" t="s">
        <v>18</v>
      </c>
      <c r="E5262" s="1" t="s">
        <v>16</v>
      </c>
      <c r="F5262" s="1">
        <v>1.0</v>
      </c>
      <c r="G5262" s="1">
        <v>2.0</v>
      </c>
      <c r="H5262" s="1">
        <v>0.0</v>
      </c>
      <c r="I5262" s="1" t="s">
        <v>22</v>
      </c>
      <c r="J5262" s="1">
        <v>71.0</v>
      </c>
      <c r="K5262" s="1">
        <v>71.0</v>
      </c>
      <c r="L5262" s="1" t="s">
        <v>16</v>
      </c>
      <c r="M5262" s="2">
        <f t="shared" si="1"/>
        <v>1</v>
      </c>
      <c r="N5262" s="3"/>
    </row>
    <row r="5263" ht="15.75" customHeight="1">
      <c r="A5263" s="1" t="s">
        <v>5283</v>
      </c>
      <c r="B5263" s="1" t="s">
        <v>20</v>
      </c>
      <c r="C5263" s="1">
        <v>0.0</v>
      </c>
      <c r="D5263" s="1" t="s">
        <v>16</v>
      </c>
      <c r="E5263" s="1" t="s">
        <v>18</v>
      </c>
      <c r="F5263" s="1">
        <v>1.0</v>
      </c>
      <c r="G5263" s="1">
        <v>1.0</v>
      </c>
      <c r="H5263" s="1">
        <v>0.0</v>
      </c>
      <c r="I5263" s="1" t="s">
        <v>17</v>
      </c>
      <c r="J5263" s="1">
        <v>49.55</v>
      </c>
      <c r="K5263" s="1">
        <v>878.35</v>
      </c>
      <c r="L5263" s="1" t="s">
        <v>16</v>
      </c>
      <c r="M5263" s="2">
        <f t="shared" si="1"/>
        <v>17.72653885</v>
      </c>
      <c r="N5263" s="3"/>
    </row>
    <row r="5264" ht="15.75" customHeight="1">
      <c r="A5264" s="1" t="s">
        <v>5284</v>
      </c>
      <c r="B5264" s="1" t="s">
        <v>20</v>
      </c>
      <c r="C5264" s="1">
        <v>0.0</v>
      </c>
      <c r="D5264" s="1" t="s">
        <v>18</v>
      </c>
      <c r="E5264" s="1" t="s">
        <v>18</v>
      </c>
      <c r="F5264" s="1">
        <v>1.0</v>
      </c>
      <c r="G5264" s="1">
        <v>2.0</v>
      </c>
      <c r="H5264" s="1">
        <v>0.0</v>
      </c>
      <c r="I5264" s="1" t="s">
        <v>17</v>
      </c>
      <c r="J5264" s="1">
        <v>79.85</v>
      </c>
      <c r="K5264" s="1">
        <v>887.35</v>
      </c>
      <c r="L5264" s="1" t="s">
        <v>18</v>
      </c>
      <c r="M5264" s="2">
        <f t="shared" si="1"/>
        <v>11.11271133</v>
      </c>
      <c r="N5264" s="3"/>
    </row>
    <row r="5265" ht="15.75" customHeight="1">
      <c r="A5265" s="1" t="s">
        <v>5285</v>
      </c>
      <c r="B5265" s="1" t="s">
        <v>15</v>
      </c>
      <c r="C5265" s="1">
        <v>0.0</v>
      </c>
      <c r="D5265" s="1" t="s">
        <v>18</v>
      </c>
      <c r="E5265" s="1" t="s">
        <v>18</v>
      </c>
      <c r="F5265" s="1">
        <v>2.0</v>
      </c>
      <c r="G5265" s="1">
        <v>2.0</v>
      </c>
      <c r="H5265" s="1">
        <v>0.0</v>
      </c>
      <c r="I5265" s="1" t="s">
        <v>17</v>
      </c>
      <c r="J5265" s="1">
        <v>75.45</v>
      </c>
      <c r="K5265" s="1">
        <v>480.75</v>
      </c>
      <c r="L5265" s="1" t="s">
        <v>16</v>
      </c>
      <c r="M5265" s="2">
        <f t="shared" si="1"/>
        <v>6.371769384</v>
      </c>
      <c r="N5265" s="3"/>
    </row>
    <row r="5266" ht="15.75" customHeight="1">
      <c r="A5266" s="1" t="s">
        <v>5286</v>
      </c>
      <c r="B5266" s="1" t="s">
        <v>15</v>
      </c>
      <c r="C5266" s="1">
        <v>0.0</v>
      </c>
      <c r="D5266" s="1" t="s">
        <v>16</v>
      </c>
      <c r="E5266" s="1" t="s">
        <v>18</v>
      </c>
      <c r="F5266" s="1">
        <v>1.0</v>
      </c>
      <c r="G5266" s="1">
        <v>0.0</v>
      </c>
      <c r="H5266" s="1">
        <v>2.0</v>
      </c>
      <c r="I5266" s="1" t="s">
        <v>28</v>
      </c>
      <c r="J5266" s="1">
        <v>19.6</v>
      </c>
      <c r="K5266" s="1">
        <v>1134.25</v>
      </c>
      <c r="L5266" s="1" t="s">
        <v>18</v>
      </c>
      <c r="M5266" s="2">
        <f t="shared" si="1"/>
        <v>57.86989796</v>
      </c>
      <c r="N5266" s="3"/>
    </row>
    <row r="5267" ht="15.75" customHeight="1">
      <c r="A5267" s="1" t="s">
        <v>5287</v>
      </c>
      <c r="B5267" s="1" t="s">
        <v>15</v>
      </c>
      <c r="C5267" s="1">
        <v>0.0</v>
      </c>
      <c r="D5267" s="1" t="s">
        <v>18</v>
      </c>
      <c r="E5267" s="1" t="s">
        <v>18</v>
      </c>
      <c r="F5267" s="1">
        <v>0.0</v>
      </c>
      <c r="G5267" s="1">
        <v>1.0</v>
      </c>
      <c r="H5267" s="1">
        <v>0.0</v>
      </c>
      <c r="I5267" s="1" t="s">
        <v>17</v>
      </c>
      <c r="J5267" s="1">
        <v>29.25</v>
      </c>
      <c r="K5267" s="1">
        <v>226.95</v>
      </c>
      <c r="L5267" s="1" t="s">
        <v>18</v>
      </c>
      <c r="M5267" s="2">
        <f t="shared" si="1"/>
        <v>7.758974359</v>
      </c>
      <c r="N5267" s="3"/>
    </row>
    <row r="5268" ht="15.75" customHeight="1">
      <c r="A5268" s="1" t="s">
        <v>5288</v>
      </c>
      <c r="B5268" s="1" t="s">
        <v>20</v>
      </c>
      <c r="C5268" s="1">
        <v>0.0</v>
      </c>
      <c r="D5268" s="1" t="s">
        <v>16</v>
      </c>
      <c r="E5268" s="1" t="s">
        <v>18</v>
      </c>
      <c r="F5268" s="1">
        <v>2.0</v>
      </c>
      <c r="G5268" s="1">
        <v>2.0</v>
      </c>
      <c r="H5268" s="1">
        <v>0.0</v>
      </c>
      <c r="I5268" s="1" t="s">
        <v>22</v>
      </c>
      <c r="J5268" s="1">
        <v>93.35</v>
      </c>
      <c r="K5268" s="1">
        <v>3092.0</v>
      </c>
      <c r="L5268" s="1" t="s">
        <v>18</v>
      </c>
      <c r="M5268" s="2">
        <f t="shared" si="1"/>
        <v>33.12265667</v>
      </c>
      <c r="N5268" s="3"/>
    </row>
    <row r="5269" ht="15.75" customHeight="1">
      <c r="A5269" s="1" t="s">
        <v>5289</v>
      </c>
      <c r="B5269" s="1" t="s">
        <v>20</v>
      </c>
      <c r="C5269" s="1">
        <v>1.0</v>
      </c>
      <c r="D5269" s="1" t="s">
        <v>18</v>
      </c>
      <c r="E5269" s="1" t="s">
        <v>18</v>
      </c>
      <c r="F5269" s="1">
        <v>2.0</v>
      </c>
      <c r="G5269" s="1">
        <v>2.0</v>
      </c>
      <c r="H5269" s="1">
        <v>0.0</v>
      </c>
      <c r="I5269" s="1" t="s">
        <v>28</v>
      </c>
      <c r="J5269" s="1">
        <v>103.5</v>
      </c>
      <c r="K5269" s="1">
        <v>6548.65</v>
      </c>
      <c r="L5269" s="1" t="s">
        <v>18</v>
      </c>
      <c r="M5269" s="2">
        <f t="shared" si="1"/>
        <v>63.27198068</v>
      </c>
      <c r="N5269" s="3"/>
    </row>
    <row r="5270" ht="15.75" customHeight="1">
      <c r="A5270" s="1" t="s">
        <v>5290</v>
      </c>
      <c r="B5270" s="1" t="s">
        <v>20</v>
      </c>
      <c r="C5270" s="1">
        <v>0.0</v>
      </c>
      <c r="D5270" s="1" t="s">
        <v>18</v>
      </c>
      <c r="E5270" s="1" t="s">
        <v>18</v>
      </c>
      <c r="F5270" s="1">
        <v>1.0</v>
      </c>
      <c r="G5270" s="1">
        <v>2.0</v>
      </c>
      <c r="H5270" s="1">
        <v>0.0</v>
      </c>
      <c r="I5270" s="1" t="s">
        <v>28</v>
      </c>
      <c r="J5270" s="1">
        <v>95.9</v>
      </c>
      <c r="K5270" s="1">
        <v>827.45</v>
      </c>
      <c r="L5270" s="1" t="s">
        <v>18</v>
      </c>
      <c r="M5270" s="2">
        <f t="shared" si="1"/>
        <v>8.628258603</v>
      </c>
      <c r="N5270" s="3"/>
    </row>
    <row r="5271" ht="15.75" customHeight="1">
      <c r="A5271" s="1" t="s">
        <v>5291</v>
      </c>
      <c r="B5271" s="1" t="s">
        <v>20</v>
      </c>
      <c r="C5271" s="1">
        <v>1.0</v>
      </c>
      <c r="D5271" s="1" t="s">
        <v>16</v>
      </c>
      <c r="E5271" s="1" t="s">
        <v>16</v>
      </c>
      <c r="F5271" s="1">
        <v>2.0</v>
      </c>
      <c r="G5271" s="1">
        <v>2.0</v>
      </c>
      <c r="H5271" s="1">
        <v>0.0</v>
      </c>
      <c r="I5271" s="1" t="s">
        <v>22</v>
      </c>
      <c r="J5271" s="1">
        <v>80.95</v>
      </c>
      <c r="K5271" s="1">
        <v>4859.1</v>
      </c>
      <c r="L5271" s="1" t="s">
        <v>18</v>
      </c>
      <c r="M5271" s="2">
        <f t="shared" si="1"/>
        <v>60.02594194</v>
      </c>
      <c r="N5271" s="3"/>
    </row>
    <row r="5272" ht="15.75" customHeight="1">
      <c r="A5272" s="1" t="s">
        <v>5292</v>
      </c>
      <c r="B5272" s="1" t="s">
        <v>20</v>
      </c>
      <c r="C5272" s="1">
        <v>0.0</v>
      </c>
      <c r="D5272" s="1" t="s">
        <v>18</v>
      </c>
      <c r="E5272" s="1" t="s">
        <v>18</v>
      </c>
      <c r="F5272" s="1">
        <v>1.0</v>
      </c>
      <c r="G5272" s="1">
        <v>0.0</v>
      </c>
      <c r="H5272" s="1">
        <v>2.0</v>
      </c>
      <c r="I5272" s="1" t="s">
        <v>26</v>
      </c>
      <c r="J5272" s="1">
        <v>19.65</v>
      </c>
      <c r="K5272" s="1">
        <v>1008.7</v>
      </c>
      <c r="L5272" s="1" t="s">
        <v>18</v>
      </c>
      <c r="M5272" s="2">
        <f t="shared" si="1"/>
        <v>51.33333333</v>
      </c>
      <c r="N5272" s="3"/>
    </row>
    <row r="5273" ht="15.75" customHeight="1">
      <c r="A5273" s="1" t="s">
        <v>5293</v>
      </c>
      <c r="B5273" s="1" t="s">
        <v>15</v>
      </c>
      <c r="C5273" s="1">
        <v>0.0</v>
      </c>
      <c r="D5273" s="1" t="s">
        <v>16</v>
      </c>
      <c r="E5273" s="1" t="s">
        <v>16</v>
      </c>
      <c r="F5273" s="1">
        <v>1.0</v>
      </c>
      <c r="G5273" s="1">
        <v>2.0</v>
      </c>
      <c r="H5273" s="1">
        <v>1.0</v>
      </c>
      <c r="I5273" s="1" t="s">
        <v>28</v>
      </c>
      <c r="J5273" s="1">
        <v>90.95</v>
      </c>
      <c r="K5273" s="1">
        <v>4236.6</v>
      </c>
      <c r="L5273" s="1" t="s">
        <v>18</v>
      </c>
      <c r="M5273" s="2">
        <f t="shared" si="1"/>
        <v>46.58163826</v>
      </c>
      <c r="N5273" s="3"/>
    </row>
    <row r="5274" ht="15.75" customHeight="1">
      <c r="A5274" s="1" t="s">
        <v>5294</v>
      </c>
      <c r="B5274" s="1" t="s">
        <v>15</v>
      </c>
      <c r="C5274" s="1">
        <v>0.0</v>
      </c>
      <c r="D5274" s="1" t="s">
        <v>18</v>
      </c>
      <c r="E5274" s="1" t="s">
        <v>18</v>
      </c>
      <c r="F5274" s="1">
        <v>1.0</v>
      </c>
      <c r="G5274" s="1">
        <v>0.0</v>
      </c>
      <c r="H5274" s="1">
        <v>0.0</v>
      </c>
      <c r="I5274" s="1" t="s">
        <v>17</v>
      </c>
      <c r="J5274" s="1">
        <v>20.9</v>
      </c>
      <c r="K5274" s="1">
        <v>20.9</v>
      </c>
      <c r="L5274" s="1" t="s">
        <v>16</v>
      </c>
      <c r="M5274" s="2">
        <f t="shared" si="1"/>
        <v>1</v>
      </c>
      <c r="N5274" s="3"/>
    </row>
    <row r="5275" ht="15.75" customHeight="1">
      <c r="A5275" s="1" t="s">
        <v>5295</v>
      </c>
      <c r="B5275" s="1" t="s">
        <v>20</v>
      </c>
      <c r="C5275" s="1">
        <v>0.0</v>
      </c>
      <c r="D5275" s="1" t="s">
        <v>18</v>
      </c>
      <c r="E5275" s="1" t="s">
        <v>18</v>
      </c>
      <c r="F5275" s="1">
        <v>1.0</v>
      </c>
      <c r="G5275" s="1">
        <v>0.0</v>
      </c>
      <c r="H5275" s="1">
        <v>1.0</v>
      </c>
      <c r="I5275" s="1" t="s">
        <v>17</v>
      </c>
      <c r="J5275" s="1">
        <v>20.6</v>
      </c>
      <c r="K5275" s="1">
        <v>116.6</v>
      </c>
      <c r="L5275" s="1" t="s">
        <v>18</v>
      </c>
      <c r="M5275" s="2">
        <f t="shared" si="1"/>
        <v>5.660194175</v>
      </c>
      <c r="N5275" s="3"/>
    </row>
    <row r="5276" ht="15.75" customHeight="1">
      <c r="A5276" s="1" t="s">
        <v>5296</v>
      </c>
      <c r="B5276" s="1" t="s">
        <v>20</v>
      </c>
      <c r="C5276" s="1">
        <v>0.0</v>
      </c>
      <c r="D5276" s="1" t="s">
        <v>18</v>
      </c>
      <c r="E5276" s="1" t="s">
        <v>18</v>
      </c>
      <c r="F5276" s="1">
        <v>1.0</v>
      </c>
      <c r="G5276" s="1">
        <v>2.0</v>
      </c>
      <c r="H5276" s="1">
        <v>0.0</v>
      </c>
      <c r="I5276" s="1" t="s">
        <v>22</v>
      </c>
      <c r="J5276" s="1">
        <v>80.55</v>
      </c>
      <c r="K5276" s="1">
        <v>80.55</v>
      </c>
      <c r="L5276" s="1" t="s">
        <v>18</v>
      </c>
      <c r="M5276" s="2">
        <f t="shared" si="1"/>
        <v>1</v>
      </c>
      <c r="N5276" s="3"/>
    </row>
    <row r="5277" ht="15.75" customHeight="1">
      <c r="A5277" s="1" t="s">
        <v>5297</v>
      </c>
      <c r="B5277" s="1" t="s">
        <v>20</v>
      </c>
      <c r="C5277" s="1">
        <v>0.0</v>
      </c>
      <c r="D5277" s="1" t="s">
        <v>18</v>
      </c>
      <c r="E5277" s="1" t="s">
        <v>18</v>
      </c>
      <c r="F5277" s="1">
        <v>2.0</v>
      </c>
      <c r="G5277" s="1">
        <v>1.0</v>
      </c>
      <c r="H5277" s="1">
        <v>0.0</v>
      </c>
      <c r="I5277" s="1" t="s">
        <v>26</v>
      </c>
      <c r="J5277" s="1">
        <v>49.8</v>
      </c>
      <c r="K5277" s="1">
        <v>49.8</v>
      </c>
      <c r="L5277" s="1" t="s">
        <v>18</v>
      </c>
      <c r="M5277" s="2">
        <f t="shared" si="1"/>
        <v>1</v>
      </c>
      <c r="N5277" s="3"/>
    </row>
    <row r="5278" ht="15.75" customHeight="1">
      <c r="A5278" s="1" t="s">
        <v>5298</v>
      </c>
      <c r="B5278" s="1" t="s">
        <v>15</v>
      </c>
      <c r="C5278" s="1">
        <v>0.0</v>
      </c>
      <c r="D5278" s="1" t="s">
        <v>18</v>
      </c>
      <c r="E5278" s="1" t="s">
        <v>18</v>
      </c>
      <c r="F5278" s="1">
        <v>2.0</v>
      </c>
      <c r="G5278" s="1">
        <v>1.0</v>
      </c>
      <c r="H5278" s="1">
        <v>1.0</v>
      </c>
      <c r="I5278" s="1" t="s">
        <v>28</v>
      </c>
      <c r="J5278" s="1">
        <v>73.85</v>
      </c>
      <c r="K5278" s="1">
        <v>3581.4</v>
      </c>
      <c r="L5278" s="1" t="s">
        <v>18</v>
      </c>
      <c r="M5278" s="2">
        <f t="shared" si="1"/>
        <v>48.49559919</v>
      </c>
      <c r="N5278" s="3"/>
    </row>
    <row r="5279" ht="15.75" customHeight="1">
      <c r="A5279" s="1" t="s">
        <v>5299</v>
      </c>
      <c r="B5279" s="1" t="s">
        <v>20</v>
      </c>
      <c r="C5279" s="1">
        <v>0.0</v>
      </c>
      <c r="D5279" s="1" t="s">
        <v>16</v>
      </c>
      <c r="E5279" s="1" t="s">
        <v>16</v>
      </c>
      <c r="F5279" s="1">
        <v>2.0</v>
      </c>
      <c r="G5279" s="1">
        <v>2.0</v>
      </c>
      <c r="H5279" s="1">
        <v>2.0</v>
      </c>
      <c r="I5279" s="1" t="s">
        <v>28</v>
      </c>
      <c r="J5279" s="1">
        <v>109.75</v>
      </c>
      <c r="K5279" s="1">
        <v>4900.65</v>
      </c>
      <c r="L5279" s="1" t="s">
        <v>18</v>
      </c>
      <c r="M5279" s="2">
        <f t="shared" si="1"/>
        <v>44.65284738</v>
      </c>
      <c r="N5279" s="3"/>
    </row>
    <row r="5280" ht="15.75" customHeight="1">
      <c r="A5280" s="1" t="s">
        <v>5300</v>
      </c>
      <c r="B5280" s="1" t="s">
        <v>15</v>
      </c>
      <c r="C5280" s="1">
        <v>0.0</v>
      </c>
      <c r="D5280" s="1" t="s">
        <v>16</v>
      </c>
      <c r="E5280" s="1" t="s">
        <v>18</v>
      </c>
      <c r="F5280" s="1">
        <v>1.0</v>
      </c>
      <c r="G5280" s="1">
        <v>0.0</v>
      </c>
      <c r="H5280" s="1">
        <v>1.0</v>
      </c>
      <c r="I5280" s="1" t="s">
        <v>28</v>
      </c>
      <c r="J5280" s="1">
        <v>19.85</v>
      </c>
      <c r="K5280" s="1">
        <v>717.5</v>
      </c>
      <c r="L5280" s="1" t="s">
        <v>18</v>
      </c>
      <c r="M5280" s="2">
        <f t="shared" si="1"/>
        <v>36.14609572</v>
      </c>
      <c r="N5280" s="3"/>
    </row>
    <row r="5281" ht="15.75" customHeight="1">
      <c r="A5281" s="1" t="s">
        <v>5301</v>
      </c>
      <c r="B5281" s="1" t="s">
        <v>20</v>
      </c>
      <c r="C5281" s="1">
        <v>1.0</v>
      </c>
      <c r="D5281" s="1" t="s">
        <v>18</v>
      </c>
      <c r="E5281" s="1" t="s">
        <v>18</v>
      </c>
      <c r="F5281" s="1">
        <v>2.0</v>
      </c>
      <c r="G5281" s="1">
        <v>1.0</v>
      </c>
      <c r="H5281" s="1">
        <v>0.0</v>
      </c>
      <c r="I5281" s="1" t="s">
        <v>28</v>
      </c>
      <c r="J5281" s="1">
        <v>60.25</v>
      </c>
      <c r="K5281" s="1">
        <v>662.95</v>
      </c>
      <c r="L5281" s="1" t="s">
        <v>18</v>
      </c>
      <c r="M5281" s="2">
        <f t="shared" si="1"/>
        <v>11.0033195</v>
      </c>
      <c r="N5281" s="3"/>
    </row>
    <row r="5282" ht="15.75" customHeight="1">
      <c r="A5282" s="1" t="s">
        <v>5302</v>
      </c>
      <c r="B5282" s="1" t="s">
        <v>20</v>
      </c>
      <c r="C5282" s="1">
        <v>0.0</v>
      </c>
      <c r="D5282" s="1" t="s">
        <v>16</v>
      </c>
      <c r="E5282" s="1" t="s">
        <v>16</v>
      </c>
      <c r="F5282" s="1">
        <v>2.0</v>
      </c>
      <c r="G5282" s="1">
        <v>2.0</v>
      </c>
      <c r="H5282" s="1">
        <v>0.0</v>
      </c>
      <c r="I5282" s="1" t="s">
        <v>26</v>
      </c>
      <c r="J5282" s="1">
        <v>90.4</v>
      </c>
      <c r="K5282" s="1">
        <v>5099.15</v>
      </c>
      <c r="L5282" s="1" t="s">
        <v>18</v>
      </c>
      <c r="M5282" s="2">
        <f t="shared" si="1"/>
        <v>56.40652655</v>
      </c>
      <c r="N5282" s="3"/>
    </row>
    <row r="5283" ht="15.75" customHeight="1">
      <c r="A5283" s="1" t="s">
        <v>5303</v>
      </c>
      <c r="B5283" s="1" t="s">
        <v>20</v>
      </c>
      <c r="C5283" s="1">
        <v>1.0</v>
      </c>
      <c r="D5283" s="1" t="s">
        <v>18</v>
      </c>
      <c r="E5283" s="1" t="s">
        <v>18</v>
      </c>
      <c r="F5283" s="1">
        <v>2.0</v>
      </c>
      <c r="G5283" s="1">
        <v>2.0</v>
      </c>
      <c r="H5283" s="1">
        <v>0.0</v>
      </c>
      <c r="I5283" s="1" t="s">
        <v>22</v>
      </c>
      <c r="J5283" s="1">
        <v>99.45</v>
      </c>
      <c r="K5283" s="1">
        <v>1200.15</v>
      </c>
      <c r="L5283" s="1" t="s">
        <v>16</v>
      </c>
      <c r="M5283" s="2">
        <f t="shared" si="1"/>
        <v>12.0678733</v>
      </c>
      <c r="N5283" s="3"/>
    </row>
    <row r="5284" ht="15.75" customHeight="1">
      <c r="A5284" s="1" t="s">
        <v>5304</v>
      </c>
      <c r="B5284" s="1" t="s">
        <v>20</v>
      </c>
      <c r="C5284" s="1">
        <v>0.0</v>
      </c>
      <c r="D5284" s="1" t="s">
        <v>18</v>
      </c>
      <c r="E5284" s="1" t="s">
        <v>16</v>
      </c>
      <c r="F5284" s="1">
        <v>2.0</v>
      </c>
      <c r="G5284" s="1">
        <v>0.0</v>
      </c>
      <c r="H5284" s="1">
        <v>1.0</v>
      </c>
      <c r="I5284" s="1" t="s">
        <v>28</v>
      </c>
      <c r="J5284" s="1">
        <v>25.45</v>
      </c>
      <c r="K5284" s="1">
        <v>958.45</v>
      </c>
      <c r="L5284" s="1" t="s">
        <v>18</v>
      </c>
      <c r="M5284" s="2">
        <f t="shared" si="1"/>
        <v>37.66011788</v>
      </c>
      <c r="N5284" s="3"/>
    </row>
    <row r="5285" ht="15.75" customHeight="1">
      <c r="A5285" s="1" t="s">
        <v>5305</v>
      </c>
      <c r="B5285" s="1" t="s">
        <v>20</v>
      </c>
      <c r="C5285" s="1">
        <v>0.0</v>
      </c>
      <c r="D5285" s="1" t="s">
        <v>18</v>
      </c>
      <c r="E5285" s="1" t="s">
        <v>18</v>
      </c>
      <c r="F5285" s="1">
        <v>2.0</v>
      </c>
      <c r="G5285" s="1">
        <v>1.0</v>
      </c>
      <c r="H5285" s="1">
        <v>0.0</v>
      </c>
      <c r="I5285" s="1" t="s">
        <v>22</v>
      </c>
      <c r="J5285" s="1">
        <v>69.95</v>
      </c>
      <c r="K5285" s="1">
        <v>2657.55</v>
      </c>
      <c r="L5285" s="1" t="s">
        <v>18</v>
      </c>
      <c r="M5285" s="2">
        <f t="shared" si="1"/>
        <v>37.99213724</v>
      </c>
      <c r="N5285" s="3"/>
    </row>
    <row r="5286" ht="15.75" customHeight="1">
      <c r="A5286" s="1" t="s">
        <v>5306</v>
      </c>
      <c r="B5286" s="1" t="s">
        <v>15</v>
      </c>
      <c r="C5286" s="1">
        <v>0.0</v>
      </c>
      <c r="D5286" s="1" t="s">
        <v>18</v>
      </c>
      <c r="E5286" s="1" t="s">
        <v>18</v>
      </c>
      <c r="F5286" s="1">
        <v>2.0</v>
      </c>
      <c r="G5286" s="1">
        <v>1.0</v>
      </c>
      <c r="H5286" s="1">
        <v>0.0</v>
      </c>
      <c r="I5286" s="1" t="s">
        <v>28</v>
      </c>
      <c r="J5286" s="1">
        <v>64.65</v>
      </c>
      <c r="K5286" s="1">
        <v>994.55</v>
      </c>
      <c r="L5286" s="1" t="s">
        <v>16</v>
      </c>
      <c r="M5286" s="2">
        <f t="shared" si="1"/>
        <v>15.38360402</v>
      </c>
      <c r="N5286" s="3"/>
    </row>
    <row r="5287" ht="15.75" customHeight="1">
      <c r="A5287" s="1" t="s">
        <v>5307</v>
      </c>
      <c r="B5287" s="1" t="s">
        <v>15</v>
      </c>
      <c r="C5287" s="1">
        <v>1.0</v>
      </c>
      <c r="D5287" s="1" t="s">
        <v>16</v>
      </c>
      <c r="E5287" s="1" t="s">
        <v>18</v>
      </c>
      <c r="F5287" s="1">
        <v>1.0</v>
      </c>
      <c r="G5287" s="1">
        <v>2.0</v>
      </c>
      <c r="H5287" s="1">
        <v>0.0</v>
      </c>
      <c r="I5287" s="1" t="s">
        <v>22</v>
      </c>
      <c r="J5287" s="1">
        <v>86.1</v>
      </c>
      <c r="K5287" s="1">
        <v>3861.45</v>
      </c>
      <c r="L5287" s="1" t="s">
        <v>18</v>
      </c>
      <c r="M5287" s="2">
        <f t="shared" si="1"/>
        <v>44.84843206</v>
      </c>
      <c r="N5287" s="3"/>
    </row>
    <row r="5288" ht="15.75" customHeight="1">
      <c r="A5288" s="1" t="s">
        <v>5308</v>
      </c>
      <c r="B5288" s="1" t="s">
        <v>15</v>
      </c>
      <c r="C5288" s="1">
        <v>0.0</v>
      </c>
      <c r="D5288" s="1" t="s">
        <v>16</v>
      </c>
      <c r="E5288" s="1" t="s">
        <v>18</v>
      </c>
      <c r="F5288" s="1">
        <v>1.0</v>
      </c>
      <c r="G5288" s="1">
        <v>0.0</v>
      </c>
      <c r="H5288" s="1">
        <v>2.0</v>
      </c>
      <c r="I5288" s="1" t="s">
        <v>28</v>
      </c>
      <c r="J5288" s="1">
        <v>20.05</v>
      </c>
      <c r="K5288" s="1">
        <v>1423.65</v>
      </c>
      <c r="L5288" s="1" t="s">
        <v>18</v>
      </c>
      <c r="M5288" s="2">
        <f t="shared" si="1"/>
        <v>71.00498753</v>
      </c>
      <c r="N5288" s="3"/>
    </row>
    <row r="5289" ht="15.75" customHeight="1">
      <c r="A5289" s="1" t="s">
        <v>5309</v>
      </c>
      <c r="B5289" s="1" t="s">
        <v>20</v>
      </c>
      <c r="C5289" s="1">
        <v>0.0</v>
      </c>
      <c r="D5289" s="1" t="s">
        <v>18</v>
      </c>
      <c r="E5289" s="1" t="s">
        <v>18</v>
      </c>
      <c r="F5289" s="1">
        <v>1.0</v>
      </c>
      <c r="G5289" s="1">
        <v>2.0</v>
      </c>
      <c r="H5289" s="1">
        <v>0.0</v>
      </c>
      <c r="I5289" s="1" t="s">
        <v>22</v>
      </c>
      <c r="J5289" s="1">
        <v>70.35</v>
      </c>
      <c r="K5289" s="1">
        <v>70.35</v>
      </c>
      <c r="L5289" s="1" t="s">
        <v>18</v>
      </c>
      <c r="M5289" s="2">
        <f t="shared" si="1"/>
        <v>1</v>
      </c>
      <c r="N5289" s="3"/>
    </row>
    <row r="5290" ht="15.75" customHeight="1">
      <c r="A5290" s="1" t="s">
        <v>5310</v>
      </c>
      <c r="B5290" s="1" t="s">
        <v>20</v>
      </c>
      <c r="C5290" s="1">
        <v>0.0</v>
      </c>
      <c r="D5290" s="1" t="s">
        <v>18</v>
      </c>
      <c r="E5290" s="1" t="s">
        <v>18</v>
      </c>
      <c r="F5290" s="1">
        <v>1.0</v>
      </c>
      <c r="G5290" s="1">
        <v>0.0</v>
      </c>
      <c r="H5290" s="1">
        <v>2.0</v>
      </c>
      <c r="I5290" s="1" t="s">
        <v>26</v>
      </c>
      <c r="J5290" s="1">
        <v>18.95</v>
      </c>
      <c r="K5290" s="1">
        <v>326.8</v>
      </c>
      <c r="L5290" s="1" t="s">
        <v>18</v>
      </c>
      <c r="M5290" s="2">
        <f t="shared" si="1"/>
        <v>17.24538259</v>
      </c>
      <c r="N5290" s="3"/>
    </row>
    <row r="5291" ht="15.75" customHeight="1">
      <c r="A5291" s="1" t="s">
        <v>5311</v>
      </c>
      <c r="B5291" s="1" t="s">
        <v>20</v>
      </c>
      <c r="C5291" s="1">
        <v>0.0</v>
      </c>
      <c r="D5291" s="1" t="s">
        <v>18</v>
      </c>
      <c r="E5291" s="1" t="s">
        <v>18</v>
      </c>
      <c r="F5291" s="1">
        <v>1.0</v>
      </c>
      <c r="G5291" s="1">
        <v>1.0</v>
      </c>
      <c r="H5291" s="1">
        <v>1.0</v>
      </c>
      <c r="I5291" s="1" t="s">
        <v>22</v>
      </c>
      <c r="J5291" s="1">
        <v>61.1</v>
      </c>
      <c r="K5291" s="1">
        <v>3357.9</v>
      </c>
      <c r="L5291" s="1" t="s">
        <v>18</v>
      </c>
      <c r="M5291" s="2">
        <f t="shared" si="1"/>
        <v>54.95744681</v>
      </c>
      <c r="N5291" s="3"/>
    </row>
    <row r="5292" ht="15.75" customHeight="1">
      <c r="A5292" s="1" t="s">
        <v>5312</v>
      </c>
      <c r="B5292" s="1" t="s">
        <v>15</v>
      </c>
      <c r="C5292" s="1">
        <v>0.0</v>
      </c>
      <c r="D5292" s="1" t="s">
        <v>16</v>
      </c>
      <c r="E5292" s="1" t="s">
        <v>18</v>
      </c>
      <c r="F5292" s="1">
        <v>0.0</v>
      </c>
      <c r="G5292" s="1">
        <v>1.0</v>
      </c>
      <c r="H5292" s="1">
        <v>0.0</v>
      </c>
      <c r="I5292" s="1" t="s">
        <v>28</v>
      </c>
      <c r="J5292" s="1">
        <v>48.75</v>
      </c>
      <c r="K5292" s="1">
        <v>633.4</v>
      </c>
      <c r="L5292" s="1" t="s">
        <v>16</v>
      </c>
      <c r="M5292" s="2">
        <f t="shared" si="1"/>
        <v>12.99282051</v>
      </c>
      <c r="N5292" s="3"/>
    </row>
    <row r="5293" ht="15.75" customHeight="1">
      <c r="A5293" s="1" t="s">
        <v>5313</v>
      </c>
      <c r="B5293" s="1" t="s">
        <v>20</v>
      </c>
      <c r="C5293" s="1">
        <v>1.0</v>
      </c>
      <c r="D5293" s="1" t="s">
        <v>16</v>
      </c>
      <c r="E5293" s="1" t="s">
        <v>16</v>
      </c>
      <c r="F5293" s="1">
        <v>2.0</v>
      </c>
      <c r="G5293" s="1">
        <v>1.0</v>
      </c>
      <c r="H5293" s="1">
        <v>1.0</v>
      </c>
      <c r="I5293" s="1" t="s">
        <v>28</v>
      </c>
      <c r="J5293" s="1">
        <v>72.9</v>
      </c>
      <c r="K5293" s="1">
        <v>5139.65</v>
      </c>
      <c r="L5293" s="1" t="s">
        <v>18</v>
      </c>
      <c r="M5293" s="2">
        <f t="shared" si="1"/>
        <v>70.50274348</v>
      </c>
      <c r="N5293" s="3"/>
    </row>
    <row r="5294" ht="15.75" customHeight="1">
      <c r="A5294" s="1" t="s">
        <v>5314</v>
      </c>
      <c r="B5294" s="1" t="s">
        <v>20</v>
      </c>
      <c r="C5294" s="1">
        <v>0.0</v>
      </c>
      <c r="D5294" s="1" t="s">
        <v>16</v>
      </c>
      <c r="E5294" s="1" t="s">
        <v>18</v>
      </c>
      <c r="F5294" s="1">
        <v>2.0</v>
      </c>
      <c r="G5294" s="1">
        <v>0.0</v>
      </c>
      <c r="H5294" s="1">
        <v>1.0</v>
      </c>
      <c r="I5294" s="1" t="s">
        <v>28</v>
      </c>
      <c r="J5294" s="1">
        <v>24.15</v>
      </c>
      <c r="K5294" s="1">
        <v>1505.9</v>
      </c>
      <c r="L5294" s="1" t="s">
        <v>18</v>
      </c>
      <c r="M5294" s="2">
        <f t="shared" si="1"/>
        <v>62.35610766</v>
      </c>
      <c r="N5294" s="3"/>
    </row>
    <row r="5295" ht="15.75" customHeight="1">
      <c r="A5295" s="1" t="s">
        <v>5315</v>
      </c>
      <c r="B5295" s="1" t="s">
        <v>20</v>
      </c>
      <c r="C5295" s="1">
        <v>1.0</v>
      </c>
      <c r="D5295" s="1" t="s">
        <v>16</v>
      </c>
      <c r="E5295" s="1" t="s">
        <v>16</v>
      </c>
      <c r="F5295" s="1">
        <v>1.0</v>
      </c>
      <c r="G5295" s="1">
        <v>2.0</v>
      </c>
      <c r="H5295" s="1">
        <v>1.0</v>
      </c>
      <c r="I5295" s="1" t="s">
        <v>28</v>
      </c>
      <c r="J5295" s="1">
        <v>86.7</v>
      </c>
      <c r="K5295" s="1">
        <v>6179.35</v>
      </c>
      <c r="L5295" s="1" t="s">
        <v>18</v>
      </c>
      <c r="M5295" s="2">
        <f t="shared" si="1"/>
        <v>71.2727797</v>
      </c>
      <c r="N5295" s="3"/>
    </row>
    <row r="5296" ht="15.75" customHeight="1">
      <c r="A5296" s="1" t="s">
        <v>5316</v>
      </c>
      <c r="B5296" s="1" t="s">
        <v>15</v>
      </c>
      <c r="C5296" s="1">
        <v>0.0</v>
      </c>
      <c r="D5296" s="1" t="s">
        <v>16</v>
      </c>
      <c r="E5296" s="1" t="s">
        <v>16</v>
      </c>
      <c r="F5296" s="1">
        <v>1.0</v>
      </c>
      <c r="G5296" s="1">
        <v>0.0</v>
      </c>
      <c r="H5296" s="1">
        <v>2.0</v>
      </c>
      <c r="I5296" s="1" t="s">
        <v>17</v>
      </c>
      <c r="J5296" s="1">
        <v>18.8</v>
      </c>
      <c r="K5296" s="1">
        <v>255.55</v>
      </c>
      <c r="L5296" s="1" t="s">
        <v>18</v>
      </c>
      <c r="M5296" s="2">
        <f t="shared" si="1"/>
        <v>13.59308511</v>
      </c>
      <c r="N5296" s="3"/>
    </row>
    <row r="5297" ht="15.75" customHeight="1">
      <c r="A5297" s="1" t="s">
        <v>5317</v>
      </c>
      <c r="B5297" s="1" t="s">
        <v>20</v>
      </c>
      <c r="C5297" s="1">
        <v>0.0</v>
      </c>
      <c r="D5297" s="1" t="s">
        <v>18</v>
      </c>
      <c r="E5297" s="1" t="s">
        <v>18</v>
      </c>
      <c r="F5297" s="1">
        <v>2.0</v>
      </c>
      <c r="G5297" s="1">
        <v>2.0</v>
      </c>
      <c r="H5297" s="1">
        <v>0.0</v>
      </c>
      <c r="I5297" s="1" t="s">
        <v>26</v>
      </c>
      <c r="J5297" s="1">
        <v>89.35</v>
      </c>
      <c r="K5297" s="1">
        <v>631.85</v>
      </c>
      <c r="L5297" s="1" t="s">
        <v>16</v>
      </c>
      <c r="M5297" s="2">
        <f t="shared" si="1"/>
        <v>7.071628428</v>
      </c>
      <c r="N5297" s="3"/>
    </row>
    <row r="5298" ht="15.75" customHeight="1">
      <c r="A5298" s="1" t="s">
        <v>5318</v>
      </c>
      <c r="B5298" s="1" t="s">
        <v>20</v>
      </c>
      <c r="C5298" s="1">
        <v>1.0</v>
      </c>
      <c r="D5298" s="1" t="s">
        <v>18</v>
      </c>
      <c r="E5298" s="1" t="s">
        <v>18</v>
      </c>
      <c r="F5298" s="1">
        <v>2.0</v>
      </c>
      <c r="G5298" s="1">
        <v>2.0</v>
      </c>
      <c r="H5298" s="1">
        <v>0.0</v>
      </c>
      <c r="I5298" s="1" t="s">
        <v>22</v>
      </c>
      <c r="J5298" s="1">
        <v>95.7</v>
      </c>
      <c r="K5298" s="1">
        <v>4816.7</v>
      </c>
      <c r="L5298" s="1" t="s">
        <v>16</v>
      </c>
      <c r="M5298" s="2">
        <f t="shared" si="1"/>
        <v>50.33124347</v>
      </c>
      <c r="N5298" s="3"/>
    </row>
    <row r="5299" ht="15.75" customHeight="1">
      <c r="A5299" s="1" t="s">
        <v>5319</v>
      </c>
      <c r="B5299" s="1" t="s">
        <v>20</v>
      </c>
      <c r="C5299" s="1">
        <v>0.0</v>
      </c>
      <c r="D5299" s="1" t="s">
        <v>16</v>
      </c>
      <c r="E5299" s="1" t="s">
        <v>16</v>
      </c>
      <c r="F5299" s="1">
        <v>2.0</v>
      </c>
      <c r="G5299" s="1">
        <v>0.0</v>
      </c>
      <c r="H5299" s="1">
        <v>2.0</v>
      </c>
      <c r="I5299" s="1" t="s">
        <v>28</v>
      </c>
      <c r="J5299" s="1">
        <v>26.0</v>
      </c>
      <c r="K5299" s="1">
        <v>1796.55</v>
      </c>
      <c r="L5299" s="1" t="s">
        <v>18</v>
      </c>
      <c r="M5299" s="2">
        <f t="shared" si="1"/>
        <v>69.09807692</v>
      </c>
      <c r="N5299" s="3"/>
    </row>
    <row r="5300" ht="15.75" customHeight="1">
      <c r="A5300" s="1" t="s">
        <v>5320</v>
      </c>
      <c r="B5300" s="1" t="s">
        <v>15</v>
      </c>
      <c r="C5300" s="1">
        <v>1.0</v>
      </c>
      <c r="D5300" s="1" t="s">
        <v>18</v>
      </c>
      <c r="E5300" s="1" t="s">
        <v>18</v>
      </c>
      <c r="F5300" s="1">
        <v>2.0</v>
      </c>
      <c r="G5300" s="1">
        <v>2.0</v>
      </c>
      <c r="H5300" s="1">
        <v>0.0</v>
      </c>
      <c r="I5300" s="1" t="s">
        <v>26</v>
      </c>
      <c r="J5300" s="1">
        <v>90.85</v>
      </c>
      <c r="K5300" s="1">
        <v>4515.85</v>
      </c>
      <c r="L5300" s="1" t="s">
        <v>16</v>
      </c>
      <c r="M5300" s="2">
        <f t="shared" si="1"/>
        <v>49.70665933</v>
      </c>
      <c r="N5300" s="3"/>
    </row>
    <row r="5301" ht="15.75" customHeight="1">
      <c r="A5301" s="1" t="s">
        <v>5321</v>
      </c>
      <c r="B5301" s="1" t="s">
        <v>20</v>
      </c>
      <c r="C5301" s="1">
        <v>0.0</v>
      </c>
      <c r="D5301" s="1" t="s">
        <v>16</v>
      </c>
      <c r="E5301" s="1" t="s">
        <v>16</v>
      </c>
      <c r="F5301" s="1">
        <v>2.0</v>
      </c>
      <c r="G5301" s="1">
        <v>2.0</v>
      </c>
      <c r="H5301" s="1">
        <v>0.0</v>
      </c>
      <c r="I5301" s="1" t="s">
        <v>22</v>
      </c>
      <c r="J5301" s="1">
        <v>92.95</v>
      </c>
      <c r="K5301" s="1">
        <v>3415.25</v>
      </c>
      <c r="L5301" s="1" t="s">
        <v>18</v>
      </c>
      <c r="M5301" s="2">
        <f t="shared" si="1"/>
        <v>36.74287251</v>
      </c>
      <c r="N5301" s="3"/>
    </row>
    <row r="5302" ht="15.75" customHeight="1">
      <c r="A5302" s="1" t="s">
        <v>5322</v>
      </c>
      <c r="B5302" s="1" t="s">
        <v>20</v>
      </c>
      <c r="C5302" s="1">
        <v>0.0</v>
      </c>
      <c r="D5302" s="1" t="s">
        <v>18</v>
      </c>
      <c r="E5302" s="1" t="s">
        <v>18</v>
      </c>
      <c r="F5302" s="1">
        <v>2.0</v>
      </c>
      <c r="G5302" s="1">
        <v>2.0</v>
      </c>
      <c r="H5302" s="1">
        <v>1.0</v>
      </c>
      <c r="I5302" s="1" t="s">
        <v>22</v>
      </c>
      <c r="J5302" s="1">
        <v>100.0</v>
      </c>
      <c r="K5302" s="1">
        <v>4211.55</v>
      </c>
      <c r="L5302" s="1" t="s">
        <v>16</v>
      </c>
      <c r="M5302" s="2">
        <f t="shared" si="1"/>
        <v>42.1155</v>
      </c>
      <c r="N5302" s="3"/>
    </row>
    <row r="5303" ht="15.75" customHeight="1">
      <c r="A5303" s="1" t="s">
        <v>5323</v>
      </c>
      <c r="B5303" s="1" t="s">
        <v>15</v>
      </c>
      <c r="C5303" s="1">
        <v>0.0</v>
      </c>
      <c r="D5303" s="1" t="s">
        <v>18</v>
      </c>
      <c r="E5303" s="1" t="s">
        <v>18</v>
      </c>
      <c r="F5303" s="1">
        <v>2.0</v>
      </c>
      <c r="G5303" s="1">
        <v>2.0</v>
      </c>
      <c r="H5303" s="1">
        <v>0.0</v>
      </c>
      <c r="I5303" s="1" t="s">
        <v>22</v>
      </c>
      <c r="J5303" s="1">
        <v>85.65</v>
      </c>
      <c r="K5303" s="1">
        <v>321.65</v>
      </c>
      <c r="L5303" s="1" t="s">
        <v>16</v>
      </c>
      <c r="M5303" s="2">
        <f t="shared" si="1"/>
        <v>3.755399883</v>
      </c>
      <c r="N5303" s="3"/>
    </row>
    <row r="5304" ht="15.75" customHeight="1">
      <c r="A5304" s="1" t="s">
        <v>5324</v>
      </c>
      <c r="B5304" s="1" t="s">
        <v>20</v>
      </c>
      <c r="C5304" s="1">
        <v>0.0</v>
      </c>
      <c r="D5304" s="1" t="s">
        <v>16</v>
      </c>
      <c r="E5304" s="1" t="s">
        <v>16</v>
      </c>
      <c r="F5304" s="1">
        <v>0.0</v>
      </c>
      <c r="G5304" s="1">
        <v>1.0</v>
      </c>
      <c r="H5304" s="1">
        <v>2.0</v>
      </c>
      <c r="I5304" s="1" t="s">
        <v>17</v>
      </c>
      <c r="J5304" s="1">
        <v>38.55</v>
      </c>
      <c r="K5304" s="1">
        <v>280.0</v>
      </c>
      <c r="L5304" s="1" t="s">
        <v>18</v>
      </c>
      <c r="M5304" s="2">
        <f t="shared" si="1"/>
        <v>7.263294423</v>
      </c>
      <c r="N5304" s="3"/>
    </row>
    <row r="5305" ht="15.75" customHeight="1">
      <c r="A5305" s="1" t="s">
        <v>5325</v>
      </c>
      <c r="B5305" s="1" t="s">
        <v>20</v>
      </c>
      <c r="C5305" s="1">
        <v>0.0</v>
      </c>
      <c r="D5305" s="1" t="s">
        <v>18</v>
      </c>
      <c r="E5305" s="1" t="s">
        <v>18</v>
      </c>
      <c r="F5305" s="1">
        <v>1.0</v>
      </c>
      <c r="G5305" s="1">
        <v>0.0</v>
      </c>
      <c r="H5305" s="1">
        <v>2.0</v>
      </c>
      <c r="I5305" s="1" t="s">
        <v>26</v>
      </c>
      <c r="J5305" s="1">
        <v>20.55</v>
      </c>
      <c r="K5305" s="1">
        <v>1252.85</v>
      </c>
      <c r="L5305" s="1" t="s">
        <v>18</v>
      </c>
      <c r="M5305" s="2">
        <f t="shared" si="1"/>
        <v>60.96593674</v>
      </c>
      <c r="N5305" s="3"/>
    </row>
    <row r="5306" ht="15.75" customHeight="1">
      <c r="A5306" s="1" t="s">
        <v>5326</v>
      </c>
      <c r="B5306" s="1" t="s">
        <v>20</v>
      </c>
      <c r="C5306" s="1">
        <v>0.0</v>
      </c>
      <c r="D5306" s="1" t="s">
        <v>18</v>
      </c>
      <c r="E5306" s="1" t="s">
        <v>18</v>
      </c>
      <c r="F5306" s="1">
        <v>2.0</v>
      </c>
      <c r="G5306" s="1">
        <v>2.0</v>
      </c>
      <c r="H5306" s="1">
        <v>0.0</v>
      </c>
      <c r="I5306" s="1" t="s">
        <v>22</v>
      </c>
      <c r="J5306" s="1">
        <v>79.15</v>
      </c>
      <c r="K5306" s="1">
        <v>79.15</v>
      </c>
      <c r="L5306" s="1" t="s">
        <v>16</v>
      </c>
      <c r="M5306" s="2">
        <f t="shared" si="1"/>
        <v>1</v>
      </c>
      <c r="N5306" s="3"/>
    </row>
    <row r="5307" ht="15.75" customHeight="1">
      <c r="A5307" s="1" t="s">
        <v>5327</v>
      </c>
      <c r="B5307" s="1" t="s">
        <v>15</v>
      </c>
      <c r="C5307" s="1">
        <v>1.0</v>
      </c>
      <c r="D5307" s="1" t="s">
        <v>16</v>
      </c>
      <c r="E5307" s="1" t="s">
        <v>18</v>
      </c>
      <c r="F5307" s="1">
        <v>2.0</v>
      </c>
      <c r="G5307" s="1">
        <v>2.0</v>
      </c>
      <c r="H5307" s="1">
        <v>0.0</v>
      </c>
      <c r="I5307" s="1" t="s">
        <v>26</v>
      </c>
      <c r="J5307" s="1">
        <v>80.65</v>
      </c>
      <c r="K5307" s="1">
        <v>633.3</v>
      </c>
      <c r="L5307" s="1" t="s">
        <v>16</v>
      </c>
      <c r="M5307" s="2">
        <f t="shared" si="1"/>
        <v>7.852448853</v>
      </c>
      <c r="N5307" s="3"/>
    </row>
    <row r="5308" ht="15.75" customHeight="1">
      <c r="A5308" s="1" t="s">
        <v>5328</v>
      </c>
      <c r="B5308" s="1" t="s">
        <v>15</v>
      </c>
      <c r="C5308" s="1">
        <v>0.0</v>
      </c>
      <c r="D5308" s="1" t="s">
        <v>16</v>
      </c>
      <c r="E5308" s="1" t="s">
        <v>16</v>
      </c>
      <c r="F5308" s="1">
        <v>1.0</v>
      </c>
      <c r="G5308" s="1">
        <v>1.0</v>
      </c>
      <c r="H5308" s="1">
        <v>2.0</v>
      </c>
      <c r="I5308" s="1" t="s">
        <v>28</v>
      </c>
      <c r="J5308" s="1">
        <v>73.8</v>
      </c>
      <c r="K5308" s="1">
        <v>4616.05</v>
      </c>
      <c r="L5308" s="1" t="s">
        <v>18</v>
      </c>
      <c r="M5308" s="2">
        <f t="shared" si="1"/>
        <v>62.54810298</v>
      </c>
      <c r="N5308" s="3"/>
    </row>
    <row r="5309" ht="15.75" customHeight="1">
      <c r="A5309" s="1" t="s">
        <v>5329</v>
      </c>
      <c r="B5309" s="1" t="s">
        <v>15</v>
      </c>
      <c r="C5309" s="1">
        <v>0.0</v>
      </c>
      <c r="D5309" s="1" t="s">
        <v>18</v>
      </c>
      <c r="E5309" s="1" t="s">
        <v>16</v>
      </c>
      <c r="F5309" s="1">
        <v>1.0</v>
      </c>
      <c r="G5309" s="1">
        <v>1.0</v>
      </c>
      <c r="H5309" s="1">
        <v>0.0</v>
      </c>
      <c r="I5309" s="1" t="s">
        <v>17</v>
      </c>
      <c r="J5309" s="1">
        <v>51.55</v>
      </c>
      <c r="K5309" s="1">
        <v>106.2</v>
      </c>
      <c r="L5309" s="1" t="s">
        <v>18</v>
      </c>
      <c r="M5309" s="2">
        <f t="shared" si="1"/>
        <v>2.06013579</v>
      </c>
      <c r="N5309" s="3"/>
    </row>
    <row r="5310" ht="15.75" customHeight="1">
      <c r="A5310" s="1" t="s">
        <v>5330</v>
      </c>
      <c r="B5310" s="1" t="s">
        <v>15</v>
      </c>
      <c r="C5310" s="1">
        <v>0.0</v>
      </c>
      <c r="D5310" s="1" t="s">
        <v>16</v>
      </c>
      <c r="E5310" s="1" t="s">
        <v>18</v>
      </c>
      <c r="F5310" s="1">
        <v>1.0</v>
      </c>
      <c r="G5310" s="1">
        <v>1.0</v>
      </c>
      <c r="H5310" s="1">
        <v>0.0</v>
      </c>
      <c r="I5310" s="1" t="s">
        <v>26</v>
      </c>
      <c r="J5310" s="1">
        <v>69.1</v>
      </c>
      <c r="K5310" s="1">
        <v>3168.0</v>
      </c>
      <c r="L5310" s="1" t="s">
        <v>18</v>
      </c>
      <c r="M5310" s="2">
        <f t="shared" si="1"/>
        <v>45.84659913</v>
      </c>
      <c r="N5310" s="3"/>
    </row>
    <row r="5311" ht="15.75" customHeight="1">
      <c r="A5311" s="1" t="s">
        <v>5331</v>
      </c>
      <c r="B5311" s="1" t="s">
        <v>15</v>
      </c>
      <c r="C5311" s="1">
        <v>0.0</v>
      </c>
      <c r="D5311" s="1" t="s">
        <v>16</v>
      </c>
      <c r="E5311" s="1" t="s">
        <v>16</v>
      </c>
      <c r="F5311" s="1">
        <v>2.0</v>
      </c>
      <c r="G5311" s="1">
        <v>0.0</v>
      </c>
      <c r="H5311" s="1">
        <v>2.0</v>
      </c>
      <c r="I5311" s="1" t="s">
        <v>17</v>
      </c>
      <c r="J5311" s="1">
        <v>24.05</v>
      </c>
      <c r="K5311" s="1">
        <v>1559.15</v>
      </c>
      <c r="L5311" s="1" t="s">
        <v>18</v>
      </c>
      <c r="M5311" s="2">
        <f t="shared" si="1"/>
        <v>64.82952183</v>
      </c>
      <c r="N5311" s="3"/>
    </row>
    <row r="5312" ht="15.75" customHeight="1">
      <c r="A5312" s="1" t="s">
        <v>5332</v>
      </c>
      <c r="B5312" s="1" t="s">
        <v>15</v>
      </c>
      <c r="C5312" s="1">
        <v>1.0</v>
      </c>
      <c r="D5312" s="1" t="s">
        <v>16</v>
      </c>
      <c r="E5312" s="1" t="s">
        <v>18</v>
      </c>
      <c r="F5312" s="1">
        <v>2.0</v>
      </c>
      <c r="G5312" s="1">
        <v>1.0</v>
      </c>
      <c r="H5312" s="1">
        <v>2.0</v>
      </c>
      <c r="I5312" s="1" t="s">
        <v>28</v>
      </c>
      <c r="J5312" s="1">
        <v>89.85</v>
      </c>
      <c r="K5312" s="1">
        <v>6697.35</v>
      </c>
      <c r="L5312" s="1" t="s">
        <v>18</v>
      </c>
      <c r="M5312" s="2">
        <f t="shared" si="1"/>
        <v>74.53923205</v>
      </c>
      <c r="N5312" s="3"/>
    </row>
    <row r="5313" ht="15.75" customHeight="1">
      <c r="A5313" s="1" t="s">
        <v>5333</v>
      </c>
      <c r="B5313" s="1" t="s">
        <v>20</v>
      </c>
      <c r="C5313" s="1">
        <v>1.0</v>
      </c>
      <c r="D5313" s="1" t="s">
        <v>16</v>
      </c>
      <c r="E5313" s="1" t="s">
        <v>18</v>
      </c>
      <c r="F5313" s="1">
        <v>1.0</v>
      </c>
      <c r="G5313" s="1">
        <v>2.0</v>
      </c>
      <c r="H5313" s="1">
        <v>0.0</v>
      </c>
      <c r="I5313" s="1" t="s">
        <v>26</v>
      </c>
      <c r="J5313" s="1">
        <v>74.3</v>
      </c>
      <c r="K5313" s="1">
        <v>1178.25</v>
      </c>
      <c r="L5313" s="1" t="s">
        <v>16</v>
      </c>
      <c r="M5313" s="2">
        <f t="shared" si="1"/>
        <v>15.85800808</v>
      </c>
      <c r="N5313" s="3"/>
    </row>
    <row r="5314" ht="15.75" customHeight="1">
      <c r="A5314" s="1" t="s">
        <v>5334</v>
      </c>
      <c r="B5314" s="1" t="s">
        <v>20</v>
      </c>
      <c r="C5314" s="1">
        <v>0.0</v>
      </c>
      <c r="D5314" s="1" t="s">
        <v>18</v>
      </c>
      <c r="E5314" s="1" t="s">
        <v>18</v>
      </c>
      <c r="F5314" s="1">
        <v>2.0</v>
      </c>
      <c r="G5314" s="1">
        <v>2.0</v>
      </c>
      <c r="H5314" s="1">
        <v>0.0</v>
      </c>
      <c r="I5314" s="1" t="s">
        <v>17</v>
      </c>
      <c r="J5314" s="1">
        <v>84.65</v>
      </c>
      <c r="K5314" s="1">
        <v>84.65</v>
      </c>
      <c r="L5314" s="1" t="s">
        <v>16</v>
      </c>
      <c r="M5314" s="2">
        <f t="shared" si="1"/>
        <v>1</v>
      </c>
      <c r="N5314" s="3"/>
    </row>
    <row r="5315" ht="15.75" customHeight="1">
      <c r="A5315" s="1" t="s">
        <v>5335</v>
      </c>
      <c r="B5315" s="1" t="s">
        <v>20</v>
      </c>
      <c r="C5315" s="1">
        <v>0.0</v>
      </c>
      <c r="D5315" s="1" t="s">
        <v>18</v>
      </c>
      <c r="E5315" s="1" t="s">
        <v>18</v>
      </c>
      <c r="F5315" s="1">
        <v>1.0</v>
      </c>
      <c r="G5315" s="1">
        <v>2.0</v>
      </c>
      <c r="H5315" s="1">
        <v>0.0</v>
      </c>
      <c r="I5315" s="1" t="s">
        <v>22</v>
      </c>
      <c r="J5315" s="1">
        <v>69.75</v>
      </c>
      <c r="K5315" s="1">
        <v>1729.35</v>
      </c>
      <c r="L5315" s="1" t="s">
        <v>18</v>
      </c>
      <c r="M5315" s="2">
        <f t="shared" si="1"/>
        <v>24.79354839</v>
      </c>
      <c r="N5315" s="3"/>
    </row>
    <row r="5316" ht="15.75" customHeight="1">
      <c r="A5316" s="1" t="s">
        <v>5336</v>
      </c>
      <c r="B5316" s="1" t="s">
        <v>15</v>
      </c>
      <c r="C5316" s="1">
        <v>0.0</v>
      </c>
      <c r="D5316" s="1" t="s">
        <v>18</v>
      </c>
      <c r="E5316" s="1" t="s">
        <v>18</v>
      </c>
      <c r="F5316" s="1">
        <v>2.0</v>
      </c>
      <c r="G5316" s="1">
        <v>1.0</v>
      </c>
      <c r="H5316" s="1">
        <v>2.0</v>
      </c>
      <c r="I5316" s="1" t="s">
        <v>26</v>
      </c>
      <c r="J5316" s="1">
        <v>86.4</v>
      </c>
      <c r="K5316" s="1">
        <v>5442.05</v>
      </c>
      <c r="L5316" s="1" t="s">
        <v>18</v>
      </c>
      <c r="M5316" s="2">
        <f t="shared" si="1"/>
        <v>62.98668981</v>
      </c>
      <c r="N5316" s="3"/>
    </row>
    <row r="5317" ht="15.75" customHeight="1">
      <c r="A5317" s="1" t="s">
        <v>5337</v>
      </c>
      <c r="B5317" s="1" t="s">
        <v>20</v>
      </c>
      <c r="C5317" s="1">
        <v>0.0</v>
      </c>
      <c r="D5317" s="1" t="s">
        <v>16</v>
      </c>
      <c r="E5317" s="1" t="s">
        <v>16</v>
      </c>
      <c r="F5317" s="1">
        <v>1.0</v>
      </c>
      <c r="G5317" s="1">
        <v>1.0</v>
      </c>
      <c r="H5317" s="1">
        <v>1.0</v>
      </c>
      <c r="I5317" s="1" t="s">
        <v>26</v>
      </c>
      <c r="J5317" s="1">
        <v>56.25</v>
      </c>
      <c r="K5317" s="1">
        <v>1454.25</v>
      </c>
      <c r="L5317" s="1" t="s">
        <v>18</v>
      </c>
      <c r="M5317" s="2">
        <f t="shared" si="1"/>
        <v>25.85333333</v>
      </c>
      <c r="N5317" s="3"/>
    </row>
    <row r="5318" ht="15.75" customHeight="1">
      <c r="A5318" s="1" t="s">
        <v>5338</v>
      </c>
      <c r="B5318" s="1" t="s">
        <v>20</v>
      </c>
      <c r="C5318" s="1">
        <v>0.0</v>
      </c>
      <c r="D5318" s="1" t="s">
        <v>16</v>
      </c>
      <c r="E5318" s="1" t="s">
        <v>18</v>
      </c>
      <c r="F5318" s="1">
        <v>2.0</v>
      </c>
      <c r="G5318" s="1">
        <v>2.0</v>
      </c>
      <c r="H5318" s="1">
        <v>0.0</v>
      </c>
      <c r="I5318" s="1" t="s">
        <v>22</v>
      </c>
      <c r="J5318" s="1">
        <v>86.1</v>
      </c>
      <c r="K5318" s="1">
        <v>1235.55</v>
      </c>
      <c r="L5318" s="1" t="s">
        <v>16</v>
      </c>
      <c r="M5318" s="2">
        <f t="shared" si="1"/>
        <v>14.35017422</v>
      </c>
      <c r="N5318" s="3"/>
    </row>
    <row r="5319" ht="15.75" customHeight="1">
      <c r="A5319" s="1" t="s">
        <v>5339</v>
      </c>
      <c r="B5319" s="1" t="s">
        <v>15</v>
      </c>
      <c r="C5319" s="1">
        <v>1.0</v>
      </c>
      <c r="D5319" s="1" t="s">
        <v>18</v>
      </c>
      <c r="E5319" s="1" t="s">
        <v>18</v>
      </c>
      <c r="F5319" s="1">
        <v>2.0</v>
      </c>
      <c r="G5319" s="1">
        <v>2.0</v>
      </c>
      <c r="H5319" s="1">
        <v>0.0</v>
      </c>
      <c r="I5319" s="1" t="s">
        <v>26</v>
      </c>
      <c r="J5319" s="1">
        <v>89.0</v>
      </c>
      <c r="K5319" s="1">
        <v>1288.3</v>
      </c>
      <c r="L5319" s="1" t="s">
        <v>18</v>
      </c>
      <c r="M5319" s="2">
        <f t="shared" si="1"/>
        <v>14.4752809</v>
      </c>
      <c r="N5319" s="3"/>
    </row>
    <row r="5320" ht="15.75" customHeight="1">
      <c r="A5320" s="1" t="s">
        <v>5340</v>
      </c>
      <c r="B5320" s="1" t="s">
        <v>20</v>
      </c>
      <c r="C5320" s="1">
        <v>0.0</v>
      </c>
      <c r="D5320" s="1" t="s">
        <v>18</v>
      </c>
      <c r="E5320" s="1" t="s">
        <v>18</v>
      </c>
      <c r="F5320" s="1">
        <v>0.0</v>
      </c>
      <c r="G5320" s="1">
        <v>1.0</v>
      </c>
      <c r="H5320" s="1">
        <v>0.0</v>
      </c>
      <c r="I5320" s="1" t="s">
        <v>22</v>
      </c>
      <c r="J5320" s="1">
        <v>45.4</v>
      </c>
      <c r="K5320" s="1">
        <v>418.8</v>
      </c>
      <c r="L5320" s="1" t="s">
        <v>16</v>
      </c>
      <c r="M5320" s="2">
        <f t="shared" si="1"/>
        <v>9.224669604</v>
      </c>
      <c r="N5320" s="3"/>
    </row>
    <row r="5321" ht="15.75" customHeight="1">
      <c r="A5321" s="1" t="s">
        <v>5341</v>
      </c>
      <c r="B5321" s="1" t="s">
        <v>20</v>
      </c>
      <c r="C5321" s="1">
        <v>1.0</v>
      </c>
      <c r="D5321" s="1" t="s">
        <v>18</v>
      </c>
      <c r="E5321" s="1" t="s">
        <v>18</v>
      </c>
      <c r="F5321" s="1">
        <v>1.0</v>
      </c>
      <c r="G5321" s="1">
        <v>0.0</v>
      </c>
      <c r="H5321" s="1">
        <v>2.0</v>
      </c>
      <c r="I5321" s="1" t="s">
        <v>26</v>
      </c>
      <c r="J5321" s="1">
        <v>20.3</v>
      </c>
      <c r="K5321" s="1">
        <v>1356.3</v>
      </c>
      <c r="L5321" s="1" t="s">
        <v>18</v>
      </c>
      <c r="M5321" s="2">
        <f t="shared" si="1"/>
        <v>66.81280788</v>
      </c>
      <c r="N5321" s="3"/>
    </row>
    <row r="5322" ht="15.75" customHeight="1">
      <c r="A5322" s="1" t="s">
        <v>5342</v>
      </c>
      <c r="B5322" s="1" t="s">
        <v>20</v>
      </c>
      <c r="C5322" s="1">
        <v>1.0</v>
      </c>
      <c r="D5322" s="1" t="s">
        <v>16</v>
      </c>
      <c r="E5322" s="1" t="s">
        <v>18</v>
      </c>
      <c r="F5322" s="1">
        <v>2.0</v>
      </c>
      <c r="G5322" s="1">
        <v>2.0</v>
      </c>
      <c r="H5322" s="1">
        <v>2.0</v>
      </c>
      <c r="I5322" s="1" t="s">
        <v>26</v>
      </c>
      <c r="J5322" s="1">
        <v>105.05</v>
      </c>
      <c r="K5322" s="1">
        <v>5163.3</v>
      </c>
      <c r="L5322" s="1" t="s">
        <v>18</v>
      </c>
      <c r="M5322" s="2">
        <f t="shared" si="1"/>
        <v>49.15088053</v>
      </c>
      <c r="N5322" s="3"/>
    </row>
    <row r="5323" ht="15.75" customHeight="1">
      <c r="A5323" s="1" t="s">
        <v>5343</v>
      </c>
      <c r="B5323" s="1" t="s">
        <v>15</v>
      </c>
      <c r="C5323" s="1">
        <v>0.0</v>
      </c>
      <c r="D5323" s="1" t="s">
        <v>18</v>
      </c>
      <c r="E5323" s="1" t="s">
        <v>18</v>
      </c>
      <c r="F5323" s="1">
        <v>1.0</v>
      </c>
      <c r="G5323" s="1">
        <v>2.0</v>
      </c>
      <c r="H5323" s="1">
        <v>0.0</v>
      </c>
      <c r="I5323" s="1" t="s">
        <v>22</v>
      </c>
      <c r="J5323" s="1">
        <v>84.6</v>
      </c>
      <c r="K5323" s="1">
        <v>1017.35</v>
      </c>
      <c r="L5323" s="1" t="s">
        <v>18</v>
      </c>
      <c r="M5323" s="2">
        <f t="shared" si="1"/>
        <v>12.02541371</v>
      </c>
      <c r="N5323" s="3"/>
    </row>
    <row r="5324" ht="15.75" customHeight="1">
      <c r="A5324" s="1" t="s">
        <v>5344</v>
      </c>
      <c r="B5324" s="1" t="s">
        <v>15</v>
      </c>
      <c r="C5324" s="1">
        <v>0.0</v>
      </c>
      <c r="D5324" s="1" t="s">
        <v>16</v>
      </c>
      <c r="E5324" s="1" t="s">
        <v>18</v>
      </c>
      <c r="F5324" s="1">
        <v>1.0</v>
      </c>
      <c r="G5324" s="1">
        <v>2.0</v>
      </c>
      <c r="H5324" s="1">
        <v>0.0</v>
      </c>
      <c r="I5324" s="1" t="s">
        <v>22</v>
      </c>
      <c r="J5324" s="1">
        <v>73.2</v>
      </c>
      <c r="K5324" s="1">
        <v>1441.1</v>
      </c>
      <c r="L5324" s="1" t="s">
        <v>16</v>
      </c>
      <c r="M5324" s="2">
        <f t="shared" si="1"/>
        <v>19.68715847</v>
      </c>
      <c r="N5324" s="3"/>
    </row>
    <row r="5325" ht="15.75" customHeight="1">
      <c r="A5325" s="1" t="s">
        <v>5345</v>
      </c>
      <c r="B5325" s="1" t="s">
        <v>15</v>
      </c>
      <c r="C5325" s="1">
        <v>0.0</v>
      </c>
      <c r="D5325" s="1" t="s">
        <v>18</v>
      </c>
      <c r="E5325" s="1" t="s">
        <v>18</v>
      </c>
      <c r="F5325" s="1">
        <v>2.0</v>
      </c>
      <c r="G5325" s="1">
        <v>2.0</v>
      </c>
      <c r="H5325" s="1">
        <v>2.0</v>
      </c>
      <c r="I5325" s="1" t="s">
        <v>28</v>
      </c>
      <c r="J5325" s="1">
        <v>110.5</v>
      </c>
      <c r="K5325" s="1">
        <v>7455.45</v>
      </c>
      <c r="L5325" s="1" t="s">
        <v>18</v>
      </c>
      <c r="M5325" s="2">
        <f t="shared" si="1"/>
        <v>67.47013575</v>
      </c>
      <c r="N5325" s="3"/>
    </row>
    <row r="5326" ht="15.75" customHeight="1">
      <c r="A5326" s="1" t="s">
        <v>5346</v>
      </c>
      <c r="B5326" s="1" t="s">
        <v>15</v>
      </c>
      <c r="C5326" s="1">
        <v>0.0</v>
      </c>
      <c r="D5326" s="1" t="s">
        <v>16</v>
      </c>
      <c r="E5326" s="1" t="s">
        <v>16</v>
      </c>
      <c r="F5326" s="1">
        <v>2.0</v>
      </c>
      <c r="G5326" s="1">
        <v>1.0</v>
      </c>
      <c r="H5326" s="1">
        <v>0.0</v>
      </c>
      <c r="I5326" s="1" t="s">
        <v>28</v>
      </c>
      <c r="J5326" s="1">
        <v>67.45</v>
      </c>
      <c r="K5326" s="1">
        <v>4508.65</v>
      </c>
      <c r="L5326" s="1" t="s">
        <v>18</v>
      </c>
      <c r="M5326" s="2">
        <f t="shared" si="1"/>
        <v>66.84432913</v>
      </c>
      <c r="N5326" s="3"/>
    </row>
    <row r="5327" ht="15.75" customHeight="1">
      <c r="A5327" s="1" t="s">
        <v>5347</v>
      </c>
      <c r="B5327" s="1" t="s">
        <v>15</v>
      </c>
      <c r="C5327" s="1">
        <v>0.0</v>
      </c>
      <c r="D5327" s="1" t="s">
        <v>16</v>
      </c>
      <c r="E5327" s="1" t="s">
        <v>16</v>
      </c>
      <c r="F5327" s="1">
        <v>1.0</v>
      </c>
      <c r="G5327" s="1">
        <v>1.0</v>
      </c>
      <c r="H5327" s="1">
        <v>0.0</v>
      </c>
      <c r="I5327" s="1" t="s">
        <v>17</v>
      </c>
      <c r="J5327" s="1">
        <v>44.8</v>
      </c>
      <c r="K5327" s="1">
        <v>220.45</v>
      </c>
      <c r="L5327" s="1" t="s">
        <v>18</v>
      </c>
      <c r="M5327" s="2">
        <f t="shared" si="1"/>
        <v>4.920758929</v>
      </c>
      <c r="N5327" s="3"/>
    </row>
    <row r="5328" ht="15.75" customHeight="1">
      <c r="A5328" s="1" t="s">
        <v>5348</v>
      </c>
      <c r="B5328" s="1" t="s">
        <v>20</v>
      </c>
      <c r="C5328" s="1">
        <v>0.0</v>
      </c>
      <c r="D5328" s="1" t="s">
        <v>18</v>
      </c>
      <c r="E5328" s="1" t="s">
        <v>16</v>
      </c>
      <c r="F5328" s="1">
        <v>1.0</v>
      </c>
      <c r="G5328" s="1">
        <v>0.0</v>
      </c>
      <c r="H5328" s="1">
        <v>0.0</v>
      </c>
      <c r="I5328" s="1" t="s">
        <v>17</v>
      </c>
      <c r="J5328" s="1">
        <v>19.95</v>
      </c>
      <c r="K5328" s="1">
        <v>58.3</v>
      </c>
      <c r="L5328" s="1" t="s">
        <v>18</v>
      </c>
      <c r="M5328" s="2">
        <f t="shared" si="1"/>
        <v>2.922305764</v>
      </c>
      <c r="N5328" s="3"/>
    </row>
    <row r="5329" ht="15.75" customHeight="1">
      <c r="A5329" s="1" t="s">
        <v>5349</v>
      </c>
      <c r="B5329" s="1" t="s">
        <v>20</v>
      </c>
      <c r="C5329" s="1">
        <v>1.0</v>
      </c>
      <c r="D5329" s="1" t="s">
        <v>18</v>
      </c>
      <c r="E5329" s="1" t="s">
        <v>18</v>
      </c>
      <c r="F5329" s="1">
        <v>2.0</v>
      </c>
      <c r="G5329" s="1">
        <v>1.0</v>
      </c>
      <c r="H5329" s="1">
        <v>2.0</v>
      </c>
      <c r="I5329" s="1" t="s">
        <v>26</v>
      </c>
      <c r="J5329" s="1">
        <v>74.1</v>
      </c>
      <c r="K5329" s="1">
        <v>5031.0</v>
      </c>
      <c r="L5329" s="1" t="s">
        <v>18</v>
      </c>
      <c r="M5329" s="2">
        <f t="shared" si="1"/>
        <v>67.89473684</v>
      </c>
      <c r="N5329" s="3"/>
    </row>
    <row r="5330" ht="15.75" customHeight="1">
      <c r="A5330" s="1" t="s">
        <v>5350</v>
      </c>
      <c r="B5330" s="1" t="s">
        <v>20</v>
      </c>
      <c r="C5330" s="1">
        <v>0.0</v>
      </c>
      <c r="D5330" s="1" t="s">
        <v>18</v>
      </c>
      <c r="E5330" s="1" t="s">
        <v>18</v>
      </c>
      <c r="F5330" s="1">
        <v>2.0</v>
      </c>
      <c r="G5330" s="1">
        <v>2.0</v>
      </c>
      <c r="H5330" s="1">
        <v>0.0</v>
      </c>
      <c r="I5330" s="1" t="s">
        <v>22</v>
      </c>
      <c r="J5330" s="1">
        <v>96.05</v>
      </c>
      <c r="K5330" s="1">
        <v>1148.1</v>
      </c>
      <c r="L5330" s="1" t="s">
        <v>16</v>
      </c>
      <c r="M5330" s="2">
        <f t="shared" si="1"/>
        <v>11.9531494</v>
      </c>
      <c r="N5330" s="3"/>
    </row>
    <row r="5331" ht="15.75" customHeight="1">
      <c r="A5331" s="1" t="s">
        <v>5351</v>
      </c>
      <c r="B5331" s="1" t="s">
        <v>20</v>
      </c>
      <c r="C5331" s="1">
        <v>0.0</v>
      </c>
      <c r="D5331" s="1" t="s">
        <v>18</v>
      </c>
      <c r="E5331" s="1" t="s">
        <v>18</v>
      </c>
      <c r="F5331" s="1">
        <v>1.0</v>
      </c>
      <c r="G5331" s="1">
        <v>0.0</v>
      </c>
      <c r="H5331" s="1">
        <v>0.0</v>
      </c>
      <c r="I5331" s="1" t="s">
        <v>17</v>
      </c>
      <c r="J5331" s="1">
        <v>19.65</v>
      </c>
      <c r="K5331" s="1">
        <v>68.35</v>
      </c>
      <c r="L5331" s="1" t="s">
        <v>18</v>
      </c>
      <c r="M5331" s="2">
        <f t="shared" si="1"/>
        <v>3.478371501</v>
      </c>
      <c r="N5331" s="3"/>
    </row>
    <row r="5332" ht="15.75" customHeight="1">
      <c r="A5332" s="1" t="s">
        <v>5352</v>
      </c>
      <c r="B5332" s="1" t="s">
        <v>20</v>
      </c>
      <c r="C5332" s="1">
        <v>0.0</v>
      </c>
      <c r="D5332" s="1" t="s">
        <v>16</v>
      </c>
      <c r="E5332" s="1" t="s">
        <v>16</v>
      </c>
      <c r="F5332" s="1">
        <v>2.0</v>
      </c>
      <c r="G5332" s="1">
        <v>0.0</v>
      </c>
      <c r="H5332" s="1">
        <v>2.0</v>
      </c>
      <c r="I5332" s="1" t="s">
        <v>17</v>
      </c>
      <c r="J5332" s="1">
        <v>25.15</v>
      </c>
      <c r="K5332" s="1">
        <v>412.6</v>
      </c>
      <c r="L5332" s="1" t="s">
        <v>18</v>
      </c>
      <c r="M5332" s="2">
        <f t="shared" si="1"/>
        <v>16.4055666</v>
      </c>
      <c r="N5332" s="3"/>
    </row>
    <row r="5333" ht="15.75" customHeight="1">
      <c r="A5333" s="1" t="s">
        <v>5353</v>
      </c>
      <c r="B5333" s="1" t="s">
        <v>20</v>
      </c>
      <c r="C5333" s="1">
        <v>1.0</v>
      </c>
      <c r="D5333" s="1" t="s">
        <v>16</v>
      </c>
      <c r="E5333" s="1" t="s">
        <v>18</v>
      </c>
      <c r="F5333" s="1">
        <v>2.0</v>
      </c>
      <c r="G5333" s="1">
        <v>2.0</v>
      </c>
      <c r="H5333" s="1">
        <v>0.0</v>
      </c>
      <c r="I5333" s="1" t="s">
        <v>22</v>
      </c>
      <c r="J5333" s="1">
        <v>89.85</v>
      </c>
      <c r="K5333" s="1">
        <v>4925.35</v>
      </c>
      <c r="L5333" s="1" t="s">
        <v>18</v>
      </c>
      <c r="M5333" s="2">
        <f t="shared" si="1"/>
        <v>54.81747357</v>
      </c>
      <c r="N5333" s="3"/>
    </row>
    <row r="5334" ht="15.75" customHeight="1">
      <c r="A5334" s="1" t="s">
        <v>5354</v>
      </c>
      <c r="B5334" s="1" t="s">
        <v>15</v>
      </c>
      <c r="C5334" s="1">
        <v>0.0</v>
      </c>
      <c r="D5334" s="1" t="s">
        <v>18</v>
      </c>
      <c r="E5334" s="1" t="s">
        <v>18</v>
      </c>
      <c r="F5334" s="1">
        <v>1.0</v>
      </c>
      <c r="G5334" s="1">
        <v>2.0</v>
      </c>
      <c r="H5334" s="1">
        <v>0.0</v>
      </c>
      <c r="I5334" s="1" t="s">
        <v>26</v>
      </c>
      <c r="J5334" s="1">
        <v>84.25</v>
      </c>
      <c r="K5334" s="1">
        <v>3264.5</v>
      </c>
      <c r="L5334" s="1" t="s">
        <v>16</v>
      </c>
      <c r="M5334" s="2">
        <f t="shared" si="1"/>
        <v>38.74777448</v>
      </c>
      <c r="N5334" s="3"/>
    </row>
    <row r="5335" ht="15.75" customHeight="1">
      <c r="A5335" s="1" t="s">
        <v>5355</v>
      </c>
      <c r="B5335" s="1" t="s">
        <v>20</v>
      </c>
      <c r="C5335" s="1">
        <v>0.0</v>
      </c>
      <c r="D5335" s="1" t="s">
        <v>18</v>
      </c>
      <c r="E5335" s="1" t="s">
        <v>18</v>
      </c>
      <c r="F5335" s="1">
        <v>1.0</v>
      </c>
      <c r="G5335" s="1">
        <v>0.0</v>
      </c>
      <c r="H5335" s="1">
        <v>0.0</v>
      </c>
      <c r="I5335" s="1" t="s">
        <v>26</v>
      </c>
      <c r="J5335" s="1">
        <v>20.05</v>
      </c>
      <c r="K5335" s="1">
        <v>265.45</v>
      </c>
      <c r="L5335" s="1" t="s">
        <v>18</v>
      </c>
      <c r="M5335" s="2">
        <f t="shared" si="1"/>
        <v>13.2394015</v>
      </c>
      <c r="N5335" s="3"/>
    </row>
    <row r="5336" ht="15.75" customHeight="1">
      <c r="A5336" s="1" t="s">
        <v>5356</v>
      </c>
      <c r="B5336" s="1" t="s">
        <v>20</v>
      </c>
      <c r="C5336" s="1">
        <v>1.0</v>
      </c>
      <c r="D5336" s="1" t="s">
        <v>18</v>
      </c>
      <c r="E5336" s="1" t="s">
        <v>18</v>
      </c>
      <c r="F5336" s="1">
        <v>2.0</v>
      </c>
      <c r="G5336" s="1">
        <v>2.0</v>
      </c>
      <c r="H5336" s="1">
        <v>0.0</v>
      </c>
      <c r="I5336" s="1" t="s">
        <v>22</v>
      </c>
      <c r="J5336" s="1">
        <v>76.1</v>
      </c>
      <c r="K5336" s="1">
        <v>1712.7</v>
      </c>
      <c r="L5336" s="1" t="s">
        <v>16</v>
      </c>
      <c r="M5336" s="2">
        <f t="shared" si="1"/>
        <v>22.50591327</v>
      </c>
      <c r="N5336" s="3"/>
    </row>
    <row r="5337" ht="15.75" customHeight="1">
      <c r="A5337" s="1" t="s">
        <v>5357</v>
      </c>
      <c r="B5337" s="1" t="s">
        <v>20</v>
      </c>
      <c r="C5337" s="1">
        <v>1.0</v>
      </c>
      <c r="D5337" s="1" t="s">
        <v>18</v>
      </c>
      <c r="E5337" s="1" t="s">
        <v>18</v>
      </c>
      <c r="F5337" s="1">
        <v>2.0</v>
      </c>
      <c r="G5337" s="1">
        <v>2.0</v>
      </c>
      <c r="H5337" s="1">
        <v>0.0</v>
      </c>
      <c r="I5337" s="1" t="s">
        <v>28</v>
      </c>
      <c r="J5337" s="1">
        <v>109.4</v>
      </c>
      <c r="K5337" s="1">
        <v>7031.45</v>
      </c>
      <c r="L5337" s="1" t="s">
        <v>18</v>
      </c>
      <c r="M5337" s="2">
        <f t="shared" si="1"/>
        <v>64.27285192</v>
      </c>
      <c r="N5337" s="3"/>
    </row>
    <row r="5338" ht="15.75" customHeight="1">
      <c r="A5338" s="1" t="s">
        <v>5358</v>
      </c>
      <c r="B5338" s="1" t="s">
        <v>15</v>
      </c>
      <c r="C5338" s="1">
        <v>0.0</v>
      </c>
      <c r="D5338" s="1" t="s">
        <v>18</v>
      </c>
      <c r="E5338" s="1" t="s">
        <v>18</v>
      </c>
      <c r="F5338" s="1">
        <v>0.0</v>
      </c>
      <c r="G5338" s="1">
        <v>1.0</v>
      </c>
      <c r="H5338" s="1">
        <v>0.0</v>
      </c>
      <c r="I5338" s="1" t="s">
        <v>17</v>
      </c>
      <c r="J5338" s="1">
        <v>25.15</v>
      </c>
      <c r="K5338" s="1">
        <v>25.15</v>
      </c>
      <c r="L5338" s="1" t="s">
        <v>18</v>
      </c>
      <c r="M5338" s="2">
        <f t="shared" si="1"/>
        <v>1</v>
      </c>
      <c r="N5338" s="3"/>
    </row>
    <row r="5339" ht="15.75" customHeight="1">
      <c r="A5339" s="1" t="s">
        <v>5359</v>
      </c>
      <c r="B5339" s="1" t="s">
        <v>15</v>
      </c>
      <c r="C5339" s="1">
        <v>0.0</v>
      </c>
      <c r="D5339" s="1" t="s">
        <v>18</v>
      </c>
      <c r="E5339" s="1" t="s">
        <v>18</v>
      </c>
      <c r="F5339" s="1">
        <v>1.0</v>
      </c>
      <c r="G5339" s="1">
        <v>2.0</v>
      </c>
      <c r="H5339" s="1">
        <v>0.0</v>
      </c>
      <c r="I5339" s="1" t="s">
        <v>22</v>
      </c>
      <c r="J5339" s="1">
        <v>69.65</v>
      </c>
      <c r="K5339" s="1">
        <v>145.15</v>
      </c>
      <c r="L5339" s="1" t="s">
        <v>16</v>
      </c>
      <c r="M5339" s="2">
        <f t="shared" si="1"/>
        <v>2.083991385</v>
      </c>
      <c r="N5339" s="3"/>
    </row>
    <row r="5340" ht="15.75" customHeight="1">
      <c r="A5340" s="1" t="s">
        <v>5360</v>
      </c>
      <c r="B5340" s="1" t="s">
        <v>20</v>
      </c>
      <c r="C5340" s="1">
        <v>0.0</v>
      </c>
      <c r="D5340" s="1" t="s">
        <v>18</v>
      </c>
      <c r="E5340" s="1" t="s">
        <v>18</v>
      </c>
      <c r="F5340" s="1">
        <v>1.0</v>
      </c>
      <c r="G5340" s="1">
        <v>1.0</v>
      </c>
      <c r="H5340" s="1">
        <v>1.0</v>
      </c>
      <c r="I5340" s="1" t="s">
        <v>17</v>
      </c>
      <c r="J5340" s="1">
        <v>65.4</v>
      </c>
      <c r="K5340" s="1">
        <v>2498.4</v>
      </c>
      <c r="L5340" s="1" t="s">
        <v>16</v>
      </c>
      <c r="M5340" s="2">
        <f t="shared" si="1"/>
        <v>38.20183486</v>
      </c>
      <c r="N5340" s="3"/>
    </row>
    <row r="5341" ht="15.75" customHeight="1">
      <c r="A5341" s="1" t="s">
        <v>5361</v>
      </c>
      <c r="B5341" s="1" t="s">
        <v>20</v>
      </c>
      <c r="C5341" s="1">
        <v>0.0</v>
      </c>
      <c r="D5341" s="1" t="s">
        <v>18</v>
      </c>
      <c r="E5341" s="1" t="s">
        <v>18</v>
      </c>
      <c r="F5341" s="1">
        <v>1.0</v>
      </c>
      <c r="G5341" s="1">
        <v>0.0</v>
      </c>
      <c r="H5341" s="1">
        <v>0.0</v>
      </c>
      <c r="I5341" s="1" t="s">
        <v>17</v>
      </c>
      <c r="J5341" s="1">
        <v>20.05</v>
      </c>
      <c r="K5341" s="1">
        <v>358.5</v>
      </c>
      <c r="L5341" s="1" t="s">
        <v>18</v>
      </c>
      <c r="M5341" s="2">
        <f t="shared" si="1"/>
        <v>17.88029925</v>
      </c>
      <c r="N5341" s="3"/>
    </row>
    <row r="5342" ht="15.75" customHeight="1">
      <c r="A5342" s="1" t="s">
        <v>5362</v>
      </c>
      <c r="B5342" s="1" t="s">
        <v>20</v>
      </c>
      <c r="C5342" s="1">
        <v>0.0</v>
      </c>
      <c r="D5342" s="1" t="s">
        <v>16</v>
      </c>
      <c r="E5342" s="1" t="s">
        <v>16</v>
      </c>
      <c r="F5342" s="1">
        <v>2.0</v>
      </c>
      <c r="G5342" s="1">
        <v>2.0</v>
      </c>
      <c r="H5342" s="1">
        <v>1.0</v>
      </c>
      <c r="I5342" s="1" t="s">
        <v>28</v>
      </c>
      <c r="J5342" s="1">
        <v>105.05</v>
      </c>
      <c r="K5342" s="1">
        <v>6004.85</v>
      </c>
      <c r="L5342" s="1" t="s">
        <v>18</v>
      </c>
      <c r="M5342" s="2">
        <f t="shared" si="1"/>
        <v>57.1618277</v>
      </c>
      <c r="N5342" s="3"/>
    </row>
    <row r="5343" ht="15.75" customHeight="1">
      <c r="A5343" s="1" t="s">
        <v>5363</v>
      </c>
      <c r="B5343" s="1" t="s">
        <v>20</v>
      </c>
      <c r="C5343" s="1">
        <v>0.0</v>
      </c>
      <c r="D5343" s="1" t="s">
        <v>16</v>
      </c>
      <c r="E5343" s="1" t="s">
        <v>18</v>
      </c>
      <c r="F5343" s="1">
        <v>2.0</v>
      </c>
      <c r="G5343" s="1">
        <v>2.0</v>
      </c>
      <c r="H5343" s="1">
        <v>0.0</v>
      </c>
      <c r="I5343" s="1" t="s">
        <v>28</v>
      </c>
      <c r="J5343" s="1">
        <v>95.25</v>
      </c>
      <c r="K5343" s="1">
        <v>3959.35</v>
      </c>
      <c r="L5343" s="1" t="s">
        <v>16</v>
      </c>
      <c r="M5343" s="2">
        <f t="shared" si="1"/>
        <v>41.567979</v>
      </c>
      <c r="N5343" s="3"/>
    </row>
    <row r="5344" ht="15.75" customHeight="1">
      <c r="A5344" s="1" t="s">
        <v>5364</v>
      </c>
      <c r="B5344" s="1" t="s">
        <v>15</v>
      </c>
      <c r="C5344" s="1">
        <v>0.0</v>
      </c>
      <c r="D5344" s="1" t="s">
        <v>18</v>
      </c>
      <c r="E5344" s="1" t="s">
        <v>18</v>
      </c>
      <c r="F5344" s="1">
        <v>1.0</v>
      </c>
      <c r="G5344" s="1">
        <v>2.0</v>
      </c>
      <c r="H5344" s="1">
        <v>0.0</v>
      </c>
      <c r="I5344" s="1" t="s">
        <v>22</v>
      </c>
      <c r="J5344" s="1">
        <v>96.25</v>
      </c>
      <c r="K5344" s="1">
        <v>512.45</v>
      </c>
      <c r="L5344" s="1" t="s">
        <v>16</v>
      </c>
      <c r="M5344" s="2">
        <f t="shared" si="1"/>
        <v>5.324155844</v>
      </c>
      <c r="N5344" s="3"/>
    </row>
    <row r="5345" ht="15.75" customHeight="1">
      <c r="A5345" s="1" t="s">
        <v>5365</v>
      </c>
      <c r="B5345" s="1" t="s">
        <v>15</v>
      </c>
      <c r="C5345" s="1">
        <v>0.0</v>
      </c>
      <c r="D5345" s="1" t="s">
        <v>16</v>
      </c>
      <c r="E5345" s="1" t="s">
        <v>16</v>
      </c>
      <c r="F5345" s="1">
        <v>2.0</v>
      </c>
      <c r="G5345" s="1">
        <v>2.0</v>
      </c>
      <c r="H5345" s="1">
        <v>0.0</v>
      </c>
      <c r="I5345" s="1" t="s">
        <v>22</v>
      </c>
      <c r="J5345" s="1">
        <v>100.55</v>
      </c>
      <c r="K5345" s="1">
        <v>6215.35</v>
      </c>
      <c r="L5345" s="1" t="s">
        <v>16</v>
      </c>
      <c r="M5345" s="2">
        <f t="shared" si="1"/>
        <v>61.81352561</v>
      </c>
      <c r="N5345" s="3"/>
    </row>
    <row r="5346" ht="15.75" customHeight="1">
      <c r="A5346" s="1" t="s">
        <v>5366</v>
      </c>
      <c r="B5346" s="1" t="s">
        <v>20</v>
      </c>
      <c r="C5346" s="1">
        <v>0.0</v>
      </c>
      <c r="D5346" s="1" t="s">
        <v>16</v>
      </c>
      <c r="E5346" s="1" t="s">
        <v>16</v>
      </c>
      <c r="F5346" s="1">
        <v>2.0</v>
      </c>
      <c r="G5346" s="1">
        <v>2.0</v>
      </c>
      <c r="H5346" s="1">
        <v>1.0</v>
      </c>
      <c r="I5346" s="1" t="s">
        <v>22</v>
      </c>
      <c r="J5346" s="1">
        <v>108.25</v>
      </c>
      <c r="K5346" s="1">
        <v>5431.4</v>
      </c>
      <c r="L5346" s="1" t="s">
        <v>18</v>
      </c>
      <c r="M5346" s="2">
        <f t="shared" si="1"/>
        <v>50.17459584</v>
      </c>
      <c r="N5346" s="3"/>
    </row>
    <row r="5347" ht="15.75" customHeight="1">
      <c r="A5347" s="1" t="s">
        <v>5367</v>
      </c>
      <c r="B5347" s="1" t="s">
        <v>20</v>
      </c>
      <c r="C5347" s="1">
        <v>0.0</v>
      </c>
      <c r="D5347" s="1" t="s">
        <v>16</v>
      </c>
      <c r="E5347" s="1" t="s">
        <v>16</v>
      </c>
      <c r="F5347" s="1">
        <v>1.0</v>
      </c>
      <c r="G5347" s="1">
        <v>1.0</v>
      </c>
      <c r="H5347" s="1">
        <v>0.0</v>
      </c>
      <c r="I5347" s="1" t="s">
        <v>17</v>
      </c>
      <c r="J5347" s="1">
        <v>55.3</v>
      </c>
      <c r="K5347" s="1">
        <v>324.25</v>
      </c>
      <c r="L5347" s="1" t="s">
        <v>16</v>
      </c>
      <c r="M5347" s="2">
        <f t="shared" si="1"/>
        <v>5.863471971</v>
      </c>
      <c r="N5347" s="3"/>
    </row>
    <row r="5348" ht="15.75" customHeight="1">
      <c r="A5348" s="1" t="s">
        <v>5368</v>
      </c>
      <c r="B5348" s="1" t="s">
        <v>15</v>
      </c>
      <c r="C5348" s="1">
        <v>0.0</v>
      </c>
      <c r="D5348" s="1" t="s">
        <v>18</v>
      </c>
      <c r="E5348" s="1" t="s">
        <v>18</v>
      </c>
      <c r="F5348" s="1">
        <v>1.0</v>
      </c>
      <c r="G5348" s="1">
        <v>0.0</v>
      </c>
      <c r="H5348" s="1">
        <v>0.0</v>
      </c>
      <c r="I5348" s="1" t="s">
        <v>17</v>
      </c>
      <c r="J5348" s="1">
        <v>19.5</v>
      </c>
      <c r="K5348" s="1">
        <v>19.5</v>
      </c>
      <c r="L5348" s="1" t="s">
        <v>16</v>
      </c>
      <c r="M5348" s="2">
        <f t="shared" si="1"/>
        <v>1</v>
      </c>
      <c r="N5348" s="3"/>
    </row>
    <row r="5349" ht="15.75" customHeight="1">
      <c r="A5349" s="1" t="s">
        <v>5369</v>
      </c>
      <c r="B5349" s="1" t="s">
        <v>20</v>
      </c>
      <c r="C5349" s="1">
        <v>0.0</v>
      </c>
      <c r="D5349" s="1" t="s">
        <v>16</v>
      </c>
      <c r="E5349" s="1" t="s">
        <v>18</v>
      </c>
      <c r="F5349" s="1">
        <v>1.0</v>
      </c>
      <c r="G5349" s="1">
        <v>0.0</v>
      </c>
      <c r="H5349" s="1">
        <v>2.0</v>
      </c>
      <c r="I5349" s="1" t="s">
        <v>28</v>
      </c>
      <c r="J5349" s="1">
        <v>19.55</v>
      </c>
      <c r="K5349" s="1">
        <v>520.55</v>
      </c>
      <c r="L5349" s="1" t="s">
        <v>18</v>
      </c>
      <c r="M5349" s="2">
        <f t="shared" si="1"/>
        <v>26.62659847</v>
      </c>
      <c r="N5349" s="3"/>
    </row>
    <row r="5350" ht="15.75" customHeight="1">
      <c r="A5350" s="1" t="s">
        <v>5370</v>
      </c>
      <c r="B5350" s="1" t="s">
        <v>15</v>
      </c>
      <c r="C5350" s="1">
        <v>0.0</v>
      </c>
      <c r="D5350" s="1" t="s">
        <v>16</v>
      </c>
      <c r="E5350" s="1" t="s">
        <v>18</v>
      </c>
      <c r="F5350" s="1">
        <v>1.0</v>
      </c>
      <c r="G5350" s="1">
        <v>1.0</v>
      </c>
      <c r="H5350" s="1">
        <v>0.0</v>
      </c>
      <c r="I5350" s="1" t="s">
        <v>17</v>
      </c>
      <c r="J5350" s="1">
        <v>45.65</v>
      </c>
      <c r="K5350" s="1">
        <v>323.45</v>
      </c>
      <c r="L5350" s="1" t="s">
        <v>18</v>
      </c>
      <c r="M5350" s="2">
        <f t="shared" si="1"/>
        <v>7.08543264</v>
      </c>
      <c r="N5350" s="3"/>
    </row>
    <row r="5351" ht="15.75" customHeight="1">
      <c r="A5351" s="1" t="s">
        <v>5371</v>
      </c>
      <c r="B5351" s="1" t="s">
        <v>20</v>
      </c>
      <c r="C5351" s="1">
        <v>0.0</v>
      </c>
      <c r="D5351" s="1" t="s">
        <v>18</v>
      </c>
      <c r="E5351" s="1" t="s">
        <v>18</v>
      </c>
      <c r="F5351" s="1">
        <v>2.0</v>
      </c>
      <c r="G5351" s="1">
        <v>0.0</v>
      </c>
      <c r="H5351" s="1">
        <v>2.0</v>
      </c>
      <c r="I5351" s="1" t="s">
        <v>28</v>
      </c>
      <c r="J5351" s="1">
        <v>25.7</v>
      </c>
      <c r="K5351" s="1">
        <v>251.6</v>
      </c>
      <c r="L5351" s="1" t="s">
        <v>18</v>
      </c>
      <c r="M5351" s="2">
        <f t="shared" si="1"/>
        <v>9.789883268</v>
      </c>
      <c r="N5351" s="3"/>
    </row>
    <row r="5352" ht="15.75" customHeight="1">
      <c r="A5352" s="1" t="s">
        <v>5372</v>
      </c>
      <c r="B5352" s="1" t="s">
        <v>20</v>
      </c>
      <c r="C5352" s="1">
        <v>0.0</v>
      </c>
      <c r="D5352" s="1" t="s">
        <v>16</v>
      </c>
      <c r="E5352" s="1" t="s">
        <v>16</v>
      </c>
      <c r="F5352" s="1">
        <v>1.0</v>
      </c>
      <c r="G5352" s="1">
        <v>0.0</v>
      </c>
      <c r="H5352" s="1">
        <v>2.0</v>
      </c>
      <c r="I5352" s="1" t="s">
        <v>17</v>
      </c>
      <c r="J5352" s="1">
        <v>20.8</v>
      </c>
      <c r="K5352" s="1">
        <v>1411.9</v>
      </c>
      <c r="L5352" s="1" t="s">
        <v>18</v>
      </c>
      <c r="M5352" s="2">
        <f t="shared" si="1"/>
        <v>67.87980769</v>
      </c>
      <c r="N5352" s="3"/>
    </row>
    <row r="5353" ht="15.75" customHeight="1">
      <c r="A5353" s="1" t="s">
        <v>5373</v>
      </c>
      <c r="B5353" s="1" t="s">
        <v>15</v>
      </c>
      <c r="C5353" s="1">
        <v>0.0</v>
      </c>
      <c r="D5353" s="1" t="s">
        <v>18</v>
      </c>
      <c r="E5353" s="1" t="s">
        <v>18</v>
      </c>
      <c r="F5353" s="1">
        <v>1.0</v>
      </c>
      <c r="G5353" s="1">
        <v>1.0</v>
      </c>
      <c r="H5353" s="1">
        <v>2.0</v>
      </c>
      <c r="I5353" s="1" t="s">
        <v>28</v>
      </c>
      <c r="J5353" s="1">
        <v>79.6</v>
      </c>
      <c r="K5353" s="1">
        <v>5589.45</v>
      </c>
      <c r="L5353" s="1" t="s">
        <v>18</v>
      </c>
      <c r="M5353" s="2">
        <f t="shared" si="1"/>
        <v>70.21922111</v>
      </c>
      <c r="N5353" s="3"/>
    </row>
    <row r="5354" ht="15.75" customHeight="1">
      <c r="A5354" s="1" t="s">
        <v>5374</v>
      </c>
      <c r="B5354" s="1" t="s">
        <v>15</v>
      </c>
      <c r="C5354" s="1">
        <v>0.0</v>
      </c>
      <c r="D5354" s="1" t="s">
        <v>18</v>
      </c>
      <c r="E5354" s="1" t="s">
        <v>16</v>
      </c>
      <c r="F5354" s="1">
        <v>1.0</v>
      </c>
      <c r="G5354" s="1">
        <v>0.0</v>
      </c>
      <c r="H5354" s="1">
        <v>1.0</v>
      </c>
      <c r="I5354" s="1" t="s">
        <v>17</v>
      </c>
      <c r="J5354" s="1">
        <v>19.95</v>
      </c>
      <c r="K5354" s="1">
        <v>936.7</v>
      </c>
      <c r="L5354" s="1" t="s">
        <v>18</v>
      </c>
      <c r="M5354" s="2">
        <f t="shared" si="1"/>
        <v>46.95238095</v>
      </c>
      <c r="N5354" s="3"/>
    </row>
    <row r="5355" ht="15.75" customHeight="1">
      <c r="A5355" s="1" t="s">
        <v>5375</v>
      </c>
      <c r="B5355" s="1" t="s">
        <v>15</v>
      </c>
      <c r="C5355" s="1">
        <v>0.0</v>
      </c>
      <c r="D5355" s="1" t="s">
        <v>18</v>
      </c>
      <c r="E5355" s="1" t="s">
        <v>18</v>
      </c>
      <c r="F5355" s="1">
        <v>1.0</v>
      </c>
      <c r="G5355" s="1">
        <v>2.0</v>
      </c>
      <c r="H5355" s="1">
        <v>0.0</v>
      </c>
      <c r="I5355" s="1" t="s">
        <v>26</v>
      </c>
      <c r="J5355" s="1">
        <v>93.2</v>
      </c>
      <c r="K5355" s="1">
        <v>1573.7</v>
      </c>
      <c r="L5355" s="1" t="s">
        <v>16</v>
      </c>
      <c r="M5355" s="2">
        <f t="shared" si="1"/>
        <v>16.88519313</v>
      </c>
      <c r="N5355" s="3"/>
    </row>
    <row r="5356" ht="15.75" customHeight="1">
      <c r="A5356" s="1" t="s">
        <v>5376</v>
      </c>
      <c r="B5356" s="1" t="s">
        <v>15</v>
      </c>
      <c r="C5356" s="1">
        <v>0.0</v>
      </c>
      <c r="D5356" s="1" t="s">
        <v>18</v>
      </c>
      <c r="E5356" s="1" t="s">
        <v>18</v>
      </c>
      <c r="F5356" s="1">
        <v>1.0</v>
      </c>
      <c r="G5356" s="1">
        <v>2.0</v>
      </c>
      <c r="H5356" s="1">
        <v>0.0</v>
      </c>
      <c r="I5356" s="1" t="s">
        <v>17</v>
      </c>
      <c r="J5356" s="1">
        <v>70.15</v>
      </c>
      <c r="K5356" s="1">
        <v>886.7</v>
      </c>
      <c r="L5356" s="1" t="s">
        <v>18</v>
      </c>
      <c r="M5356" s="2">
        <f t="shared" si="1"/>
        <v>12.64005702</v>
      </c>
      <c r="N5356" s="3"/>
    </row>
    <row r="5357" ht="15.75" customHeight="1">
      <c r="A5357" s="1" t="s">
        <v>5377</v>
      </c>
      <c r="B5357" s="1" t="s">
        <v>20</v>
      </c>
      <c r="C5357" s="1">
        <v>0.0</v>
      </c>
      <c r="D5357" s="1" t="s">
        <v>18</v>
      </c>
      <c r="E5357" s="1" t="s">
        <v>18</v>
      </c>
      <c r="F5357" s="1">
        <v>1.0</v>
      </c>
      <c r="G5357" s="1">
        <v>2.0</v>
      </c>
      <c r="H5357" s="1">
        <v>0.0</v>
      </c>
      <c r="I5357" s="1" t="s">
        <v>22</v>
      </c>
      <c r="J5357" s="1">
        <v>80.6</v>
      </c>
      <c r="K5357" s="1">
        <v>415.55</v>
      </c>
      <c r="L5357" s="1" t="s">
        <v>16</v>
      </c>
      <c r="M5357" s="2">
        <f t="shared" si="1"/>
        <v>5.155707196</v>
      </c>
      <c r="N5357" s="3"/>
    </row>
    <row r="5358" ht="15.75" customHeight="1">
      <c r="A5358" s="1" t="s">
        <v>5378</v>
      </c>
      <c r="B5358" s="1" t="s">
        <v>15</v>
      </c>
      <c r="C5358" s="1">
        <v>0.0</v>
      </c>
      <c r="D5358" s="1" t="s">
        <v>16</v>
      </c>
      <c r="E5358" s="1" t="s">
        <v>16</v>
      </c>
      <c r="F5358" s="1">
        <v>2.0</v>
      </c>
      <c r="G5358" s="1">
        <v>2.0</v>
      </c>
      <c r="H5358" s="1">
        <v>2.0</v>
      </c>
      <c r="I5358" s="1" t="s">
        <v>28</v>
      </c>
      <c r="J5358" s="1">
        <v>79.05</v>
      </c>
      <c r="K5358" s="1">
        <v>5730.7</v>
      </c>
      <c r="L5358" s="1" t="s">
        <v>18</v>
      </c>
      <c r="M5358" s="2">
        <f t="shared" si="1"/>
        <v>72.49462366</v>
      </c>
      <c r="N5358" s="3"/>
    </row>
    <row r="5359" ht="15.75" customHeight="1">
      <c r="A5359" s="1" t="s">
        <v>5379</v>
      </c>
      <c r="B5359" s="1" t="s">
        <v>15</v>
      </c>
      <c r="C5359" s="1">
        <v>0.0</v>
      </c>
      <c r="D5359" s="1" t="s">
        <v>16</v>
      </c>
      <c r="E5359" s="1" t="s">
        <v>18</v>
      </c>
      <c r="F5359" s="1">
        <v>2.0</v>
      </c>
      <c r="G5359" s="1">
        <v>2.0</v>
      </c>
      <c r="H5359" s="1">
        <v>2.0</v>
      </c>
      <c r="I5359" s="1" t="s">
        <v>22</v>
      </c>
      <c r="J5359" s="1">
        <v>110.15</v>
      </c>
      <c r="K5359" s="1">
        <v>7998.8</v>
      </c>
      <c r="L5359" s="1" t="s">
        <v>18</v>
      </c>
      <c r="M5359" s="2">
        <f t="shared" si="1"/>
        <v>72.61733999</v>
      </c>
      <c r="N5359" s="3"/>
    </row>
    <row r="5360" ht="15.75" customHeight="1">
      <c r="A5360" s="1" t="s">
        <v>5380</v>
      </c>
      <c r="B5360" s="1" t="s">
        <v>20</v>
      </c>
      <c r="C5360" s="1">
        <v>0.0</v>
      </c>
      <c r="D5360" s="1" t="s">
        <v>18</v>
      </c>
      <c r="E5360" s="1" t="s">
        <v>18</v>
      </c>
      <c r="F5360" s="1">
        <v>1.0</v>
      </c>
      <c r="G5360" s="1">
        <v>2.0</v>
      </c>
      <c r="H5360" s="1">
        <v>0.0</v>
      </c>
      <c r="I5360" s="1" t="s">
        <v>26</v>
      </c>
      <c r="J5360" s="1">
        <v>79.85</v>
      </c>
      <c r="K5360" s="1">
        <v>2001.0</v>
      </c>
      <c r="L5360" s="1" t="s">
        <v>18</v>
      </c>
      <c r="M5360" s="2">
        <f t="shared" si="1"/>
        <v>25.05948654</v>
      </c>
      <c r="N5360" s="3"/>
    </row>
    <row r="5361" ht="15.75" customHeight="1">
      <c r="A5361" s="1" t="s">
        <v>5381</v>
      </c>
      <c r="B5361" s="1" t="s">
        <v>20</v>
      </c>
      <c r="C5361" s="1">
        <v>0.0</v>
      </c>
      <c r="D5361" s="1" t="s">
        <v>18</v>
      </c>
      <c r="E5361" s="1" t="s">
        <v>18</v>
      </c>
      <c r="F5361" s="1">
        <v>0.0</v>
      </c>
      <c r="G5361" s="1">
        <v>1.0</v>
      </c>
      <c r="H5361" s="1">
        <v>0.0</v>
      </c>
      <c r="I5361" s="1" t="s">
        <v>17</v>
      </c>
      <c r="J5361" s="1">
        <v>45.3</v>
      </c>
      <c r="K5361" s="1">
        <v>45.3</v>
      </c>
      <c r="L5361" s="1" t="s">
        <v>16</v>
      </c>
      <c r="M5361" s="2">
        <f t="shared" si="1"/>
        <v>1</v>
      </c>
      <c r="N5361" s="3"/>
    </row>
    <row r="5362" ht="15.75" customHeight="1">
      <c r="A5362" s="1" t="s">
        <v>5382</v>
      </c>
      <c r="B5362" s="1" t="s">
        <v>15</v>
      </c>
      <c r="C5362" s="1">
        <v>0.0</v>
      </c>
      <c r="D5362" s="1" t="s">
        <v>16</v>
      </c>
      <c r="E5362" s="1" t="s">
        <v>16</v>
      </c>
      <c r="F5362" s="1">
        <v>2.0</v>
      </c>
      <c r="G5362" s="1">
        <v>2.0</v>
      </c>
      <c r="H5362" s="1">
        <v>2.0</v>
      </c>
      <c r="I5362" s="1" t="s">
        <v>28</v>
      </c>
      <c r="J5362" s="1">
        <v>118.75</v>
      </c>
      <c r="K5362" s="1">
        <v>8672.45</v>
      </c>
      <c r="L5362" s="1" t="s">
        <v>18</v>
      </c>
      <c r="M5362" s="2">
        <f t="shared" si="1"/>
        <v>73.03115789</v>
      </c>
      <c r="N5362" s="3"/>
    </row>
    <row r="5363" ht="15.75" customHeight="1">
      <c r="A5363" s="1" t="s">
        <v>5383</v>
      </c>
      <c r="B5363" s="1" t="s">
        <v>15</v>
      </c>
      <c r="C5363" s="1">
        <v>0.0</v>
      </c>
      <c r="D5363" s="1" t="s">
        <v>16</v>
      </c>
      <c r="E5363" s="1" t="s">
        <v>18</v>
      </c>
      <c r="F5363" s="1">
        <v>2.0</v>
      </c>
      <c r="G5363" s="1">
        <v>2.0</v>
      </c>
      <c r="H5363" s="1">
        <v>2.0</v>
      </c>
      <c r="I5363" s="1" t="s">
        <v>28</v>
      </c>
      <c r="J5363" s="1">
        <v>84.7</v>
      </c>
      <c r="K5363" s="1">
        <v>5711.05</v>
      </c>
      <c r="L5363" s="1" t="s">
        <v>18</v>
      </c>
      <c r="M5363" s="2">
        <f t="shared" si="1"/>
        <v>67.42680047</v>
      </c>
      <c r="N5363" s="3"/>
    </row>
    <row r="5364" ht="15.75" customHeight="1">
      <c r="A5364" s="1" t="s">
        <v>5384</v>
      </c>
      <c r="B5364" s="1" t="s">
        <v>15</v>
      </c>
      <c r="C5364" s="1">
        <v>0.0</v>
      </c>
      <c r="D5364" s="1" t="s">
        <v>18</v>
      </c>
      <c r="E5364" s="1" t="s">
        <v>18</v>
      </c>
      <c r="F5364" s="1">
        <v>2.0</v>
      </c>
      <c r="G5364" s="1">
        <v>2.0</v>
      </c>
      <c r="H5364" s="1">
        <v>0.0</v>
      </c>
      <c r="I5364" s="1" t="s">
        <v>26</v>
      </c>
      <c r="J5364" s="1">
        <v>74.9</v>
      </c>
      <c r="K5364" s="1">
        <v>147.15</v>
      </c>
      <c r="L5364" s="1" t="s">
        <v>16</v>
      </c>
      <c r="M5364" s="2">
        <f t="shared" si="1"/>
        <v>1.964619493</v>
      </c>
      <c r="N5364" s="3"/>
    </row>
    <row r="5365" ht="15.75" customHeight="1">
      <c r="A5365" s="1" t="s">
        <v>5385</v>
      </c>
      <c r="B5365" s="1" t="s">
        <v>20</v>
      </c>
      <c r="C5365" s="1">
        <v>0.0</v>
      </c>
      <c r="D5365" s="1" t="s">
        <v>18</v>
      </c>
      <c r="E5365" s="1" t="s">
        <v>16</v>
      </c>
      <c r="F5365" s="1">
        <v>2.0</v>
      </c>
      <c r="G5365" s="1">
        <v>2.0</v>
      </c>
      <c r="H5365" s="1">
        <v>2.0</v>
      </c>
      <c r="I5365" s="1" t="s">
        <v>22</v>
      </c>
      <c r="J5365" s="1">
        <v>104.05</v>
      </c>
      <c r="K5365" s="1">
        <v>6590.5</v>
      </c>
      <c r="L5365" s="1" t="s">
        <v>18</v>
      </c>
      <c r="M5365" s="2">
        <f t="shared" si="1"/>
        <v>63.33974051</v>
      </c>
      <c r="N5365" s="3"/>
    </row>
    <row r="5366" ht="15.75" customHeight="1">
      <c r="A5366" s="1" t="s">
        <v>5386</v>
      </c>
      <c r="B5366" s="1" t="s">
        <v>15</v>
      </c>
      <c r="C5366" s="1">
        <v>0.0</v>
      </c>
      <c r="D5366" s="1" t="s">
        <v>16</v>
      </c>
      <c r="E5366" s="1" t="s">
        <v>16</v>
      </c>
      <c r="F5366" s="1">
        <v>1.0</v>
      </c>
      <c r="G5366" s="1">
        <v>1.0</v>
      </c>
      <c r="H5366" s="1">
        <v>1.0</v>
      </c>
      <c r="I5366" s="1" t="s">
        <v>26</v>
      </c>
      <c r="J5366" s="1">
        <v>74.7</v>
      </c>
      <c r="K5366" s="1">
        <v>3187.65</v>
      </c>
      <c r="L5366" s="1" t="s">
        <v>18</v>
      </c>
      <c r="M5366" s="2">
        <f t="shared" si="1"/>
        <v>42.67269076</v>
      </c>
      <c r="N5366" s="3"/>
    </row>
    <row r="5367" ht="15.75" customHeight="1">
      <c r="A5367" s="1" t="s">
        <v>5387</v>
      </c>
      <c r="B5367" s="1" t="s">
        <v>15</v>
      </c>
      <c r="C5367" s="1">
        <v>1.0</v>
      </c>
      <c r="D5367" s="1" t="s">
        <v>16</v>
      </c>
      <c r="E5367" s="1" t="s">
        <v>16</v>
      </c>
      <c r="F5367" s="1">
        <v>2.0</v>
      </c>
      <c r="G5367" s="1">
        <v>2.0</v>
      </c>
      <c r="H5367" s="1">
        <v>0.0</v>
      </c>
      <c r="I5367" s="1" t="s">
        <v>22</v>
      </c>
      <c r="J5367" s="1">
        <v>110.2</v>
      </c>
      <c r="K5367" s="1">
        <v>4972.1</v>
      </c>
      <c r="L5367" s="1" t="s">
        <v>18</v>
      </c>
      <c r="M5367" s="2">
        <f t="shared" si="1"/>
        <v>45.11887477</v>
      </c>
      <c r="N5367" s="3"/>
    </row>
    <row r="5368" ht="15.75" customHeight="1">
      <c r="A5368" s="1" t="s">
        <v>5388</v>
      </c>
      <c r="B5368" s="1" t="s">
        <v>20</v>
      </c>
      <c r="C5368" s="1">
        <v>1.0</v>
      </c>
      <c r="D5368" s="1" t="s">
        <v>18</v>
      </c>
      <c r="E5368" s="1" t="s">
        <v>18</v>
      </c>
      <c r="F5368" s="1">
        <v>2.0</v>
      </c>
      <c r="G5368" s="1">
        <v>2.0</v>
      </c>
      <c r="H5368" s="1">
        <v>0.0</v>
      </c>
      <c r="I5368" s="1" t="s">
        <v>22</v>
      </c>
      <c r="J5368" s="1">
        <v>76.05</v>
      </c>
      <c r="K5368" s="1">
        <v>231.8</v>
      </c>
      <c r="L5368" s="1" t="s">
        <v>16</v>
      </c>
      <c r="M5368" s="2">
        <f t="shared" si="1"/>
        <v>3.04799474</v>
      </c>
      <c r="N5368" s="3"/>
    </row>
    <row r="5369" ht="15.75" customHeight="1">
      <c r="A5369" s="1" t="s">
        <v>5389</v>
      </c>
      <c r="B5369" s="1" t="s">
        <v>20</v>
      </c>
      <c r="C5369" s="1">
        <v>0.0</v>
      </c>
      <c r="D5369" s="1" t="s">
        <v>18</v>
      </c>
      <c r="E5369" s="1" t="s">
        <v>18</v>
      </c>
      <c r="F5369" s="1">
        <v>1.0</v>
      </c>
      <c r="G5369" s="1">
        <v>2.0</v>
      </c>
      <c r="H5369" s="1">
        <v>0.0</v>
      </c>
      <c r="I5369" s="1" t="s">
        <v>22</v>
      </c>
      <c r="J5369" s="1">
        <v>89.25</v>
      </c>
      <c r="K5369" s="1">
        <v>89.25</v>
      </c>
      <c r="L5369" s="1" t="s">
        <v>18</v>
      </c>
      <c r="M5369" s="2">
        <f t="shared" si="1"/>
        <v>1</v>
      </c>
      <c r="N5369" s="3"/>
    </row>
    <row r="5370" ht="15.75" customHeight="1">
      <c r="A5370" s="1" t="s">
        <v>5390</v>
      </c>
      <c r="B5370" s="1" t="s">
        <v>20</v>
      </c>
      <c r="C5370" s="1">
        <v>0.0</v>
      </c>
      <c r="D5370" s="1" t="s">
        <v>16</v>
      </c>
      <c r="E5370" s="1" t="s">
        <v>16</v>
      </c>
      <c r="F5370" s="1">
        <v>2.0</v>
      </c>
      <c r="G5370" s="1">
        <v>1.0</v>
      </c>
      <c r="H5370" s="1">
        <v>2.0</v>
      </c>
      <c r="I5370" s="1" t="s">
        <v>17</v>
      </c>
      <c r="J5370" s="1">
        <v>91.25</v>
      </c>
      <c r="K5370" s="1">
        <v>6589.6</v>
      </c>
      <c r="L5370" s="1" t="s">
        <v>18</v>
      </c>
      <c r="M5370" s="2">
        <f t="shared" si="1"/>
        <v>72.21479452</v>
      </c>
      <c r="N5370" s="3"/>
    </row>
    <row r="5371" ht="15.75" customHeight="1">
      <c r="A5371" s="1" t="s">
        <v>5391</v>
      </c>
      <c r="B5371" s="1" t="s">
        <v>15</v>
      </c>
      <c r="C5371" s="1">
        <v>1.0</v>
      </c>
      <c r="D5371" s="1" t="s">
        <v>16</v>
      </c>
      <c r="E5371" s="1" t="s">
        <v>18</v>
      </c>
      <c r="F5371" s="1">
        <v>1.0</v>
      </c>
      <c r="G5371" s="1">
        <v>1.0</v>
      </c>
      <c r="H5371" s="1">
        <v>0.0</v>
      </c>
      <c r="I5371" s="1" t="s">
        <v>26</v>
      </c>
      <c r="J5371" s="1">
        <v>50.15</v>
      </c>
      <c r="K5371" s="1">
        <v>115.1</v>
      </c>
      <c r="L5371" s="1" t="s">
        <v>16</v>
      </c>
      <c r="M5371" s="2">
        <f t="shared" si="1"/>
        <v>2.295114656</v>
      </c>
      <c r="N5371" s="3"/>
    </row>
    <row r="5372" ht="15.75" customHeight="1">
      <c r="A5372" s="1" t="s">
        <v>5392</v>
      </c>
      <c r="B5372" s="1" t="s">
        <v>15</v>
      </c>
      <c r="C5372" s="1">
        <v>1.0</v>
      </c>
      <c r="D5372" s="1" t="s">
        <v>18</v>
      </c>
      <c r="E5372" s="1" t="s">
        <v>18</v>
      </c>
      <c r="F5372" s="1">
        <v>1.0</v>
      </c>
      <c r="G5372" s="1">
        <v>1.0</v>
      </c>
      <c r="H5372" s="1">
        <v>0.0</v>
      </c>
      <c r="I5372" s="1" t="s">
        <v>17</v>
      </c>
      <c r="J5372" s="1">
        <v>54.85</v>
      </c>
      <c r="K5372" s="1">
        <v>104.2</v>
      </c>
      <c r="L5372" s="1" t="s">
        <v>16</v>
      </c>
      <c r="M5372" s="2">
        <f t="shared" si="1"/>
        <v>1.899726527</v>
      </c>
      <c r="N5372" s="3"/>
    </row>
    <row r="5373" ht="15.75" customHeight="1">
      <c r="A5373" s="1" t="s">
        <v>5393</v>
      </c>
      <c r="B5373" s="1" t="s">
        <v>15</v>
      </c>
      <c r="C5373" s="1">
        <v>0.0</v>
      </c>
      <c r="D5373" s="1" t="s">
        <v>18</v>
      </c>
      <c r="E5373" s="1" t="s">
        <v>18</v>
      </c>
      <c r="F5373" s="1">
        <v>1.0</v>
      </c>
      <c r="G5373" s="1">
        <v>1.0</v>
      </c>
      <c r="H5373" s="1">
        <v>1.0</v>
      </c>
      <c r="I5373" s="1" t="s">
        <v>26</v>
      </c>
      <c r="J5373" s="1">
        <v>70.15</v>
      </c>
      <c r="K5373" s="1">
        <v>4224.7</v>
      </c>
      <c r="L5373" s="1" t="s">
        <v>18</v>
      </c>
      <c r="M5373" s="2">
        <f t="shared" si="1"/>
        <v>60.22380613</v>
      </c>
      <c r="N5373" s="3"/>
    </row>
    <row r="5374" ht="15.75" customHeight="1">
      <c r="A5374" s="1" t="s">
        <v>5394</v>
      </c>
      <c r="B5374" s="1" t="s">
        <v>20</v>
      </c>
      <c r="C5374" s="1">
        <v>0.0</v>
      </c>
      <c r="D5374" s="1" t="s">
        <v>18</v>
      </c>
      <c r="E5374" s="1" t="s">
        <v>18</v>
      </c>
      <c r="F5374" s="1">
        <v>2.0</v>
      </c>
      <c r="G5374" s="1">
        <v>2.0</v>
      </c>
      <c r="H5374" s="1">
        <v>0.0</v>
      </c>
      <c r="I5374" s="1" t="s">
        <v>22</v>
      </c>
      <c r="J5374" s="1">
        <v>84.9</v>
      </c>
      <c r="K5374" s="1">
        <v>3369.05</v>
      </c>
      <c r="L5374" s="1" t="s">
        <v>18</v>
      </c>
      <c r="M5374" s="2">
        <f t="shared" si="1"/>
        <v>39.68256773</v>
      </c>
      <c r="N5374" s="3"/>
    </row>
    <row r="5375" ht="15.75" customHeight="1">
      <c r="A5375" s="1" t="s">
        <v>5395</v>
      </c>
      <c r="B5375" s="1" t="s">
        <v>20</v>
      </c>
      <c r="C5375" s="1">
        <v>0.0</v>
      </c>
      <c r="D5375" s="1" t="s">
        <v>16</v>
      </c>
      <c r="E5375" s="1" t="s">
        <v>16</v>
      </c>
      <c r="F5375" s="1">
        <v>2.0</v>
      </c>
      <c r="G5375" s="1">
        <v>2.0</v>
      </c>
      <c r="H5375" s="1">
        <v>0.0</v>
      </c>
      <c r="I5375" s="1" t="s">
        <v>22</v>
      </c>
      <c r="J5375" s="1">
        <v>100.75</v>
      </c>
      <c r="K5375" s="1">
        <v>2793.55</v>
      </c>
      <c r="L5375" s="1" t="s">
        <v>18</v>
      </c>
      <c r="M5375" s="2">
        <f t="shared" si="1"/>
        <v>27.72754342</v>
      </c>
      <c r="N5375" s="3"/>
    </row>
    <row r="5376" ht="15.75" customHeight="1">
      <c r="A5376" s="1" t="s">
        <v>5396</v>
      </c>
      <c r="B5376" s="1" t="s">
        <v>20</v>
      </c>
      <c r="C5376" s="1">
        <v>0.0</v>
      </c>
      <c r="D5376" s="1" t="s">
        <v>18</v>
      </c>
      <c r="E5376" s="1" t="s">
        <v>18</v>
      </c>
      <c r="F5376" s="1">
        <v>1.0</v>
      </c>
      <c r="G5376" s="1">
        <v>1.0</v>
      </c>
      <c r="H5376" s="1">
        <v>0.0</v>
      </c>
      <c r="I5376" s="1" t="s">
        <v>22</v>
      </c>
      <c r="J5376" s="1">
        <v>43.3</v>
      </c>
      <c r="K5376" s="1">
        <v>123.65</v>
      </c>
      <c r="L5376" s="1" t="s">
        <v>16</v>
      </c>
      <c r="M5376" s="2">
        <f t="shared" si="1"/>
        <v>2.855658199</v>
      </c>
      <c r="N5376" s="3"/>
    </row>
    <row r="5377" ht="15.75" customHeight="1">
      <c r="A5377" s="1" t="s">
        <v>5397</v>
      </c>
      <c r="B5377" s="1" t="s">
        <v>15</v>
      </c>
      <c r="C5377" s="1">
        <v>0.0</v>
      </c>
      <c r="D5377" s="1" t="s">
        <v>16</v>
      </c>
      <c r="E5377" s="1" t="s">
        <v>18</v>
      </c>
      <c r="F5377" s="1">
        <v>0.0</v>
      </c>
      <c r="G5377" s="1">
        <v>1.0</v>
      </c>
      <c r="H5377" s="1">
        <v>0.0</v>
      </c>
      <c r="I5377" s="1" t="s">
        <v>22</v>
      </c>
      <c r="J5377" s="1">
        <v>29.85</v>
      </c>
      <c r="K5377" s="1">
        <v>29.85</v>
      </c>
      <c r="L5377" s="1" t="s">
        <v>18</v>
      </c>
      <c r="M5377" s="2">
        <f t="shared" si="1"/>
        <v>1</v>
      </c>
      <c r="N5377" s="3"/>
    </row>
    <row r="5378" ht="15.75" customHeight="1">
      <c r="A5378" s="1" t="s">
        <v>5398</v>
      </c>
      <c r="B5378" s="1" t="s">
        <v>20</v>
      </c>
      <c r="C5378" s="1">
        <v>0.0</v>
      </c>
      <c r="D5378" s="1" t="s">
        <v>16</v>
      </c>
      <c r="E5378" s="1" t="s">
        <v>16</v>
      </c>
      <c r="F5378" s="1">
        <v>1.0</v>
      </c>
      <c r="G5378" s="1">
        <v>1.0</v>
      </c>
      <c r="H5378" s="1">
        <v>0.0</v>
      </c>
      <c r="I5378" s="1" t="s">
        <v>28</v>
      </c>
      <c r="J5378" s="1">
        <v>44.6</v>
      </c>
      <c r="K5378" s="1">
        <v>260.8</v>
      </c>
      <c r="L5378" s="1" t="s">
        <v>16</v>
      </c>
      <c r="M5378" s="2">
        <f t="shared" si="1"/>
        <v>5.847533632</v>
      </c>
      <c r="N5378" s="3"/>
    </row>
    <row r="5379" ht="15.75" customHeight="1">
      <c r="A5379" s="1" t="s">
        <v>5399</v>
      </c>
      <c r="B5379" s="1" t="s">
        <v>20</v>
      </c>
      <c r="C5379" s="1">
        <v>0.0</v>
      </c>
      <c r="D5379" s="1" t="s">
        <v>18</v>
      </c>
      <c r="E5379" s="1" t="s">
        <v>18</v>
      </c>
      <c r="F5379" s="1">
        <v>1.0</v>
      </c>
      <c r="G5379" s="1">
        <v>1.0</v>
      </c>
      <c r="H5379" s="1">
        <v>0.0</v>
      </c>
      <c r="I5379" s="1" t="s">
        <v>17</v>
      </c>
      <c r="J5379" s="1">
        <v>46.3</v>
      </c>
      <c r="K5379" s="1">
        <v>46.3</v>
      </c>
      <c r="L5379" s="1" t="s">
        <v>16</v>
      </c>
      <c r="M5379" s="2">
        <f t="shared" si="1"/>
        <v>1</v>
      </c>
      <c r="N5379" s="3"/>
    </row>
    <row r="5380" ht="15.75" customHeight="1">
      <c r="A5380" s="1" t="s">
        <v>5400</v>
      </c>
      <c r="B5380" s="1" t="s">
        <v>20</v>
      </c>
      <c r="C5380" s="1">
        <v>1.0</v>
      </c>
      <c r="D5380" s="1" t="s">
        <v>18</v>
      </c>
      <c r="E5380" s="1" t="s">
        <v>18</v>
      </c>
      <c r="F5380" s="1">
        <v>1.0</v>
      </c>
      <c r="G5380" s="1">
        <v>2.0</v>
      </c>
      <c r="H5380" s="1">
        <v>0.0</v>
      </c>
      <c r="I5380" s="1" t="s">
        <v>26</v>
      </c>
      <c r="J5380" s="1">
        <v>69.15</v>
      </c>
      <c r="K5380" s="1">
        <v>2275.1</v>
      </c>
      <c r="L5380" s="1" t="s">
        <v>18</v>
      </c>
      <c r="M5380" s="2">
        <f t="shared" si="1"/>
        <v>32.90093999</v>
      </c>
      <c r="N5380" s="3"/>
    </row>
    <row r="5381" ht="15.75" customHeight="1">
      <c r="A5381" s="1" t="s">
        <v>5401</v>
      </c>
      <c r="B5381" s="1" t="s">
        <v>15</v>
      </c>
      <c r="C5381" s="1">
        <v>0.0</v>
      </c>
      <c r="D5381" s="1" t="s">
        <v>18</v>
      </c>
      <c r="E5381" s="1" t="s">
        <v>16</v>
      </c>
      <c r="F5381" s="1">
        <v>1.0</v>
      </c>
      <c r="G5381" s="1">
        <v>2.0</v>
      </c>
      <c r="H5381" s="1">
        <v>0.0</v>
      </c>
      <c r="I5381" s="1" t="s">
        <v>22</v>
      </c>
      <c r="J5381" s="1">
        <v>79.6</v>
      </c>
      <c r="K5381" s="1">
        <v>79.6</v>
      </c>
      <c r="L5381" s="1" t="s">
        <v>16</v>
      </c>
      <c r="M5381" s="2">
        <f t="shared" si="1"/>
        <v>1</v>
      </c>
      <c r="N5381" s="3"/>
    </row>
    <row r="5382" ht="15.75" customHeight="1">
      <c r="A5382" s="1" t="s">
        <v>5402</v>
      </c>
      <c r="B5382" s="1" t="s">
        <v>20</v>
      </c>
      <c r="C5382" s="1">
        <v>0.0</v>
      </c>
      <c r="D5382" s="1" t="s">
        <v>16</v>
      </c>
      <c r="E5382" s="1" t="s">
        <v>16</v>
      </c>
      <c r="F5382" s="1">
        <v>0.0</v>
      </c>
      <c r="G5382" s="1">
        <v>1.0</v>
      </c>
      <c r="H5382" s="1">
        <v>0.0</v>
      </c>
      <c r="I5382" s="1" t="s">
        <v>26</v>
      </c>
      <c r="J5382" s="1">
        <v>50.6</v>
      </c>
      <c r="K5382" s="1">
        <v>1653.45</v>
      </c>
      <c r="L5382" s="1" t="s">
        <v>18</v>
      </c>
      <c r="M5382" s="2">
        <f t="shared" si="1"/>
        <v>32.67687747</v>
      </c>
      <c r="N5382" s="3"/>
    </row>
    <row r="5383" ht="15.75" customHeight="1">
      <c r="A5383" s="1" t="s">
        <v>5403</v>
      </c>
      <c r="B5383" s="1" t="s">
        <v>15</v>
      </c>
      <c r="C5383" s="1">
        <v>0.0</v>
      </c>
      <c r="D5383" s="1" t="s">
        <v>18</v>
      </c>
      <c r="E5383" s="1" t="s">
        <v>18</v>
      </c>
      <c r="F5383" s="1">
        <v>1.0</v>
      </c>
      <c r="G5383" s="1">
        <v>2.0</v>
      </c>
      <c r="H5383" s="1">
        <v>0.0</v>
      </c>
      <c r="I5383" s="1" t="s">
        <v>22</v>
      </c>
      <c r="J5383" s="1">
        <v>75.8</v>
      </c>
      <c r="K5383" s="1">
        <v>75.8</v>
      </c>
      <c r="L5383" s="1" t="s">
        <v>16</v>
      </c>
      <c r="M5383" s="2">
        <f t="shared" si="1"/>
        <v>1</v>
      </c>
      <c r="N5383" s="3"/>
    </row>
    <row r="5384" ht="15.75" customHeight="1">
      <c r="A5384" s="1" t="s">
        <v>5404</v>
      </c>
      <c r="B5384" s="1" t="s">
        <v>15</v>
      </c>
      <c r="C5384" s="1">
        <v>0.0</v>
      </c>
      <c r="D5384" s="1" t="s">
        <v>18</v>
      </c>
      <c r="E5384" s="1" t="s">
        <v>18</v>
      </c>
      <c r="F5384" s="1">
        <v>1.0</v>
      </c>
      <c r="G5384" s="1">
        <v>0.0</v>
      </c>
      <c r="H5384" s="1">
        <v>2.0</v>
      </c>
      <c r="I5384" s="1" t="s">
        <v>28</v>
      </c>
      <c r="J5384" s="1">
        <v>20.25</v>
      </c>
      <c r="K5384" s="1">
        <v>538.2</v>
      </c>
      <c r="L5384" s="1" t="s">
        <v>18</v>
      </c>
      <c r="M5384" s="2">
        <f t="shared" si="1"/>
        <v>26.57777778</v>
      </c>
      <c r="N5384" s="3"/>
    </row>
    <row r="5385" ht="15.75" customHeight="1">
      <c r="A5385" s="1" t="s">
        <v>5405</v>
      </c>
      <c r="B5385" s="1" t="s">
        <v>15</v>
      </c>
      <c r="C5385" s="1">
        <v>0.0</v>
      </c>
      <c r="D5385" s="1" t="s">
        <v>18</v>
      </c>
      <c r="E5385" s="1" t="s">
        <v>18</v>
      </c>
      <c r="F5385" s="1">
        <v>1.0</v>
      </c>
      <c r="G5385" s="1">
        <v>2.0</v>
      </c>
      <c r="H5385" s="1">
        <v>1.0</v>
      </c>
      <c r="I5385" s="1" t="s">
        <v>26</v>
      </c>
      <c r="J5385" s="1">
        <v>85.15</v>
      </c>
      <c r="K5385" s="1">
        <v>979.05</v>
      </c>
      <c r="L5385" s="1" t="s">
        <v>18</v>
      </c>
      <c r="M5385" s="2">
        <f t="shared" si="1"/>
        <v>11.4979448</v>
      </c>
      <c r="N5385" s="3"/>
    </row>
    <row r="5386" ht="15.75" customHeight="1">
      <c r="A5386" s="1" t="s">
        <v>5406</v>
      </c>
      <c r="B5386" s="1" t="s">
        <v>15</v>
      </c>
      <c r="C5386" s="1">
        <v>0.0</v>
      </c>
      <c r="D5386" s="1" t="s">
        <v>18</v>
      </c>
      <c r="E5386" s="1" t="s">
        <v>18</v>
      </c>
      <c r="F5386" s="1">
        <v>1.0</v>
      </c>
      <c r="G5386" s="1">
        <v>1.0</v>
      </c>
      <c r="H5386" s="1">
        <v>2.0</v>
      </c>
      <c r="I5386" s="1" t="s">
        <v>17</v>
      </c>
      <c r="J5386" s="1">
        <v>59.6</v>
      </c>
      <c r="K5386" s="1">
        <v>3739.8</v>
      </c>
      <c r="L5386" s="1" t="s">
        <v>18</v>
      </c>
      <c r="M5386" s="2">
        <f t="shared" si="1"/>
        <v>62.74832215</v>
      </c>
      <c r="N5386" s="3"/>
    </row>
    <row r="5387" ht="15.75" customHeight="1">
      <c r="A5387" s="1" t="s">
        <v>5407</v>
      </c>
      <c r="B5387" s="1" t="s">
        <v>20</v>
      </c>
      <c r="C5387" s="1">
        <v>0.0</v>
      </c>
      <c r="D5387" s="1" t="s">
        <v>16</v>
      </c>
      <c r="E5387" s="1" t="s">
        <v>18</v>
      </c>
      <c r="F5387" s="1">
        <v>1.0</v>
      </c>
      <c r="G5387" s="1">
        <v>2.0</v>
      </c>
      <c r="H5387" s="1">
        <v>0.0</v>
      </c>
      <c r="I5387" s="1" t="s">
        <v>22</v>
      </c>
      <c r="J5387" s="1">
        <v>76.4</v>
      </c>
      <c r="K5387" s="1">
        <v>151.8</v>
      </c>
      <c r="L5387" s="1" t="s">
        <v>16</v>
      </c>
      <c r="M5387" s="2">
        <f t="shared" si="1"/>
        <v>1.986910995</v>
      </c>
      <c r="N5387" s="3"/>
    </row>
    <row r="5388" ht="15.75" customHeight="1">
      <c r="A5388" s="1" t="s">
        <v>5408</v>
      </c>
      <c r="B5388" s="1" t="s">
        <v>20</v>
      </c>
      <c r="C5388" s="1">
        <v>0.0</v>
      </c>
      <c r="D5388" s="1" t="s">
        <v>16</v>
      </c>
      <c r="E5388" s="1" t="s">
        <v>18</v>
      </c>
      <c r="F5388" s="1">
        <v>2.0</v>
      </c>
      <c r="G5388" s="1">
        <v>2.0</v>
      </c>
      <c r="H5388" s="1">
        <v>0.0</v>
      </c>
      <c r="I5388" s="1" t="s">
        <v>28</v>
      </c>
      <c r="J5388" s="1">
        <v>106.15</v>
      </c>
      <c r="K5388" s="1">
        <v>4512.7</v>
      </c>
      <c r="L5388" s="1" t="s">
        <v>16</v>
      </c>
      <c r="M5388" s="2">
        <f t="shared" si="1"/>
        <v>42.51248234</v>
      </c>
      <c r="N5388" s="3"/>
    </row>
    <row r="5389" ht="15.75" customHeight="1">
      <c r="A5389" s="1" t="s">
        <v>5409</v>
      </c>
      <c r="B5389" s="1" t="s">
        <v>15</v>
      </c>
      <c r="C5389" s="1">
        <v>0.0</v>
      </c>
      <c r="D5389" s="1" t="s">
        <v>16</v>
      </c>
      <c r="E5389" s="1" t="s">
        <v>16</v>
      </c>
      <c r="F5389" s="1">
        <v>0.0</v>
      </c>
      <c r="G5389" s="1">
        <v>1.0</v>
      </c>
      <c r="H5389" s="1">
        <v>2.0</v>
      </c>
      <c r="I5389" s="1" t="s">
        <v>28</v>
      </c>
      <c r="J5389" s="1">
        <v>48.7</v>
      </c>
      <c r="K5389" s="1">
        <v>3008.55</v>
      </c>
      <c r="L5389" s="1" t="s">
        <v>18</v>
      </c>
      <c r="M5389" s="2">
        <f t="shared" si="1"/>
        <v>61.77720739</v>
      </c>
      <c r="N5389" s="3"/>
    </row>
    <row r="5390" ht="15.75" customHeight="1">
      <c r="A5390" s="1" t="s">
        <v>5410</v>
      </c>
      <c r="B5390" s="1" t="s">
        <v>15</v>
      </c>
      <c r="C5390" s="1">
        <v>0.0</v>
      </c>
      <c r="D5390" s="1" t="s">
        <v>18</v>
      </c>
      <c r="E5390" s="1" t="s">
        <v>18</v>
      </c>
      <c r="F5390" s="1">
        <v>2.0</v>
      </c>
      <c r="G5390" s="1">
        <v>0.0</v>
      </c>
      <c r="H5390" s="1">
        <v>2.0</v>
      </c>
      <c r="I5390" s="1" t="s">
        <v>26</v>
      </c>
      <c r="J5390" s="1">
        <v>24.0</v>
      </c>
      <c r="K5390" s="1">
        <v>1183.05</v>
      </c>
      <c r="L5390" s="1" t="s">
        <v>18</v>
      </c>
      <c r="M5390" s="2">
        <f t="shared" si="1"/>
        <v>49.29375</v>
      </c>
      <c r="N5390" s="3"/>
    </row>
    <row r="5391" ht="15.75" customHeight="1">
      <c r="A5391" s="1" t="s">
        <v>5411</v>
      </c>
      <c r="B5391" s="1" t="s">
        <v>20</v>
      </c>
      <c r="C5391" s="1">
        <v>0.0</v>
      </c>
      <c r="D5391" s="1" t="s">
        <v>16</v>
      </c>
      <c r="E5391" s="1" t="s">
        <v>16</v>
      </c>
      <c r="F5391" s="1">
        <v>1.0</v>
      </c>
      <c r="G5391" s="1">
        <v>0.0</v>
      </c>
      <c r="H5391" s="1">
        <v>2.0</v>
      </c>
      <c r="I5391" s="1" t="s">
        <v>17</v>
      </c>
      <c r="J5391" s="1">
        <v>19.6</v>
      </c>
      <c r="K5391" s="1">
        <v>686.95</v>
      </c>
      <c r="L5391" s="1" t="s">
        <v>18</v>
      </c>
      <c r="M5391" s="2">
        <f t="shared" si="1"/>
        <v>35.04846939</v>
      </c>
      <c r="N5391" s="3"/>
    </row>
    <row r="5392" ht="15.75" customHeight="1">
      <c r="A5392" s="1" t="s">
        <v>5412</v>
      </c>
      <c r="B5392" s="1" t="s">
        <v>20</v>
      </c>
      <c r="C5392" s="1">
        <v>0.0</v>
      </c>
      <c r="D5392" s="1" t="s">
        <v>18</v>
      </c>
      <c r="E5392" s="1" t="s">
        <v>18</v>
      </c>
      <c r="F5392" s="1">
        <v>1.0</v>
      </c>
      <c r="G5392" s="1">
        <v>0.0</v>
      </c>
      <c r="H5392" s="1">
        <v>0.0</v>
      </c>
      <c r="I5392" s="1" t="s">
        <v>17</v>
      </c>
      <c r="J5392" s="1">
        <v>19.55</v>
      </c>
      <c r="K5392" s="1">
        <v>19.55</v>
      </c>
      <c r="L5392" s="1" t="s">
        <v>18</v>
      </c>
      <c r="M5392" s="2">
        <f t="shared" si="1"/>
        <v>1</v>
      </c>
      <c r="N5392" s="3"/>
    </row>
    <row r="5393" ht="15.75" customHeight="1">
      <c r="A5393" s="1" t="s">
        <v>5413</v>
      </c>
      <c r="B5393" s="1" t="s">
        <v>15</v>
      </c>
      <c r="C5393" s="1">
        <v>0.0</v>
      </c>
      <c r="D5393" s="1" t="s">
        <v>16</v>
      </c>
      <c r="E5393" s="1" t="s">
        <v>18</v>
      </c>
      <c r="F5393" s="1">
        <v>1.0</v>
      </c>
      <c r="G5393" s="1">
        <v>0.0</v>
      </c>
      <c r="H5393" s="1">
        <v>2.0</v>
      </c>
      <c r="I5393" s="1" t="s">
        <v>17</v>
      </c>
      <c r="J5393" s="1">
        <v>19.6</v>
      </c>
      <c r="K5393" s="1">
        <v>1416.5</v>
      </c>
      <c r="L5393" s="1" t="s">
        <v>18</v>
      </c>
      <c r="M5393" s="2">
        <f t="shared" si="1"/>
        <v>72.27040816</v>
      </c>
      <c r="N5393" s="3"/>
    </row>
    <row r="5394" ht="15.75" customHeight="1">
      <c r="A5394" s="1" t="s">
        <v>5414</v>
      </c>
      <c r="B5394" s="1" t="s">
        <v>15</v>
      </c>
      <c r="C5394" s="1">
        <v>0.0</v>
      </c>
      <c r="D5394" s="1" t="s">
        <v>16</v>
      </c>
      <c r="E5394" s="1" t="s">
        <v>16</v>
      </c>
      <c r="F5394" s="1">
        <v>2.0</v>
      </c>
      <c r="G5394" s="1">
        <v>2.0</v>
      </c>
      <c r="H5394" s="1">
        <v>2.0</v>
      </c>
      <c r="I5394" s="1" t="s">
        <v>28</v>
      </c>
      <c r="J5394" s="1">
        <v>110.45</v>
      </c>
      <c r="K5394" s="1">
        <v>8058.85</v>
      </c>
      <c r="L5394" s="1" t="s">
        <v>18</v>
      </c>
      <c r="M5394" s="2">
        <f t="shared" si="1"/>
        <v>72.96378452</v>
      </c>
      <c r="N5394" s="3"/>
    </row>
    <row r="5395" ht="15.75" customHeight="1">
      <c r="A5395" s="1" t="s">
        <v>5415</v>
      </c>
      <c r="B5395" s="1" t="s">
        <v>20</v>
      </c>
      <c r="C5395" s="1">
        <v>0.0</v>
      </c>
      <c r="D5395" s="1" t="s">
        <v>18</v>
      </c>
      <c r="E5395" s="1" t="s">
        <v>16</v>
      </c>
      <c r="F5395" s="1">
        <v>2.0</v>
      </c>
      <c r="G5395" s="1">
        <v>2.0</v>
      </c>
      <c r="H5395" s="1">
        <v>0.0</v>
      </c>
      <c r="I5395" s="1" t="s">
        <v>26</v>
      </c>
      <c r="J5395" s="1">
        <v>73.75</v>
      </c>
      <c r="K5395" s="1">
        <v>871.4</v>
      </c>
      <c r="L5395" s="1" t="s">
        <v>16</v>
      </c>
      <c r="M5395" s="2">
        <f t="shared" si="1"/>
        <v>11.81559322</v>
      </c>
      <c r="N5395" s="3"/>
    </row>
    <row r="5396" ht="15.75" customHeight="1">
      <c r="A5396" s="1" t="s">
        <v>5416</v>
      </c>
      <c r="B5396" s="1" t="s">
        <v>15</v>
      </c>
      <c r="C5396" s="1">
        <v>0.0</v>
      </c>
      <c r="D5396" s="1" t="s">
        <v>18</v>
      </c>
      <c r="E5396" s="1" t="s">
        <v>18</v>
      </c>
      <c r="F5396" s="1">
        <v>0.0</v>
      </c>
      <c r="G5396" s="1">
        <v>1.0</v>
      </c>
      <c r="H5396" s="1">
        <v>2.0</v>
      </c>
      <c r="I5396" s="1" t="s">
        <v>28</v>
      </c>
      <c r="J5396" s="1">
        <v>49.85</v>
      </c>
      <c r="K5396" s="1">
        <v>1520.1</v>
      </c>
      <c r="L5396" s="1" t="s">
        <v>18</v>
      </c>
      <c r="M5396" s="2">
        <f t="shared" si="1"/>
        <v>30.49348044</v>
      </c>
      <c r="N5396" s="3"/>
    </row>
    <row r="5397" ht="15.75" customHeight="1">
      <c r="A5397" s="1" t="s">
        <v>5417</v>
      </c>
      <c r="B5397" s="1" t="s">
        <v>15</v>
      </c>
      <c r="C5397" s="1">
        <v>0.0</v>
      </c>
      <c r="D5397" s="1" t="s">
        <v>16</v>
      </c>
      <c r="E5397" s="1" t="s">
        <v>18</v>
      </c>
      <c r="F5397" s="1">
        <v>1.0</v>
      </c>
      <c r="G5397" s="1">
        <v>1.0</v>
      </c>
      <c r="H5397" s="1">
        <v>0.0</v>
      </c>
      <c r="I5397" s="1" t="s">
        <v>26</v>
      </c>
      <c r="J5397" s="1">
        <v>50.25</v>
      </c>
      <c r="K5397" s="1">
        <v>2221.55</v>
      </c>
      <c r="L5397" s="1" t="s">
        <v>18</v>
      </c>
      <c r="M5397" s="2">
        <f t="shared" si="1"/>
        <v>44.20995025</v>
      </c>
      <c r="N5397" s="3"/>
    </row>
    <row r="5398" ht="15.75" customHeight="1">
      <c r="A5398" s="1" t="s">
        <v>5418</v>
      </c>
      <c r="B5398" s="1" t="s">
        <v>20</v>
      </c>
      <c r="C5398" s="1">
        <v>0.0</v>
      </c>
      <c r="D5398" s="1" t="s">
        <v>18</v>
      </c>
      <c r="E5398" s="1" t="s">
        <v>18</v>
      </c>
      <c r="F5398" s="1">
        <v>1.0</v>
      </c>
      <c r="G5398" s="1">
        <v>0.0</v>
      </c>
      <c r="H5398" s="1">
        <v>2.0</v>
      </c>
      <c r="I5398" s="1" t="s">
        <v>26</v>
      </c>
      <c r="J5398" s="1">
        <v>19.8</v>
      </c>
      <c r="K5398" s="1">
        <v>1468.75</v>
      </c>
      <c r="L5398" s="1" t="s">
        <v>18</v>
      </c>
      <c r="M5398" s="2">
        <f t="shared" si="1"/>
        <v>74.17929293</v>
      </c>
      <c r="N5398" s="3"/>
    </row>
    <row r="5399" ht="15.75" customHeight="1">
      <c r="A5399" s="1" t="s">
        <v>5419</v>
      </c>
      <c r="B5399" s="1" t="s">
        <v>20</v>
      </c>
      <c r="C5399" s="1">
        <v>0.0</v>
      </c>
      <c r="D5399" s="1" t="s">
        <v>16</v>
      </c>
      <c r="E5399" s="1" t="s">
        <v>16</v>
      </c>
      <c r="F5399" s="1">
        <v>2.0</v>
      </c>
      <c r="G5399" s="1">
        <v>2.0</v>
      </c>
      <c r="H5399" s="1">
        <v>1.0</v>
      </c>
      <c r="I5399" s="1" t="s">
        <v>26</v>
      </c>
      <c r="J5399" s="1">
        <v>95.0</v>
      </c>
      <c r="K5399" s="1">
        <v>4368.85</v>
      </c>
      <c r="L5399" s="1" t="s">
        <v>18</v>
      </c>
      <c r="M5399" s="2">
        <f t="shared" si="1"/>
        <v>45.98789474</v>
      </c>
      <c r="N5399" s="3"/>
    </row>
    <row r="5400" ht="15.75" customHeight="1">
      <c r="A5400" s="1" t="s">
        <v>5420</v>
      </c>
      <c r="B5400" s="1" t="s">
        <v>20</v>
      </c>
      <c r="C5400" s="1">
        <v>0.0</v>
      </c>
      <c r="D5400" s="1" t="s">
        <v>18</v>
      </c>
      <c r="E5400" s="1" t="s">
        <v>16</v>
      </c>
      <c r="F5400" s="1">
        <v>2.0</v>
      </c>
      <c r="G5400" s="1">
        <v>0.0</v>
      </c>
      <c r="H5400" s="1">
        <v>2.0</v>
      </c>
      <c r="I5400" s="1" t="s">
        <v>17</v>
      </c>
      <c r="J5400" s="1">
        <v>24.4</v>
      </c>
      <c r="K5400" s="1">
        <v>1413.0</v>
      </c>
      <c r="L5400" s="1" t="s">
        <v>18</v>
      </c>
      <c r="M5400" s="2">
        <f t="shared" si="1"/>
        <v>57.90983607</v>
      </c>
      <c r="N5400" s="3"/>
    </row>
    <row r="5401" ht="15.75" customHeight="1">
      <c r="A5401" s="1" t="s">
        <v>5421</v>
      </c>
      <c r="B5401" s="1" t="s">
        <v>15</v>
      </c>
      <c r="C5401" s="1">
        <v>0.0</v>
      </c>
      <c r="D5401" s="1" t="s">
        <v>18</v>
      </c>
      <c r="E5401" s="1" t="s">
        <v>18</v>
      </c>
      <c r="F5401" s="1">
        <v>1.0</v>
      </c>
      <c r="G5401" s="1">
        <v>0.0</v>
      </c>
      <c r="H5401" s="1">
        <v>1.0</v>
      </c>
      <c r="I5401" s="1" t="s">
        <v>17</v>
      </c>
      <c r="J5401" s="1">
        <v>19.55</v>
      </c>
      <c r="K5401" s="1">
        <v>280.85</v>
      </c>
      <c r="L5401" s="1" t="s">
        <v>18</v>
      </c>
      <c r="M5401" s="2">
        <f t="shared" si="1"/>
        <v>14.3657289</v>
      </c>
      <c r="N5401" s="3"/>
    </row>
    <row r="5402" ht="15.75" customHeight="1">
      <c r="A5402" s="1" t="s">
        <v>5422</v>
      </c>
      <c r="B5402" s="1" t="s">
        <v>20</v>
      </c>
      <c r="C5402" s="1">
        <v>0.0</v>
      </c>
      <c r="D5402" s="1" t="s">
        <v>18</v>
      </c>
      <c r="E5402" s="1" t="s">
        <v>18</v>
      </c>
      <c r="F5402" s="1">
        <v>2.0</v>
      </c>
      <c r="G5402" s="1">
        <v>1.0</v>
      </c>
      <c r="H5402" s="1">
        <v>2.0</v>
      </c>
      <c r="I5402" s="1" t="s">
        <v>28</v>
      </c>
      <c r="J5402" s="1">
        <v>87.1</v>
      </c>
      <c r="K5402" s="1">
        <v>4735.2</v>
      </c>
      <c r="L5402" s="1" t="s">
        <v>18</v>
      </c>
      <c r="M5402" s="2">
        <f t="shared" si="1"/>
        <v>54.36509759</v>
      </c>
      <c r="N5402" s="3"/>
    </row>
    <row r="5403" ht="15.75" customHeight="1">
      <c r="A5403" s="1" t="s">
        <v>5423</v>
      </c>
      <c r="B5403" s="1" t="s">
        <v>20</v>
      </c>
      <c r="C5403" s="1">
        <v>0.0</v>
      </c>
      <c r="D5403" s="1" t="s">
        <v>18</v>
      </c>
      <c r="E5403" s="1" t="s">
        <v>18</v>
      </c>
      <c r="F5403" s="1">
        <v>2.0</v>
      </c>
      <c r="G5403" s="1">
        <v>0.0</v>
      </c>
      <c r="H5403" s="1">
        <v>0.0</v>
      </c>
      <c r="I5403" s="1" t="s">
        <v>22</v>
      </c>
      <c r="J5403" s="1">
        <v>26.35</v>
      </c>
      <c r="K5403" s="1">
        <v>378.6</v>
      </c>
      <c r="L5403" s="1" t="s">
        <v>18</v>
      </c>
      <c r="M5403" s="2">
        <f t="shared" si="1"/>
        <v>14.36812144</v>
      </c>
      <c r="N5403" s="3"/>
    </row>
    <row r="5404" ht="15.75" customHeight="1">
      <c r="A5404" s="1" t="s">
        <v>5424</v>
      </c>
      <c r="B5404" s="1" t="s">
        <v>20</v>
      </c>
      <c r="C5404" s="1">
        <v>0.0</v>
      </c>
      <c r="D5404" s="1" t="s">
        <v>16</v>
      </c>
      <c r="E5404" s="1" t="s">
        <v>16</v>
      </c>
      <c r="F5404" s="1">
        <v>1.0</v>
      </c>
      <c r="G5404" s="1">
        <v>2.0</v>
      </c>
      <c r="H5404" s="1">
        <v>0.0</v>
      </c>
      <c r="I5404" s="1" t="s">
        <v>28</v>
      </c>
      <c r="J5404" s="1">
        <v>75.0</v>
      </c>
      <c r="K5404" s="1">
        <v>1573.95</v>
      </c>
      <c r="L5404" s="1" t="s">
        <v>18</v>
      </c>
      <c r="M5404" s="2">
        <f t="shared" si="1"/>
        <v>20.986</v>
      </c>
      <c r="N5404" s="3"/>
    </row>
    <row r="5405" ht="15.75" customHeight="1">
      <c r="A5405" s="1" t="s">
        <v>5425</v>
      </c>
      <c r="B5405" s="1" t="s">
        <v>20</v>
      </c>
      <c r="C5405" s="1">
        <v>0.0</v>
      </c>
      <c r="D5405" s="1" t="s">
        <v>18</v>
      </c>
      <c r="E5405" s="1" t="s">
        <v>18</v>
      </c>
      <c r="F5405" s="1">
        <v>2.0</v>
      </c>
      <c r="G5405" s="1">
        <v>2.0</v>
      </c>
      <c r="H5405" s="1">
        <v>0.0</v>
      </c>
      <c r="I5405" s="1" t="s">
        <v>22</v>
      </c>
      <c r="J5405" s="1">
        <v>84.45</v>
      </c>
      <c r="K5405" s="1">
        <v>1059.55</v>
      </c>
      <c r="L5405" s="1" t="s">
        <v>16</v>
      </c>
      <c r="M5405" s="2">
        <f t="shared" si="1"/>
        <v>12.54647721</v>
      </c>
      <c r="N5405" s="3"/>
    </row>
    <row r="5406" ht="15.75" customHeight="1">
      <c r="A5406" s="1" t="s">
        <v>5426</v>
      </c>
      <c r="B5406" s="1" t="s">
        <v>20</v>
      </c>
      <c r="C5406" s="1">
        <v>0.0</v>
      </c>
      <c r="D5406" s="1" t="s">
        <v>16</v>
      </c>
      <c r="E5406" s="1" t="s">
        <v>16</v>
      </c>
      <c r="F5406" s="1">
        <v>0.0</v>
      </c>
      <c r="G5406" s="1">
        <v>1.0</v>
      </c>
      <c r="H5406" s="1">
        <v>1.0</v>
      </c>
      <c r="I5406" s="1" t="s">
        <v>28</v>
      </c>
      <c r="J5406" s="1">
        <v>51.8</v>
      </c>
      <c r="K5406" s="1">
        <v>2541.25</v>
      </c>
      <c r="L5406" s="1" t="s">
        <v>16</v>
      </c>
      <c r="M5406" s="2">
        <f t="shared" si="1"/>
        <v>49.05888031</v>
      </c>
      <c r="N5406" s="3"/>
    </row>
    <row r="5407" ht="15.75" customHeight="1">
      <c r="A5407" s="1" t="s">
        <v>5427</v>
      </c>
      <c r="B5407" s="1" t="s">
        <v>15</v>
      </c>
      <c r="C5407" s="1">
        <v>0.0</v>
      </c>
      <c r="D5407" s="1" t="s">
        <v>16</v>
      </c>
      <c r="E5407" s="1" t="s">
        <v>18</v>
      </c>
      <c r="F5407" s="1">
        <v>0.0</v>
      </c>
      <c r="G5407" s="1">
        <v>1.0</v>
      </c>
      <c r="H5407" s="1">
        <v>0.0</v>
      </c>
      <c r="I5407" s="1" t="s">
        <v>22</v>
      </c>
      <c r="J5407" s="1">
        <v>44.6</v>
      </c>
      <c r="K5407" s="1">
        <v>97.1</v>
      </c>
      <c r="L5407" s="1" t="s">
        <v>16</v>
      </c>
      <c r="M5407" s="2">
        <f t="shared" si="1"/>
        <v>2.177130045</v>
      </c>
      <c r="N5407" s="3"/>
    </row>
    <row r="5408" ht="15.75" customHeight="1">
      <c r="A5408" s="1" t="s">
        <v>5428</v>
      </c>
      <c r="B5408" s="1" t="s">
        <v>20</v>
      </c>
      <c r="C5408" s="1">
        <v>0.0</v>
      </c>
      <c r="D5408" s="1" t="s">
        <v>18</v>
      </c>
      <c r="E5408" s="1" t="s">
        <v>18</v>
      </c>
      <c r="F5408" s="1">
        <v>1.0</v>
      </c>
      <c r="G5408" s="1">
        <v>0.0</v>
      </c>
      <c r="H5408" s="1">
        <v>0.0</v>
      </c>
      <c r="I5408" s="1" t="s">
        <v>22</v>
      </c>
      <c r="J5408" s="1">
        <v>19.45</v>
      </c>
      <c r="K5408" s="1">
        <v>19.45</v>
      </c>
      <c r="L5408" s="1" t="s">
        <v>18</v>
      </c>
      <c r="M5408" s="2">
        <f t="shared" si="1"/>
        <v>1</v>
      </c>
      <c r="N5408" s="3"/>
    </row>
    <row r="5409" ht="15.75" customHeight="1">
      <c r="A5409" s="1" t="s">
        <v>5429</v>
      </c>
      <c r="B5409" s="1" t="s">
        <v>20</v>
      </c>
      <c r="C5409" s="1">
        <v>0.0</v>
      </c>
      <c r="D5409" s="1" t="s">
        <v>16</v>
      </c>
      <c r="E5409" s="1" t="s">
        <v>16</v>
      </c>
      <c r="F5409" s="1">
        <v>2.0</v>
      </c>
      <c r="G5409" s="1">
        <v>1.0</v>
      </c>
      <c r="H5409" s="1">
        <v>0.0</v>
      </c>
      <c r="I5409" s="1" t="s">
        <v>22</v>
      </c>
      <c r="J5409" s="1">
        <v>54.75</v>
      </c>
      <c r="K5409" s="1">
        <v>1338.15</v>
      </c>
      <c r="L5409" s="1" t="s">
        <v>16</v>
      </c>
      <c r="M5409" s="2">
        <f t="shared" si="1"/>
        <v>24.44109589</v>
      </c>
      <c r="N5409" s="3"/>
    </row>
    <row r="5410" ht="15.75" customHeight="1">
      <c r="A5410" s="1" t="s">
        <v>5430</v>
      </c>
      <c r="B5410" s="1" t="s">
        <v>15</v>
      </c>
      <c r="C5410" s="1">
        <v>0.0</v>
      </c>
      <c r="D5410" s="1" t="s">
        <v>16</v>
      </c>
      <c r="E5410" s="1" t="s">
        <v>18</v>
      </c>
      <c r="F5410" s="1">
        <v>2.0</v>
      </c>
      <c r="G5410" s="1">
        <v>1.0</v>
      </c>
      <c r="H5410" s="1">
        <v>1.0</v>
      </c>
      <c r="I5410" s="1" t="s">
        <v>28</v>
      </c>
      <c r="J5410" s="1">
        <v>74.1</v>
      </c>
      <c r="K5410" s="1">
        <v>3833.95</v>
      </c>
      <c r="L5410" s="1" t="s">
        <v>18</v>
      </c>
      <c r="M5410" s="2">
        <f t="shared" si="1"/>
        <v>51.74021592</v>
      </c>
      <c r="N5410" s="3"/>
    </row>
    <row r="5411" ht="15.75" customHeight="1">
      <c r="A5411" s="1" t="s">
        <v>5431</v>
      </c>
      <c r="B5411" s="1" t="s">
        <v>15</v>
      </c>
      <c r="C5411" s="1">
        <v>0.0</v>
      </c>
      <c r="D5411" s="1" t="s">
        <v>16</v>
      </c>
      <c r="E5411" s="1" t="s">
        <v>18</v>
      </c>
      <c r="F5411" s="1">
        <v>2.0</v>
      </c>
      <c r="G5411" s="1">
        <v>2.0</v>
      </c>
      <c r="H5411" s="1">
        <v>0.0</v>
      </c>
      <c r="I5411" s="1" t="s">
        <v>26</v>
      </c>
      <c r="J5411" s="1">
        <v>85.9</v>
      </c>
      <c r="K5411" s="1">
        <v>3729.75</v>
      </c>
      <c r="L5411" s="1" t="s">
        <v>18</v>
      </c>
      <c r="M5411" s="2">
        <f t="shared" si="1"/>
        <v>43.41967404</v>
      </c>
      <c r="N5411" s="3"/>
    </row>
    <row r="5412" ht="15.75" customHeight="1">
      <c r="A5412" s="1" t="s">
        <v>5432</v>
      </c>
      <c r="B5412" s="1" t="s">
        <v>20</v>
      </c>
      <c r="C5412" s="1">
        <v>1.0</v>
      </c>
      <c r="D5412" s="1" t="s">
        <v>16</v>
      </c>
      <c r="E5412" s="1" t="s">
        <v>18</v>
      </c>
      <c r="F5412" s="1">
        <v>1.0</v>
      </c>
      <c r="G5412" s="1">
        <v>1.0</v>
      </c>
      <c r="H5412" s="1">
        <v>2.0</v>
      </c>
      <c r="I5412" s="1" t="s">
        <v>28</v>
      </c>
      <c r="J5412" s="1">
        <v>85.65</v>
      </c>
      <c r="K5412" s="1">
        <v>4824.45</v>
      </c>
      <c r="L5412" s="1" t="s">
        <v>18</v>
      </c>
      <c r="M5412" s="2">
        <f t="shared" si="1"/>
        <v>56.32749562</v>
      </c>
      <c r="N5412" s="3"/>
    </row>
    <row r="5413" ht="15.75" customHeight="1">
      <c r="A5413" s="1" t="s">
        <v>5433</v>
      </c>
      <c r="B5413" s="1" t="s">
        <v>20</v>
      </c>
      <c r="C5413" s="1">
        <v>0.0</v>
      </c>
      <c r="D5413" s="1" t="s">
        <v>18</v>
      </c>
      <c r="E5413" s="1" t="s">
        <v>18</v>
      </c>
      <c r="F5413" s="1">
        <v>0.0</v>
      </c>
      <c r="G5413" s="1">
        <v>1.0</v>
      </c>
      <c r="H5413" s="1">
        <v>0.0</v>
      </c>
      <c r="I5413" s="1" t="s">
        <v>26</v>
      </c>
      <c r="J5413" s="1">
        <v>30.1</v>
      </c>
      <c r="K5413" s="1">
        <v>810.85</v>
      </c>
      <c r="L5413" s="1" t="s">
        <v>18</v>
      </c>
      <c r="M5413" s="2">
        <f t="shared" si="1"/>
        <v>26.93853821</v>
      </c>
      <c r="N5413" s="3"/>
    </row>
    <row r="5414" ht="15.75" customHeight="1">
      <c r="A5414" s="1" t="s">
        <v>5434</v>
      </c>
      <c r="B5414" s="1" t="s">
        <v>20</v>
      </c>
      <c r="C5414" s="1">
        <v>0.0</v>
      </c>
      <c r="D5414" s="1" t="s">
        <v>18</v>
      </c>
      <c r="E5414" s="1" t="s">
        <v>16</v>
      </c>
      <c r="F5414" s="1">
        <v>1.0</v>
      </c>
      <c r="G5414" s="1">
        <v>0.0</v>
      </c>
      <c r="H5414" s="1">
        <v>0.0</v>
      </c>
      <c r="I5414" s="1" t="s">
        <v>17</v>
      </c>
      <c r="J5414" s="1">
        <v>19.7</v>
      </c>
      <c r="K5414" s="1">
        <v>111.65</v>
      </c>
      <c r="L5414" s="1" t="s">
        <v>18</v>
      </c>
      <c r="M5414" s="2">
        <f t="shared" si="1"/>
        <v>5.66751269</v>
      </c>
      <c r="N5414" s="3"/>
    </row>
    <row r="5415" ht="15.75" customHeight="1">
      <c r="A5415" s="1" t="s">
        <v>5435</v>
      </c>
      <c r="B5415" s="1" t="s">
        <v>20</v>
      </c>
      <c r="C5415" s="1">
        <v>0.0</v>
      </c>
      <c r="D5415" s="1" t="s">
        <v>18</v>
      </c>
      <c r="E5415" s="1" t="s">
        <v>16</v>
      </c>
      <c r="F5415" s="1">
        <v>1.0</v>
      </c>
      <c r="G5415" s="1">
        <v>1.0</v>
      </c>
      <c r="H5415" s="1">
        <v>0.0</v>
      </c>
      <c r="I5415" s="1" t="s">
        <v>17</v>
      </c>
      <c r="J5415" s="1">
        <v>49.9</v>
      </c>
      <c r="K5415" s="1">
        <v>49.9</v>
      </c>
      <c r="L5415" s="1" t="s">
        <v>16</v>
      </c>
      <c r="M5415" s="2">
        <f t="shared" si="1"/>
        <v>1</v>
      </c>
      <c r="N5415" s="3"/>
    </row>
    <row r="5416" ht="15.75" customHeight="1">
      <c r="A5416" s="1" t="s">
        <v>5436</v>
      </c>
      <c r="B5416" s="1" t="s">
        <v>15</v>
      </c>
      <c r="C5416" s="1">
        <v>0.0</v>
      </c>
      <c r="D5416" s="1" t="s">
        <v>18</v>
      </c>
      <c r="E5416" s="1" t="s">
        <v>18</v>
      </c>
      <c r="F5416" s="1">
        <v>2.0</v>
      </c>
      <c r="G5416" s="1">
        <v>2.0</v>
      </c>
      <c r="H5416" s="1">
        <v>0.0</v>
      </c>
      <c r="I5416" s="1" t="s">
        <v>22</v>
      </c>
      <c r="J5416" s="1">
        <v>76.5</v>
      </c>
      <c r="K5416" s="1">
        <v>837.95</v>
      </c>
      <c r="L5416" s="1" t="s">
        <v>16</v>
      </c>
      <c r="M5416" s="2">
        <f t="shared" si="1"/>
        <v>10.95359477</v>
      </c>
      <c r="N5416" s="3"/>
    </row>
    <row r="5417" ht="15.75" customHeight="1">
      <c r="A5417" s="1" t="s">
        <v>5437</v>
      </c>
      <c r="B5417" s="1" t="s">
        <v>15</v>
      </c>
      <c r="C5417" s="1">
        <v>0.0</v>
      </c>
      <c r="D5417" s="1" t="s">
        <v>16</v>
      </c>
      <c r="E5417" s="1" t="s">
        <v>18</v>
      </c>
      <c r="F5417" s="1">
        <v>2.0</v>
      </c>
      <c r="G5417" s="1">
        <v>2.0</v>
      </c>
      <c r="H5417" s="1">
        <v>0.0</v>
      </c>
      <c r="I5417" s="1" t="s">
        <v>26</v>
      </c>
      <c r="J5417" s="1">
        <v>78.95</v>
      </c>
      <c r="K5417" s="1">
        <v>2839.65</v>
      </c>
      <c r="L5417" s="1" t="s">
        <v>16</v>
      </c>
      <c r="M5417" s="2">
        <f t="shared" si="1"/>
        <v>35.96770108</v>
      </c>
      <c r="N5417" s="3"/>
    </row>
    <row r="5418" ht="15.75" customHeight="1">
      <c r="A5418" s="1" t="s">
        <v>5438</v>
      </c>
      <c r="B5418" s="1" t="s">
        <v>15</v>
      </c>
      <c r="C5418" s="1">
        <v>1.0</v>
      </c>
      <c r="D5418" s="1" t="s">
        <v>16</v>
      </c>
      <c r="E5418" s="1" t="s">
        <v>18</v>
      </c>
      <c r="F5418" s="1">
        <v>2.0</v>
      </c>
      <c r="G5418" s="1">
        <v>2.0</v>
      </c>
      <c r="H5418" s="1">
        <v>1.0</v>
      </c>
      <c r="I5418" s="1" t="s">
        <v>22</v>
      </c>
      <c r="J5418" s="1">
        <v>95.65</v>
      </c>
      <c r="K5418" s="1">
        <v>5471.75</v>
      </c>
      <c r="L5418" s="1" t="s">
        <v>18</v>
      </c>
      <c r="M5418" s="2">
        <f t="shared" si="1"/>
        <v>57.20595923</v>
      </c>
      <c r="N5418" s="3"/>
    </row>
    <row r="5419" ht="15.75" customHeight="1">
      <c r="A5419" s="1" t="s">
        <v>5439</v>
      </c>
      <c r="B5419" s="1" t="s">
        <v>15</v>
      </c>
      <c r="C5419" s="1">
        <v>0.0</v>
      </c>
      <c r="D5419" s="1" t="s">
        <v>18</v>
      </c>
      <c r="E5419" s="1" t="s">
        <v>18</v>
      </c>
      <c r="F5419" s="1">
        <v>1.0</v>
      </c>
      <c r="G5419" s="1">
        <v>1.0</v>
      </c>
      <c r="H5419" s="1">
        <v>1.0</v>
      </c>
      <c r="I5419" s="1" t="s">
        <v>22</v>
      </c>
      <c r="J5419" s="1">
        <v>59.1</v>
      </c>
      <c r="K5419" s="1">
        <v>369.25</v>
      </c>
      <c r="L5419" s="1" t="s">
        <v>18</v>
      </c>
      <c r="M5419" s="2">
        <f t="shared" si="1"/>
        <v>6.247884941</v>
      </c>
      <c r="N5419" s="3"/>
    </row>
    <row r="5420" ht="15.75" customHeight="1">
      <c r="A5420" s="1" t="s">
        <v>5440</v>
      </c>
      <c r="B5420" s="1" t="s">
        <v>20</v>
      </c>
      <c r="C5420" s="1">
        <v>1.0</v>
      </c>
      <c r="D5420" s="1" t="s">
        <v>18</v>
      </c>
      <c r="E5420" s="1" t="s">
        <v>18</v>
      </c>
      <c r="F5420" s="1">
        <v>2.0</v>
      </c>
      <c r="G5420" s="1">
        <v>2.0</v>
      </c>
      <c r="H5420" s="1">
        <v>1.0</v>
      </c>
      <c r="I5420" s="1" t="s">
        <v>26</v>
      </c>
      <c r="J5420" s="1">
        <v>110.9</v>
      </c>
      <c r="K5420" s="1">
        <v>7432.05</v>
      </c>
      <c r="L5420" s="1" t="s">
        <v>16</v>
      </c>
      <c r="M5420" s="2">
        <f t="shared" si="1"/>
        <v>67.01577998</v>
      </c>
      <c r="N5420" s="3"/>
    </row>
    <row r="5421" ht="15.75" customHeight="1">
      <c r="A5421" s="1" t="s">
        <v>5441</v>
      </c>
      <c r="B5421" s="1" t="s">
        <v>15</v>
      </c>
      <c r="C5421" s="1">
        <v>0.0</v>
      </c>
      <c r="D5421" s="1" t="s">
        <v>16</v>
      </c>
      <c r="E5421" s="1" t="s">
        <v>16</v>
      </c>
      <c r="F5421" s="1">
        <v>1.0</v>
      </c>
      <c r="G5421" s="1">
        <v>0.0</v>
      </c>
      <c r="H5421" s="1">
        <v>1.0</v>
      </c>
      <c r="I5421" s="1" t="s">
        <v>17</v>
      </c>
      <c r="J5421" s="1">
        <v>20.05</v>
      </c>
      <c r="K5421" s="1">
        <v>520.1</v>
      </c>
      <c r="L5421" s="1" t="s">
        <v>18</v>
      </c>
      <c r="M5421" s="2">
        <f t="shared" si="1"/>
        <v>25.94014963</v>
      </c>
      <c r="N5421" s="3"/>
    </row>
    <row r="5422" ht="15.75" customHeight="1">
      <c r="A5422" s="1" t="s">
        <v>5442</v>
      </c>
      <c r="B5422" s="1" t="s">
        <v>20</v>
      </c>
      <c r="C5422" s="1">
        <v>0.0</v>
      </c>
      <c r="D5422" s="1" t="s">
        <v>16</v>
      </c>
      <c r="E5422" s="1" t="s">
        <v>18</v>
      </c>
      <c r="F5422" s="1">
        <v>1.0</v>
      </c>
      <c r="G5422" s="1">
        <v>1.0</v>
      </c>
      <c r="H5422" s="1">
        <v>2.0</v>
      </c>
      <c r="I5422" s="1" t="s">
        <v>22</v>
      </c>
      <c r="J5422" s="1">
        <v>59.75</v>
      </c>
      <c r="K5422" s="1">
        <v>3450.15</v>
      </c>
      <c r="L5422" s="1" t="s">
        <v>18</v>
      </c>
      <c r="M5422" s="2">
        <f t="shared" si="1"/>
        <v>57.74309623</v>
      </c>
      <c r="N5422" s="3"/>
    </row>
    <row r="5423" ht="15.75" customHeight="1">
      <c r="A5423" s="1" t="s">
        <v>5443</v>
      </c>
      <c r="B5423" s="1" t="s">
        <v>15</v>
      </c>
      <c r="C5423" s="1">
        <v>0.0</v>
      </c>
      <c r="D5423" s="1" t="s">
        <v>16</v>
      </c>
      <c r="E5423" s="1" t="s">
        <v>16</v>
      </c>
      <c r="F5423" s="1">
        <v>1.0</v>
      </c>
      <c r="G5423" s="1">
        <v>0.0</v>
      </c>
      <c r="H5423" s="1">
        <v>2.0</v>
      </c>
      <c r="I5423" s="1" t="s">
        <v>26</v>
      </c>
      <c r="J5423" s="1">
        <v>20.05</v>
      </c>
      <c r="K5423" s="1">
        <v>1016.7</v>
      </c>
      <c r="L5423" s="1" t="s">
        <v>18</v>
      </c>
      <c r="M5423" s="2">
        <f t="shared" si="1"/>
        <v>50.70822943</v>
      </c>
      <c r="N5423" s="3"/>
    </row>
    <row r="5424" ht="15.75" customHeight="1">
      <c r="A5424" s="1" t="s">
        <v>5444</v>
      </c>
      <c r="B5424" s="1" t="s">
        <v>15</v>
      </c>
      <c r="C5424" s="1">
        <v>0.0</v>
      </c>
      <c r="D5424" s="1" t="s">
        <v>18</v>
      </c>
      <c r="E5424" s="1" t="s">
        <v>16</v>
      </c>
      <c r="F5424" s="1">
        <v>0.0</v>
      </c>
      <c r="G5424" s="1">
        <v>1.0</v>
      </c>
      <c r="H5424" s="1">
        <v>0.0</v>
      </c>
      <c r="I5424" s="1" t="s">
        <v>22</v>
      </c>
      <c r="J5424" s="1">
        <v>38.5</v>
      </c>
      <c r="K5424" s="1">
        <v>330.8</v>
      </c>
      <c r="L5424" s="1" t="s">
        <v>18</v>
      </c>
      <c r="M5424" s="2">
        <f t="shared" si="1"/>
        <v>8.592207792</v>
      </c>
      <c r="N5424" s="3"/>
    </row>
    <row r="5425" ht="15.75" customHeight="1">
      <c r="A5425" s="1" t="s">
        <v>5445</v>
      </c>
      <c r="B5425" s="1" t="s">
        <v>20</v>
      </c>
      <c r="C5425" s="1">
        <v>1.0</v>
      </c>
      <c r="D5425" s="1" t="s">
        <v>18</v>
      </c>
      <c r="E5425" s="1" t="s">
        <v>18</v>
      </c>
      <c r="F5425" s="1">
        <v>0.0</v>
      </c>
      <c r="G5425" s="1">
        <v>1.0</v>
      </c>
      <c r="H5425" s="1">
        <v>0.0</v>
      </c>
      <c r="I5425" s="1" t="s">
        <v>26</v>
      </c>
      <c r="J5425" s="1">
        <v>29.35</v>
      </c>
      <c r="K5425" s="1">
        <v>381.2</v>
      </c>
      <c r="L5425" s="1" t="s">
        <v>18</v>
      </c>
      <c r="M5425" s="2">
        <f t="shared" si="1"/>
        <v>12.98807496</v>
      </c>
      <c r="N5425" s="3"/>
    </row>
    <row r="5426" ht="15.75" customHeight="1">
      <c r="A5426" s="1" t="s">
        <v>5446</v>
      </c>
      <c r="B5426" s="1" t="s">
        <v>15</v>
      </c>
      <c r="C5426" s="1">
        <v>0.0</v>
      </c>
      <c r="D5426" s="1" t="s">
        <v>16</v>
      </c>
      <c r="E5426" s="1" t="s">
        <v>16</v>
      </c>
      <c r="F5426" s="1">
        <v>1.0</v>
      </c>
      <c r="G5426" s="1">
        <v>1.0</v>
      </c>
      <c r="H5426" s="1">
        <v>1.0</v>
      </c>
      <c r="I5426" s="1" t="s">
        <v>17</v>
      </c>
      <c r="J5426" s="1">
        <v>44.1</v>
      </c>
      <c r="K5426" s="1">
        <v>2413.05</v>
      </c>
      <c r="L5426" s="1" t="s">
        <v>18</v>
      </c>
      <c r="M5426" s="2">
        <f t="shared" si="1"/>
        <v>54.71768707</v>
      </c>
      <c r="N5426" s="3"/>
    </row>
    <row r="5427" ht="15.75" customHeight="1">
      <c r="A5427" s="1" t="s">
        <v>5447</v>
      </c>
      <c r="B5427" s="1" t="s">
        <v>20</v>
      </c>
      <c r="C5427" s="1">
        <v>0.0</v>
      </c>
      <c r="D5427" s="1" t="s">
        <v>18</v>
      </c>
      <c r="E5427" s="1" t="s">
        <v>18</v>
      </c>
      <c r="F5427" s="1">
        <v>1.0</v>
      </c>
      <c r="G5427" s="1">
        <v>0.0</v>
      </c>
      <c r="H5427" s="1">
        <v>0.0</v>
      </c>
      <c r="I5427" s="1" t="s">
        <v>26</v>
      </c>
      <c r="J5427" s="1">
        <v>19.9</v>
      </c>
      <c r="K5427" s="1">
        <v>33.7</v>
      </c>
      <c r="L5427" s="1" t="s">
        <v>18</v>
      </c>
      <c r="M5427" s="2">
        <f t="shared" si="1"/>
        <v>1.693467337</v>
      </c>
      <c r="N5427" s="3"/>
    </row>
    <row r="5428" ht="15.75" customHeight="1">
      <c r="A5428" s="1" t="s">
        <v>5448</v>
      </c>
      <c r="B5428" s="1" t="s">
        <v>15</v>
      </c>
      <c r="C5428" s="1">
        <v>0.0</v>
      </c>
      <c r="D5428" s="1" t="s">
        <v>18</v>
      </c>
      <c r="E5428" s="1" t="s">
        <v>18</v>
      </c>
      <c r="F5428" s="1">
        <v>1.0</v>
      </c>
      <c r="G5428" s="1">
        <v>2.0</v>
      </c>
      <c r="H5428" s="1">
        <v>0.0</v>
      </c>
      <c r="I5428" s="1" t="s">
        <v>22</v>
      </c>
      <c r="J5428" s="1">
        <v>79.0</v>
      </c>
      <c r="K5428" s="1">
        <v>522.95</v>
      </c>
      <c r="L5428" s="1" t="s">
        <v>16</v>
      </c>
      <c r="M5428" s="2">
        <f t="shared" si="1"/>
        <v>6.619620253</v>
      </c>
      <c r="N5428" s="3"/>
    </row>
    <row r="5429" ht="15.75" customHeight="1">
      <c r="A5429" s="1" t="s">
        <v>5449</v>
      </c>
      <c r="B5429" s="1" t="s">
        <v>20</v>
      </c>
      <c r="C5429" s="1">
        <v>0.0</v>
      </c>
      <c r="D5429" s="1" t="s">
        <v>18</v>
      </c>
      <c r="E5429" s="1" t="s">
        <v>18</v>
      </c>
      <c r="F5429" s="1">
        <v>2.0</v>
      </c>
      <c r="G5429" s="1">
        <v>1.0</v>
      </c>
      <c r="H5429" s="1">
        <v>2.0</v>
      </c>
      <c r="I5429" s="1" t="s">
        <v>26</v>
      </c>
      <c r="J5429" s="1">
        <v>79.75</v>
      </c>
      <c r="K5429" s="1">
        <v>4217.8</v>
      </c>
      <c r="L5429" s="1" t="s">
        <v>18</v>
      </c>
      <c r="M5429" s="2">
        <f t="shared" si="1"/>
        <v>52.88777429</v>
      </c>
      <c r="N5429" s="3"/>
    </row>
    <row r="5430" ht="15.75" customHeight="1">
      <c r="A5430" s="1" t="s">
        <v>5450</v>
      </c>
      <c r="B5430" s="1" t="s">
        <v>20</v>
      </c>
      <c r="C5430" s="1">
        <v>0.0</v>
      </c>
      <c r="D5430" s="1" t="s">
        <v>16</v>
      </c>
      <c r="E5430" s="1" t="s">
        <v>16</v>
      </c>
      <c r="F5430" s="1">
        <v>2.0</v>
      </c>
      <c r="G5430" s="1">
        <v>1.0</v>
      </c>
      <c r="H5430" s="1">
        <v>2.0</v>
      </c>
      <c r="I5430" s="1" t="s">
        <v>28</v>
      </c>
      <c r="J5430" s="1">
        <v>79.25</v>
      </c>
      <c r="K5430" s="1">
        <v>5731.85</v>
      </c>
      <c r="L5430" s="1" t="s">
        <v>18</v>
      </c>
      <c r="M5430" s="2">
        <f t="shared" si="1"/>
        <v>72.32618297</v>
      </c>
      <c r="N5430" s="3"/>
    </row>
    <row r="5431" ht="15.75" customHeight="1">
      <c r="A5431" s="1" t="s">
        <v>5451</v>
      </c>
      <c r="B5431" s="1" t="s">
        <v>15</v>
      </c>
      <c r="C5431" s="1">
        <v>0.0</v>
      </c>
      <c r="D5431" s="1" t="s">
        <v>18</v>
      </c>
      <c r="E5431" s="1" t="s">
        <v>18</v>
      </c>
      <c r="F5431" s="1">
        <v>1.0</v>
      </c>
      <c r="G5431" s="1">
        <v>1.0</v>
      </c>
      <c r="H5431" s="1">
        <v>0.0</v>
      </c>
      <c r="I5431" s="1" t="s">
        <v>26</v>
      </c>
      <c r="J5431" s="1">
        <v>48.8</v>
      </c>
      <c r="K5431" s="1">
        <v>1054.6</v>
      </c>
      <c r="L5431" s="1" t="s">
        <v>16</v>
      </c>
      <c r="M5431" s="2">
        <f t="shared" si="1"/>
        <v>21.61065574</v>
      </c>
      <c r="N5431" s="3"/>
    </row>
    <row r="5432" ht="15.75" customHeight="1">
      <c r="A5432" s="1" t="s">
        <v>5452</v>
      </c>
      <c r="B5432" s="1" t="s">
        <v>20</v>
      </c>
      <c r="C5432" s="1">
        <v>1.0</v>
      </c>
      <c r="D5432" s="1" t="s">
        <v>16</v>
      </c>
      <c r="E5432" s="1" t="s">
        <v>16</v>
      </c>
      <c r="F5432" s="1">
        <v>2.0</v>
      </c>
      <c r="G5432" s="1">
        <v>2.0</v>
      </c>
      <c r="H5432" s="1">
        <v>0.0</v>
      </c>
      <c r="I5432" s="1" t="s">
        <v>22</v>
      </c>
      <c r="J5432" s="1">
        <v>100.7</v>
      </c>
      <c r="K5432" s="1">
        <v>4541.2</v>
      </c>
      <c r="L5432" s="1" t="s">
        <v>16</v>
      </c>
      <c r="M5432" s="2">
        <f t="shared" si="1"/>
        <v>45.09632572</v>
      </c>
      <c r="N5432" s="3"/>
    </row>
    <row r="5433" ht="15.75" customHeight="1">
      <c r="A5433" s="1" t="s">
        <v>5453</v>
      </c>
      <c r="B5433" s="1" t="s">
        <v>20</v>
      </c>
      <c r="C5433" s="1">
        <v>0.0</v>
      </c>
      <c r="D5433" s="1" t="s">
        <v>18</v>
      </c>
      <c r="E5433" s="1" t="s">
        <v>16</v>
      </c>
      <c r="F5433" s="1">
        <v>2.0</v>
      </c>
      <c r="G5433" s="1">
        <v>2.0</v>
      </c>
      <c r="H5433" s="1">
        <v>2.0</v>
      </c>
      <c r="I5433" s="1" t="s">
        <v>17</v>
      </c>
      <c r="J5433" s="1">
        <v>100.55</v>
      </c>
      <c r="K5433" s="1">
        <v>3895.35</v>
      </c>
      <c r="L5433" s="1" t="s">
        <v>18</v>
      </c>
      <c r="M5433" s="2">
        <f t="shared" si="1"/>
        <v>38.74042765</v>
      </c>
      <c r="N5433" s="3"/>
    </row>
    <row r="5434" ht="15.75" customHeight="1">
      <c r="A5434" s="1" t="s">
        <v>5454</v>
      </c>
      <c r="B5434" s="1" t="s">
        <v>15</v>
      </c>
      <c r="C5434" s="1">
        <v>0.0</v>
      </c>
      <c r="D5434" s="1" t="s">
        <v>16</v>
      </c>
      <c r="E5434" s="1" t="s">
        <v>16</v>
      </c>
      <c r="F5434" s="1">
        <v>1.0</v>
      </c>
      <c r="G5434" s="1">
        <v>0.0</v>
      </c>
      <c r="H5434" s="1">
        <v>2.0</v>
      </c>
      <c r="I5434" s="1" t="s">
        <v>22</v>
      </c>
      <c r="J5434" s="1">
        <v>19.35</v>
      </c>
      <c r="K5434" s="1">
        <v>1263.85</v>
      </c>
      <c r="L5434" s="1" t="s">
        <v>18</v>
      </c>
      <c r="M5434" s="2">
        <f t="shared" si="1"/>
        <v>65.31524548</v>
      </c>
      <c r="N5434" s="3"/>
    </row>
    <row r="5435" ht="15.75" customHeight="1">
      <c r="A5435" s="1" t="s">
        <v>5455</v>
      </c>
      <c r="B5435" s="1" t="s">
        <v>20</v>
      </c>
      <c r="C5435" s="1">
        <v>0.0</v>
      </c>
      <c r="D5435" s="1" t="s">
        <v>16</v>
      </c>
      <c r="E5435" s="1" t="s">
        <v>16</v>
      </c>
      <c r="F5435" s="1">
        <v>1.0</v>
      </c>
      <c r="G5435" s="1">
        <v>0.0</v>
      </c>
      <c r="H5435" s="1">
        <v>2.0</v>
      </c>
      <c r="I5435" s="1" t="s">
        <v>17</v>
      </c>
      <c r="J5435" s="1">
        <v>19.85</v>
      </c>
      <c r="L5435" s="1" t="s">
        <v>18</v>
      </c>
      <c r="M5435" s="2">
        <f t="shared" si="1"/>
        <v>0</v>
      </c>
      <c r="N5435" s="3"/>
    </row>
    <row r="5436" ht="15.75" customHeight="1">
      <c r="A5436" s="1" t="s">
        <v>5456</v>
      </c>
      <c r="B5436" s="1" t="s">
        <v>15</v>
      </c>
      <c r="C5436" s="1">
        <v>0.0</v>
      </c>
      <c r="D5436" s="1" t="s">
        <v>16</v>
      </c>
      <c r="E5436" s="1" t="s">
        <v>16</v>
      </c>
      <c r="F5436" s="1">
        <v>1.0</v>
      </c>
      <c r="G5436" s="1">
        <v>0.0</v>
      </c>
      <c r="H5436" s="1">
        <v>2.0</v>
      </c>
      <c r="I5436" s="1" t="s">
        <v>28</v>
      </c>
      <c r="J5436" s="1">
        <v>20.35</v>
      </c>
      <c r="K5436" s="1">
        <v>1092.35</v>
      </c>
      <c r="L5436" s="1" t="s">
        <v>18</v>
      </c>
      <c r="M5436" s="2">
        <f t="shared" si="1"/>
        <v>53.67813268</v>
      </c>
      <c r="N5436" s="3"/>
    </row>
    <row r="5437" ht="15.75" customHeight="1">
      <c r="A5437" s="1" t="s">
        <v>5457</v>
      </c>
      <c r="B5437" s="1" t="s">
        <v>20</v>
      </c>
      <c r="C5437" s="1">
        <v>0.0</v>
      </c>
      <c r="D5437" s="1" t="s">
        <v>18</v>
      </c>
      <c r="E5437" s="1" t="s">
        <v>18</v>
      </c>
      <c r="F5437" s="1">
        <v>1.0</v>
      </c>
      <c r="G5437" s="1">
        <v>0.0</v>
      </c>
      <c r="H5437" s="1">
        <v>1.0</v>
      </c>
      <c r="I5437" s="1" t="s">
        <v>17</v>
      </c>
      <c r="J5437" s="1">
        <v>19.5</v>
      </c>
      <c r="K5437" s="1">
        <v>226.8</v>
      </c>
      <c r="L5437" s="1" t="s">
        <v>18</v>
      </c>
      <c r="M5437" s="2">
        <f t="shared" si="1"/>
        <v>11.63076923</v>
      </c>
      <c r="N5437" s="3"/>
    </row>
    <row r="5438" ht="15.75" customHeight="1">
      <c r="A5438" s="1" t="s">
        <v>5458</v>
      </c>
      <c r="B5438" s="1" t="s">
        <v>20</v>
      </c>
      <c r="C5438" s="1">
        <v>0.0</v>
      </c>
      <c r="D5438" s="1" t="s">
        <v>16</v>
      </c>
      <c r="E5438" s="1" t="s">
        <v>18</v>
      </c>
      <c r="F5438" s="1">
        <v>2.0</v>
      </c>
      <c r="G5438" s="1">
        <v>1.0</v>
      </c>
      <c r="H5438" s="1">
        <v>2.0</v>
      </c>
      <c r="I5438" s="1" t="s">
        <v>17</v>
      </c>
      <c r="J5438" s="1">
        <v>80.1</v>
      </c>
      <c r="K5438" s="1">
        <v>5585.4</v>
      </c>
      <c r="L5438" s="1" t="s">
        <v>18</v>
      </c>
      <c r="M5438" s="2">
        <f t="shared" si="1"/>
        <v>69.73033708</v>
      </c>
      <c r="N5438" s="3"/>
    </row>
    <row r="5439" ht="15.75" customHeight="1">
      <c r="A5439" s="1" t="s">
        <v>5459</v>
      </c>
      <c r="B5439" s="1" t="s">
        <v>20</v>
      </c>
      <c r="C5439" s="1">
        <v>0.0</v>
      </c>
      <c r="D5439" s="1" t="s">
        <v>16</v>
      </c>
      <c r="E5439" s="1" t="s">
        <v>18</v>
      </c>
      <c r="F5439" s="1">
        <v>1.0</v>
      </c>
      <c r="G5439" s="1">
        <v>2.0</v>
      </c>
      <c r="H5439" s="1">
        <v>1.0</v>
      </c>
      <c r="I5439" s="1" t="s">
        <v>28</v>
      </c>
      <c r="J5439" s="1">
        <v>84.25</v>
      </c>
      <c r="K5439" s="1">
        <v>3539.25</v>
      </c>
      <c r="L5439" s="1" t="s">
        <v>18</v>
      </c>
      <c r="M5439" s="2">
        <f t="shared" si="1"/>
        <v>42.00890208</v>
      </c>
      <c r="N5439" s="3"/>
    </row>
    <row r="5440" ht="15.75" customHeight="1">
      <c r="A5440" s="1" t="s">
        <v>5460</v>
      </c>
      <c r="B5440" s="1" t="s">
        <v>20</v>
      </c>
      <c r="C5440" s="1">
        <v>1.0</v>
      </c>
      <c r="D5440" s="1" t="s">
        <v>18</v>
      </c>
      <c r="E5440" s="1" t="s">
        <v>18</v>
      </c>
      <c r="F5440" s="1">
        <v>1.0</v>
      </c>
      <c r="G5440" s="1">
        <v>1.0</v>
      </c>
      <c r="H5440" s="1">
        <v>1.0</v>
      </c>
      <c r="I5440" s="1" t="s">
        <v>26</v>
      </c>
      <c r="J5440" s="1">
        <v>70.15</v>
      </c>
      <c r="K5440" s="1">
        <v>2497.35</v>
      </c>
      <c r="L5440" s="1" t="s">
        <v>16</v>
      </c>
      <c r="M5440" s="2">
        <f t="shared" si="1"/>
        <v>35.60014255</v>
      </c>
      <c r="N5440" s="3"/>
    </row>
    <row r="5441" ht="15.75" customHeight="1">
      <c r="A5441" s="1" t="s">
        <v>5461</v>
      </c>
      <c r="B5441" s="1" t="s">
        <v>20</v>
      </c>
      <c r="C5441" s="1">
        <v>1.0</v>
      </c>
      <c r="D5441" s="1" t="s">
        <v>16</v>
      </c>
      <c r="E5441" s="1" t="s">
        <v>18</v>
      </c>
      <c r="F5441" s="1">
        <v>1.0</v>
      </c>
      <c r="G5441" s="1">
        <v>2.0</v>
      </c>
      <c r="H5441" s="1">
        <v>0.0</v>
      </c>
      <c r="I5441" s="1" t="s">
        <v>28</v>
      </c>
      <c r="J5441" s="1">
        <v>86.55</v>
      </c>
      <c r="K5441" s="1">
        <v>1857.25</v>
      </c>
      <c r="L5441" s="1" t="s">
        <v>18</v>
      </c>
      <c r="M5441" s="2">
        <f t="shared" si="1"/>
        <v>21.4586944</v>
      </c>
      <c r="N5441" s="3"/>
    </row>
    <row r="5442" ht="15.75" customHeight="1">
      <c r="A5442" s="1" t="s">
        <v>5462</v>
      </c>
      <c r="B5442" s="1" t="s">
        <v>15</v>
      </c>
      <c r="C5442" s="1">
        <v>0.0</v>
      </c>
      <c r="D5442" s="1" t="s">
        <v>18</v>
      </c>
      <c r="E5442" s="1" t="s">
        <v>18</v>
      </c>
      <c r="F5442" s="1">
        <v>1.0</v>
      </c>
      <c r="G5442" s="1">
        <v>2.0</v>
      </c>
      <c r="H5442" s="1">
        <v>0.0</v>
      </c>
      <c r="I5442" s="1" t="s">
        <v>22</v>
      </c>
      <c r="J5442" s="1">
        <v>69.2</v>
      </c>
      <c r="K5442" s="1">
        <v>69.2</v>
      </c>
      <c r="L5442" s="1" t="s">
        <v>16</v>
      </c>
      <c r="M5442" s="2">
        <f t="shared" si="1"/>
        <v>1</v>
      </c>
      <c r="N5442" s="3"/>
    </row>
    <row r="5443" ht="15.75" customHeight="1">
      <c r="A5443" s="1" t="s">
        <v>5463</v>
      </c>
      <c r="B5443" s="1" t="s">
        <v>20</v>
      </c>
      <c r="C5443" s="1">
        <v>0.0</v>
      </c>
      <c r="D5443" s="1" t="s">
        <v>18</v>
      </c>
      <c r="E5443" s="1" t="s">
        <v>18</v>
      </c>
      <c r="F5443" s="1">
        <v>1.0</v>
      </c>
      <c r="G5443" s="1">
        <v>2.0</v>
      </c>
      <c r="H5443" s="1">
        <v>1.0</v>
      </c>
      <c r="I5443" s="1" t="s">
        <v>26</v>
      </c>
      <c r="J5443" s="1">
        <v>87.7</v>
      </c>
      <c r="K5443" s="1">
        <v>1725.95</v>
      </c>
      <c r="L5443" s="1" t="s">
        <v>18</v>
      </c>
      <c r="M5443" s="2">
        <f t="shared" si="1"/>
        <v>19.68015964</v>
      </c>
      <c r="N5443" s="3"/>
    </row>
    <row r="5444" ht="15.75" customHeight="1">
      <c r="A5444" s="1" t="s">
        <v>5464</v>
      </c>
      <c r="B5444" s="1" t="s">
        <v>20</v>
      </c>
      <c r="C5444" s="1">
        <v>0.0</v>
      </c>
      <c r="D5444" s="1" t="s">
        <v>16</v>
      </c>
      <c r="E5444" s="1" t="s">
        <v>18</v>
      </c>
      <c r="F5444" s="1">
        <v>2.0</v>
      </c>
      <c r="G5444" s="1">
        <v>2.0</v>
      </c>
      <c r="H5444" s="1">
        <v>2.0</v>
      </c>
      <c r="I5444" s="1" t="s">
        <v>22</v>
      </c>
      <c r="J5444" s="1">
        <v>113.75</v>
      </c>
      <c r="K5444" s="1">
        <v>6561.25</v>
      </c>
      <c r="L5444" s="1" t="s">
        <v>18</v>
      </c>
      <c r="M5444" s="2">
        <f t="shared" si="1"/>
        <v>57.68131868</v>
      </c>
      <c r="N5444" s="3"/>
    </row>
    <row r="5445" ht="15.75" customHeight="1">
      <c r="A5445" s="1" t="s">
        <v>5465</v>
      </c>
      <c r="B5445" s="1" t="s">
        <v>20</v>
      </c>
      <c r="C5445" s="1">
        <v>0.0</v>
      </c>
      <c r="D5445" s="1" t="s">
        <v>18</v>
      </c>
      <c r="E5445" s="1" t="s">
        <v>18</v>
      </c>
      <c r="F5445" s="1">
        <v>1.0</v>
      </c>
      <c r="G5445" s="1">
        <v>1.0</v>
      </c>
      <c r="H5445" s="1">
        <v>0.0</v>
      </c>
      <c r="I5445" s="1" t="s">
        <v>17</v>
      </c>
      <c r="J5445" s="1">
        <v>44.15</v>
      </c>
      <c r="K5445" s="1">
        <v>44.15</v>
      </c>
      <c r="L5445" s="1" t="s">
        <v>16</v>
      </c>
      <c r="M5445" s="2">
        <f t="shared" si="1"/>
        <v>1</v>
      </c>
      <c r="N5445" s="3"/>
    </row>
    <row r="5446" ht="15.75" customHeight="1">
      <c r="A5446" s="1" t="s">
        <v>5466</v>
      </c>
      <c r="B5446" s="1" t="s">
        <v>15</v>
      </c>
      <c r="C5446" s="1">
        <v>0.0</v>
      </c>
      <c r="D5446" s="1" t="s">
        <v>16</v>
      </c>
      <c r="E5446" s="1" t="s">
        <v>18</v>
      </c>
      <c r="F5446" s="1">
        <v>2.0</v>
      </c>
      <c r="G5446" s="1">
        <v>2.0</v>
      </c>
      <c r="H5446" s="1">
        <v>2.0</v>
      </c>
      <c r="I5446" s="1" t="s">
        <v>28</v>
      </c>
      <c r="J5446" s="1">
        <v>103.95</v>
      </c>
      <c r="K5446" s="1">
        <v>7556.9</v>
      </c>
      <c r="L5446" s="1" t="s">
        <v>18</v>
      </c>
      <c r="M5446" s="2">
        <f t="shared" si="1"/>
        <v>72.6974507</v>
      </c>
      <c r="N5446" s="3"/>
    </row>
    <row r="5447" ht="15.75" customHeight="1">
      <c r="A5447" s="1" t="s">
        <v>5467</v>
      </c>
      <c r="B5447" s="1" t="s">
        <v>20</v>
      </c>
      <c r="C5447" s="1">
        <v>0.0</v>
      </c>
      <c r="D5447" s="1" t="s">
        <v>18</v>
      </c>
      <c r="E5447" s="1" t="s">
        <v>16</v>
      </c>
      <c r="F5447" s="1">
        <v>2.0</v>
      </c>
      <c r="G5447" s="1">
        <v>2.0</v>
      </c>
      <c r="H5447" s="1">
        <v>1.0</v>
      </c>
      <c r="I5447" s="1" t="s">
        <v>26</v>
      </c>
      <c r="J5447" s="1">
        <v>100.55</v>
      </c>
      <c r="K5447" s="1">
        <v>2830.45</v>
      </c>
      <c r="L5447" s="1" t="s">
        <v>18</v>
      </c>
      <c r="M5447" s="2">
        <f t="shared" si="1"/>
        <v>28.14967678</v>
      </c>
      <c r="N5447" s="3"/>
    </row>
    <row r="5448" ht="15.75" customHeight="1">
      <c r="A5448" s="1" t="s">
        <v>5468</v>
      </c>
      <c r="B5448" s="1" t="s">
        <v>15</v>
      </c>
      <c r="C5448" s="1">
        <v>0.0</v>
      </c>
      <c r="D5448" s="1" t="s">
        <v>16</v>
      </c>
      <c r="E5448" s="1" t="s">
        <v>16</v>
      </c>
      <c r="F5448" s="1">
        <v>0.0</v>
      </c>
      <c r="G5448" s="1">
        <v>1.0</v>
      </c>
      <c r="H5448" s="1">
        <v>2.0</v>
      </c>
      <c r="I5448" s="1" t="s">
        <v>26</v>
      </c>
      <c r="J5448" s="1">
        <v>40.65</v>
      </c>
      <c r="K5448" s="1">
        <v>1547.35</v>
      </c>
      <c r="L5448" s="1" t="s">
        <v>18</v>
      </c>
      <c r="M5448" s="2">
        <f t="shared" si="1"/>
        <v>38.06519065</v>
      </c>
      <c r="N5448" s="3"/>
    </row>
    <row r="5449" ht="15.75" customHeight="1">
      <c r="A5449" s="1" t="s">
        <v>5469</v>
      </c>
      <c r="B5449" s="1" t="s">
        <v>15</v>
      </c>
      <c r="C5449" s="1">
        <v>0.0</v>
      </c>
      <c r="D5449" s="1" t="s">
        <v>18</v>
      </c>
      <c r="E5449" s="1" t="s">
        <v>18</v>
      </c>
      <c r="F5449" s="1">
        <v>1.0</v>
      </c>
      <c r="G5449" s="1">
        <v>2.0</v>
      </c>
      <c r="H5449" s="1">
        <v>0.0</v>
      </c>
      <c r="I5449" s="1" t="s">
        <v>22</v>
      </c>
      <c r="J5449" s="1">
        <v>69.6</v>
      </c>
      <c r="K5449" s="1">
        <v>69.6</v>
      </c>
      <c r="L5449" s="1" t="s">
        <v>16</v>
      </c>
      <c r="M5449" s="2">
        <f t="shared" si="1"/>
        <v>1</v>
      </c>
      <c r="N5449" s="3"/>
    </row>
    <row r="5450" ht="15.75" customHeight="1">
      <c r="A5450" s="1" t="s">
        <v>5470</v>
      </c>
      <c r="B5450" s="1" t="s">
        <v>20</v>
      </c>
      <c r="C5450" s="1">
        <v>0.0</v>
      </c>
      <c r="D5450" s="1" t="s">
        <v>18</v>
      </c>
      <c r="E5450" s="1" t="s">
        <v>18</v>
      </c>
      <c r="F5450" s="1">
        <v>1.0</v>
      </c>
      <c r="G5450" s="1">
        <v>0.0</v>
      </c>
      <c r="H5450" s="1">
        <v>1.0</v>
      </c>
      <c r="I5450" s="1" t="s">
        <v>17</v>
      </c>
      <c r="J5450" s="1">
        <v>20.35</v>
      </c>
      <c r="K5450" s="1">
        <v>176.3</v>
      </c>
      <c r="L5450" s="1" t="s">
        <v>18</v>
      </c>
      <c r="M5450" s="2">
        <f t="shared" si="1"/>
        <v>8.663390663</v>
      </c>
      <c r="N5450" s="3"/>
    </row>
    <row r="5451" ht="15.75" customHeight="1">
      <c r="A5451" s="1" t="s">
        <v>5471</v>
      </c>
      <c r="B5451" s="1" t="s">
        <v>15</v>
      </c>
      <c r="C5451" s="1">
        <v>0.0</v>
      </c>
      <c r="D5451" s="1" t="s">
        <v>18</v>
      </c>
      <c r="E5451" s="1" t="s">
        <v>18</v>
      </c>
      <c r="F5451" s="1">
        <v>1.0</v>
      </c>
      <c r="G5451" s="1">
        <v>2.0</v>
      </c>
      <c r="H5451" s="1">
        <v>2.0</v>
      </c>
      <c r="I5451" s="1" t="s">
        <v>22</v>
      </c>
      <c r="J5451" s="1">
        <v>80.45</v>
      </c>
      <c r="K5451" s="1">
        <v>3201.55</v>
      </c>
      <c r="L5451" s="1" t="s">
        <v>16</v>
      </c>
      <c r="M5451" s="2">
        <f t="shared" si="1"/>
        <v>39.79552517</v>
      </c>
      <c r="N5451" s="3"/>
    </row>
    <row r="5452" ht="15.75" customHeight="1">
      <c r="A5452" s="1" t="s">
        <v>5472</v>
      </c>
      <c r="B5452" s="1" t="s">
        <v>15</v>
      </c>
      <c r="C5452" s="1">
        <v>1.0</v>
      </c>
      <c r="D5452" s="1" t="s">
        <v>16</v>
      </c>
      <c r="E5452" s="1" t="s">
        <v>18</v>
      </c>
      <c r="F5452" s="1">
        <v>2.0</v>
      </c>
      <c r="G5452" s="1">
        <v>2.0</v>
      </c>
      <c r="H5452" s="1">
        <v>0.0</v>
      </c>
      <c r="I5452" s="1" t="s">
        <v>22</v>
      </c>
      <c r="J5452" s="1">
        <v>92.55</v>
      </c>
      <c r="K5452" s="1">
        <v>1614.7</v>
      </c>
      <c r="L5452" s="1" t="s">
        <v>18</v>
      </c>
      <c r="M5452" s="2">
        <f t="shared" si="1"/>
        <v>17.44678552</v>
      </c>
      <c r="N5452" s="3"/>
    </row>
    <row r="5453" ht="15.75" customHeight="1">
      <c r="A5453" s="1" t="s">
        <v>5473</v>
      </c>
      <c r="B5453" s="1" t="s">
        <v>20</v>
      </c>
      <c r="C5453" s="1">
        <v>0.0</v>
      </c>
      <c r="D5453" s="1" t="s">
        <v>16</v>
      </c>
      <c r="E5453" s="1" t="s">
        <v>16</v>
      </c>
      <c r="F5453" s="1">
        <v>1.0</v>
      </c>
      <c r="G5453" s="1">
        <v>1.0</v>
      </c>
      <c r="H5453" s="1">
        <v>0.0</v>
      </c>
      <c r="I5453" s="1" t="s">
        <v>17</v>
      </c>
      <c r="J5453" s="1">
        <v>56.3</v>
      </c>
      <c r="K5453" s="1">
        <v>628.65</v>
      </c>
      <c r="L5453" s="1" t="s">
        <v>18</v>
      </c>
      <c r="M5453" s="2">
        <f t="shared" si="1"/>
        <v>11.1660746</v>
      </c>
      <c r="N5453" s="3"/>
    </row>
    <row r="5454" ht="15.75" customHeight="1">
      <c r="A5454" s="1" t="s">
        <v>5474</v>
      </c>
      <c r="B5454" s="1" t="s">
        <v>15</v>
      </c>
      <c r="C5454" s="1">
        <v>0.0</v>
      </c>
      <c r="D5454" s="1" t="s">
        <v>16</v>
      </c>
      <c r="E5454" s="1" t="s">
        <v>18</v>
      </c>
      <c r="F5454" s="1">
        <v>2.0</v>
      </c>
      <c r="G5454" s="1">
        <v>1.0</v>
      </c>
      <c r="H5454" s="1">
        <v>1.0</v>
      </c>
      <c r="I5454" s="1" t="s">
        <v>28</v>
      </c>
      <c r="J5454" s="1">
        <v>61.05</v>
      </c>
      <c r="K5454" s="1">
        <v>3478.75</v>
      </c>
      <c r="L5454" s="1" t="s">
        <v>18</v>
      </c>
      <c r="M5454" s="2">
        <f t="shared" si="1"/>
        <v>56.98198198</v>
      </c>
      <c r="N5454" s="3"/>
    </row>
    <row r="5455" ht="15.75" customHeight="1">
      <c r="A5455" s="1" t="s">
        <v>5475</v>
      </c>
      <c r="B5455" s="1" t="s">
        <v>20</v>
      </c>
      <c r="C5455" s="1">
        <v>0.0</v>
      </c>
      <c r="D5455" s="1" t="s">
        <v>16</v>
      </c>
      <c r="E5455" s="1" t="s">
        <v>18</v>
      </c>
      <c r="F5455" s="1">
        <v>1.0</v>
      </c>
      <c r="G5455" s="1">
        <v>1.0</v>
      </c>
      <c r="H5455" s="1">
        <v>0.0</v>
      </c>
      <c r="I5455" s="1" t="s">
        <v>22</v>
      </c>
      <c r="J5455" s="1">
        <v>55.7</v>
      </c>
      <c r="K5455" s="1">
        <v>3171.6</v>
      </c>
      <c r="L5455" s="1" t="s">
        <v>18</v>
      </c>
      <c r="M5455" s="2">
        <f t="shared" si="1"/>
        <v>56.94075404</v>
      </c>
      <c r="N5455" s="3"/>
    </row>
    <row r="5456" ht="15.75" customHeight="1">
      <c r="A5456" s="1" t="s">
        <v>5476</v>
      </c>
      <c r="B5456" s="1" t="s">
        <v>15</v>
      </c>
      <c r="C5456" s="1">
        <v>0.0</v>
      </c>
      <c r="D5456" s="1" t="s">
        <v>16</v>
      </c>
      <c r="E5456" s="1" t="s">
        <v>16</v>
      </c>
      <c r="F5456" s="1">
        <v>1.0</v>
      </c>
      <c r="G5456" s="1">
        <v>0.0</v>
      </c>
      <c r="H5456" s="1">
        <v>2.0</v>
      </c>
      <c r="I5456" s="1" t="s">
        <v>28</v>
      </c>
      <c r="J5456" s="1">
        <v>20.15</v>
      </c>
      <c r="K5456" s="1">
        <v>1337.5</v>
      </c>
      <c r="L5456" s="1" t="s">
        <v>18</v>
      </c>
      <c r="M5456" s="2">
        <f t="shared" si="1"/>
        <v>66.37717122</v>
      </c>
      <c r="N5456" s="3"/>
    </row>
    <row r="5457" ht="15.75" customHeight="1">
      <c r="A5457" s="1" t="s">
        <v>5477</v>
      </c>
      <c r="B5457" s="1" t="s">
        <v>15</v>
      </c>
      <c r="C5457" s="1">
        <v>0.0</v>
      </c>
      <c r="D5457" s="1" t="s">
        <v>18</v>
      </c>
      <c r="E5457" s="1" t="s">
        <v>18</v>
      </c>
      <c r="F5457" s="1">
        <v>2.0</v>
      </c>
      <c r="G5457" s="1">
        <v>1.0</v>
      </c>
      <c r="H5457" s="1">
        <v>1.0</v>
      </c>
      <c r="I5457" s="1" t="s">
        <v>22</v>
      </c>
      <c r="J5457" s="1">
        <v>78.55</v>
      </c>
      <c r="K5457" s="1">
        <v>1843.05</v>
      </c>
      <c r="L5457" s="1" t="s">
        <v>18</v>
      </c>
      <c r="M5457" s="2">
        <f t="shared" si="1"/>
        <v>23.46339911</v>
      </c>
      <c r="N5457" s="3"/>
    </row>
    <row r="5458" ht="15.75" customHeight="1">
      <c r="A5458" s="1" t="s">
        <v>5478</v>
      </c>
      <c r="B5458" s="1" t="s">
        <v>15</v>
      </c>
      <c r="C5458" s="1">
        <v>0.0</v>
      </c>
      <c r="D5458" s="1" t="s">
        <v>18</v>
      </c>
      <c r="E5458" s="1" t="s">
        <v>18</v>
      </c>
      <c r="F5458" s="1">
        <v>1.0</v>
      </c>
      <c r="G5458" s="1">
        <v>2.0</v>
      </c>
      <c r="H5458" s="1">
        <v>1.0</v>
      </c>
      <c r="I5458" s="1" t="s">
        <v>28</v>
      </c>
      <c r="J5458" s="1">
        <v>79.95</v>
      </c>
      <c r="K5458" s="1">
        <v>2684.85</v>
      </c>
      <c r="L5458" s="1" t="s">
        <v>18</v>
      </c>
      <c r="M5458" s="2">
        <f t="shared" si="1"/>
        <v>33.58161351</v>
      </c>
      <c r="N5458" s="3"/>
    </row>
    <row r="5459" ht="15.75" customHeight="1">
      <c r="A5459" s="1" t="s">
        <v>5479</v>
      </c>
      <c r="B5459" s="1" t="s">
        <v>15</v>
      </c>
      <c r="C5459" s="1">
        <v>1.0</v>
      </c>
      <c r="D5459" s="1" t="s">
        <v>18</v>
      </c>
      <c r="E5459" s="1" t="s">
        <v>18</v>
      </c>
      <c r="F5459" s="1">
        <v>1.0</v>
      </c>
      <c r="G5459" s="1">
        <v>1.0</v>
      </c>
      <c r="H5459" s="1">
        <v>0.0</v>
      </c>
      <c r="I5459" s="1" t="s">
        <v>22</v>
      </c>
      <c r="J5459" s="1">
        <v>45.0</v>
      </c>
      <c r="K5459" s="1">
        <v>127.1</v>
      </c>
      <c r="L5459" s="1" t="s">
        <v>16</v>
      </c>
      <c r="M5459" s="2">
        <f t="shared" si="1"/>
        <v>2.824444444</v>
      </c>
      <c r="N5459" s="3"/>
    </row>
    <row r="5460" ht="15.75" customHeight="1">
      <c r="A5460" s="1" t="s">
        <v>5480</v>
      </c>
      <c r="B5460" s="1" t="s">
        <v>20</v>
      </c>
      <c r="C5460" s="1">
        <v>0.0</v>
      </c>
      <c r="D5460" s="1" t="s">
        <v>16</v>
      </c>
      <c r="E5460" s="1" t="s">
        <v>16</v>
      </c>
      <c r="F5460" s="1">
        <v>1.0</v>
      </c>
      <c r="G5460" s="1">
        <v>0.0</v>
      </c>
      <c r="H5460" s="1">
        <v>1.0</v>
      </c>
      <c r="I5460" s="1" t="s">
        <v>26</v>
      </c>
      <c r="J5460" s="1">
        <v>19.9</v>
      </c>
      <c r="K5460" s="1">
        <v>153.95</v>
      </c>
      <c r="L5460" s="1" t="s">
        <v>18</v>
      </c>
      <c r="M5460" s="2">
        <f t="shared" si="1"/>
        <v>7.736180905</v>
      </c>
      <c r="N5460" s="3"/>
    </row>
    <row r="5461" ht="15.75" customHeight="1">
      <c r="A5461" s="1" t="s">
        <v>5481</v>
      </c>
      <c r="B5461" s="1" t="s">
        <v>20</v>
      </c>
      <c r="C5461" s="1">
        <v>0.0</v>
      </c>
      <c r="D5461" s="1" t="s">
        <v>16</v>
      </c>
      <c r="E5461" s="1" t="s">
        <v>16</v>
      </c>
      <c r="F5461" s="1">
        <v>1.0</v>
      </c>
      <c r="G5461" s="1">
        <v>2.0</v>
      </c>
      <c r="H5461" s="1">
        <v>0.0</v>
      </c>
      <c r="I5461" s="1" t="s">
        <v>22</v>
      </c>
      <c r="J5461" s="1">
        <v>89.85</v>
      </c>
      <c r="K5461" s="1">
        <v>3091.75</v>
      </c>
      <c r="L5461" s="1" t="s">
        <v>18</v>
      </c>
      <c r="M5461" s="2">
        <f t="shared" si="1"/>
        <v>34.41012799</v>
      </c>
      <c r="N5461" s="3"/>
    </row>
    <row r="5462" ht="15.75" customHeight="1">
      <c r="A5462" s="1" t="s">
        <v>5482</v>
      </c>
      <c r="B5462" s="1" t="s">
        <v>20</v>
      </c>
      <c r="C5462" s="1">
        <v>0.0</v>
      </c>
      <c r="D5462" s="1" t="s">
        <v>16</v>
      </c>
      <c r="E5462" s="1" t="s">
        <v>16</v>
      </c>
      <c r="F5462" s="1">
        <v>1.0</v>
      </c>
      <c r="G5462" s="1">
        <v>1.0</v>
      </c>
      <c r="H5462" s="1">
        <v>0.0</v>
      </c>
      <c r="I5462" s="1" t="s">
        <v>22</v>
      </c>
      <c r="J5462" s="1">
        <v>65.45</v>
      </c>
      <c r="K5462" s="1">
        <v>937.6</v>
      </c>
      <c r="L5462" s="1" t="s">
        <v>16</v>
      </c>
      <c r="M5462" s="2">
        <f t="shared" si="1"/>
        <v>14.32543927</v>
      </c>
      <c r="N5462" s="3"/>
    </row>
    <row r="5463" ht="15.75" customHeight="1">
      <c r="A5463" s="1" t="s">
        <v>5483</v>
      </c>
      <c r="B5463" s="1" t="s">
        <v>20</v>
      </c>
      <c r="C5463" s="1">
        <v>0.0</v>
      </c>
      <c r="D5463" s="1" t="s">
        <v>16</v>
      </c>
      <c r="E5463" s="1" t="s">
        <v>16</v>
      </c>
      <c r="F5463" s="1">
        <v>2.0</v>
      </c>
      <c r="G5463" s="1">
        <v>0.0</v>
      </c>
      <c r="H5463" s="1">
        <v>2.0</v>
      </c>
      <c r="I5463" s="1" t="s">
        <v>28</v>
      </c>
      <c r="J5463" s="1">
        <v>24.3</v>
      </c>
      <c r="K5463" s="1">
        <v>1643.25</v>
      </c>
      <c r="L5463" s="1" t="s">
        <v>18</v>
      </c>
      <c r="M5463" s="2">
        <f t="shared" si="1"/>
        <v>67.62345679</v>
      </c>
      <c r="N5463" s="3"/>
    </row>
    <row r="5464" ht="15.75" customHeight="1">
      <c r="A5464" s="1" t="s">
        <v>5484</v>
      </c>
      <c r="B5464" s="1" t="s">
        <v>20</v>
      </c>
      <c r="C5464" s="1">
        <v>0.0</v>
      </c>
      <c r="D5464" s="1" t="s">
        <v>16</v>
      </c>
      <c r="E5464" s="1" t="s">
        <v>18</v>
      </c>
      <c r="F5464" s="1">
        <v>1.0</v>
      </c>
      <c r="G5464" s="1">
        <v>1.0</v>
      </c>
      <c r="H5464" s="1">
        <v>2.0</v>
      </c>
      <c r="I5464" s="1" t="s">
        <v>28</v>
      </c>
      <c r="J5464" s="1">
        <v>54.5</v>
      </c>
      <c r="K5464" s="1">
        <v>3778.2</v>
      </c>
      <c r="L5464" s="1" t="s">
        <v>18</v>
      </c>
      <c r="M5464" s="2">
        <f t="shared" si="1"/>
        <v>69.32477064</v>
      </c>
      <c r="N5464" s="3"/>
    </row>
    <row r="5465" ht="15.75" customHeight="1">
      <c r="A5465" s="1" t="s">
        <v>5485</v>
      </c>
      <c r="B5465" s="1" t="s">
        <v>20</v>
      </c>
      <c r="C5465" s="1">
        <v>0.0</v>
      </c>
      <c r="D5465" s="1" t="s">
        <v>16</v>
      </c>
      <c r="E5465" s="1" t="s">
        <v>16</v>
      </c>
      <c r="F5465" s="1">
        <v>1.0</v>
      </c>
      <c r="G5465" s="1">
        <v>1.0</v>
      </c>
      <c r="H5465" s="1">
        <v>1.0</v>
      </c>
      <c r="I5465" s="1" t="s">
        <v>26</v>
      </c>
      <c r="J5465" s="1">
        <v>73.05</v>
      </c>
      <c r="K5465" s="1">
        <v>4688.65</v>
      </c>
      <c r="L5465" s="1" t="s">
        <v>18</v>
      </c>
      <c r="M5465" s="2">
        <f t="shared" si="1"/>
        <v>64.18412047</v>
      </c>
      <c r="N5465" s="3"/>
    </row>
    <row r="5466" ht="15.75" customHeight="1">
      <c r="A5466" s="1" t="s">
        <v>5486</v>
      </c>
      <c r="B5466" s="1" t="s">
        <v>20</v>
      </c>
      <c r="C5466" s="1">
        <v>0.0</v>
      </c>
      <c r="D5466" s="1" t="s">
        <v>16</v>
      </c>
      <c r="E5466" s="1" t="s">
        <v>16</v>
      </c>
      <c r="F5466" s="1">
        <v>1.0</v>
      </c>
      <c r="G5466" s="1">
        <v>1.0</v>
      </c>
      <c r="H5466" s="1">
        <v>0.0</v>
      </c>
      <c r="I5466" s="1" t="s">
        <v>26</v>
      </c>
      <c r="J5466" s="1">
        <v>65.0</v>
      </c>
      <c r="K5466" s="1">
        <v>3363.8</v>
      </c>
      <c r="L5466" s="1" t="s">
        <v>18</v>
      </c>
      <c r="M5466" s="2">
        <f t="shared" si="1"/>
        <v>51.75076923</v>
      </c>
      <c r="N5466" s="3"/>
    </row>
    <row r="5467" ht="15.75" customHeight="1">
      <c r="A5467" s="1" t="s">
        <v>5487</v>
      </c>
      <c r="B5467" s="1" t="s">
        <v>15</v>
      </c>
      <c r="C5467" s="1">
        <v>0.0</v>
      </c>
      <c r="D5467" s="1" t="s">
        <v>16</v>
      </c>
      <c r="E5467" s="1" t="s">
        <v>18</v>
      </c>
      <c r="F5467" s="1">
        <v>2.0</v>
      </c>
      <c r="G5467" s="1">
        <v>2.0</v>
      </c>
      <c r="H5467" s="1">
        <v>2.0</v>
      </c>
      <c r="I5467" s="1" t="s">
        <v>28</v>
      </c>
      <c r="J5467" s="1">
        <v>89.95</v>
      </c>
      <c r="K5467" s="1">
        <v>5974.3</v>
      </c>
      <c r="L5467" s="1" t="s">
        <v>18</v>
      </c>
      <c r="M5467" s="2">
        <f t="shared" si="1"/>
        <v>66.41801001</v>
      </c>
      <c r="N5467" s="3"/>
    </row>
    <row r="5468" ht="15.75" customHeight="1">
      <c r="A5468" s="1" t="s">
        <v>5488</v>
      </c>
      <c r="B5468" s="1" t="s">
        <v>20</v>
      </c>
      <c r="C5468" s="1">
        <v>0.0</v>
      </c>
      <c r="D5468" s="1" t="s">
        <v>16</v>
      </c>
      <c r="E5468" s="1" t="s">
        <v>16</v>
      </c>
      <c r="F5468" s="1">
        <v>2.0</v>
      </c>
      <c r="G5468" s="1">
        <v>2.0</v>
      </c>
      <c r="H5468" s="1">
        <v>0.0</v>
      </c>
      <c r="I5468" s="1" t="s">
        <v>22</v>
      </c>
      <c r="J5468" s="1">
        <v>80.15</v>
      </c>
      <c r="K5468" s="1">
        <v>385.0</v>
      </c>
      <c r="L5468" s="1" t="s">
        <v>16</v>
      </c>
      <c r="M5468" s="2">
        <f t="shared" si="1"/>
        <v>4.80349345</v>
      </c>
      <c r="N5468" s="3"/>
    </row>
    <row r="5469" ht="15.75" customHeight="1">
      <c r="A5469" s="1" t="s">
        <v>5489</v>
      </c>
      <c r="B5469" s="1" t="s">
        <v>20</v>
      </c>
      <c r="C5469" s="1">
        <v>1.0</v>
      </c>
      <c r="D5469" s="1" t="s">
        <v>18</v>
      </c>
      <c r="E5469" s="1" t="s">
        <v>18</v>
      </c>
      <c r="F5469" s="1">
        <v>2.0</v>
      </c>
      <c r="G5469" s="1">
        <v>2.0</v>
      </c>
      <c r="H5469" s="1">
        <v>0.0</v>
      </c>
      <c r="I5469" s="1" t="s">
        <v>28</v>
      </c>
      <c r="J5469" s="1">
        <v>72.95</v>
      </c>
      <c r="K5469" s="1">
        <v>3829.75</v>
      </c>
      <c r="L5469" s="1" t="s">
        <v>18</v>
      </c>
      <c r="M5469" s="2">
        <f t="shared" si="1"/>
        <v>52.4982865</v>
      </c>
      <c r="N5469" s="3"/>
    </row>
    <row r="5470" ht="15.75" customHeight="1">
      <c r="A5470" s="1" t="s">
        <v>5490</v>
      </c>
      <c r="B5470" s="1" t="s">
        <v>20</v>
      </c>
      <c r="C5470" s="1">
        <v>0.0</v>
      </c>
      <c r="D5470" s="1" t="s">
        <v>16</v>
      </c>
      <c r="E5470" s="1" t="s">
        <v>18</v>
      </c>
      <c r="F5470" s="1">
        <v>2.0</v>
      </c>
      <c r="G5470" s="1">
        <v>2.0</v>
      </c>
      <c r="H5470" s="1">
        <v>1.0</v>
      </c>
      <c r="I5470" s="1" t="s">
        <v>22</v>
      </c>
      <c r="J5470" s="1">
        <v>104.1</v>
      </c>
      <c r="K5470" s="1">
        <v>7040.85</v>
      </c>
      <c r="L5470" s="1" t="s">
        <v>16</v>
      </c>
      <c r="M5470" s="2">
        <f t="shared" si="1"/>
        <v>67.63544669</v>
      </c>
      <c r="N5470" s="3"/>
    </row>
    <row r="5471" ht="15.75" customHeight="1">
      <c r="A5471" s="1" t="s">
        <v>5491</v>
      </c>
      <c r="B5471" s="1" t="s">
        <v>15</v>
      </c>
      <c r="C5471" s="1">
        <v>0.0</v>
      </c>
      <c r="D5471" s="1" t="s">
        <v>18</v>
      </c>
      <c r="E5471" s="1" t="s">
        <v>18</v>
      </c>
      <c r="F5471" s="1">
        <v>1.0</v>
      </c>
      <c r="G5471" s="1">
        <v>0.0</v>
      </c>
      <c r="H5471" s="1">
        <v>2.0</v>
      </c>
      <c r="I5471" s="1" t="s">
        <v>26</v>
      </c>
      <c r="J5471" s="1">
        <v>20.5</v>
      </c>
      <c r="K5471" s="1">
        <v>1424.9</v>
      </c>
      <c r="L5471" s="1" t="s">
        <v>18</v>
      </c>
      <c r="M5471" s="2">
        <f t="shared" si="1"/>
        <v>69.50731707</v>
      </c>
      <c r="N5471" s="3"/>
    </row>
    <row r="5472" ht="15.75" customHeight="1">
      <c r="A5472" s="1" t="s">
        <v>5492</v>
      </c>
      <c r="B5472" s="1" t="s">
        <v>15</v>
      </c>
      <c r="C5472" s="1">
        <v>0.0</v>
      </c>
      <c r="D5472" s="1" t="s">
        <v>16</v>
      </c>
      <c r="E5472" s="1" t="s">
        <v>16</v>
      </c>
      <c r="F5472" s="1">
        <v>1.0</v>
      </c>
      <c r="G5472" s="1">
        <v>1.0</v>
      </c>
      <c r="H5472" s="1">
        <v>1.0</v>
      </c>
      <c r="I5472" s="1" t="s">
        <v>26</v>
      </c>
      <c r="J5472" s="1">
        <v>78.0</v>
      </c>
      <c r="K5472" s="1">
        <v>3824.2</v>
      </c>
      <c r="L5472" s="1" t="s">
        <v>18</v>
      </c>
      <c r="M5472" s="2">
        <f t="shared" si="1"/>
        <v>49.02820513</v>
      </c>
      <c r="N5472" s="3"/>
    </row>
    <row r="5473" ht="15.75" customHeight="1">
      <c r="A5473" s="1" t="s">
        <v>5493</v>
      </c>
      <c r="B5473" s="1" t="s">
        <v>20</v>
      </c>
      <c r="C5473" s="1">
        <v>0.0</v>
      </c>
      <c r="D5473" s="1" t="s">
        <v>16</v>
      </c>
      <c r="E5473" s="1" t="s">
        <v>16</v>
      </c>
      <c r="F5473" s="1">
        <v>1.0</v>
      </c>
      <c r="G5473" s="1">
        <v>0.0</v>
      </c>
      <c r="H5473" s="1">
        <v>2.0</v>
      </c>
      <c r="I5473" s="1" t="s">
        <v>28</v>
      </c>
      <c r="J5473" s="1">
        <v>19.8</v>
      </c>
      <c r="K5473" s="1">
        <v>726.1</v>
      </c>
      <c r="L5473" s="1" t="s">
        <v>18</v>
      </c>
      <c r="M5473" s="2">
        <f t="shared" si="1"/>
        <v>36.67171717</v>
      </c>
      <c r="N5473" s="3"/>
    </row>
    <row r="5474" ht="15.75" customHeight="1">
      <c r="A5474" s="1" t="s">
        <v>5494</v>
      </c>
      <c r="B5474" s="1" t="s">
        <v>20</v>
      </c>
      <c r="C5474" s="1">
        <v>0.0</v>
      </c>
      <c r="D5474" s="1" t="s">
        <v>18</v>
      </c>
      <c r="E5474" s="1" t="s">
        <v>18</v>
      </c>
      <c r="F5474" s="1">
        <v>1.0</v>
      </c>
      <c r="G5474" s="1">
        <v>0.0</v>
      </c>
      <c r="H5474" s="1">
        <v>0.0</v>
      </c>
      <c r="I5474" s="1" t="s">
        <v>17</v>
      </c>
      <c r="J5474" s="1">
        <v>20.0</v>
      </c>
      <c r="K5474" s="1">
        <v>20.0</v>
      </c>
      <c r="L5474" s="1" t="s">
        <v>18</v>
      </c>
      <c r="M5474" s="2">
        <f t="shared" si="1"/>
        <v>1</v>
      </c>
      <c r="N5474" s="3"/>
    </row>
    <row r="5475" ht="15.75" customHeight="1">
      <c r="A5475" s="1" t="s">
        <v>5495</v>
      </c>
      <c r="B5475" s="1" t="s">
        <v>20</v>
      </c>
      <c r="C5475" s="1">
        <v>0.0</v>
      </c>
      <c r="D5475" s="1" t="s">
        <v>18</v>
      </c>
      <c r="E5475" s="1" t="s">
        <v>18</v>
      </c>
      <c r="F5475" s="1">
        <v>2.0</v>
      </c>
      <c r="G5475" s="1">
        <v>2.0</v>
      </c>
      <c r="H5475" s="1">
        <v>0.0</v>
      </c>
      <c r="I5475" s="1" t="s">
        <v>22</v>
      </c>
      <c r="J5475" s="1">
        <v>81.0</v>
      </c>
      <c r="K5475" s="1">
        <v>1917.1</v>
      </c>
      <c r="L5475" s="1" t="s">
        <v>16</v>
      </c>
      <c r="M5475" s="2">
        <f t="shared" si="1"/>
        <v>23.66790123</v>
      </c>
      <c r="N5475" s="3"/>
    </row>
    <row r="5476" ht="15.75" customHeight="1">
      <c r="A5476" s="1" t="s">
        <v>5496</v>
      </c>
      <c r="B5476" s="1" t="s">
        <v>20</v>
      </c>
      <c r="C5476" s="1">
        <v>0.0</v>
      </c>
      <c r="D5476" s="1" t="s">
        <v>18</v>
      </c>
      <c r="E5476" s="1" t="s">
        <v>18</v>
      </c>
      <c r="F5476" s="1">
        <v>1.0</v>
      </c>
      <c r="G5476" s="1">
        <v>0.0</v>
      </c>
      <c r="H5476" s="1">
        <v>0.0</v>
      </c>
      <c r="I5476" s="1" t="s">
        <v>26</v>
      </c>
      <c r="J5476" s="1">
        <v>20.45</v>
      </c>
      <c r="K5476" s="1">
        <v>237.3</v>
      </c>
      <c r="L5476" s="1" t="s">
        <v>18</v>
      </c>
      <c r="M5476" s="2">
        <f t="shared" si="1"/>
        <v>11.60391198</v>
      </c>
      <c r="N5476" s="3"/>
    </row>
    <row r="5477" ht="15.75" customHeight="1">
      <c r="A5477" s="1" t="s">
        <v>5497</v>
      </c>
      <c r="B5477" s="1" t="s">
        <v>15</v>
      </c>
      <c r="C5477" s="1">
        <v>0.0</v>
      </c>
      <c r="D5477" s="1" t="s">
        <v>18</v>
      </c>
      <c r="E5477" s="1" t="s">
        <v>18</v>
      </c>
      <c r="F5477" s="1">
        <v>1.0</v>
      </c>
      <c r="G5477" s="1">
        <v>0.0</v>
      </c>
      <c r="H5477" s="1">
        <v>1.0</v>
      </c>
      <c r="I5477" s="1" t="s">
        <v>28</v>
      </c>
      <c r="J5477" s="1">
        <v>19.7</v>
      </c>
      <c r="K5477" s="1">
        <v>1341.5</v>
      </c>
      <c r="L5477" s="1" t="s">
        <v>18</v>
      </c>
      <c r="M5477" s="2">
        <f t="shared" si="1"/>
        <v>68.0964467</v>
      </c>
      <c r="N5477" s="3"/>
    </row>
    <row r="5478" ht="15.75" customHeight="1">
      <c r="A5478" s="1" t="s">
        <v>5498</v>
      </c>
      <c r="B5478" s="1" t="s">
        <v>20</v>
      </c>
      <c r="C5478" s="1">
        <v>0.0</v>
      </c>
      <c r="D5478" s="1" t="s">
        <v>18</v>
      </c>
      <c r="E5478" s="1" t="s">
        <v>18</v>
      </c>
      <c r="F5478" s="1">
        <v>1.0</v>
      </c>
      <c r="G5478" s="1">
        <v>1.0</v>
      </c>
      <c r="H5478" s="1">
        <v>0.0</v>
      </c>
      <c r="I5478" s="1" t="s">
        <v>17</v>
      </c>
      <c r="J5478" s="1">
        <v>61.9</v>
      </c>
      <c r="K5478" s="1">
        <v>2647.1</v>
      </c>
      <c r="L5478" s="1" t="s">
        <v>18</v>
      </c>
      <c r="M5478" s="2">
        <f t="shared" si="1"/>
        <v>42.7641357</v>
      </c>
      <c r="N5478" s="3"/>
    </row>
    <row r="5479" ht="15.75" customHeight="1">
      <c r="A5479" s="1" t="s">
        <v>5499</v>
      </c>
      <c r="B5479" s="1" t="s">
        <v>15</v>
      </c>
      <c r="C5479" s="1">
        <v>0.0</v>
      </c>
      <c r="D5479" s="1" t="s">
        <v>16</v>
      </c>
      <c r="E5479" s="1" t="s">
        <v>16</v>
      </c>
      <c r="F5479" s="1">
        <v>2.0</v>
      </c>
      <c r="G5479" s="1">
        <v>2.0</v>
      </c>
      <c r="H5479" s="1">
        <v>2.0</v>
      </c>
      <c r="I5479" s="1" t="s">
        <v>28</v>
      </c>
      <c r="J5479" s="1">
        <v>93.3</v>
      </c>
      <c r="K5479" s="1">
        <v>6398.05</v>
      </c>
      <c r="L5479" s="1" t="s">
        <v>18</v>
      </c>
      <c r="M5479" s="2">
        <f t="shared" si="1"/>
        <v>68.5750268</v>
      </c>
      <c r="N5479" s="3"/>
    </row>
    <row r="5480" ht="15.75" customHeight="1">
      <c r="A5480" s="1" t="s">
        <v>5500</v>
      </c>
      <c r="B5480" s="1" t="s">
        <v>15</v>
      </c>
      <c r="C5480" s="1">
        <v>0.0</v>
      </c>
      <c r="D5480" s="1" t="s">
        <v>16</v>
      </c>
      <c r="E5480" s="1" t="s">
        <v>16</v>
      </c>
      <c r="F5480" s="1">
        <v>2.0</v>
      </c>
      <c r="G5480" s="1">
        <v>0.0</v>
      </c>
      <c r="H5480" s="1">
        <v>2.0</v>
      </c>
      <c r="I5480" s="1" t="s">
        <v>28</v>
      </c>
      <c r="J5480" s="1">
        <v>24.7</v>
      </c>
      <c r="K5480" s="1">
        <v>1810.55</v>
      </c>
      <c r="L5480" s="1" t="s">
        <v>18</v>
      </c>
      <c r="M5480" s="2">
        <f t="shared" si="1"/>
        <v>73.30161943</v>
      </c>
      <c r="N5480" s="3"/>
    </row>
    <row r="5481" ht="15.75" customHeight="1">
      <c r="A5481" s="1" t="s">
        <v>5501</v>
      </c>
      <c r="B5481" s="1" t="s">
        <v>20</v>
      </c>
      <c r="C5481" s="1">
        <v>0.0</v>
      </c>
      <c r="D5481" s="1" t="s">
        <v>16</v>
      </c>
      <c r="E5481" s="1" t="s">
        <v>16</v>
      </c>
      <c r="F5481" s="1">
        <v>1.0</v>
      </c>
      <c r="G5481" s="1">
        <v>1.0</v>
      </c>
      <c r="H5481" s="1">
        <v>1.0</v>
      </c>
      <c r="I5481" s="1" t="s">
        <v>28</v>
      </c>
      <c r="J5481" s="1">
        <v>84.9</v>
      </c>
      <c r="K5481" s="1">
        <v>5264.5</v>
      </c>
      <c r="L5481" s="1" t="s">
        <v>18</v>
      </c>
      <c r="M5481" s="2">
        <f t="shared" si="1"/>
        <v>62.00824499</v>
      </c>
      <c r="N5481" s="3"/>
    </row>
    <row r="5482" ht="15.75" customHeight="1">
      <c r="A5482" s="1" t="s">
        <v>5502</v>
      </c>
      <c r="B5482" s="1" t="s">
        <v>15</v>
      </c>
      <c r="C5482" s="1">
        <v>0.0</v>
      </c>
      <c r="D5482" s="1" t="s">
        <v>18</v>
      </c>
      <c r="E5482" s="1" t="s">
        <v>18</v>
      </c>
      <c r="F5482" s="1">
        <v>2.0</v>
      </c>
      <c r="G5482" s="1">
        <v>2.0</v>
      </c>
      <c r="H5482" s="1">
        <v>0.0</v>
      </c>
      <c r="I5482" s="1" t="s">
        <v>28</v>
      </c>
      <c r="J5482" s="1">
        <v>100.5</v>
      </c>
      <c r="K5482" s="1">
        <v>2599.95</v>
      </c>
      <c r="L5482" s="1" t="s">
        <v>18</v>
      </c>
      <c r="M5482" s="2">
        <f t="shared" si="1"/>
        <v>25.87014925</v>
      </c>
      <c r="N5482" s="3"/>
    </row>
    <row r="5483" ht="15.75" customHeight="1">
      <c r="A5483" s="1" t="s">
        <v>5503</v>
      </c>
      <c r="B5483" s="1" t="s">
        <v>15</v>
      </c>
      <c r="C5483" s="1">
        <v>0.0</v>
      </c>
      <c r="D5483" s="1" t="s">
        <v>16</v>
      </c>
      <c r="E5483" s="1" t="s">
        <v>16</v>
      </c>
      <c r="F5483" s="1">
        <v>2.0</v>
      </c>
      <c r="G5483" s="1">
        <v>2.0</v>
      </c>
      <c r="H5483" s="1">
        <v>1.0</v>
      </c>
      <c r="I5483" s="1" t="s">
        <v>17</v>
      </c>
      <c r="J5483" s="1">
        <v>82.05</v>
      </c>
      <c r="K5483" s="1">
        <v>4029.95</v>
      </c>
      <c r="L5483" s="1" t="s">
        <v>16</v>
      </c>
      <c r="M5483" s="2">
        <f t="shared" si="1"/>
        <v>49.11578306</v>
      </c>
      <c r="N5483" s="3"/>
    </row>
    <row r="5484" ht="15.75" customHeight="1">
      <c r="A5484" s="1" t="s">
        <v>5504</v>
      </c>
      <c r="B5484" s="1" t="s">
        <v>20</v>
      </c>
      <c r="C5484" s="1">
        <v>0.0</v>
      </c>
      <c r="D5484" s="1" t="s">
        <v>16</v>
      </c>
      <c r="E5484" s="1" t="s">
        <v>16</v>
      </c>
      <c r="F5484" s="1">
        <v>1.0</v>
      </c>
      <c r="G5484" s="1">
        <v>0.0</v>
      </c>
      <c r="H5484" s="1">
        <v>2.0</v>
      </c>
      <c r="I5484" s="1" t="s">
        <v>17</v>
      </c>
      <c r="J5484" s="1">
        <v>20.55</v>
      </c>
      <c r="K5484" s="1">
        <v>1205.05</v>
      </c>
      <c r="L5484" s="1" t="s">
        <v>18</v>
      </c>
      <c r="M5484" s="2">
        <f t="shared" si="1"/>
        <v>58.63990268</v>
      </c>
      <c r="N5484" s="3"/>
    </row>
    <row r="5485" ht="15.75" customHeight="1">
      <c r="A5485" s="1" t="s">
        <v>5505</v>
      </c>
      <c r="B5485" s="1" t="s">
        <v>20</v>
      </c>
      <c r="C5485" s="1">
        <v>0.0</v>
      </c>
      <c r="D5485" s="1" t="s">
        <v>16</v>
      </c>
      <c r="E5485" s="1" t="s">
        <v>18</v>
      </c>
      <c r="F5485" s="1">
        <v>1.0</v>
      </c>
      <c r="G5485" s="1">
        <v>2.0</v>
      </c>
      <c r="H5485" s="1">
        <v>0.0</v>
      </c>
      <c r="I5485" s="1" t="s">
        <v>28</v>
      </c>
      <c r="J5485" s="1">
        <v>68.6</v>
      </c>
      <c r="K5485" s="1">
        <v>1108.6</v>
      </c>
      <c r="L5485" s="1" t="s">
        <v>18</v>
      </c>
      <c r="M5485" s="2">
        <f t="shared" si="1"/>
        <v>16.16034985</v>
      </c>
      <c r="N5485" s="3"/>
    </row>
    <row r="5486" ht="15.75" customHeight="1">
      <c r="A5486" s="1" t="s">
        <v>5506</v>
      </c>
      <c r="B5486" s="1" t="s">
        <v>15</v>
      </c>
      <c r="C5486" s="1">
        <v>0.0</v>
      </c>
      <c r="D5486" s="1" t="s">
        <v>16</v>
      </c>
      <c r="E5486" s="1" t="s">
        <v>18</v>
      </c>
      <c r="F5486" s="1">
        <v>1.0</v>
      </c>
      <c r="G5486" s="1">
        <v>2.0</v>
      </c>
      <c r="H5486" s="1">
        <v>1.0</v>
      </c>
      <c r="I5486" s="1" t="s">
        <v>26</v>
      </c>
      <c r="J5486" s="1">
        <v>106.4</v>
      </c>
      <c r="K5486" s="1">
        <v>7251.9</v>
      </c>
      <c r="L5486" s="1" t="s">
        <v>18</v>
      </c>
      <c r="M5486" s="2">
        <f t="shared" si="1"/>
        <v>68.15695489</v>
      </c>
      <c r="N5486" s="3"/>
    </row>
    <row r="5487" ht="15.75" customHeight="1">
      <c r="A5487" s="1" t="s">
        <v>5507</v>
      </c>
      <c r="B5487" s="1" t="s">
        <v>15</v>
      </c>
      <c r="C5487" s="1">
        <v>0.0</v>
      </c>
      <c r="D5487" s="1" t="s">
        <v>18</v>
      </c>
      <c r="E5487" s="1" t="s">
        <v>18</v>
      </c>
      <c r="F5487" s="1">
        <v>1.0</v>
      </c>
      <c r="G5487" s="1">
        <v>0.0</v>
      </c>
      <c r="H5487" s="1">
        <v>0.0</v>
      </c>
      <c r="I5487" s="1" t="s">
        <v>17</v>
      </c>
      <c r="J5487" s="1">
        <v>19.65</v>
      </c>
      <c r="K5487" s="1">
        <v>19.65</v>
      </c>
      <c r="L5487" s="1" t="s">
        <v>18</v>
      </c>
      <c r="M5487" s="2">
        <f t="shared" si="1"/>
        <v>1</v>
      </c>
      <c r="N5487" s="3"/>
    </row>
    <row r="5488" ht="15.75" customHeight="1">
      <c r="A5488" s="1" t="s">
        <v>5508</v>
      </c>
      <c r="B5488" s="1" t="s">
        <v>20</v>
      </c>
      <c r="C5488" s="1">
        <v>0.0</v>
      </c>
      <c r="D5488" s="1" t="s">
        <v>16</v>
      </c>
      <c r="E5488" s="1" t="s">
        <v>18</v>
      </c>
      <c r="F5488" s="1">
        <v>0.0</v>
      </c>
      <c r="G5488" s="1">
        <v>1.0</v>
      </c>
      <c r="H5488" s="1">
        <v>0.0</v>
      </c>
      <c r="I5488" s="1" t="s">
        <v>28</v>
      </c>
      <c r="J5488" s="1">
        <v>41.05</v>
      </c>
      <c r="K5488" s="1">
        <v>2452.7</v>
      </c>
      <c r="L5488" s="1" t="s">
        <v>16</v>
      </c>
      <c r="M5488" s="2">
        <f t="shared" si="1"/>
        <v>59.74908648</v>
      </c>
      <c r="N5488" s="3"/>
    </row>
    <row r="5489" ht="15.75" customHeight="1">
      <c r="A5489" s="1" t="s">
        <v>5509</v>
      </c>
      <c r="B5489" s="1" t="s">
        <v>20</v>
      </c>
      <c r="C5489" s="1">
        <v>0.0</v>
      </c>
      <c r="D5489" s="1" t="s">
        <v>16</v>
      </c>
      <c r="E5489" s="1" t="s">
        <v>16</v>
      </c>
      <c r="F5489" s="1">
        <v>2.0</v>
      </c>
      <c r="G5489" s="1">
        <v>2.0</v>
      </c>
      <c r="H5489" s="1">
        <v>1.0</v>
      </c>
      <c r="I5489" s="1" t="s">
        <v>22</v>
      </c>
      <c r="J5489" s="1">
        <v>105.2</v>
      </c>
      <c r="K5489" s="1">
        <v>5637.85</v>
      </c>
      <c r="L5489" s="1" t="s">
        <v>18</v>
      </c>
      <c r="M5489" s="2">
        <f t="shared" si="1"/>
        <v>53.59173004</v>
      </c>
      <c r="N5489" s="3"/>
    </row>
    <row r="5490" ht="15.75" customHeight="1">
      <c r="A5490" s="1" t="s">
        <v>5510</v>
      </c>
      <c r="B5490" s="1" t="s">
        <v>20</v>
      </c>
      <c r="C5490" s="1">
        <v>0.0</v>
      </c>
      <c r="D5490" s="1" t="s">
        <v>16</v>
      </c>
      <c r="E5490" s="1" t="s">
        <v>16</v>
      </c>
      <c r="F5490" s="1">
        <v>0.0</v>
      </c>
      <c r="G5490" s="1">
        <v>1.0</v>
      </c>
      <c r="H5490" s="1">
        <v>2.0</v>
      </c>
      <c r="I5490" s="1" t="s">
        <v>28</v>
      </c>
      <c r="J5490" s="1">
        <v>60.95</v>
      </c>
      <c r="K5490" s="1">
        <v>4549.05</v>
      </c>
      <c r="L5490" s="1" t="s">
        <v>18</v>
      </c>
      <c r="M5490" s="2">
        <f t="shared" si="1"/>
        <v>74.63576702</v>
      </c>
      <c r="N5490" s="3"/>
    </row>
    <row r="5491" ht="15.75" customHeight="1">
      <c r="A5491" s="1" t="s">
        <v>5511</v>
      </c>
      <c r="B5491" s="1" t="s">
        <v>15</v>
      </c>
      <c r="C5491" s="1">
        <v>0.0</v>
      </c>
      <c r="D5491" s="1" t="s">
        <v>18</v>
      </c>
      <c r="E5491" s="1" t="s">
        <v>18</v>
      </c>
      <c r="F5491" s="1">
        <v>1.0</v>
      </c>
      <c r="G5491" s="1">
        <v>0.0</v>
      </c>
      <c r="H5491" s="1">
        <v>0.0</v>
      </c>
      <c r="I5491" s="1" t="s">
        <v>28</v>
      </c>
      <c r="J5491" s="1">
        <v>19.5</v>
      </c>
      <c r="K5491" s="1">
        <v>150.35</v>
      </c>
      <c r="L5491" s="1" t="s">
        <v>18</v>
      </c>
      <c r="M5491" s="2">
        <f t="shared" si="1"/>
        <v>7.71025641</v>
      </c>
      <c r="N5491" s="3"/>
    </row>
    <row r="5492" ht="15.75" customHeight="1">
      <c r="A5492" s="1" t="s">
        <v>5512</v>
      </c>
      <c r="B5492" s="1" t="s">
        <v>20</v>
      </c>
      <c r="C5492" s="1">
        <v>0.0</v>
      </c>
      <c r="D5492" s="1" t="s">
        <v>16</v>
      </c>
      <c r="E5492" s="1" t="s">
        <v>16</v>
      </c>
      <c r="F5492" s="1">
        <v>1.0</v>
      </c>
      <c r="G5492" s="1">
        <v>1.0</v>
      </c>
      <c r="H5492" s="1">
        <v>0.0</v>
      </c>
      <c r="I5492" s="1" t="s">
        <v>22</v>
      </c>
      <c r="J5492" s="1">
        <v>44.5</v>
      </c>
      <c r="K5492" s="1">
        <v>90.05</v>
      </c>
      <c r="L5492" s="1" t="s">
        <v>18</v>
      </c>
      <c r="M5492" s="2">
        <f t="shared" si="1"/>
        <v>2.023595506</v>
      </c>
      <c r="N5492" s="3"/>
    </row>
    <row r="5493" ht="15.75" customHeight="1">
      <c r="A5493" s="1" t="s">
        <v>5513</v>
      </c>
      <c r="B5493" s="1" t="s">
        <v>20</v>
      </c>
      <c r="C5493" s="1">
        <v>0.0</v>
      </c>
      <c r="D5493" s="1" t="s">
        <v>16</v>
      </c>
      <c r="E5493" s="1" t="s">
        <v>16</v>
      </c>
      <c r="F5493" s="1">
        <v>1.0</v>
      </c>
      <c r="G5493" s="1">
        <v>0.0</v>
      </c>
      <c r="H5493" s="1">
        <v>2.0</v>
      </c>
      <c r="I5493" s="1" t="s">
        <v>17</v>
      </c>
      <c r="J5493" s="1">
        <v>19.75</v>
      </c>
      <c r="K5493" s="1">
        <v>1344.5</v>
      </c>
      <c r="L5493" s="1" t="s">
        <v>18</v>
      </c>
      <c r="M5493" s="2">
        <f t="shared" si="1"/>
        <v>68.07594937</v>
      </c>
      <c r="N5493" s="3"/>
    </row>
    <row r="5494" ht="15.75" customHeight="1">
      <c r="A5494" s="1" t="s">
        <v>5514</v>
      </c>
      <c r="B5494" s="1" t="s">
        <v>15</v>
      </c>
      <c r="C5494" s="1">
        <v>0.0</v>
      </c>
      <c r="D5494" s="1" t="s">
        <v>16</v>
      </c>
      <c r="E5494" s="1" t="s">
        <v>16</v>
      </c>
      <c r="F5494" s="1">
        <v>2.0</v>
      </c>
      <c r="G5494" s="1">
        <v>2.0</v>
      </c>
      <c r="H5494" s="1">
        <v>2.0</v>
      </c>
      <c r="I5494" s="1" t="s">
        <v>28</v>
      </c>
      <c r="J5494" s="1">
        <v>98.65</v>
      </c>
      <c r="K5494" s="1">
        <v>7129.45</v>
      </c>
      <c r="L5494" s="1" t="s">
        <v>18</v>
      </c>
      <c r="M5494" s="2">
        <f t="shared" si="1"/>
        <v>72.27014698</v>
      </c>
      <c r="N5494" s="3"/>
    </row>
    <row r="5495" ht="15.75" customHeight="1">
      <c r="A5495" s="1" t="s">
        <v>5515</v>
      </c>
      <c r="B5495" s="1" t="s">
        <v>20</v>
      </c>
      <c r="C5495" s="1">
        <v>0.0</v>
      </c>
      <c r="D5495" s="1" t="s">
        <v>18</v>
      </c>
      <c r="E5495" s="1" t="s">
        <v>18</v>
      </c>
      <c r="F5495" s="1">
        <v>1.0</v>
      </c>
      <c r="G5495" s="1">
        <v>2.0</v>
      </c>
      <c r="H5495" s="1">
        <v>0.0</v>
      </c>
      <c r="I5495" s="1" t="s">
        <v>22</v>
      </c>
      <c r="J5495" s="1">
        <v>75.2</v>
      </c>
      <c r="K5495" s="1">
        <v>3198.6</v>
      </c>
      <c r="L5495" s="1" t="s">
        <v>16</v>
      </c>
      <c r="M5495" s="2">
        <f t="shared" si="1"/>
        <v>42.53457447</v>
      </c>
      <c r="N5495" s="3"/>
    </row>
    <row r="5496" ht="15.75" customHeight="1">
      <c r="A5496" s="1" t="s">
        <v>5516</v>
      </c>
      <c r="B5496" s="1" t="s">
        <v>15</v>
      </c>
      <c r="C5496" s="1">
        <v>1.0</v>
      </c>
      <c r="D5496" s="1" t="s">
        <v>18</v>
      </c>
      <c r="E5496" s="1" t="s">
        <v>18</v>
      </c>
      <c r="F5496" s="1">
        <v>0.0</v>
      </c>
      <c r="G5496" s="1">
        <v>1.0</v>
      </c>
      <c r="H5496" s="1">
        <v>0.0</v>
      </c>
      <c r="I5496" s="1" t="s">
        <v>22</v>
      </c>
      <c r="J5496" s="1">
        <v>55.0</v>
      </c>
      <c r="K5496" s="1">
        <v>3094.05</v>
      </c>
      <c r="L5496" s="1" t="s">
        <v>18</v>
      </c>
      <c r="M5496" s="2">
        <f t="shared" si="1"/>
        <v>56.25545455</v>
      </c>
      <c r="N5496" s="3"/>
    </row>
    <row r="5497" ht="15.75" customHeight="1">
      <c r="A5497" s="1" t="s">
        <v>5517</v>
      </c>
      <c r="B5497" s="1" t="s">
        <v>15</v>
      </c>
      <c r="C5497" s="1">
        <v>0.0</v>
      </c>
      <c r="D5497" s="1" t="s">
        <v>16</v>
      </c>
      <c r="E5497" s="1" t="s">
        <v>16</v>
      </c>
      <c r="F5497" s="1">
        <v>0.0</v>
      </c>
      <c r="G5497" s="1">
        <v>1.0</v>
      </c>
      <c r="H5497" s="1">
        <v>0.0</v>
      </c>
      <c r="I5497" s="1" t="s">
        <v>22</v>
      </c>
      <c r="J5497" s="1">
        <v>40.1</v>
      </c>
      <c r="K5497" s="1">
        <v>40.1</v>
      </c>
      <c r="L5497" s="1" t="s">
        <v>16</v>
      </c>
      <c r="M5497" s="2">
        <f t="shared" si="1"/>
        <v>1</v>
      </c>
      <c r="N5497" s="3"/>
    </row>
    <row r="5498" ht="15.75" customHeight="1">
      <c r="A5498" s="1" t="s">
        <v>5518</v>
      </c>
      <c r="B5498" s="1" t="s">
        <v>15</v>
      </c>
      <c r="C5498" s="1">
        <v>0.0</v>
      </c>
      <c r="D5498" s="1" t="s">
        <v>16</v>
      </c>
      <c r="E5498" s="1" t="s">
        <v>16</v>
      </c>
      <c r="F5498" s="1">
        <v>2.0</v>
      </c>
      <c r="G5498" s="1">
        <v>2.0</v>
      </c>
      <c r="H5498" s="1">
        <v>0.0</v>
      </c>
      <c r="I5498" s="1" t="s">
        <v>28</v>
      </c>
      <c r="J5498" s="1">
        <v>91.05</v>
      </c>
      <c r="K5498" s="1">
        <v>2954.5</v>
      </c>
      <c r="L5498" s="1" t="s">
        <v>16</v>
      </c>
      <c r="M5498" s="2">
        <f t="shared" si="1"/>
        <v>32.44920373</v>
      </c>
      <c r="N5498" s="3"/>
    </row>
    <row r="5499" ht="15.75" customHeight="1">
      <c r="A5499" s="1" t="s">
        <v>5519</v>
      </c>
      <c r="B5499" s="1" t="s">
        <v>20</v>
      </c>
      <c r="C5499" s="1">
        <v>1.0</v>
      </c>
      <c r="D5499" s="1" t="s">
        <v>16</v>
      </c>
      <c r="E5499" s="1" t="s">
        <v>18</v>
      </c>
      <c r="F5499" s="1">
        <v>2.0</v>
      </c>
      <c r="G5499" s="1">
        <v>2.0</v>
      </c>
      <c r="H5499" s="1">
        <v>2.0</v>
      </c>
      <c r="I5499" s="1" t="s">
        <v>22</v>
      </c>
      <c r="J5499" s="1">
        <v>113.6</v>
      </c>
      <c r="K5499" s="1">
        <v>6292.7</v>
      </c>
      <c r="L5499" s="1" t="s">
        <v>18</v>
      </c>
      <c r="M5499" s="2">
        <f t="shared" si="1"/>
        <v>55.39348592</v>
      </c>
      <c r="N5499" s="3"/>
    </row>
    <row r="5500" ht="15.75" customHeight="1">
      <c r="A5500" s="1" t="s">
        <v>5520</v>
      </c>
      <c r="B5500" s="1" t="s">
        <v>20</v>
      </c>
      <c r="C5500" s="1">
        <v>0.0</v>
      </c>
      <c r="D5500" s="1" t="s">
        <v>16</v>
      </c>
      <c r="E5500" s="1" t="s">
        <v>18</v>
      </c>
      <c r="F5500" s="1">
        <v>0.0</v>
      </c>
      <c r="G5500" s="1">
        <v>1.0</v>
      </c>
      <c r="H5500" s="1">
        <v>0.0</v>
      </c>
      <c r="I5500" s="1" t="s">
        <v>26</v>
      </c>
      <c r="J5500" s="1">
        <v>30.05</v>
      </c>
      <c r="K5500" s="1">
        <v>1529.45</v>
      </c>
      <c r="L5500" s="1" t="s">
        <v>18</v>
      </c>
      <c r="M5500" s="2">
        <f t="shared" si="1"/>
        <v>50.8968386</v>
      </c>
      <c r="N5500" s="3"/>
    </row>
    <row r="5501" ht="15.75" customHeight="1">
      <c r="A5501" s="1" t="s">
        <v>5521</v>
      </c>
      <c r="B5501" s="1" t="s">
        <v>15</v>
      </c>
      <c r="C5501" s="1">
        <v>0.0</v>
      </c>
      <c r="D5501" s="1" t="s">
        <v>16</v>
      </c>
      <c r="E5501" s="1" t="s">
        <v>16</v>
      </c>
      <c r="F5501" s="1">
        <v>1.0</v>
      </c>
      <c r="G5501" s="1">
        <v>1.0</v>
      </c>
      <c r="H5501" s="1">
        <v>0.0</v>
      </c>
      <c r="I5501" s="1" t="s">
        <v>17</v>
      </c>
      <c r="J5501" s="1">
        <v>48.8</v>
      </c>
      <c r="K5501" s="1">
        <v>297.35</v>
      </c>
      <c r="L5501" s="1" t="s">
        <v>18</v>
      </c>
      <c r="M5501" s="2">
        <f t="shared" si="1"/>
        <v>6.093237705</v>
      </c>
      <c r="N5501" s="3"/>
    </row>
    <row r="5502" ht="15.75" customHeight="1">
      <c r="A5502" s="1" t="s">
        <v>5522</v>
      </c>
      <c r="B5502" s="1" t="s">
        <v>20</v>
      </c>
      <c r="C5502" s="1">
        <v>0.0</v>
      </c>
      <c r="D5502" s="1" t="s">
        <v>16</v>
      </c>
      <c r="E5502" s="1" t="s">
        <v>16</v>
      </c>
      <c r="F5502" s="1">
        <v>1.0</v>
      </c>
      <c r="G5502" s="1">
        <v>1.0</v>
      </c>
      <c r="H5502" s="1">
        <v>0.0</v>
      </c>
      <c r="I5502" s="1" t="s">
        <v>22</v>
      </c>
      <c r="J5502" s="1">
        <v>51.05</v>
      </c>
      <c r="K5502" s="1">
        <v>415.05</v>
      </c>
      <c r="L5502" s="1" t="s">
        <v>16</v>
      </c>
      <c r="M5502" s="2">
        <f t="shared" si="1"/>
        <v>8.130264447</v>
      </c>
      <c r="N5502" s="3"/>
    </row>
    <row r="5503" ht="15.75" customHeight="1">
      <c r="A5503" s="1" t="s">
        <v>5523</v>
      </c>
      <c r="B5503" s="1" t="s">
        <v>15</v>
      </c>
      <c r="C5503" s="1">
        <v>0.0</v>
      </c>
      <c r="D5503" s="1" t="s">
        <v>18</v>
      </c>
      <c r="E5503" s="1" t="s">
        <v>18</v>
      </c>
      <c r="F5503" s="1">
        <v>0.0</v>
      </c>
      <c r="G5503" s="1">
        <v>1.0</v>
      </c>
      <c r="H5503" s="1">
        <v>0.0</v>
      </c>
      <c r="I5503" s="1" t="s">
        <v>17</v>
      </c>
      <c r="J5503" s="1">
        <v>35.75</v>
      </c>
      <c r="K5503" s="1">
        <v>961.4</v>
      </c>
      <c r="L5503" s="1" t="s">
        <v>18</v>
      </c>
      <c r="M5503" s="2">
        <f t="shared" si="1"/>
        <v>26.89230769</v>
      </c>
      <c r="N5503" s="3"/>
    </row>
    <row r="5504" ht="15.75" customHeight="1">
      <c r="A5504" s="1" t="s">
        <v>5524</v>
      </c>
      <c r="B5504" s="1" t="s">
        <v>20</v>
      </c>
      <c r="C5504" s="1">
        <v>0.0</v>
      </c>
      <c r="D5504" s="1" t="s">
        <v>16</v>
      </c>
      <c r="E5504" s="1" t="s">
        <v>16</v>
      </c>
      <c r="F5504" s="1">
        <v>1.0</v>
      </c>
      <c r="G5504" s="1">
        <v>1.0</v>
      </c>
      <c r="H5504" s="1">
        <v>1.0</v>
      </c>
      <c r="I5504" s="1" t="s">
        <v>17</v>
      </c>
      <c r="J5504" s="1">
        <v>55.85</v>
      </c>
      <c r="K5504" s="1">
        <v>857.8</v>
      </c>
      <c r="L5504" s="1" t="s">
        <v>18</v>
      </c>
      <c r="M5504" s="2">
        <f t="shared" si="1"/>
        <v>15.35899731</v>
      </c>
      <c r="N5504" s="3"/>
    </row>
    <row r="5505" ht="15.75" customHeight="1">
      <c r="A5505" s="1" t="s">
        <v>5525</v>
      </c>
      <c r="B5505" s="1" t="s">
        <v>15</v>
      </c>
      <c r="C5505" s="1">
        <v>1.0</v>
      </c>
      <c r="D5505" s="1" t="s">
        <v>18</v>
      </c>
      <c r="E5505" s="1" t="s">
        <v>16</v>
      </c>
      <c r="F5505" s="1">
        <v>2.0</v>
      </c>
      <c r="G5505" s="1">
        <v>2.0</v>
      </c>
      <c r="H5505" s="1">
        <v>0.0</v>
      </c>
      <c r="I5505" s="1" t="s">
        <v>22</v>
      </c>
      <c r="J5505" s="1">
        <v>101.3</v>
      </c>
      <c r="K5505" s="1">
        <v>2974.5</v>
      </c>
      <c r="L5505" s="1" t="s">
        <v>18</v>
      </c>
      <c r="M5505" s="2">
        <f t="shared" si="1"/>
        <v>29.36327739</v>
      </c>
      <c r="N5505" s="3"/>
    </row>
    <row r="5506" ht="15.75" customHeight="1">
      <c r="A5506" s="1" t="s">
        <v>5526</v>
      </c>
      <c r="B5506" s="1" t="s">
        <v>15</v>
      </c>
      <c r="C5506" s="1">
        <v>0.0</v>
      </c>
      <c r="D5506" s="1" t="s">
        <v>18</v>
      </c>
      <c r="E5506" s="1" t="s">
        <v>18</v>
      </c>
      <c r="F5506" s="1">
        <v>0.0</v>
      </c>
      <c r="G5506" s="1">
        <v>1.0</v>
      </c>
      <c r="H5506" s="1">
        <v>1.0</v>
      </c>
      <c r="I5506" s="1" t="s">
        <v>22</v>
      </c>
      <c r="J5506" s="1">
        <v>60.65</v>
      </c>
      <c r="K5506" s="1">
        <v>743.3</v>
      </c>
      <c r="L5506" s="1" t="s">
        <v>18</v>
      </c>
      <c r="M5506" s="2">
        <f t="shared" si="1"/>
        <v>12.25556472</v>
      </c>
      <c r="N5506" s="3"/>
    </row>
    <row r="5507" ht="15.75" customHeight="1">
      <c r="A5507" s="1" t="s">
        <v>5527</v>
      </c>
      <c r="B5507" s="1" t="s">
        <v>15</v>
      </c>
      <c r="C5507" s="1">
        <v>0.0</v>
      </c>
      <c r="D5507" s="1" t="s">
        <v>18</v>
      </c>
      <c r="E5507" s="1" t="s">
        <v>18</v>
      </c>
      <c r="F5507" s="1">
        <v>2.0</v>
      </c>
      <c r="G5507" s="1">
        <v>2.0</v>
      </c>
      <c r="H5507" s="1">
        <v>0.0</v>
      </c>
      <c r="I5507" s="1" t="s">
        <v>22</v>
      </c>
      <c r="J5507" s="1">
        <v>105.9</v>
      </c>
      <c r="K5507" s="1">
        <v>6396.45</v>
      </c>
      <c r="L5507" s="1" t="s">
        <v>16</v>
      </c>
      <c r="M5507" s="2">
        <f t="shared" si="1"/>
        <v>60.40084986</v>
      </c>
      <c r="N5507" s="3"/>
    </row>
    <row r="5508" ht="15.75" customHeight="1">
      <c r="A5508" s="1" t="s">
        <v>5528</v>
      </c>
      <c r="B5508" s="1" t="s">
        <v>20</v>
      </c>
      <c r="C5508" s="1">
        <v>0.0</v>
      </c>
      <c r="D5508" s="1" t="s">
        <v>18</v>
      </c>
      <c r="E5508" s="1" t="s">
        <v>18</v>
      </c>
      <c r="F5508" s="1">
        <v>1.0</v>
      </c>
      <c r="G5508" s="1">
        <v>1.0</v>
      </c>
      <c r="H5508" s="1">
        <v>1.0</v>
      </c>
      <c r="I5508" s="1" t="s">
        <v>22</v>
      </c>
      <c r="J5508" s="1">
        <v>64.2</v>
      </c>
      <c r="K5508" s="1">
        <v>3627.3</v>
      </c>
      <c r="L5508" s="1" t="s">
        <v>18</v>
      </c>
      <c r="M5508" s="2">
        <f t="shared" si="1"/>
        <v>56.5</v>
      </c>
      <c r="N5508" s="3"/>
    </row>
    <row r="5509" ht="15.75" customHeight="1">
      <c r="A5509" s="1" t="s">
        <v>5529</v>
      </c>
      <c r="B5509" s="1" t="s">
        <v>15</v>
      </c>
      <c r="C5509" s="1">
        <v>0.0</v>
      </c>
      <c r="D5509" s="1" t="s">
        <v>18</v>
      </c>
      <c r="E5509" s="1" t="s">
        <v>18</v>
      </c>
      <c r="F5509" s="1">
        <v>1.0</v>
      </c>
      <c r="G5509" s="1">
        <v>1.0</v>
      </c>
      <c r="H5509" s="1">
        <v>0.0</v>
      </c>
      <c r="I5509" s="1" t="s">
        <v>17</v>
      </c>
      <c r="J5509" s="1">
        <v>45.35</v>
      </c>
      <c r="K5509" s="1">
        <v>45.35</v>
      </c>
      <c r="L5509" s="1" t="s">
        <v>18</v>
      </c>
      <c r="M5509" s="2">
        <f t="shared" si="1"/>
        <v>1</v>
      </c>
      <c r="N5509" s="3"/>
    </row>
    <row r="5510" ht="15.75" customHeight="1">
      <c r="A5510" s="1" t="s">
        <v>5530</v>
      </c>
      <c r="B5510" s="1" t="s">
        <v>20</v>
      </c>
      <c r="C5510" s="1">
        <v>0.0</v>
      </c>
      <c r="D5510" s="1" t="s">
        <v>16</v>
      </c>
      <c r="E5510" s="1" t="s">
        <v>16</v>
      </c>
      <c r="F5510" s="1">
        <v>0.0</v>
      </c>
      <c r="G5510" s="1">
        <v>1.0</v>
      </c>
      <c r="H5510" s="1">
        <v>2.0</v>
      </c>
      <c r="I5510" s="1" t="s">
        <v>22</v>
      </c>
      <c r="J5510" s="1">
        <v>40.55</v>
      </c>
      <c r="K5510" s="1">
        <v>1325.85</v>
      </c>
      <c r="L5510" s="1" t="s">
        <v>18</v>
      </c>
      <c r="M5510" s="2">
        <f t="shared" si="1"/>
        <v>32.69667078</v>
      </c>
      <c r="N5510" s="3"/>
    </row>
    <row r="5511" ht="15.75" customHeight="1">
      <c r="A5511" s="1" t="s">
        <v>5531</v>
      </c>
      <c r="B5511" s="1" t="s">
        <v>20</v>
      </c>
      <c r="C5511" s="1">
        <v>0.0</v>
      </c>
      <c r="D5511" s="1" t="s">
        <v>18</v>
      </c>
      <c r="E5511" s="1" t="s">
        <v>18</v>
      </c>
      <c r="F5511" s="1">
        <v>0.0</v>
      </c>
      <c r="G5511" s="1">
        <v>1.0</v>
      </c>
      <c r="H5511" s="1">
        <v>0.0</v>
      </c>
      <c r="I5511" s="1" t="s">
        <v>22</v>
      </c>
      <c r="J5511" s="1">
        <v>29.7</v>
      </c>
      <c r="K5511" s="1">
        <v>438.25</v>
      </c>
      <c r="L5511" s="1" t="s">
        <v>16</v>
      </c>
      <c r="M5511" s="2">
        <f t="shared" si="1"/>
        <v>14.75589226</v>
      </c>
      <c r="N5511" s="3"/>
    </row>
    <row r="5512" ht="15.75" customHeight="1">
      <c r="A5512" s="1" t="s">
        <v>5532</v>
      </c>
      <c r="B5512" s="1" t="s">
        <v>15</v>
      </c>
      <c r="C5512" s="1">
        <v>0.0</v>
      </c>
      <c r="D5512" s="1" t="s">
        <v>18</v>
      </c>
      <c r="E5512" s="1" t="s">
        <v>18</v>
      </c>
      <c r="F5512" s="1">
        <v>1.0</v>
      </c>
      <c r="G5512" s="1">
        <v>2.0</v>
      </c>
      <c r="H5512" s="1">
        <v>0.0</v>
      </c>
      <c r="I5512" s="1" t="s">
        <v>22</v>
      </c>
      <c r="J5512" s="1">
        <v>80.65</v>
      </c>
      <c r="K5512" s="1">
        <v>144.15</v>
      </c>
      <c r="L5512" s="1" t="s">
        <v>16</v>
      </c>
      <c r="M5512" s="2">
        <f t="shared" si="1"/>
        <v>1.787352759</v>
      </c>
      <c r="N5512" s="3"/>
    </row>
    <row r="5513" ht="15.75" customHeight="1">
      <c r="A5513" s="1" t="s">
        <v>5533</v>
      </c>
      <c r="B5513" s="1" t="s">
        <v>15</v>
      </c>
      <c r="C5513" s="1">
        <v>0.0</v>
      </c>
      <c r="D5513" s="1" t="s">
        <v>16</v>
      </c>
      <c r="E5513" s="1" t="s">
        <v>16</v>
      </c>
      <c r="F5513" s="1">
        <v>1.0</v>
      </c>
      <c r="G5513" s="1">
        <v>0.0</v>
      </c>
      <c r="H5513" s="1">
        <v>1.0</v>
      </c>
      <c r="I5513" s="1" t="s">
        <v>17</v>
      </c>
      <c r="J5513" s="1">
        <v>19.7</v>
      </c>
      <c r="K5513" s="1">
        <v>94.45</v>
      </c>
      <c r="L5513" s="1" t="s">
        <v>18</v>
      </c>
      <c r="M5513" s="2">
        <f t="shared" si="1"/>
        <v>4.794416244</v>
      </c>
      <c r="N5513" s="3"/>
    </row>
    <row r="5514" ht="15.75" customHeight="1">
      <c r="A5514" s="1" t="s">
        <v>5534</v>
      </c>
      <c r="B5514" s="1" t="s">
        <v>20</v>
      </c>
      <c r="C5514" s="1">
        <v>0.0</v>
      </c>
      <c r="D5514" s="1" t="s">
        <v>16</v>
      </c>
      <c r="E5514" s="1" t="s">
        <v>18</v>
      </c>
      <c r="F5514" s="1">
        <v>2.0</v>
      </c>
      <c r="G5514" s="1">
        <v>2.0</v>
      </c>
      <c r="H5514" s="1">
        <v>2.0</v>
      </c>
      <c r="I5514" s="1" t="s">
        <v>26</v>
      </c>
      <c r="J5514" s="1">
        <v>106.05</v>
      </c>
      <c r="K5514" s="1">
        <v>6981.35</v>
      </c>
      <c r="L5514" s="1" t="s">
        <v>16</v>
      </c>
      <c r="M5514" s="2">
        <f t="shared" si="1"/>
        <v>65.83074022</v>
      </c>
      <c r="N5514" s="3"/>
    </row>
    <row r="5515" ht="15.75" customHeight="1">
      <c r="A5515" s="1" t="s">
        <v>5535</v>
      </c>
      <c r="B5515" s="1" t="s">
        <v>20</v>
      </c>
      <c r="C5515" s="1">
        <v>0.0</v>
      </c>
      <c r="D5515" s="1" t="s">
        <v>18</v>
      </c>
      <c r="E5515" s="1" t="s">
        <v>16</v>
      </c>
      <c r="F5515" s="1">
        <v>1.0</v>
      </c>
      <c r="G5515" s="1">
        <v>0.0</v>
      </c>
      <c r="H5515" s="1">
        <v>0.0</v>
      </c>
      <c r="I5515" s="1" t="s">
        <v>17</v>
      </c>
      <c r="J5515" s="1">
        <v>20.85</v>
      </c>
      <c r="K5515" s="1">
        <v>60.65</v>
      </c>
      <c r="L5515" s="1" t="s">
        <v>18</v>
      </c>
      <c r="M5515" s="2">
        <f t="shared" si="1"/>
        <v>2.908872902</v>
      </c>
      <c r="N5515" s="3"/>
    </row>
    <row r="5516" ht="15.75" customHeight="1">
      <c r="A5516" s="1" t="s">
        <v>5536</v>
      </c>
      <c r="B5516" s="1" t="s">
        <v>15</v>
      </c>
      <c r="C5516" s="1">
        <v>0.0</v>
      </c>
      <c r="D5516" s="1" t="s">
        <v>16</v>
      </c>
      <c r="E5516" s="1" t="s">
        <v>16</v>
      </c>
      <c r="F5516" s="1">
        <v>2.0</v>
      </c>
      <c r="G5516" s="1">
        <v>2.0</v>
      </c>
      <c r="H5516" s="1">
        <v>2.0</v>
      </c>
      <c r="I5516" s="1" t="s">
        <v>22</v>
      </c>
      <c r="J5516" s="1">
        <v>95.1</v>
      </c>
      <c r="K5516" s="1">
        <v>6843.15</v>
      </c>
      <c r="L5516" s="1" t="s">
        <v>18</v>
      </c>
      <c r="M5516" s="2">
        <f t="shared" si="1"/>
        <v>71.95741325</v>
      </c>
      <c r="N5516" s="3"/>
    </row>
    <row r="5517" ht="15.75" customHeight="1">
      <c r="A5517" s="1" t="s">
        <v>5537</v>
      </c>
      <c r="B5517" s="1" t="s">
        <v>15</v>
      </c>
      <c r="C5517" s="1">
        <v>0.0</v>
      </c>
      <c r="D5517" s="1" t="s">
        <v>18</v>
      </c>
      <c r="E5517" s="1" t="s">
        <v>18</v>
      </c>
      <c r="F5517" s="1">
        <v>1.0</v>
      </c>
      <c r="G5517" s="1">
        <v>1.0</v>
      </c>
      <c r="H5517" s="1">
        <v>0.0</v>
      </c>
      <c r="I5517" s="1" t="s">
        <v>17</v>
      </c>
      <c r="J5517" s="1">
        <v>60.95</v>
      </c>
      <c r="K5517" s="1">
        <v>629.55</v>
      </c>
      <c r="L5517" s="1" t="s">
        <v>18</v>
      </c>
      <c r="M5517" s="2">
        <f t="shared" si="1"/>
        <v>10.32895816</v>
      </c>
      <c r="N5517" s="3"/>
    </row>
    <row r="5518" ht="15.75" customHeight="1">
      <c r="A5518" s="1" t="s">
        <v>5538</v>
      </c>
      <c r="B5518" s="1" t="s">
        <v>20</v>
      </c>
      <c r="C5518" s="1">
        <v>0.0</v>
      </c>
      <c r="D5518" s="1" t="s">
        <v>18</v>
      </c>
      <c r="E5518" s="1" t="s">
        <v>18</v>
      </c>
      <c r="F5518" s="1">
        <v>2.0</v>
      </c>
      <c r="G5518" s="1">
        <v>1.0</v>
      </c>
      <c r="H5518" s="1">
        <v>0.0</v>
      </c>
      <c r="I5518" s="1" t="s">
        <v>22</v>
      </c>
      <c r="J5518" s="1">
        <v>50.45</v>
      </c>
      <c r="K5518" s="1">
        <v>50.45</v>
      </c>
      <c r="L5518" s="1" t="s">
        <v>16</v>
      </c>
      <c r="M5518" s="2">
        <f t="shared" si="1"/>
        <v>1</v>
      </c>
      <c r="N5518" s="3"/>
    </row>
    <row r="5519" ht="15.75" customHeight="1">
      <c r="A5519" s="1" t="s">
        <v>5539</v>
      </c>
      <c r="B5519" s="1" t="s">
        <v>15</v>
      </c>
      <c r="C5519" s="1">
        <v>0.0</v>
      </c>
      <c r="D5519" s="1" t="s">
        <v>16</v>
      </c>
      <c r="E5519" s="1" t="s">
        <v>16</v>
      </c>
      <c r="F5519" s="1">
        <v>1.0</v>
      </c>
      <c r="G5519" s="1">
        <v>1.0</v>
      </c>
      <c r="H5519" s="1">
        <v>2.0</v>
      </c>
      <c r="I5519" s="1" t="s">
        <v>28</v>
      </c>
      <c r="J5519" s="1">
        <v>63.8</v>
      </c>
      <c r="K5519" s="1">
        <v>3007.25</v>
      </c>
      <c r="L5519" s="1" t="s">
        <v>18</v>
      </c>
      <c r="M5519" s="2">
        <f t="shared" si="1"/>
        <v>47.13557994</v>
      </c>
      <c r="N5519" s="3"/>
    </row>
    <row r="5520" ht="15.75" customHeight="1">
      <c r="A5520" s="1" t="s">
        <v>5540</v>
      </c>
      <c r="B5520" s="1" t="s">
        <v>20</v>
      </c>
      <c r="C5520" s="1">
        <v>0.0</v>
      </c>
      <c r="D5520" s="1" t="s">
        <v>18</v>
      </c>
      <c r="E5520" s="1" t="s">
        <v>18</v>
      </c>
      <c r="F5520" s="1">
        <v>0.0</v>
      </c>
      <c r="G5520" s="1">
        <v>1.0</v>
      </c>
      <c r="H5520" s="1">
        <v>2.0</v>
      </c>
      <c r="I5520" s="1" t="s">
        <v>28</v>
      </c>
      <c r="J5520" s="1">
        <v>56.75</v>
      </c>
      <c r="K5520" s="1">
        <v>1304.85</v>
      </c>
      <c r="L5520" s="1" t="s">
        <v>18</v>
      </c>
      <c r="M5520" s="2">
        <f t="shared" si="1"/>
        <v>22.99295154</v>
      </c>
      <c r="N5520" s="3"/>
    </row>
    <row r="5521" ht="15.75" customHeight="1">
      <c r="A5521" s="1" t="s">
        <v>5541</v>
      </c>
      <c r="B5521" s="1" t="s">
        <v>20</v>
      </c>
      <c r="C5521" s="1">
        <v>0.0</v>
      </c>
      <c r="D5521" s="1" t="s">
        <v>18</v>
      </c>
      <c r="E5521" s="1" t="s">
        <v>18</v>
      </c>
      <c r="F5521" s="1">
        <v>2.0</v>
      </c>
      <c r="G5521" s="1">
        <v>2.0</v>
      </c>
      <c r="H5521" s="1">
        <v>1.0</v>
      </c>
      <c r="I5521" s="1" t="s">
        <v>22</v>
      </c>
      <c r="J5521" s="1">
        <v>103.45</v>
      </c>
      <c r="K5521" s="1">
        <v>3066.45</v>
      </c>
      <c r="L5521" s="1" t="s">
        <v>16</v>
      </c>
      <c r="M5521" s="2">
        <f t="shared" si="1"/>
        <v>29.64185597</v>
      </c>
      <c r="N5521" s="3"/>
    </row>
    <row r="5522" ht="15.75" customHeight="1">
      <c r="A5522" s="1" t="s">
        <v>5542</v>
      </c>
      <c r="B5522" s="1" t="s">
        <v>15</v>
      </c>
      <c r="C5522" s="1">
        <v>0.0</v>
      </c>
      <c r="D5522" s="1" t="s">
        <v>16</v>
      </c>
      <c r="E5522" s="1" t="s">
        <v>16</v>
      </c>
      <c r="F5522" s="1">
        <v>1.0</v>
      </c>
      <c r="G5522" s="1">
        <v>2.0</v>
      </c>
      <c r="H5522" s="1">
        <v>0.0</v>
      </c>
      <c r="I5522" s="1" t="s">
        <v>28</v>
      </c>
      <c r="J5522" s="1">
        <v>81.5</v>
      </c>
      <c r="K5522" s="1">
        <v>3107.3</v>
      </c>
      <c r="L5522" s="1" t="s">
        <v>18</v>
      </c>
      <c r="M5522" s="2">
        <f t="shared" si="1"/>
        <v>38.12638037</v>
      </c>
      <c r="N5522" s="3"/>
    </row>
    <row r="5523" ht="15.75" customHeight="1">
      <c r="A5523" s="1" t="s">
        <v>5543</v>
      </c>
      <c r="B5523" s="1" t="s">
        <v>20</v>
      </c>
      <c r="C5523" s="1">
        <v>1.0</v>
      </c>
      <c r="D5523" s="1" t="s">
        <v>16</v>
      </c>
      <c r="E5523" s="1" t="s">
        <v>18</v>
      </c>
      <c r="F5523" s="1">
        <v>1.0</v>
      </c>
      <c r="G5523" s="1">
        <v>1.0</v>
      </c>
      <c r="H5523" s="1">
        <v>0.0</v>
      </c>
      <c r="I5523" s="1" t="s">
        <v>28</v>
      </c>
      <c r="J5523" s="1">
        <v>50.4</v>
      </c>
      <c r="K5523" s="1">
        <v>1527.5</v>
      </c>
      <c r="L5523" s="1" t="s">
        <v>16</v>
      </c>
      <c r="M5523" s="2">
        <f t="shared" si="1"/>
        <v>30.30753968</v>
      </c>
      <c r="N5523" s="3"/>
    </row>
    <row r="5524" ht="15.75" customHeight="1">
      <c r="A5524" s="1" t="s">
        <v>5544</v>
      </c>
      <c r="B5524" s="1" t="s">
        <v>15</v>
      </c>
      <c r="C5524" s="1">
        <v>0.0</v>
      </c>
      <c r="D5524" s="1" t="s">
        <v>16</v>
      </c>
      <c r="E5524" s="1" t="s">
        <v>16</v>
      </c>
      <c r="F5524" s="1">
        <v>1.0</v>
      </c>
      <c r="G5524" s="1">
        <v>0.0</v>
      </c>
      <c r="H5524" s="1">
        <v>0.0</v>
      </c>
      <c r="I5524" s="1" t="s">
        <v>26</v>
      </c>
      <c r="J5524" s="1">
        <v>20.1</v>
      </c>
      <c r="K5524" s="1">
        <v>232.4</v>
      </c>
      <c r="L5524" s="1" t="s">
        <v>18</v>
      </c>
      <c r="M5524" s="2">
        <f t="shared" si="1"/>
        <v>11.56218905</v>
      </c>
      <c r="N5524" s="3"/>
    </row>
    <row r="5525" ht="15.75" customHeight="1">
      <c r="A5525" s="1" t="s">
        <v>5545</v>
      </c>
      <c r="B5525" s="1" t="s">
        <v>20</v>
      </c>
      <c r="C5525" s="1">
        <v>1.0</v>
      </c>
      <c r="D5525" s="1" t="s">
        <v>16</v>
      </c>
      <c r="E5525" s="1" t="s">
        <v>18</v>
      </c>
      <c r="F5525" s="1">
        <v>2.0</v>
      </c>
      <c r="G5525" s="1">
        <v>2.0</v>
      </c>
      <c r="H5525" s="1">
        <v>0.0</v>
      </c>
      <c r="I5525" s="1" t="s">
        <v>22</v>
      </c>
      <c r="J5525" s="1">
        <v>86.65</v>
      </c>
      <c r="K5525" s="1">
        <v>856.65</v>
      </c>
      <c r="L5525" s="1" t="s">
        <v>16</v>
      </c>
      <c r="M5525" s="2">
        <f t="shared" si="1"/>
        <v>9.886324293</v>
      </c>
      <c r="N5525" s="3"/>
    </row>
    <row r="5526" ht="15.75" customHeight="1">
      <c r="A5526" s="1" t="s">
        <v>5546</v>
      </c>
      <c r="B5526" s="1" t="s">
        <v>20</v>
      </c>
      <c r="C5526" s="1">
        <v>1.0</v>
      </c>
      <c r="D5526" s="1" t="s">
        <v>16</v>
      </c>
      <c r="E5526" s="1" t="s">
        <v>18</v>
      </c>
      <c r="F5526" s="1">
        <v>2.0</v>
      </c>
      <c r="G5526" s="1">
        <v>1.0</v>
      </c>
      <c r="H5526" s="1">
        <v>2.0</v>
      </c>
      <c r="I5526" s="1" t="s">
        <v>26</v>
      </c>
      <c r="J5526" s="1">
        <v>75.15</v>
      </c>
      <c r="K5526" s="1">
        <v>3480.35</v>
      </c>
      <c r="L5526" s="1" t="s">
        <v>18</v>
      </c>
      <c r="M5526" s="2">
        <f t="shared" si="1"/>
        <v>46.31204258</v>
      </c>
      <c r="N5526" s="3"/>
    </row>
    <row r="5527" ht="15.75" customHeight="1">
      <c r="A5527" s="1" t="s">
        <v>5547</v>
      </c>
      <c r="B5527" s="1" t="s">
        <v>20</v>
      </c>
      <c r="C5527" s="1">
        <v>0.0</v>
      </c>
      <c r="D5527" s="1" t="s">
        <v>16</v>
      </c>
      <c r="E5527" s="1" t="s">
        <v>18</v>
      </c>
      <c r="F5527" s="1">
        <v>2.0</v>
      </c>
      <c r="G5527" s="1">
        <v>2.0</v>
      </c>
      <c r="H5527" s="1">
        <v>0.0</v>
      </c>
      <c r="I5527" s="1" t="s">
        <v>22</v>
      </c>
      <c r="J5527" s="1">
        <v>99.4</v>
      </c>
      <c r="K5527" s="1">
        <v>1742.95</v>
      </c>
      <c r="L5527" s="1" t="s">
        <v>16</v>
      </c>
      <c r="M5527" s="2">
        <f t="shared" si="1"/>
        <v>17.53470825</v>
      </c>
      <c r="N5527" s="3"/>
    </row>
    <row r="5528" ht="15.75" customHeight="1">
      <c r="A5528" s="1" t="s">
        <v>5548</v>
      </c>
      <c r="B5528" s="1" t="s">
        <v>20</v>
      </c>
      <c r="C5528" s="1">
        <v>0.0</v>
      </c>
      <c r="D5528" s="1" t="s">
        <v>16</v>
      </c>
      <c r="E5528" s="1" t="s">
        <v>16</v>
      </c>
      <c r="F5528" s="1">
        <v>0.0</v>
      </c>
      <c r="G5528" s="1">
        <v>1.0</v>
      </c>
      <c r="H5528" s="1">
        <v>1.0</v>
      </c>
      <c r="I5528" s="1" t="s">
        <v>22</v>
      </c>
      <c r="J5528" s="1">
        <v>60.35</v>
      </c>
      <c r="K5528" s="1">
        <v>4138.7</v>
      </c>
      <c r="L5528" s="1" t="s">
        <v>18</v>
      </c>
      <c r="M5528" s="2">
        <f t="shared" si="1"/>
        <v>68.57829329</v>
      </c>
      <c r="N5528" s="3"/>
    </row>
    <row r="5529" ht="15.75" customHeight="1">
      <c r="A5529" s="1" t="s">
        <v>5549</v>
      </c>
      <c r="B5529" s="1" t="s">
        <v>15</v>
      </c>
      <c r="C5529" s="1">
        <v>0.0</v>
      </c>
      <c r="D5529" s="1" t="s">
        <v>16</v>
      </c>
      <c r="E5529" s="1" t="s">
        <v>16</v>
      </c>
      <c r="F5529" s="1">
        <v>0.0</v>
      </c>
      <c r="G5529" s="1">
        <v>1.0</v>
      </c>
      <c r="H5529" s="1">
        <v>2.0</v>
      </c>
      <c r="I5529" s="1" t="s">
        <v>26</v>
      </c>
      <c r="J5529" s="1">
        <v>65.2</v>
      </c>
      <c r="K5529" s="1">
        <v>4784.45</v>
      </c>
      <c r="L5529" s="1" t="s">
        <v>18</v>
      </c>
      <c r="M5529" s="2">
        <f t="shared" si="1"/>
        <v>73.38113497</v>
      </c>
      <c r="N5529" s="3"/>
    </row>
    <row r="5530" ht="15.75" customHeight="1">
      <c r="A5530" s="1" t="s">
        <v>5550</v>
      </c>
      <c r="B5530" s="1" t="s">
        <v>15</v>
      </c>
      <c r="C5530" s="1">
        <v>0.0</v>
      </c>
      <c r="D5530" s="1" t="s">
        <v>18</v>
      </c>
      <c r="E5530" s="1" t="s">
        <v>18</v>
      </c>
      <c r="F5530" s="1">
        <v>2.0</v>
      </c>
      <c r="G5530" s="1">
        <v>2.0</v>
      </c>
      <c r="H5530" s="1">
        <v>0.0</v>
      </c>
      <c r="I5530" s="1" t="s">
        <v>28</v>
      </c>
      <c r="J5530" s="1">
        <v>99.7</v>
      </c>
      <c r="K5530" s="1">
        <v>1238.45</v>
      </c>
      <c r="L5530" s="1" t="s">
        <v>16</v>
      </c>
      <c r="M5530" s="2">
        <f t="shared" si="1"/>
        <v>12.4217653</v>
      </c>
      <c r="N5530" s="3"/>
    </row>
    <row r="5531" ht="15.75" customHeight="1">
      <c r="A5531" s="1" t="s">
        <v>5551</v>
      </c>
      <c r="B5531" s="1" t="s">
        <v>15</v>
      </c>
      <c r="C5531" s="1">
        <v>0.0</v>
      </c>
      <c r="D5531" s="1" t="s">
        <v>16</v>
      </c>
      <c r="E5531" s="1" t="s">
        <v>16</v>
      </c>
      <c r="F5531" s="1">
        <v>1.0</v>
      </c>
      <c r="G5531" s="1">
        <v>0.0</v>
      </c>
      <c r="H5531" s="1">
        <v>0.0</v>
      </c>
      <c r="I5531" s="1" t="s">
        <v>17</v>
      </c>
      <c r="J5531" s="1">
        <v>19.3</v>
      </c>
      <c r="K5531" s="1">
        <v>54.7</v>
      </c>
      <c r="L5531" s="1" t="s">
        <v>18</v>
      </c>
      <c r="M5531" s="2">
        <f t="shared" si="1"/>
        <v>2.834196891</v>
      </c>
      <c r="N5531" s="3"/>
    </row>
    <row r="5532" ht="15.75" customHeight="1">
      <c r="A5532" s="1" t="s">
        <v>5552</v>
      </c>
      <c r="B5532" s="1" t="s">
        <v>15</v>
      </c>
      <c r="C5532" s="1">
        <v>0.0</v>
      </c>
      <c r="D5532" s="1" t="s">
        <v>18</v>
      </c>
      <c r="E5532" s="1" t="s">
        <v>18</v>
      </c>
      <c r="F5532" s="1">
        <v>2.0</v>
      </c>
      <c r="G5532" s="1">
        <v>2.0</v>
      </c>
      <c r="H5532" s="1">
        <v>0.0</v>
      </c>
      <c r="I5532" s="1" t="s">
        <v>28</v>
      </c>
      <c r="J5532" s="1">
        <v>77.95</v>
      </c>
      <c r="K5532" s="1">
        <v>305.55</v>
      </c>
      <c r="L5532" s="1" t="s">
        <v>16</v>
      </c>
      <c r="M5532" s="2">
        <f t="shared" si="1"/>
        <v>3.919820398</v>
      </c>
      <c r="N5532" s="3"/>
    </row>
    <row r="5533" ht="15.75" customHeight="1">
      <c r="A5533" s="1" t="s">
        <v>5553</v>
      </c>
      <c r="B5533" s="1" t="s">
        <v>20</v>
      </c>
      <c r="C5533" s="1">
        <v>0.0</v>
      </c>
      <c r="D5533" s="1" t="s">
        <v>18</v>
      </c>
      <c r="E5533" s="1" t="s">
        <v>18</v>
      </c>
      <c r="F5533" s="1">
        <v>1.0</v>
      </c>
      <c r="G5533" s="1">
        <v>0.0</v>
      </c>
      <c r="H5533" s="1">
        <v>0.0</v>
      </c>
      <c r="I5533" s="1" t="s">
        <v>28</v>
      </c>
      <c r="J5533" s="1">
        <v>20.15</v>
      </c>
      <c r="K5533" s="1">
        <v>130.5</v>
      </c>
      <c r="L5533" s="1" t="s">
        <v>18</v>
      </c>
      <c r="M5533" s="2">
        <f t="shared" si="1"/>
        <v>6.476426799</v>
      </c>
      <c r="N5533" s="3"/>
    </row>
    <row r="5534" ht="15.75" customHeight="1">
      <c r="A5534" s="1" t="s">
        <v>5554</v>
      </c>
      <c r="B5534" s="1" t="s">
        <v>15</v>
      </c>
      <c r="C5534" s="1">
        <v>1.0</v>
      </c>
      <c r="D5534" s="1" t="s">
        <v>16</v>
      </c>
      <c r="E5534" s="1" t="s">
        <v>18</v>
      </c>
      <c r="F5534" s="1">
        <v>2.0</v>
      </c>
      <c r="G5534" s="1">
        <v>2.0</v>
      </c>
      <c r="H5534" s="1">
        <v>0.0</v>
      </c>
      <c r="I5534" s="1" t="s">
        <v>26</v>
      </c>
      <c r="J5534" s="1">
        <v>94.2</v>
      </c>
      <c r="K5534" s="1">
        <v>5895.45</v>
      </c>
      <c r="L5534" s="1" t="s">
        <v>18</v>
      </c>
      <c r="M5534" s="2">
        <f t="shared" si="1"/>
        <v>62.5843949</v>
      </c>
      <c r="N5534" s="3"/>
    </row>
    <row r="5535" ht="15.75" customHeight="1">
      <c r="A5535" s="1" t="s">
        <v>5555</v>
      </c>
      <c r="B5535" s="1" t="s">
        <v>15</v>
      </c>
      <c r="C5535" s="1">
        <v>1.0</v>
      </c>
      <c r="D5535" s="1" t="s">
        <v>16</v>
      </c>
      <c r="E5535" s="1" t="s">
        <v>18</v>
      </c>
      <c r="F5535" s="1">
        <v>2.0</v>
      </c>
      <c r="G5535" s="1">
        <v>2.0</v>
      </c>
      <c r="H5535" s="1">
        <v>1.0</v>
      </c>
      <c r="I5535" s="1" t="s">
        <v>28</v>
      </c>
      <c r="J5535" s="1">
        <v>105.2</v>
      </c>
      <c r="K5535" s="1">
        <v>4599.15</v>
      </c>
      <c r="L5535" s="1" t="s">
        <v>18</v>
      </c>
      <c r="M5535" s="2">
        <f t="shared" si="1"/>
        <v>43.71815589</v>
      </c>
      <c r="N5535" s="3"/>
    </row>
    <row r="5536" ht="15.75" customHeight="1">
      <c r="A5536" s="1" t="s">
        <v>5556</v>
      </c>
      <c r="B5536" s="1" t="s">
        <v>20</v>
      </c>
      <c r="C5536" s="1">
        <v>0.0</v>
      </c>
      <c r="D5536" s="1" t="s">
        <v>18</v>
      </c>
      <c r="E5536" s="1" t="s">
        <v>18</v>
      </c>
      <c r="F5536" s="1">
        <v>1.0</v>
      </c>
      <c r="G5536" s="1">
        <v>1.0</v>
      </c>
      <c r="H5536" s="1">
        <v>0.0</v>
      </c>
      <c r="I5536" s="1" t="s">
        <v>17</v>
      </c>
      <c r="J5536" s="1">
        <v>50.75</v>
      </c>
      <c r="K5536" s="1">
        <v>50.75</v>
      </c>
      <c r="L5536" s="1" t="s">
        <v>18</v>
      </c>
      <c r="M5536" s="2">
        <f t="shared" si="1"/>
        <v>1</v>
      </c>
      <c r="N5536" s="3"/>
    </row>
    <row r="5537" ht="15.75" customHeight="1">
      <c r="A5537" s="1" t="s">
        <v>5557</v>
      </c>
      <c r="B5537" s="1" t="s">
        <v>20</v>
      </c>
      <c r="C5537" s="1">
        <v>0.0</v>
      </c>
      <c r="D5537" s="1" t="s">
        <v>18</v>
      </c>
      <c r="E5537" s="1" t="s">
        <v>18</v>
      </c>
      <c r="F5537" s="1">
        <v>0.0</v>
      </c>
      <c r="G5537" s="1">
        <v>1.0</v>
      </c>
      <c r="H5537" s="1">
        <v>1.0</v>
      </c>
      <c r="I5537" s="1" t="s">
        <v>28</v>
      </c>
      <c r="J5537" s="1">
        <v>42.3</v>
      </c>
      <c r="K5537" s="1">
        <v>1840.75</v>
      </c>
      <c r="L5537" s="1" t="s">
        <v>18</v>
      </c>
      <c r="M5537" s="2">
        <f t="shared" si="1"/>
        <v>43.51654846</v>
      </c>
      <c r="N5537" s="3"/>
    </row>
    <row r="5538" ht="15.75" customHeight="1">
      <c r="A5538" s="1" t="s">
        <v>5558</v>
      </c>
      <c r="B5538" s="1" t="s">
        <v>15</v>
      </c>
      <c r="C5538" s="1">
        <v>0.0</v>
      </c>
      <c r="D5538" s="1" t="s">
        <v>18</v>
      </c>
      <c r="E5538" s="1" t="s">
        <v>18</v>
      </c>
      <c r="F5538" s="1">
        <v>1.0</v>
      </c>
      <c r="G5538" s="1">
        <v>1.0</v>
      </c>
      <c r="H5538" s="1">
        <v>0.0</v>
      </c>
      <c r="I5538" s="1" t="s">
        <v>28</v>
      </c>
      <c r="J5538" s="1">
        <v>66.05</v>
      </c>
      <c r="K5538" s="1">
        <v>574.5</v>
      </c>
      <c r="L5538" s="1" t="s">
        <v>18</v>
      </c>
      <c r="M5538" s="2">
        <f t="shared" si="1"/>
        <v>8.697956094</v>
      </c>
      <c r="N5538" s="3"/>
    </row>
    <row r="5539" ht="15.75" customHeight="1">
      <c r="A5539" s="1" t="s">
        <v>5559</v>
      </c>
      <c r="B5539" s="1" t="s">
        <v>15</v>
      </c>
      <c r="C5539" s="1">
        <v>0.0</v>
      </c>
      <c r="D5539" s="1" t="s">
        <v>18</v>
      </c>
      <c r="E5539" s="1" t="s">
        <v>18</v>
      </c>
      <c r="F5539" s="1">
        <v>1.0</v>
      </c>
      <c r="G5539" s="1">
        <v>1.0</v>
      </c>
      <c r="H5539" s="1">
        <v>0.0</v>
      </c>
      <c r="I5539" s="1" t="s">
        <v>22</v>
      </c>
      <c r="J5539" s="1">
        <v>69.65</v>
      </c>
      <c r="K5539" s="1">
        <v>921.4</v>
      </c>
      <c r="L5539" s="1" t="s">
        <v>18</v>
      </c>
      <c r="M5539" s="2">
        <f t="shared" si="1"/>
        <v>13.22900215</v>
      </c>
      <c r="N5539" s="3"/>
    </row>
    <row r="5540" ht="15.75" customHeight="1">
      <c r="A5540" s="1" t="s">
        <v>5560</v>
      </c>
      <c r="B5540" s="1" t="s">
        <v>20</v>
      </c>
      <c r="C5540" s="1">
        <v>0.0</v>
      </c>
      <c r="D5540" s="1" t="s">
        <v>18</v>
      </c>
      <c r="E5540" s="1" t="s">
        <v>18</v>
      </c>
      <c r="F5540" s="1">
        <v>1.0</v>
      </c>
      <c r="G5540" s="1">
        <v>1.0</v>
      </c>
      <c r="H5540" s="1">
        <v>0.0</v>
      </c>
      <c r="I5540" s="1" t="s">
        <v>22</v>
      </c>
      <c r="J5540" s="1">
        <v>68.35</v>
      </c>
      <c r="K5540" s="1">
        <v>1299.8</v>
      </c>
      <c r="L5540" s="1" t="s">
        <v>18</v>
      </c>
      <c r="M5540" s="2">
        <f t="shared" si="1"/>
        <v>19.01682516</v>
      </c>
      <c r="N5540" s="3"/>
    </row>
    <row r="5541" ht="15.75" customHeight="1">
      <c r="A5541" s="1" t="s">
        <v>5561</v>
      </c>
      <c r="B5541" s="1" t="s">
        <v>15</v>
      </c>
      <c r="C5541" s="1">
        <v>0.0</v>
      </c>
      <c r="D5541" s="1" t="s">
        <v>18</v>
      </c>
      <c r="E5541" s="1" t="s">
        <v>18</v>
      </c>
      <c r="F5541" s="1">
        <v>2.0</v>
      </c>
      <c r="G5541" s="1">
        <v>0.0</v>
      </c>
      <c r="H5541" s="1">
        <v>2.0</v>
      </c>
      <c r="I5541" s="1" t="s">
        <v>26</v>
      </c>
      <c r="J5541" s="1">
        <v>25.7</v>
      </c>
      <c r="K5541" s="1">
        <v>1188.2</v>
      </c>
      <c r="L5541" s="1" t="s">
        <v>18</v>
      </c>
      <c r="M5541" s="2">
        <f t="shared" si="1"/>
        <v>46.23346304</v>
      </c>
      <c r="N5541" s="3"/>
    </row>
    <row r="5542" ht="15.75" customHeight="1">
      <c r="A5542" s="1" t="s">
        <v>5562</v>
      </c>
      <c r="B5542" s="1" t="s">
        <v>20</v>
      </c>
      <c r="C5542" s="1">
        <v>0.0</v>
      </c>
      <c r="D5542" s="1" t="s">
        <v>16</v>
      </c>
      <c r="E5542" s="1" t="s">
        <v>18</v>
      </c>
      <c r="F5542" s="1">
        <v>1.0</v>
      </c>
      <c r="G5542" s="1">
        <v>1.0</v>
      </c>
      <c r="H5542" s="1">
        <v>1.0</v>
      </c>
      <c r="I5542" s="1" t="s">
        <v>26</v>
      </c>
      <c r="J5542" s="1">
        <v>48.7</v>
      </c>
      <c r="K5542" s="1">
        <v>1421.75</v>
      </c>
      <c r="L5542" s="1" t="s">
        <v>18</v>
      </c>
      <c r="M5542" s="2">
        <f t="shared" si="1"/>
        <v>29.19404517</v>
      </c>
      <c r="N5542" s="3"/>
    </row>
    <row r="5543" ht="15.75" customHeight="1">
      <c r="A5543" s="1" t="s">
        <v>5563</v>
      </c>
      <c r="B5543" s="1" t="s">
        <v>15</v>
      </c>
      <c r="C5543" s="1">
        <v>0.0</v>
      </c>
      <c r="D5543" s="1" t="s">
        <v>18</v>
      </c>
      <c r="E5543" s="1" t="s">
        <v>18</v>
      </c>
      <c r="F5543" s="1">
        <v>2.0</v>
      </c>
      <c r="G5543" s="1">
        <v>2.0</v>
      </c>
      <c r="H5543" s="1">
        <v>0.0</v>
      </c>
      <c r="I5543" s="1" t="s">
        <v>22</v>
      </c>
      <c r="J5543" s="1">
        <v>74.15</v>
      </c>
      <c r="K5543" s="1">
        <v>1345.75</v>
      </c>
      <c r="L5543" s="1" t="s">
        <v>18</v>
      </c>
      <c r="M5543" s="2">
        <f t="shared" si="1"/>
        <v>18.14902225</v>
      </c>
      <c r="N5543" s="3"/>
    </row>
    <row r="5544" ht="15.75" customHeight="1">
      <c r="A5544" s="1" t="s">
        <v>5564</v>
      </c>
      <c r="B5544" s="1" t="s">
        <v>20</v>
      </c>
      <c r="C5544" s="1">
        <v>0.0</v>
      </c>
      <c r="D5544" s="1" t="s">
        <v>16</v>
      </c>
      <c r="E5544" s="1" t="s">
        <v>18</v>
      </c>
      <c r="F5544" s="1">
        <v>0.0</v>
      </c>
      <c r="G5544" s="1">
        <v>1.0</v>
      </c>
      <c r="H5544" s="1">
        <v>0.0</v>
      </c>
      <c r="I5544" s="1" t="s">
        <v>22</v>
      </c>
      <c r="J5544" s="1">
        <v>24.95</v>
      </c>
      <c r="K5544" s="1">
        <v>100.4</v>
      </c>
      <c r="L5544" s="1" t="s">
        <v>16</v>
      </c>
      <c r="M5544" s="2">
        <f t="shared" si="1"/>
        <v>4.024048096</v>
      </c>
      <c r="N5544" s="3"/>
    </row>
    <row r="5545" ht="15.75" customHeight="1">
      <c r="A5545" s="1" t="s">
        <v>5565</v>
      </c>
      <c r="B5545" s="1" t="s">
        <v>15</v>
      </c>
      <c r="C5545" s="1">
        <v>0.0</v>
      </c>
      <c r="D5545" s="1" t="s">
        <v>16</v>
      </c>
      <c r="E5545" s="1" t="s">
        <v>16</v>
      </c>
      <c r="F5545" s="1">
        <v>1.0</v>
      </c>
      <c r="G5545" s="1">
        <v>2.0</v>
      </c>
      <c r="H5545" s="1">
        <v>0.0</v>
      </c>
      <c r="I5545" s="1" t="s">
        <v>28</v>
      </c>
      <c r="J5545" s="1">
        <v>84.05</v>
      </c>
      <c r="K5545" s="1">
        <v>4326.8</v>
      </c>
      <c r="L5545" s="1" t="s">
        <v>18</v>
      </c>
      <c r="M5545" s="2">
        <f t="shared" si="1"/>
        <v>51.47888162</v>
      </c>
      <c r="N5545" s="3"/>
    </row>
    <row r="5546" ht="15.75" customHeight="1">
      <c r="A5546" s="1" t="s">
        <v>5566</v>
      </c>
      <c r="B5546" s="1" t="s">
        <v>20</v>
      </c>
      <c r="C5546" s="1">
        <v>0.0</v>
      </c>
      <c r="D5546" s="1" t="s">
        <v>16</v>
      </c>
      <c r="E5546" s="1" t="s">
        <v>18</v>
      </c>
      <c r="F5546" s="1">
        <v>1.0</v>
      </c>
      <c r="G5546" s="1">
        <v>0.0</v>
      </c>
      <c r="H5546" s="1">
        <v>0.0</v>
      </c>
      <c r="I5546" s="1" t="s">
        <v>28</v>
      </c>
      <c r="J5546" s="1">
        <v>20.0</v>
      </c>
      <c r="K5546" s="1">
        <v>49.65</v>
      </c>
      <c r="L5546" s="1" t="s">
        <v>18</v>
      </c>
      <c r="M5546" s="2">
        <f t="shared" si="1"/>
        <v>2.4825</v>
      </c>
      <c r="N5546" s="3"/>
    </row>
    <row r="5547" ht="15.75" customHeight="1">
      <c r="A5547" s="1" t="s">
        <v>5567</v>
      </c>
      <c r="B5547" s="1" t="s">
        <v>15</v>
      </c>
      <c r="C5547" s="1">
        <v>0.0</v>
      </c>
      <c r="D5547" s="1" t="s">
        <v>18</v>
      </c>
      <c r="E5547" s="1" t="s">
        <v>18</v>
      </c>
      <c r="F5547" s="1">
        <v>1.0</v>
      </c>
      <c r="G5547" s="1">
        <v>1.0</v>
      </c>
      <c r="H5547" s="1">
        <v>0.0</v>
      </c>
      <c r="I5547" s="1" t="s">
        <v>26</v>
      </c>
      <c r="J5547" s="1">
        <v>49.7</v>
      </c>
      <c r="K5547" s="1">
        <v>1081.25</v>
      </c>
      <c r="L5547" s="1" t="s">
        <v>18</v>
      </c>
      <c r="M5547" s="2">
        <f t="shared" si="1"/>
        <v>21.7555332</v>
      </c>
      <c r="N5547" s="3"/>
    </row>
    <row r="5548" ht="15.75" customHeight="1">
      <c r="A5548" s="1" t="s">
        <v>5568</v>
      </c>
      <c r="B5548" s="1" t="s">
        <v>15</v>
      </c>
      <c r="C5548" s="1">
        <v>0.0</v>
      </c>
      <c r="D5548" s="1" t="s">
        <v>16</v>
      </c>
      <c r="E5548" s="1" t="s">
        <v>16</v>
      </c>
      <c r="F5548" s="1">
        <v>2.0</v>
      </c>
      <c r="G5548" s="1">
        <v>0.0</v>
      </c>
      <c r="H5548" s="1">
        <v>0.0</v>
      </c>
      <c r="I5548" s="1" t="s">
        <v>17</v>
      </c>
      <c r="J5548" s="1">
        <v>24.1</v>
      </c>
      <c r="K5548" s="1">
        <v>409.9</v>
      </c>
      <c r="L5548" s="1" t="s">
        <v>16</v>
      </c>
      <c r="M5548" s="2">
        <f t="shared" si="1"/>
        <v>17.00829876</v>
      </c>
      <c r="N5548" s="3"/>
    </row>
    <row r="5549" ht="15.75" customHeight="1">
      <c r="A5549" s="1" t="s">
        <v>5569</v>
      </c>
      <c r="B5549" s="1" t="s">
        <v>15</v>
      </c>
      <c r="C5549" s="1">
        <v>0.0</v>
      </c>
      <c r="D5549" s="1" t="s">
        <v>16</v>
      </c>
      <c r="E5549" s="1" t="s">
        <v>18</v>
      </c>
      <c r="F5549" s="1">
        <v>1.0</v>
      </c>
      <c r="G5549" s="1">
        <v>0.0</v>
      </c>
      <c r="H5549" s="1">
        <v>1.0</v>
      </c>
      <c r="I5549" s="1" t="s">
        <v>17</v>
      </c>
      <c r="J5549" s="1">
        <v>20.35</v>
      </c>
      <c r="K5549" s="1">
        <v>393.15</v>
      </c>
      <c r="L5549" s="1" t="s">
        <v>18</v>
      </c>
      <c r="M5549" s="2">
        <f t="shared" si="1"/>
        <v>19.31941032</v>
      </c>
      <c r="N5549" s="3"/>
    </row>
    <row r="5550" ht="15.75" customHeight="1">
      <c r="A5550" s="1" t="s">
        <v>5570</v>
      </c>
      <c r="B5550" s="1" t="s">
        <v>20</v>
      </c>
      <c r="C5550" s="1">
        <v>1.0</v>
      </c>
      <c r="D5550" s="1" t="s">
        <v>18</v>
      </c>
      <c r="E5550" s="1" t="s">
        <v>18</v>
      </c>
      <c r="F5550" s="1">
        <v>2.0</v>
      </c>
      <c r="G5550" s="1">
        <v>2.0</v>
      </c>
      <c r="H5550" s="1">
        <v>0.0</v>
      </c>
      <c r="I5550" s="1" t="s">
        <v>28</v>
      </c>
      <c r="J5550" s="1">
        <v>96.6</v>
      </c>
      <c r="K5550" s="1">
        <v>2877.95</v>
      </c>
      <c r="L5550" s="1" t="s">
        <v>18</v>
      </c>
      <c r="M5550" s="2">
        <f t="shared" si="1"/>
        <v>29.79244306</v>
      </c>
      <c r="N5550" s="3"/>
    </row>
    <row r="5551" ht="15.75" customHeight="1">
      <c r="A5551" s="1" t="s">
        <v>5571</v>
      </c>
      <c r="B5551" s="1" t="s">
        <v>15</v>
      </c>
      <c r="C5551" s="1">
        <v>0.0</v>
      </c>
      <c r="D5551" s="1" t="s">
        <v>16</v>
      </c>
      <c r="E5551" s="1" t="s">
        <v>18</v>
      </c>
      <c r="F5551" s="1">
        <v>1.0</v>
      </c>
      <c r="G5551" s="1">
        <v>0.0</v>
      </c>
      <c r="H5551" s="1">
        <v>0.0</v>
      </c>
      <c r="I5551" s="1" t="s">
        <v>28</v>
      </c>
      <c r="J5551" s="1">
        <v>20.3</v>
      </c>
      <c r="K5551" s="1">
        <v>20.3</v>
      </c>
      <c r="L5551" s="1" t="s">
        <v>18</v>
      </c>
      <c r="M5551" s="2">
        <f t="shared" si="1"/>
        <v>1</v>
      </c>
      <c r="N5551" s="3"/>
    </row>
    <row r="5552" ht="15.75" customHeight="1">
      <c r="A5552" s="1" t="s">
        <v>5572</v>
      </c>
      <c r="B5552" s="1" t="s">
        <v>20</v>
      </c>
      <c r="C5552" s="1">
        <v>0.0</v>
      </c>
      <c r="D5552" s="1" t="s">
        <v>18</v>
      </c>
      <c r="E5552" s="1" t="s">
        <v>18</v>
      </c>
      <c r="F5552" s="1">
        <v>1.0</v>
      </c>
      <c r="G5552" s="1">
        <v>0.0</v>
      </c>
      <c r="H5552" s="1">
        <v>2.0</v>
      </c>
      <c r="I5552" s="1" t="s">
        <v>17</v>
      </c>
      <c r="J5552" s="1">
        <v>20.2</v>
      </c>
      <c r="K5552" s="1">
        <v>684.4</v>
      </c>
      <c r="L5552" s="1" t="s">
        <v>18</v>
      </c>
      <c r="M5552" s="2">
        <f t="shared" si="1"/>
        <v>33.88118812</v>
      </c>
      <c r="N5552" s="3"/>
    </row>
    <row r="5553" ht="15.75" customHeight="1">
      <c r="A5553" s="1" t="s">
        <v>5573</v>
      </c>
      <c r="B5553" s="1" t="s">
        <v>15</v>
      </c>
      <c r="C5553" s="1">
        <v>0.0</v>
      </c>
      <c r="D5553" s="1" t="s">
        <v>16</v>
      </c>
      <c r="E5553" s="1" t="s">
        <v>16</v>
      </c>
      <c r="F5553" s="1">
        <v>0.0</v>
      </c>
      <c r="G5553" s="1">
        <v>1.0</v>
      </c>
      <c r="H5553" s="1">
        <v>2.0</v>
      </c>
      <c r="I5553" s="1" t="s">
        <v>17</v>
      </c>
      <c r="J5553" s="1">
        <v>40.55</v>
      </c>
      <c r="K5553" s="1">
        <v>217.5</v>
      </c>
      <c r="L5553" s="1" t="s">
        <v>18</v>
      </c>
      <c r="M5553" s="2">
        <f t="shared" si="1"/>
        <v>5.363748459</v>
      </c>
      <c r="N5553" s="3"/>
    </row>
    <row r="5554" ht="15.75" customHeight="1">
      <c r="A5554" s="1" t="s">
        <v>5574</v>
      </c>
      <c r="B5554" s="1" t="s">
        <v>15</v>
      </c>
      <c r="C5554" s="1">
        <v>0.0</v>
      </c>
      <c r="D5554" s="1" t="s">
        <v>18</v>
      </c>
      <c r="E5554" s="1" t="s">
        <v>18</v>
      </c>
      <c r="F5554" s="1">
        <v>2.0</v>
      </c>
      <c r="G5554" s="1">
        <v>2.0</v>
      </c>
      <c r="H5554" s="1">
        <v>0.0</v>
      </c>
      <c r="I5554" s="1" t="s">
        <v>22</v>
      </c>
      <c r="J5554" s="1">
        <v>75.55</v>
      </c>
      <c r="K5554" s="1">
        <v>166.3</v>
      </c>
      <c r="L5554" s="1" t="s">
        <v>16</v>
      </c>
      <c r="M5554" s="2">
        <f t="shared" si="1"/>
        <v>2.201191264</v>
      </c>
      <c r="N5554" s="3"/>
    </row>
    <row r="5555" ht="15.75" customHeight="1">
      <c r="A5555" s="1" t="s">
        <v>5575</v>
      </c>
      <c r="B5555" s="1" t="s">
        <v>20</v>
      </c>
      <c r="C5555" s="1">
        <v>0.0</v>
      </c>
      <c r="D5555" s="1" t="s">
        <v>18</v>
      </c>
      <c r="E5555" s="1" t="s">
        <v>18</v>
      </c>
      <c r="F5555" s="1">
        <v>1.0</v>
      </c>
      <c r="G5555" s="1">
        <v>0.0</v>
      </c>
      <c r="H5555" s="1">
        <v>1.0</v>
      </c>
      <c r="I5555" s="1" t="s">
        <v>28</v>
      </c>
      <c r="J5555" s="1">
        <v>20.4</v>
      </c>
      <c r="K5555" s="1">
        <v>275.7</v>
      </c>
      <c r="L5555" s="1" t="s">
        <v>18</v>
      </c>
      <c r="M5555" s="2">
        <f t="shared" si="1"/>
        <v>13.51470588</v>
      </c>
      <c r="N5555" s="3"/>
    </row>
    <row r="5556" ht="15.75" customHeight="1">
      <c r="A5556" s="1" t="s">
        <v>5576</v>
      </c>
      <c r="B5556" s="1" t="s">
        <v>20</v>
      </c>
      <c r="C5556" s="1">
        <v>0.0</v>
      </c>
      <c r="D5556" s="1" t="s">
        <v>18</v>
      </c>
      <c r="E5556" s="1" t="s">
        <v>18</v>
      </c>
      <c r="F5556" s="1">
        <v>2.0</v>
      </c>
      <c r="G5556" s="1">
        <v>2.0</v>
      </c>
      <c r="H5556" s="1">
        <v>1.0</v>
      </c>
      <c r="I5556" s="1" t="s">
        <v>26</v>
      </c>
      <c r="J5556" s="1">
        <v>90.45</v>
      </c>
      <c r="K5556" s="1">
        <v>5825.5</v>
      </c>
      <c r="L5556" s="1" t="s">
        <v>18</v>
      </c>
      <c r="M5556" s="2">
        <f t="shared" si="1"/>
        <v>64.40574903</v>
      </c>
      <c r="N5556" s="3"/>
    </row>
    <row r="5557" ht="15.75" customHeight="1">
      <c r="A5557" s="1" t="s">
        <v>5577</v>
      </c>
      <c r="B5557" s="1" t="s">
        <v>20</v>
      </c>
      <c r="C5557" s="1">
        <v>0.0</v>
      </c>
      <c r="D5557" s="1" t="s">
        <v>16</v>
      </c>
      <c r="E5557" s="1" t="s">
        <v>18</v>
      </c>
      <c r="F5557" s="1">
        <v>2.0</v>
      </c>
      <c r="G5557" s="1">
        <v>2.0</v>
      </c>
      <c r="H5557" s="1">
        <v>0.0</v>
      </c>
      <c r="I5557" s="1" t="s">
        <v>22</v>
      </c>
      <c r="J5557" s="1">
        <v>107.7</v>
      </c>
      <c r="K5557" s="1">
        <v>7320.9</v>
      </c>
      <c r="L5557" s="1" t="s">
        <v>18</v>
      </c>
      <c r="M5557" s="2">
        <f t="shared" si="1"/>
        <v>67.97493036</v>
      </c>
      <c r="N5557" s="3"/>
    </row>
    <row r="5558" ht="15.75" customHeight="1">
      <c r="A5558" s="1" t="s">
        <v>5578</v>
      </c>
      <c r="B5558" s="1" t="s">
        <v>20</v>
      </c>
      <c r="C5558" s="1">
        <v>0.0</v>
      </c>
      <c r="D5558" s="1" t="s">
        <v>18</v>
      </c>
      <c r="E5558" s="1" t="s">
        <v>18</v>
      </c>
      <c r="F5558" s="1">
        <v>2.0</v>
      </c>
      <c r="G5558" s="1">
        <v>2.0</v>
      </c>
      <c r="H5558" s="1">
        <v>0.0</v>
      </c>
      <c r="I5558" s="1" t="s">
        <v>22</v>
      </c>
      <c r="J5558" s="1">
        <v>74.5</v>
      </c>
      <c r="K5558" s="1">
        <v>217.45</v>
      </c>
      <c r="L5558" s="1" t="s">
        <v>18</v>
      </c>
      <c r="M5558" s="2">
        <f t="shared" si="1"/>
        <v>2.918791946</v>
      </c>
      <c r="N5558" s="3"/>
    </row>
    <row r="5559" ht="15.75" customHeight="1">
      <c r="A5559" s="1" t="s">
        <v>5579</v>
      </c>
      <c r="B5559" s="1" t="s">
        <v>20</v>
      </c>
      <c r="C5559" s="1">
        <v>0.0</v>
      </c>
      <c r="D5559" s="1" t="s">
        <v>18</v>
      </c>
      <c r="E5559" s="1" t="s">
        <v>18</v>
      </c>
      <c r="F5559" s="1">
        <v>2.0</v>
      </c>
      <c r="G5559" s="1">
        <v>2.0</v>
      </c>
      <c r="H5559" s="1">
        <v>0.0</v>
      </c>
      <c r="I5559" s="1" t="s">
        <v>28</v>
      </c>
      <c r="J5559" s="1">
        <v>80.65</v>
      </c>
      <c r="K5559" s="1">
        <v>4807.35</v>
      </c>
      <c r="L5559" s="1" t="s">
        <v>18</v>
      </c>
      <c r="M5559" s="2">
        <f t="shared" si="1"/>
        <v>59.60756355</v>
      </c>
      <c r="N5559" s="3"/>
    </row>
    <row r="5560" ht="15.75" customHeight="1">
      <c r="A5560" s="1" t="s">
        <v>5580</v>
      </c>
      <c r="B5560" s="1" t="s">
        <v>15</v>
      </c>
      <c r="C5560" s="1">
        <v>0.0</v>
      </c>
      <c r="D5560" s="1" t="s">
        <v>18</v>
      </c>
      <c r="E5560" s="1" t="s">
        <v>18</v>
      </c>
      <c r="F5560" s="1">
        <v>1.0</v>
      </c>
      <c r="G5560" s="1">
        <v>2.0</v>
      </c>
      <c r="H5560" s="1">
        <v>0.0</v>
      </c>
      <c r="I5560" s="1" t="s">
        <v>22</v>
      </c>
      <c r="J5560" s="1">
        <v>106.6</v>
      </c>
      <c r="K5560" s="1">
        <v>1934.45</v>
      </c>
      <c r="L5560" s="1" t="s">
        <v>16</v>
      </c>
      <c r="M5560" s="2">
        <f t="shared" si="1"/>
        <v>18.14681051</v>
      </c>
      <c r="N5560" s="3"/>
    </row>
    <row r="5561" ht="15.75" customHeight="1">
      <c r="A5561" s="1" t="s">
        <v>5581</v>
      </c>
      <c r="B5561" s="1" t="s">
        <v>15</v>
      </c>
      <c r="C5561" s="1">
        <v>0.0</v>
      </c>
      <c r="D5561" s="1" t="s">
        <v>18</v>
      </c>
      <c r="E5561" s="1" t="s">
        <v>18</v>
      </c>
      <c r="F5561" s="1">
        <v>1.0</v>
      </c>
      <c r="G5561" s="1">
        <v>1.0</v>
      </c>
      <c r="H5561" s="1">
        <v>0.0</v>
      </c>
      <c r="I5561" s="1" t="s">
        <v>22</v>
      </c>
      <c r="J5561" s="1">
        <v>45.8</v>
      </c>
      <c r="K5561" s="1">
        <v>45.8</v>
      </c>
      <c r="L5561" s="1" t="s">
        <v>16</v>
      </c>
      <c r="M5561" s="2">
        <f t="shared" si="1"/>
        <v>1</v>
      </c>
      <c r="N5561" s="3"/>
    </row>
    <row r="5562" ht="15.75" customHeight="1">
      <c r="A5562" s="1" t="s">
        <v>5582</v>
      </c>
      <c r="B5562" s="1" t="s">
        <v>15</v>
      </c>
      <c r="C5562" s="1">
        <v>1.0</v>
      </c>
      <c r="D5562" s="1" t="s">
        <v>16</v>
      </c>
      <c r="E5562" s="1" t="s">
        <v>16</v>
      </c>
      <c r="F5562" s="1">
        <v>1.0</v>
      </c>
      <c r="G5562" s="1">
        <v>2.0</v>
      </c>
      <c r="H5562" s="1">
        <v>2.0</v>
      </c>
      <c r="I5562" s="1" t="s">
        <v>22</v>
      </c>
      <c r="J5562" s="1">
        <v>96.55</v>
      </c>
      <c r="K5562" s="1">
        <v>2263.45</v>
      </c>
      <c r="L5562" s="1" t="s">
        <v>18</v>
      </c>
      <c r="M5562" s="2">
        <f t="shared" si="1"/>
        <v>23.44329363</v>
      </c>
      <c r="N5562" s="3"/>
    </row>
    <row r="5563" ht="15.75" customHeight="1">
      <c r="A5563" s="1" t="s">
        <v>5583</v>
      </c>
      <c r="B5563" s="1" t="s">
        <v>15</v>
      </c>
      <c r="C5563" s="1">
        <v>0.0</v>
      </c>
      <c r="D5563" s="1" t="s">
        <v>18</v>
      </c>
      <c r="E5563" s="1" t="s">
        <v>18</v>
      </c>
      <c r="F5563" s="1">
        <v>2.0</v>
      </c>
      <c r="G5563" s="1">
        <v>2.0</v>
      </c>
      <c r="H5563" s="1">
        <v>0.0</v>
      </c>
      <c r="I5563" s="1" t="s">
        <v>22</v>
      </c>
      <c r="J5563" s="1">
        <v>85.2</v>
      </c>
      <c r="K5563" s="1">
        <v>1553.9</v>
      </c>
      <c r="L5563" s="1" t="s">
        <v>16</v>
      </c>
      <c r="M5563" s="2">
        <f t="shared" si="1"/>
        <v>18.23826291</v>
      </c>
      <c r="N5563" s="3"/>
    </row>
    <row r="5564" ht="15.75" customHeight="1">
      <c r="A5564" s="1" t="s">
        <v>5584</v>
      </c>
      <c r="B5564" s="1" t="s">
        <v>20</v>
      </c>
      <c r="C5564" s="1">
        <v>0.0</v>
      </c>
      <c r="D5564" s="1" t="s">
        <v>16</v>
      </c>
      <c r="E5564" s="1" t="s">
        <v>16</v>
      </c>
      <c r="F5564" s="1">
        <v>1.0</v>
      </c>
      <c r="G5564" s="1">
        <v>1.0</v>
      </c>
      <c r="H5564" s="1">
        <v>1.0</v>
      </c>
      <c r="I5564" s="1" t="s">
        <v>28</v>
      </c>
      <c r="J5564" s="1">
        <v>76.4</v>
      </c>
      <c r="K5564" s="1">
        <v>3966.3</v>
      </c>
      <c r="L5564" s="1" t="s">
        <v>18</v>
      </c>
      <c r="M5564" s="2">
        <f t="shared" si="1"/>
        <v>51.91492147</v>
      </c>
      <c r="N5564" s="3"/>
    </row>
    <row r="5565" ht="15.75" customHeight="1">
      <c r="A5565" s="1" t="s">
        <v>5585</v>
      </c>
      <c r="B5565" s="1" t="s">
        <v>20</v>
      </c>
      <c r="C5565" s="1">
        <v>0.0</v>
      </c>
      <c r="D5565" s="1" t="s">
        <v>16</v>
      </c>
      <c r="E5565" s="1" t="s">
        <v>18</v>
      </c>
      <c r="F5565" s="1">
        <v>1.0</v>
      </c>
      <c r="G5565" s="1">
        <v>1.0</v>
      </c>
      <c r="H5565" s="1">
        <v>1.0</v>
      </c>
      <c r="I5565" s="1" t="s">
        <v>28</v>
      </c>
      <c r="J5565" s="1">
        <v>78.8</v>
      </c>
      <c r="K5565" s="1">
        <v>3597.5</v>
      </c>
      <c r="L5565" s="1" t="s">
        <v>18</v>
      </c>
      <c r="M5565" s="2">
        <f t="shared" si="1"/>
        <v>45.6535533</v>
      </c>
      <c r="N5565" s="3"/>
    </row>
    <row r="5566" ht="15.75" customHeight="1">
      <c r="A5566" s="1" t="s">
        <v>5586</v>
      </c>
      <c r="B5566" s="1" t="s">
        <v>15</v>
      </c>
      <c r="C5566" s="1">
        <v>0.0</v>
      </c>
      <c r="D5566" s="1" t="s">
        <v>16</v>
      </c>
      <c r="E5566" s="1" t="s">
        <v>16</v>
      </c>
      <c r="F5566" s="1">
        <v>2.0</v>
      </c>
      <c r="G5566" s="1">
        <v>1.0</v>
      </c>
      <c r="H5566" s="1">
        <v>0.0</v>
      </c>
      <c r="I5566" s="1" t="s">
        <v>22</v>
      </c>
      <c r="J5566" s="1">
        <v>59.8</v>
      </c>
      <c r="K5566" s="1">
        <v>3641.5</v>
      </c>
      <c r="L5566" s="1" t="s">
        <v>18</v>
      </c>
      <c r="M5566" s="2">
        <f t="shared" si="1"/>
        <v>60.89464883</v>
      </c>
      <c r="N5566" s="3"/>
    </row>
    <row r="5567" ht="15.75" customHeight="1">
      <c r="A5567" s="1" t="s">
        <v>5587</v>
      </c>
      <c r="B5567" s="1" t="s">
        <v>15</v>
      </c>
      <c r="C5567" s="1">
        <v>0.0</v>
      </c>
      <c r="D5567" s="1" t="s">
        <v>18</v>
      </c>
      <c r="E5567" s="1" t="s">
        <v>18</v>
      </c>
      <c r="F5567" s="1">
        <v>1.0</v>
      </c>
      <c r="G5567" s="1">
        <v>0.0</v>
      </c>
      <c r="H5567" s="1">
        <v>0.0</v>
      </c>
      <c r="I5567" s="1" t="s">
        <v>17</v>
      </c>
      <c r="J5567" s="1">
        <v>20.2</v>
      </c>
      <c r="K5567" s="1">
        <v>20.2</v>
      </c>
      <c r="L5567" s="1" t="s">
        <v>16</v>
      </c>
      <c r="M5567" s="2">
        <f t="shared" si="1"/>
        <v>1</v>
      </c>
      <c r="N5567" s="3"/>
    </row>
    <row r="5568" ht="15.75" customHeight="1">
      <c r="A5568" s="1" t="s">
        <v>5588</v>
      </c>
      <c r="B5568" s="1" t="s">
        <v>15</v>
      </c>
      <c r="C5568" s="1">
        <v>0.0</v>
      </c>
      <c r="D5568" s="1" t="s">
        <v>16</v>
      </c>
      <c r="E5568" s="1" t="s">
        <v>18</v>
      </c>
      <c r="F5568" s="1">
        <v>1.0</v>
      </c>
      <c r="G5568" s="1">
        <v>1.0</v>
      </c>
      <c r="H5568" s="1">
        <v>1.0</v>
      </c>
      <c r="I5568" s="1" t="s">
        <v>26</v>
      </c>
      <c r="J5568" s="1">
        <v>53.75</v>
      </c>
      <c r="K5568" s="1">
        <v>1857.3</v>
      </c>
      <c r="L5568" s="1" t="s">
        <v>18</v>
      </c>
      <c r="M5568" s="2">
        <f t="shared" si="1"/>
        <v>34.5544186</v>
      </c>
      <c r="N5568" s="3"/>
    </row>
    <row r="5569" ht="15.75" customHeight="1">
      <c r="A5569" s="1" t="s">
        <v>5589</v>
      </c>
      <c r="B5569" s="1" t="s">
        <v>20</v>
      </c>
      <c r="C5569" s="1">
        <v>0.0</v>
      </c>
      <c r="D5569" s="1" t="s">
        <v>18</v>
      </c>
      <c r="E5569" s="1" t="s">
        <v>18</v>
      </c>
      <c r="F5569" s="1">
        <v>1.0</v>
      </c>
      <c r="G5569" s="1">
        <v>1.0</v>
      </c>
      <c r="H5569" s="1">
        <v>0.0</v>
      </c>
      <c r="I5569" s="1" t="s">
        <v>26</v>
      </c>
      <c r="J5569" s="1">
        <v>46.0</v>
      </c>
      <c r="K5569" s="1">
        <v>84.5</v>
      </c>
      <c r="L5569" s="1" t="s">
        <v>16</v>
      </c>
      <c r="M5569" s="2">
        <f t="shared" si="1"/>
        <v>1.836956522</v>
      </c>
      <c r="N5569" s="3"/>
    </row>
    <row r="5570" ht="15.75" customHeight="1">
      <c r="A5570" s="1" t="s">
        <v>5590</v>
      </c>
      <c r="B5570" s="1" t="s">
        <v>15</v>
      </c>
      <c r="C5570" s="1">
        <v>0.0</v>
      </c>
      <c r="D5570" s="1" t="s">
        <v>16</v>
      </c>
      <c r="E5570" s="1" t="s">
        <v>18</v>
      </c>
      <c r="F5570" s="1">
        <v>1.0</v>
      </c>
      <c r="G5570" s="1">
        <v>0.0</v>
      </c>
      <c r="H5570" s="1">
        <v>0.0</v>
      </c>
      <c r="I5570" s="1" t="s">
        <v>28</v>
      </c>
      <c r="J5570" s="1">
        <v>20.15</v>
      </c>
      <c r="K5570" s="1">
        <v>156.25</v>
      </c>
      <c r="L5570" s="1" t="s">
        <v>16</v>
      </c>
      <c r="M5570" s="2">
        <f t="shared" si="1"/>
        <v>7.754342432</v>
      </c>
      <c r="N5570" s="3"/>
    </row>
    <row r="5571" ht="15.75" customHeight="1">
      <c r="A5571" s="1" t="s">
        <v>5591</v>
      </c>
      <c r="B5571" s="1" t="s">
        <v>15</v>
      </c>
      <c r="C5571" s="1">
        <v>0.0</v>
      </c>
      <c r="D5571" s="1" t="s">
        <v>16</v>
      </c>
      <c r="E5571" s="1" t="s">
        <v>16</v>
      </c>
      <c r="F5571" s="1">
        <v>1.0</v>
      </c>
      <c r="G5571" s="1">
        <v>0.0</v>
      </c>
      <c r="H5571" s="1">
        <v>2.0</v>
      </c>
      <c r="I5571" s="1" t="s">
        <v>26</v>
      </c>
      <c r="J5571" s="1">
        <v>19.65</v>
      </c>
      <c r="K5571" s="1">
        <v>494.9</v>
      </c>
      <c r="L5571" s="1" t="s">
        <v>18</v>
      </c>
      <c r="M5571" s="2">
        <f t="shared" si="1"/>
        <v>25.18575064</v>
      </c>
      <c r="N5571" s="3"/>
    </row>
    <row r="5572" ht="15.75" customHeight="1">
      <c r="A5572" s="1" t="s">
        <v>5592</v>
      </c>
      <c r="B5572" s="1" t="s">
        <v>15</v>
      </c>
      <c r="C5572" s="1">
        <v>0.0</v>
      </c>
      <c r="D5572" s="1" t="s">
        <v>18</v>
      </c>
      <c r="E5572" s="1" t="s">
        <v>18</v>
      </c>
      <c r="F5572" s="1">
        <v>1.0</v>
      </c>
      <c r="G5572" s="1">
        <v>2.0</v>
      </c>
      <c r="H5572" s="1">
        <v>0.0</v>
      </c>
      <c r="I5572" s="1" t="s">
        <v>28</v>
      </c>
      <c r="J5572" s="1">
        <v>75.0</v>
      </c>
      <c r="K5572" s="1">
        <v>1778.5</v>
      </c>
      <c r="L5572" s="1" t="s">
        <v>18</v>
      </c>
      <c r="M5572" s="2">
        <f t="shared" si="1"/>
        <v>23.71333333</v>
      </c>
      <c r="N5572" s="3"/>
    </row>
    <row r="5573" ht="15.75" customHeight="1">
      <c r="A5573" s="1" t="s">
        <v>5593</v>
      </c>
      <c r="B5573" s="1" t="s">
        <v>20</v>
      </c>
      <c r="C5573" s="1">
        <v>0.0</v>
      </c>
      <c r="D5573" s="1" t="s">
        <v>18</v>
      </c>
      <c r="E5573" s="1" t="s">
        <v>18</v>
      </c>
      <c r="F5573" s="1">
        <v>0.0</v>
      </c>
      <c r="G5573" s="1">
        <v>1.0</v>
      </c>
      <c r="H5573" s="1">
        <v>0.0</v>
      </c>
      <c r="I5573" s="1" t="s">
        <v>17</v>
      </c>
      <c r="J5573" s="1">
        <v>44.65</v>
      </c>
      <c r="K5573" s="1">
        <v>44.65</v>
      </c>
      <c r="L5573" s="1" t="s">
        <v>16</v>
      </c>
      <c r="M5573" s="2">
        <f t="shared" si="1"/>
        <v>1</v>
      </c>
      <c r="N5573" s="3"/>
    </row>
    <row r="5574" ht="15.75" customHeight="1">
      <c r="A5574" s="1" t="s">
        <v>5594</v>
      </c>
      <c r="B5574" s="1" t="s">
        <v>15</v>
      </c>
      <c r="C5574" s="1">
        <v>0.0</v>
      </c>
      <c r="D5574" s="1" t="s">
        <v>18</v>
      </c>
      <c r="E5574" s="1" t="s">
        <v>18</v>
      </c>
      <c r="F5574" s="1">
        <v>2.0</v>
      </c>
      <c r="G5574" s="1">
        <v>2.0</v>
      </c>
      <c r="H5574" s="1">
        <v>0.0</v>
      </c>
      <c r="I5574" s="1" t="s">
        <v>22</v>
      </c>
      <c r="J5574" s="1">
        <v>95.15</v>
      </c>
      <c r="K5574" s="1">
        <v>196.9</v>
      </c>
      <c r="L5574" s="1" t="s">
        <v>16</v>
      </c>
      <c r="M5574" s="2">
        <f t="shared" si="1"/>
        <v>2.069364162</v>
      </c>
      <c r="N5574" s="3"/>
    </row>
    <row r="5575" ht="15.75" customHeight="1">
      <c r="A5575" s="1" t="s">
        <v>5595</v>
      </c>
      <c r="B5575" s="1" t="s">
        <v>20</v>
      </c>
      <c r="C5575" s="1">
        <v>1.0</v>
      </c>
      <c r="D5575" s="1" t="s">
        <v>16</v>
      </c>
      <c r="E5575" s="1" t="s">
        <v>18</v>
      </c>
      <c r="F5575" s="1">
        <v>2.0</v>
      </c>
      <c r="G5575" s="1">
        <v>2.0</v>
      </c>
      <c r="H5575" s="1">
        <v>0.0</v>
      </c>
      <c r="I5575" s="1" t="s">
        <v>26</v>
      </c>
      <c r="J5575" s="1">
        <v>93.8</v>
      </c>
      <c r="K5575" s="1">
        <v>1261.0</v>
      </c>
      <c r="L5575" s="1" t="s">
        <v>18</v>
      </c>
      <c r="M5575" s="2">
        <f t="shared" si="1"/>
        <v>13.4434968</v>
      </c>
      <c r="N5575" s="3"/>
    </row>
    <row r="5576" ht="15.75" customHeight="1">
      <c r="A5576" s="1" t="s">
        <v>5596</v>
      </c>
      <c r="B5576" s="1" t="s">
        <v>15</v>
      </c>
      <c r="C5576" s="1">
        <v>0.0</v>
      </c>
      <c r="D5576" s="1" t="s">
        <v>16</v>
      </c>
      <c r="E5576" s="1" t="s">
        <v>16</v>
      </c>
      <c r="F5576" s="1">
        <v>1.0</v>
      </c>
      <c r="G5576" s="1">
        <v>0.0</v>
      </c>
      <c r="H5576" s="1">
        <v>0.0</v>
      </c>
      <c r="I5576" s="1" t="s">
        <v>26</v>
      </c>
      <c r="J5576" s="1">
        <v>20.15</v>
      </c>
      <c r="K5576" s="1">
        <v>20.15</v>
      </c>
      <c r="L5576" s="1" t="s">
        <v>16</v>
      </c>
      <c r="M5576" s="2">
        <f t="shared" si="1"/>
        <v>1</v>
      </c>
      <c r="N5576" s="3"/>
    </row>
    <row r="5577" ht="15.75" customHeight="1">
      <c r="A5577" s="1" t="s">
        <v>5597</v>
      </c>
      <c r="B5577" s="1" t="s">
        <v>15</v>
      </c>
      <c r="C5577" s="1">
        <v>0.0</v>
      </c>
      <c r="D5577" s="1" t="s">
        <v>16</v>
      </c>
      <c r="E5577" s="1" t="s">
        <v>18</v>
      </c>
      <c r="F5577" s="1">
        <v>0.0</v>
      </c>
      <c r="G5577" s="1">
        <v>1.0</v>
      </c>
      <c r="H5577" s="1">
        <v>0.0</v>
      </c>
      <c r="I5577" s="1" t="s">
        <v>22</v>
      </c>
      <c r="J5577" s="1">
        <v>29.05</v>
      </c>
      <c r="K5577" s="1">
        <v>129.6</v>
      </c>
      <c r="L5577" s="1" t="s">
        <v>18</v>
      </c>
      <c r="M5577" s="2">
        <f t="shared" si="1"/>
        <v>4.461273666</v>
      </c>
      <c r="N5577" s="3"/>
    </row>
    <row r="5578" ht="15.75" customHeight="1">
      <c r="A5578" s="1" t="s">
        <v>5598</v>
      </c>
      <c r="B5578" s="1" t="s">
        <v>20</v>
      </c>
      <c r="C5578" s="1">
        <v>0.0</v>
      </c>
      <c r="D5578" s="1" t="s">
        <v>18</v>
      </c>
      <c r="E5578" s="1" t="s">
        <v>18</v>
      </c>
      <c r="F5578" s="1">
        <v>1.0</v>
      </c>
      <c r="G5578" s="1">
        <v>0.0</v>
      </c>
      <c r="H5578" s="1">
        <v>0.0</v>
      </c>
      <c r="I5578" s="1" t="s">
        <v>26</v>
      </c>
      <c r="J5578" s="1">
        <v>19.75</v>
      </c>
      <c r="K5578" s="1">
        <v>19.75</v>
      </c>
      <c r="L5578" s="1" t="s">
        <v>18</v>
      </c>
      <c r="M5578" s="2">
        <f t="shared" si="1"/>
        <v>1</v>
      </c>
      <c r="N5578" s="3"/>
    </row>
    <row r="5579" ht="15.75" customHeight="1">
      <c r="A5579" s="1" t="s">
        <v>5599</v>
      </c>
      <c r="B5579" s="1" t="s">
        <v>20</v>
      </c>
      <c r="C5579" s="1">
        <v>0.0</v>
      </c>
      <c r="D5579" s="1" t="s">
        <v>18</v>
      </c>
      <c r="E5579" s="1" t="s">
        <v>18</v>
      </c>
      <c r="F5579" s="1">
        <v>2.0</v>
      </c>
      <c r="G5579" s="1">
        <v>1.0</v>
      </c>
      <c r="H5579" s="1">
        <v>0.0</v>
      </c>
      <c r="I5579" s="1" t="s">
        <v>22</v>
      </c>
      <c r="J5579" s="1">
        <v>59.0</v>
      </c>
      <c r="K5579" s="1">
        <v>1254.7</v>
      </c>
      <c r="L5579" s="1" t="s">
        <v>16</v>
      </c>
      <c r="M5579" s="2">
        <f t="shared" si="1"/>
        <v>21.26610169</v>
      </c>
      <c r="N5579" s="3"/>
    </row>
    <row r="5580" ht="15.75" customHeight="1">
      <c r="A5580" s="1" t="s">
        <v>5600</v>
      </c>
      <c r="B5580" s="1" t="s">
        <v>15</v>
      </c>
      <c r="C5580" s="1">
        <v>0.0</v>
      </c>
      <c r="D5580" s="1" t="s">
        <v>18</v>
      </c>
      <c r="E5580" s="1" t="s">
        <v>16</v>
      </c>
      <c r="F5580" s="1">
        <v>1.0</v>
      </c>
      <c r="G5580" s="1">
        <v>0.0</v>
      </c>
      <c r="H5580" s="1">
        <v>0.0</v>
      </c>
      <c r="I5580" s="1" t="s">
        <v>22</v>
      </c>
      <c r="J5580" s="1">
        <v>19.6</v>
      </c>
      <c r="K5580" s="1">
        <v>35.85</v>
      </c>
      <c r="L5580" s="1" t="s">
        <v>16</v>
      </c>
      <c r="M5580" s="2">
        <f t="shared" si="1"/>
        <v>1.829081633</v>
      </c>
      <c r="N5580" s="3"/>
    </row>
    <row r="5581" ht="15.75" customHeight="1">
      <c r="A5581" s="1" t="s">
        <v>5601</v>
      </c>
      <c r="B5581" s="1" t="s">
        <v>20</v>
      </c>
      <c r="C5581" s="1">
        <v>0.0</v>
      </c>
      <c r="D5581" s="1" t="s">
        <v>18</v>
      </c>
      <c r="E5581" s="1" t="s">
        <v>18</v>
      </c>
      <c r="F5581" s="1">
        <v>0.0</v>
      </c>
      <c r="G5581" s="1">
        <v>1.0</v>
      </c>
      <c r="H5581" s="1">
        <v>0.0</v>
      </c>
      <c r="I5581" s="1" t="s">
        <v>22</v>
      </c>
      <c r="J5581" s="1">
        <v>35.9</v>
      </c>
      <c r="K5581" s="1">
        <v>35.9</v>
      </c>
      <c r="L5581" s="1" t="s">
        <v>16</v>
      </c>
      <c r="M5581" s="2">
        <f t="shared" si="1"/>
        <v>1</v>
      </c>
      <c r="N5581" s="3"/>
    </row>
    <row r="5582" ht="15.75" customHeight="1">
      <c r="A5582" s="1" t="s">
        <v>5602</v>
      </c>
      <c r="B5582" s="1" t="s">
        <v>15</v>
      </c>
      <c r="C5582" s="1">
        <v>0.0</v>
      </c>
      <c r="D5582" s="1" t="s">
        <v>18</v>
      </c>
      <c r="E5582" s="1" t="s">
        <v>18</v>
      </c>
      <c r="F5582" s="1">
        <v>1.0</v>
      </c>
      <c r="G5582" s="1">
        <v>2.0</v>
      </c>
      <c r="H5582" s="1">
        <v>0.0</v>
      </c>
      <c r="I5582" s="1" t="s">
        <v>22</v>
      </c>
      <c r="J5582" s="1">
        <v>68.65</v>
      </c>
      <c r="K5582" s="1">
        <v>1493.2</v>
      </c>
      <c r="L5582" s="1" t="s">
        <v>18</v>
      </c>
      <c r="M5582" s="2">
        <f t="shared" si="1"/>
        <v>21.75091042</v>
      </c>
      <c r="N5582" s="3"/>
    </row>
    <row r="5583" ht="15.75" customHeight="1">
      <c r="A5583" s="1" t="s">
        <v>5603</v>
      </c>
      <c r="B5583" s="1" t="s">
        <v>20</v>
      </c>
      <c r="C5583" s="1">
        <v>1.0</v>
      </c>
      <c r="D5583" s="1" t="s">
        <v>16</v>
      </c>
      <c r="E5583" s="1" t="s">
        <v>18</v>
      </c>
      <c r="F5583" s="1">
        <v>2.0</v>
      </c>
      <c r="G5583" s="1">
        <v>2.0</v>
      </c>
      <c r="H5583" s="1">
        <v>1.0</v>
      </c>
      <c r="I5583" s="1" t="s">
        <v>28</v>
      </c>
      <c r="J5583" s="1">
        <v>98.7</v>
      </c>
      <c r="K5583" s="1">
        <v>4525.8</v>
      </c>
      <c r="L5583" s="1" t="s">
        <v>18</v>
      </c>
      <c r="M5583" s="2">
        <f t="shared" si="1"/>
        <v>45.85410334</v>
      </c>
      <c r="N5583" s="3"/>
    </row>
    <row r="5584" ht="15.75" customHeight="1">
      <c r="A5584" s="1" t="s">
        <v>5604</v>
      </c>
      <c r="B5584" s="1" t="s">
        <v>15</v>
      </c>
      <c r="C5584" s="1">
        <v>0.0</v>
      </c>
      <c r="D5584" s="1" t="s">
        <v>18</v>
      </c>
      <c r="E5584" s="1" t="s">
        <v>18</v>
      </c>
      <c r="F5584" s="1">
        <v>2.0</v>
      </c>
      <c r="G5584" s="1">
        <v>2.0</v>
      </c>
      <c r="H5584" s="1">
        <v>0.0</v>
      </c>
      <c r="I5584" s="1" t="s">
        <v>22</v>
      </c>
      <c r="J5584" s="1">
        <v>86.55</v>
      </c>
      <c r="K5584" s="1">
        <v>1066.9</v>
      </c>
      <c r="L5584" s="1" t="s">
        <v>18</v>
      </c>
      <c r="M5584" s="2">
        <f t="shared" si="1"/>
        <v>12.32697863</v>
      </c>
      <c r="N5584" s="3"/>
    </row>
    <row r="5585" ht="15.75" customHeight="1">
      <c r="A5585" s="1" t="s">
        <v>5605</v>
      </c>
      <c r="B5585" s="1" t="s">
        <v>20</v>
      </c>
      <c r="C5585" s="1">
        <v>0.0</v>
      </c>
      <c r="D5585" s="1" t="s">
        <v>16</v>
      </c>
      <c r="E5585" s="1" t="s">
        <v>16</v>
      </c>
      <c r="F5585" s="1">
        <v>2.0</v>
      </c>
      <c r="G5585" s="1">
        <v>1.0</v>
      </c>
      <c r="H5585" s="1">
        <v>2.0</v>
      </c>
      <c r="I5585" s="1" t="s">
        <v>26</v>
      </c>
      <c r="J5585" s="1">
        <v>64.45</v>
      </c>
      <c r="K5585" s="1">
        <v>4720.0</v>
      </c>
      <c r="L5585" s="1" t="s">
        <v>18</v>
      </c>
      <c r="M5585" s="2">
        <f t="shared" si="1"/>
        <v>73.23506594</v>
      </c>
      <c r="N5585" s="3"/>
    </row>
    <row r="5586" ht="15.75" customHeight="1">
      <c r="A5586" s="1" t="s">
        <v>5606</v>
      </c>
      <c r="B5586" s="1" t="s">
        <v>20</v>
      </c>
      <c r="C5586" s="1">
        <v>0.0</v>
      </c>
      <c r="D5586" s="1" t="s">
        <v>16</v>
      </c>
      <c r="E5586" s="1" t="s">
        <v>16</v>
      </c>
      <c r="F5586" s="1">
        <v>1.0</v>
      </c>
      <c r="G5586" s="1">
        <v>1.0</v>
      </c>
      <c r="H5586" s="1">
        <v>2.0</v>
      </c>
      <c r="I5586" s="1" t="s">
        <v>26</v>
      </c>
      <c r="J5586" s="1">
        <v>74.5</v>
      </c>
      <c r="K5586" s="1">
        <v>4674.55</v>
      </c>
      <c r="L5586" s="1" t="s">
        <v>18</v>
      </c>
      <c r="M5586" s="2">
        <f t="shared" si="1"/>
        <v>62.74563758</v>
      </c>
      <c r="N5586" s="3"/>
    </row>
    <row r="5587" ht="15.75" customHeight="1">
      <c r="A5587" s="1" t="s">
        <v>5607</v>
      </c>
      <c r="B5587" s="1" t="s">
        <v>15</v>
      </c>
      <c r="C5587" s="1">
        <v>0.0</v>
      </c>
      <c r="D5587" s="1" t="s">
        <v>16</v>
      </c>
      <c r="E5587" s="1" t="s">
        <v>18</v>
      </c>
      <c r="F5587" s="1">
        <v>1.0</v>
      </c>
      <c r="G5587" s="1">
        <v>2.0</v>
      </c>
      <c r="H5587" s="1">
        <v>0.0</v>
      </c>
      <c r="I5587" s="1" t="s">
        <v>22</v>
      </c>
      <c r="J5587" s="1">
        <v>84.3</v>
      </c>
      <c r="K5587" s="1">
        <v>1308.4</v>
      </c>
      <c r="L5587" s="1" t="s">
        <v>16</v>
      </c>
      <c r="M5587" s="2">
        <f t="shared" si="1"/>
        <v>15.52075919</v>
      </c>
      <c r="N5587" s="3"/>
    </row>
    <row r="5588" ht="15.75" customHeight="1">
      <c r="A5588" s="1" t="s">
        <v>5608</v>
      </c>
      <c r="B5588" s="1" t="s">
        <v>20</v>
      </c>
      <c r="C5588" s="1">
        <v>0.0</v>
      </c>
      <c r="D5588" s="1" t="s">
        <v>16</v>
      </c>
      <c r="E5588" s="1" t="s">
        <v>18</v>
      </c>
      <c r="F5588" s="1">
        <v>2.0</v>
      </c>
      <c r="G5588" s="1">
        <v>1.0</v>
      </c>
      <c r="H5588" s="1">
        <v>1.0</v>
      </c>
      <c r="I5588" s="1" t="s">
        <v>22</v>
      </c>
      <c r="J5588" s="1">
        <v>80.2</v>
      </c>
      <c r="K5588" s="1">
        <v>3581.6</v>
      </c>
      <c r="L5588" s="1" t="s">
        <v>18</v>
      </c>
      <c r="M5588" s="2">
        <f t="shared" si="1"/>
        <v>44.65835411</v>
      </c>
      <c r="N5588" s="3"/>
    </row>
    <row r="5589" ht="15.75" customHeight="1">
      <c r="A5589" s="1" t="s">
        <v>5609</v>
      </c>
      <c r="B5589" s="1" t="s">
        <v>15</v>
      </c>
      <c r="C5589" s="1">
        <v>1.0</v>
      </c>
      <c r="D5589" s="1" t="s">
        <v>16</v>
      </c>
      <c r="E5589" s="1" t="s">
        <v>18</v>
      </c>
      <c r="F5589" s="1">
        <v>1.0</v>
      </c>
      <c r="G5589" s="1">
        <v>2.0</v>
      </c>
      <c r="H5589" s="1">
        <v>2.0</v>
      </c>
      <c r="I5589" s="1" t="s">
        <v>28</v>
      </c>
      <c r="J5589" s="1">
        <v>110.0</v>
      </c>
      <c r="K5589" s="1">
        <v>6668.35</v>
      </c>
      <c r="L5589" s="1" t="s">
        <v>18</v>
      </c>
      <c r="M5589" s="2">
        <f t="shared" si="1"/>
        <v>60.62136364</v>
      </c>
      <c r="N5589" s="3"/>
    </row>
    <row r="5590" ht="15.75" customHeight="1">
      <c r="A5590" s="1" t="s">
        <v>5610</v>
      </c>
      <c r="B5590" s="1" t="s">
        <v>20</v>
      </c>
      <c r="C5590" s="1">
        <v>0.0</v>
      </c>
      <c r="D5590" s="1" t="s">
        <v>16</v>
      </c>
      <c r="E5590" s="1" t="s">
        <v>18</v>
      </c>
      <c r="F5590" s="1">
        <v>2.0</v>
      </c>
      <c r="G5590" s="1">
        <v>1.0</v>
      </c>
      <c r="H5590" s="1">
        <v>0.0</v>
      </c>
      <c r="I5590" s="1" t="s">
        <v>26</v>
      </c>
      <c r="J5590" s="1">
        <v>59.05</v>
      </c>
      <c r="K5590" s="1">
        <v>1882.8</v>
      </c>
      <c r="L5590" s="1" t="s">
        <v>18</v>
      </c>
      <c r="M5590" s="2">
        <f t="shared" si="1"/>
        <v>31.88484335</v>
      </c>
      <c r="N5590" s="3"/>
    </row>
    <row r="5591" ht="15.75" customHeight="1">
      <c r="A5591" s="1" t="s">
        <v>5611</v>
      </c>
      <c r="B5591" s="1" t="s">
        <v>15</v>
      </c>
      <c r="C5591" s="1">
        <v>0.0</v>
      </c>
      <c r="D5591" s="1" t="s">
        <v>16</v>
      </c>
      <c r="E5591" s="1" t="s">
        <v>16</v>
      </c>
      <c r="F5591" s="1">
        <v>1.0</v>
      </c>
      <c r="G5591" s="1">
        <v>0.0</v>
      </c>
      <c r="H5591" s="1">
        <v>1.0</v>
      </c>
      <c r="I5591" s="1" t="s">
        <v>28</v>
      </c>
      <c r="J5591" s="1">
        <v>19.55</v>
      </c>
      <c r="K5591" s="1">
        <v>1007.9</v>
      </c>
      <c r="L5591" s="1" t="s">
        <v>18</v>
      </c>
      <c r="M5591" s="2">
        <f t="shared" si="1"/>
        <v>51.55498721</v>
      </c>
      <c r="N5591" s="3"/>
    </row>
    <row r="5592" ht="15.75" customHeight="1">
      <c r="A5592" s="1" t="s">
        <v>5612</v>
      </c>
      <c r="B5592" s="1" t="s">
        <v>15</v>
      </c>
      <c r="C5592" s="1">
        <v>1.0</v>
      </c>
      <c r="D5592" s="1" t="s">
        <v>18</v>
      </c>
      <c r="E5592" s="1" t="s">
        <v>18</v>
      </c>
      <c r="F5592" s="1">
        <v>2.0</v>
      </c>
      <c r="G5592" s="1">
        <v>1.0</v>
      </c>
      <c r="H5592" s="1">
        <v>0.0</v>
      </c>
      <c r="I5592" s="1" t="s">
        <v>22</v>
      </c>
      <c r="J5592" s="1">
        <v>54.9</v>
      </c>
      <c r="K5592" s="1">
        <v>3725.5</v>
      </c>
      <c r="L5592" s="1" t="s">
        <v>18</v>
      </c>
      <c r="M5592" s="2">
        <f t="shared" si="1"/>
        <v>67.85974499</v>
      </c>
      <c r="N5592" s="3"/>
    </row>
    <row r="5593" ht="15.75" customHeight="1">
      <c r="A5593" s="1" t="s">
        <v>5613</v>
      </c>
      <c r="B5593" s="1" t="s">
        <v>20</v>
      </c>
      <c r="C5593" s="1">
        <v>0.0</v>
      </c>
      <c r="D5593" s="1" t="s">
        <v>18</v>
      </c>
      <c r="E5593" s="1" t="s">
        <v>18</v>
      </c>
      <c r="F5593" s="1">
        <v>2.0</v>
      </c>
      <c r="G5593" s="1">
        <v>1.0</v>
      </c>
      <c r="H5593" s="1">
        <v>2.0</v>
      </c>
      <c r="I5593" s="1" t="s">
        <v>26</v>
      </c>
      <c r="J5593" s="1">
        <v>88.55</v>
      </c>
      <c r="K5593" s="1">
        <v>6362.35</v>
      </c>
      <c r="L5593" s="1" t="s">
        <v>18</v>
      </c>
      <c r="M5593" s="2">
        <f t="shared" si="1"/>
        <v>71.85036702</v>
      </c>
      <c r="N5593" s="3"/>
    </row>
    <row r="5594" ht="15.75" customHeight="1">
      <c r="A5594" s="1" t="s">
        <v>5614</v>
      </c>
      <c r="B5594" s="1" t="s">
        <v>15</v>
      </c>
      <c r="C5594" s="1">
        <v>0.0</v>
      </c>
      <c r="D5594" s="1" t="s">
        <v>18</v>
      </c>
      <c r="E5594" s="1" t="s">
        <v>16</v>
      </c>
      <c r="F5594" s="1">
        <v>1.0</v>
      </c>
      <c r="G5594" s="1">
        <v>0.0</v>
      </c>
      <c r="H5594" s="1">
        <v>0.0</v>
      </c>
      <c r="I5594" s="1" t="s">
        <v>28</v>
      </c>
      <c r="J5594" s="1">
        <v>20.05</v>
      </c>
      <c r="K5594" s="1">
        <v>85.5</v>
      </c>
      <c r="L5594" s="1" t="s">
        <v>18</v>
      </c>
      <c r="M5594" s="2">
        <f t="shared" si="1"/>
        <v>4.264339152</v>
      </c>
      <c r="N5594" s="3"/>
    </row>
    <row r="5595" ht="15.75" customHeight="1">
      <c r="A5595" s="1" t="s">
        <v>5615</v>
      </c>
      <c r="B5595" s="1" t="s">
        <v>15</v>
      </c>
      <c r="C5595" s="1">
        <v>0.0</v>
      </c>
      <c r="D5595" s="1" t="s">
        <v>18</v>
      </c>
      <c r="E5595" s="1" t="s">
        <v>16</v>
      </c>
      <c r="F5595" s="1">
        <v>0.0</v>
      </c>
      <c r="G5595" s="1">
        <v>1.0</v>
      </c>
      <c r="H5595" s="1">
        <v>1.0</v>
      </c>
      <c r="I5595" s="1" t="s">
        <v>28</v>
      </c>
      <c r="J5595" s="1">
        <v>60.15</v>
      </c>
      <c r="K5595" s="1">
        <v>3077.0</v>
      </c>
      <c r="L5595" s="1" t="s">
        <v>18</v>
      </c>
      <c r="M5595" s="2">
        <f t="shared" si="1"/>
        <v>51.15544472</v>
      </c>
      <c r="N5595" s="3"/>
    </row>
    <row r="5596" ht="15.75" customHeight="1">
      <c r="A5596" s="1" t="s">
        <v>5616</v>
      </c>
      <c r="B5596" s="1" t="s">
        <v>15</v>
      </c>
      <c r="C5596" s="1">
        <v>0.0</v>
      </c>
      <c r="D5596" s="1" t="s">
        <v>18</v>
      </c>
      <c r="E5596" s="1" t="s">
        <v>18</v>
      </c>
      <c r="F5596" s="1">
        <v>2.0</v>
      </c>
      <c r="G5596" s="1">
        <v>1.0</v>
      </c>
      <c r="H5596" s="1">
        <v>0.0</v>
      </c>
      <c r="I5596" s="1" t="s">
        <v>17</v>
      </c>
      <c r="J5596" s="1">
        <v>48.8</v>
      </c>
      <c r="K5596" s="1">
        <v>720.1</v>
      </c>
      <c r="L5596" s="1" t="s">
        <v>18</v>
      </c>
      <c r="M5596" s="2">
        <f t="shared" si="1"/>
        <v>14.75614754</v>
      </c>
      <c r="N5596" s="3"/>
    </row>
    <row r="5597" ht="15.75" customHeight="1">
      <c r="A5597" s="1" t="s">
        <v>5617</v>
      </c>
      <c r="B5597" s="1" t="s">
        <v>15</v>
      </c>
      <c r="C5597" s="1">
        <v>0.0</v>
      </c>
      <c r="D5597" s="1" t="s">
        <v>16</v>
      </c>
      <c r="E5597" s="1" t="s">
        <v>16</v>
      </c>
      <c r="F5597" s="1">
        <v>1.0</v>
      </c>
      <c r="G5597" s="1">
        <v>0.0</v>
      </c>
      <c r="H5597" s="1">
        <v>2.0</v>
      </c>
      <c r="I5597" s="1" t="s">
        <v>26</v>
      </c>
      <c r="J5597" s="1">
        <v>19.8</v>
      </c>
      <c r="K5597" s="1">
        <v>1436.95</v>
      </c>
      <c r="L5597" s="1" t="s">
        <v>18</v>
      </c>
      <c r="M5597" s="2">
        <f t="shared" si="1"/>
        <v>72.57323232</v>
      </c>
      <c r="N5597" s="3"/>
    </row>
    <row r="5598" ht="15.75" customHeight="1">
      <c r="A5598" s="1" t="s">
        <v>5618</v>
      </c>
      <c r="B5598" s="1" t="s">
        <v>20</v>
      </c>
      <c r="C5598" s="1">
        <v>0.0</v>
      </c>
      <c r="D5598" s="1" t="s">
        <v>18</v>
      </c>
      <c r="E5598" s="1" t="s">
        <v>18</v>
      </c>
      <c r="F5598" s="1">
        <v>1.0</v>
      </c>
      <c r="G5598" s="1">
        <v>1.0</v>
      </c>
      <c r="H5598" s="1">
        <v>0.0</v>
      </c>
      <c r="I5598" s="1" t="s">
        <v>17</v>
      </c>
      <c r="J5598" s="1">
        <v>44.55</v>
      </c>
      <c r="K5598" s="1">
        <v>220.75</v>
      </c>
      <c r="L5598" s="1" t="s">
        <v>18</v>
      </c>
      <c r="M5598" s="2">
        <f t="shared" si="1"/>
        <v>4.955106622</v>
      </c>
      <c r="N5598" s="3"/>
    </row>
    <row r="5599" ht="15.75" customHeight="1">
      <c r="A5599" s="1" t="s">
        <v>5619</v>
      </c>
      <c r="B5599" s="1" t="s">
        <v>15</v>
      </c>
      <c r="C5599" s="1">
        <v>0.0</v>
      </c>
      <c r="D5599" s="1" t="s">
        <v>18</v>
      </c>
      <c r="E5599" s="1" t="s">
        <v>18</v>
      </c>
      <c r="F5599" s="1">
        <v>1.0</v>
      </c>
      <c r="G5599" s="1">
        <v>0.0</v>
      </c>
      <c r="H5599" s="1">
        <v>0.0</v>
      </c>
      <c r="I5599" s="1" t="s">
        <v>17</v>
      </c>
      <c r="J5599" s="1">
        <v>19.9</v>
      </c>
      <c r="K5599" s="1">
        <v>19.9</v>
      </c>
      <c r="L5599" s="1" t="s">
        <v>18</v>
      </c>
      <c r="M5599" s="2">
        <f t="shared" si="1"/>
        <v>1</v>
      </c>
      <c r="N5599" s="3"/>
    </row>
    <row r="5600" ht="15.75" customHeight="1">
      <c r="A5600" s="1" t="s">
        <v>5620</v>
      </c>
      <c r="B5600" s="1" t="s">
        <v>20</v>
      </c>
      <c r="C5600" s="1">
        <v>0.0</v>
      </c>
      <c r="D5600" s="1" t="s">
        <v>18</v>
      </c>
      <c r="E5600" s="1" t="s">
        <v>18</v>
      </c>
      <c r="F5600" s="1">
        <v>1.0</v>
      </c>
      <c r="G5600" s="1">
        <v>2.0</v>
      </c>
      <c r="H5600" s="1">
        <v>1.0</v>
      </c>
      <c r="I5600" s="1" t="s">
        <v>17</v>
      </c>
      <c r="J5600" s="1">
        <v>100.9</v>
      </c>
      <c r="K5600" s="1">
        <v>5552.05</v>
      </c>
      <c r="L5600" s="1" t="s">
        <v>18</v>
      </c>
      <c r="M5600" s="2">
        <f t="shared" si="1"/>
        <v>55.02527255</v>
      </c>
      <c r="N5600" s="3"/>
    </row>
    <row r="5601" ht="15.75" customHeight="1">
      <c r="A5601" s="1" t="s">
        <v>5621</v>
      </c>
      <c r="B5601" s="1" t="s">
        <v>20</v>
      </c>
      <c r="C5601" s="1">
        <v>0.0</v>
      </c>
      <c r="D5601" s="1" t="s">
        <v>18</v>
      </c>
      <c r="E5601" s="1" t="s">
        <v>18</v>
      </c>
      <c r="F5601" s="1">
        <v>0.0</v>
      </c>
      <c r="G5601" s="1">
        <v>1.0</v>
      </c>
      <c r="H5601" s="1">
        <v>0.0</v>
      </c>
      <c r="I5601" s="1" t="s">
        <v>17</v>
      </c>
      <c r="J5601" s="1">
        <v>42.4</v>
      </c>
      <c r="K5601" s="1">
        <v>146.4</v>
      </c>
      <c r="L5601" s="1" t="s">
        <v>18</v>
      </c>
      <c r="M5601" s="2">
        <f t="shared" si="1"/>
        <v>3.452830189</v>
      </c>
      <c r="N5601" s="3"/>
    </row>
    <row r="5602" ht="15.75" customHeight="1">
      <c r="A5602" s="1" t="s">
        <v>5622</v>
      </c>
      <c r="B5602" s="1" t="s">
        <v>15</v>
      </c>
      <c r="C5602" s="1">
        <v>0.0</v>
      </c>
      <c r="D5602" s="1" t="s">
        <v>18</v>
      </c>
      <c r="E5602" s="1" t="s">
        <v>18</v>
      </c>
      <c r="F5602" s="1">
        <v>0.0</v>
      </c>
      <c r="G5602" s="1">
        <v>1.0</v>
      </c>
      <c r="H5602" s="1">
        <v>0.0</v>
      </c>
      <c r="I5602" s="1" t="s">
        <v>22</v>
      </c>
      <c r="J5602" s="1">
        <v>42.6</v>
      </c>
      <c r="K5602" s="1">
        <v>72.4</v>
      </c>
      <c r="L5602" s="1" t="s">
        <v>16</v>
      </c>
      <c r="M5602" s="2">
        <f t="shared" si="1"/>
        <v>1.699530516</v>
      </c>
      <c r="N5602" s="3"/>
    </row>
    <row r="5603" ht="15.75" customHeight="1">
      <c r="A5603" s="1" t="s">
        <v>5623</v>
      </c>
      <c r="B5603" s="1" t="s">
        <v>20</v>
      </c>
      <c r="C5603" s="1">
        <v>0.0</v>
      </c>
      <c r="D5603" s="1" t="s">
        <v>18</v>
      </c>
      <c r="E5603" s="1" t="s">
        <v>18</v>
      </c>
      <c r="F5603" s="1">
        <v>2.0</v>
      </c>
      <c r="G5603" s="1">
        <v>2.0</v>
      </c>
      <c r="H5603" s="1">
        <v>0.0</v>
      </c>
      <c r="I5603" s="1" t="s">
        <v>26</v>
      </c>
      <c r="J5603" s="1">
        <v>100.85</v>
      </c>
      <c r="K5603" s="1">
        <v>4740.0</v>
      </c>
      <c r="L5603" s="1" t="s">
        <v>16</v>
      </c>
      <c r="M5603" s="2">
        <f t="shared" si="1"/>
        <v>47.00049579</v>
      </c>
      <c r="N5603" s="3"/>
    </row>
    <row r="5604" ht="15.75" customHeight="1">
      <c r="A5604" s="1" t="s">
        <v>5624</v>
      </c>
      <c r="B5604" s="1" t="s">
        <v>15</v>
      </c>
      <c r="C5604" s="1">
        <v>0.0</v>
      </c>
      <c r="D5604" s="1" t="s">
        <v>16</v>
      </c>
      <c r="E5604" s="1" t="s">
        <v>18</v>
      </c>
      <c r="F5604" s="1">
        <v>1.0</v>
      </c>
      <c r="G5604" s="1">
        <v>1.0</v>
      </c>
      <c r="H5604" s="1">
        <v>0.0</v>
      </c>
      <c r="I5604" s="1" t="s">
        <v>17</v>
      </c>
      <c r="J5604" s="1">
        <v>44.9</v>
      </c>
      <c r="K5604" s="1">
        <v>839.65</v>
      </c>
      <c r="L5604" s="1" t="s">
        <v>18</v>
      </c>
      <c r="M5604" s="2">
        <f t="shared" si="1"/>
        <v>18.70044543</v>
      </c>
      <c r="N5604" s="3"/>
    </row>
    <row r="5605" ht="15.75" customHeight="1">
      <c r="A5605" s="1" t="s">
        <v>5625</v>
      </c>
      <c r="B5605" s="1" t="s">
        <v>20</v>
      </c>
      <c r="C5605" s="1">
        <v>1.0</v>
      </c>
      <c r="D5605" s="1" t="s">
        <v>16</v>
      </c>
      <c r="E5605" s="1" t="s">
        <v>18</v>
      </c>
      <c r="F5605" s="1">
        <v>0.0</v>
      </c>
      <c r="G5605" s="1">
        <v>1.0</v>
      </c>
      <c r="H5605" s="1">
        <v>0.0</v>
      </c>
      <c r="I5605" s="1" t="s">
        <v>17</v>
      </c>
      <c r="J5605" s="1">
        <v>36.45</v>
      </c>
      <c r="K5605" s="1">
        <v>93.7</v>
      </c>
      <c r="L5605" s="1" t="s">
        <v>16</v>
      </c>
      <c r="M5605" s="2">
        <f t="shared" si="1"/>
        <v>2.570644719</v>
      </c>
      <c r="N5605" s="3"/>
    </row>
    <row r="5606" ht="15.75" customHeight="1">
      <c r="A5606" s="1" t="s">
        <v>5626</v>
      </c>
      <c r="B5606" s="1" t="s">
        <v>15</v>
      </c>
      <c r="C5606" s="1">
        <v>0.0</v>
      </c>
      <c r="D5606" s="1" t="s">
        <v>16</v>
      </c>
      <c r="E5606" s="1" t="s">
        <v>18</v>
      </c>
      <c r="F5606" s="1">
        <v>2.0</v>
      </c>
      <c r="G5606" s="1">
        <v>2.0</v>
      </c>
      <c r="H5606" s="1">
        <v>0.0</v>
      </c>
      <c r="I5606" s="1" t="s">
        <v>22</v>
      </c>
      <c r="J5606" s="1">
        <v>104.8</v>
      </c>
      <c r="K5606" s="1">
        <v>3046.05</v>
      </c>
      <c r="L5606" s="1" t="s">
        <v>16</v>
      </c>
      <c r="M5606" s="2">
        <f t="shared" si="1"/>
        <v>29.0653626</v>
      </c>
      <c r="N5606" s="3"/>
    </row>
    <row r="5607" ht="15.75" customHeight="1">
      <c r="A5607" s="1" t="s">
        <v>5627</v>
      </c>
      <c r="B5607" s="1" t="s">
        <v>15</v>
      </c>
      <c r="C5607" s="1">
        <v>0.0</v>
      </c>
      <c r="D5607" s="1" t="s">
        <v>16</v>
      </c>
      <c r="E5607" s="1" t="s">
        <v>16</v>
      </c>
      <c r="F5607" s="1">
        <v>2.0</v>
      </c>
      <c r="G5607" s="1">
        <v>2.0</v>
      </c>
      <c r="H5607" s="1">
        <v>0.0</v>
      </c>
      <c r="I5607" s="1" t="s">
        <v>22</v>
      </c>
      <c r="J5607" s="1">
        <v>85.6</v>
      </c>
      <c r="K5607" s="1">
        <v>1868.4</v>
      </c>
      <c r="L5607" s="1" t="s">
        <v>18</v>
      </c>
      <c r="M5607" s="2">
        <f t="shared" si="1"/>
        <v>21.8271028</v>
      </c>
      <c r="N5607" s="3"/>
    </row>
    <row r="5608" ht="15.75" customHeight="1">
      <c r="A5608" s="1" t="s">
        <v>5628</v>
      </c>
      <c r="B5608" s="1" t="s">
        <v>20</v>
      </c>
      <c r="C5608" s="1">
        <v>0.0</v>
      </c>
      <c r="D5608" s="1" t="s">
        <v>18</v>
      </c>
      <c r="E5608" s="1" t="s">
        <v>18</v>
      </c>
      <c r="F5608" s="1">
        <v>1.0</v>
      </c>
      <c r="G5608" s="1">
        <v>0.0</v>
      </c>
      <c r="H5608" s="1">
        <v>0.0</v>
      </c>
      <c r="I5608" s="1" t="s">
        <v>22</v>
      </c>
      <c r="J5608" s="1">
        <v>20.55</v>
      </c>
      <c r="K5608" s="1">
        <v>20.55</v>
      </c>
      <c r="L5608" s="1" t="s">
        <v>16</v>
      </c>
      <c r="M5608" s="2">
        <f t="shared" si="1"/>
        <v>1</v>
      </c>
      <c r="N5608" s="3"/>
    </row>
    <row r="5609" ht="15.75" customHeight="1">
      <c r="A5609" s="1" t="s">
        <v>5629</v>
      </c>
      <c r="B5609" s="1" t="s">
        <v>15</v>
      </c>
      <c r="C5609" s="1">
        <v>0.0</v>
      </c>
      <c r="D5609" s="1" t="s">
        <v>18</v>
      </c>
      <c r="E5609" s="1" t="s">
        <v>18</v>
      </c>
      <c r="F5609" s="1">
        <v>0.0</v>
      </c>
      <c r="G5609" s="1">
        <v>1.0</v>
      </c>
      <c r="H5609" s="1">
        <v>0.0</v>
      </c>
      <c r="I5609" s="1" t="s">
        <v>22</v>
      </c>
      <c r="J5609" s="1">
        <v>48.25</v>
      </c>
      <c r="K5609" s="1">
        <v>1293.8</v>
      </c>
      <c r="L5609" s="1" t="s">
        <v>18</v>
      </c>
      <c r="M5609" s="2">
        <f t="shared" si="1"/>
        <v>26.81450777</v>
      </c>
      <c r="N5609" s="3"/>
    </row>
    <row r="5610" ht="15.75" customHeight="1">
      <c r="A5610" s="1" t="s">
        <v>5630</v>
      </c>
      <c r="B5610" s="1" t="s">
        <v>20</v>
      </c>
      <c r="C5610" s="1">
        <v>0.0</v>
      </c>
      <c r="D5610" s="1" t="s">
        <v>16</v>
      </c>
      <c r="E5610" s="1" t="s">
        <v>18</v>
      </c>
      <c r="F5610" s="1">
        <v>2.0</v>
      </c>
      <c r="G5610" s="1">
        <v>1.0</v>
      </c>
      <c r="H5610" s="1">
        <v>2.0</v>
      </c>
      <c r="I5610" s="1" t="s">
        <v>26</v>
      </c>
      <c r="J5610" s="1">
        <v>80.4</v>
      </c>
      <c r="K5610" s="1">
        <v>5727.15</v>
      </c>
      <c r="L5610" s="1" t="s">
        <v>18</v>
      </c>
      <c r="M5610" s="2">
        <f t="shared" si="1"/>
        <v>71.23320896</v>
      </c>
      <c r="N5610" s="3"/>
    </row>
    <row r="5611" ht="15.75" customHeight="1">
      <c r="A5611" s="1" t="s">
        <v>5631</v>
      </c>
      <c r="B5611" s="1" t="s">
        <v>20</v>
      </c>
      <c r="C5611" s="1">
        <v>0.0</v>
      </c>
      <c r="D5611" s="1" t="s">
        <v>18</v>
      </c>
      <c r="E5611" s="1" t="s">
        <v>18</v>
      </c>
      <c r="F5611" s="1">
        <v>1.0</v>
      </c>
      <c r="G5611" s="1">
        <v>2.0</v>
      </c>
      <c r="H5611" s="1">
        <v>0.0</v>
      </c>
      <c r="I5611" s="1" t="s">
        <v>22</v>
      </c>
      <c r="J5611" s="1">
        <v>76.45</v>
      </c>
      <c r="K5611" s="1">
        <v>1117.55</v>
      </c>
      <c r="L5611" s="1" t="s">
        <v>18</v>
      </c>
      <c r="M5611" s="2">
        <f t="shared" si="1"/>
        <v>14.61805101</v>
      </c>
      <c r="N5611" s="3"/>
    </row>
    <row r="5612" ht="15.75" customHeight="1">
      <c r="A5612" s="1" t="s">
        <v>5632</v>
      </c>
      <c r="B5612" s="1" t="s">
        <v>20</v>
      </c>
      <c r="C5612" s="1">
        <v>0.0</v>
      </c>
      <c r="D5612" s="1" t="s">
        <v>18</v>
      </c>
      <c r="E5612" s="1" t="s">
        <v>18</v>
      </c>
      <c r="F5612" s="1">
        <v>2.0</v>
      </c>
      <c r="G5612" s="1">
        <v>1.0</v>
      </c>
      <c r="H5612" s="1">
        <v>1.0</v>
      </c>
      <c r="I5612" s="1" t="s">
        <v>28</v>
      </c>
      <c r="J5612" s="1">
        <v>54.6</v>
      </c>
      <c r="K5612" s="1">
        <v>1242.25</v>
      </c>
      <c r="L5612" s="1" t="s">
        <v>18</v>
      </c>
      <c r="M5612" s="2">
        <f t="shared" si="1"/>
        <v>22.7518315</v>
      </c>
      <c r="N5612" s="3"/>
    </row>
    <row r="5613" ht="15.75" customHeight="1">
      <c r="A5613" s="1" t="s">
        <v>5633</v>
      </c>
      <c r="B5613" s="1" t="s">
        <v>20</v>
      </c>
      <c r="C5613" s="1">
        <v>1.0</v>
      </c>
      <c r="D5613" s="1" t="s">
        <v>18</v>
      </c>
      <c r="E5613" s="1" t="s">
        <v>18</v>
      </c>
      <c r="F5613" s="1">
        <v>2.0</v>
      </c>
      <c r="G5613" s="1">
        <v>2.0</v>
      </c>
      <c r="H5613" s="1">
        <v>0.0</v>
      </c>
      <c r="I5613" s="1" t="s">
        <v>22</v>
      </c>
      <c r="J5613" s="1">
        <v>101.05</v>
      </c>
      <c r="K5613" s="1">
        <v>5594.0</v>
      </c>
      <c r="L5613" s="1" t="s">
        <v>18</v>
      </c>
      <c r="M5613" s="2">
        <f t="shared" si="1"/>
        <v>55.3587333</v>
      </c>
      <c r="N5613" s="3"/>
    </row>
    <row r="5614" ht="15.75" customHeight="1">
      <c r="A5614" s="1" t="s">
        <v>5634</v>
      </c>
      <c r="B5614" s="1" t="s">
        <v>20</v>
      </c>
      <c r="C5614" s="1">
        <v>1.0</v>
      </c>
      <c r="D5614" s="1" t="s">
        <v>16</v>
      </c>
      <c r="E5614" s="1" t="s">
        <v>18</v>
      </c>
      <c r="F5614" s="1">
        <v>2.0</v>
      </c>
      <c r="G5614" s="1">
        <v>2.0</v>
      </c>
      <c r="H5614" s="1">
        <v>0.0</v>
      </c>
      <c r="I5614" s="1" t="s">
        <v>22</v>
      </c>
      <c r="J5614" s="1">
        <v>80.3</v>
      </c>
      <c r="K5614" s="1">
        <v>80.3</v>
      </c>
      <c r="L5614" s="1" t="s">
        <v>16</v>
      </c>
      <c r="M5614" s="2">
        <f t="shared" si="1"/>
        <v>1</v>
      </c>
      <c r="N5614" s="3"/>
    </row>
    <row r="5615" ht="15.75" customHeight="1">
      <c r="A5615" s="1" t="s">
        <v>5635</v>
      </c>
      <c r="B5615" s="1" t="s">
        <v>20</v>
      </c>
      <c r="C5615" s="1">
        <v>1.0</v>
      </c>
      <c r="D5615" s="1" t="s">
        <v>16</v>
      </c>
      <c r="E5615" s="1" t="s">
        <v>18</v>
      </c>
      <c r="F5615" s="1">
        <v>2.0</v>
      </c>
      <c r="G5615" s="1">
        <v>1.0</v>
      </c>
      <c r="H5615" s="1">
        <v>0.0</v>
      </c>
      <c r="I5615" s="1" t="s">
        <v>22</v>
      </c>
      <c r="J5615" s="1">
        <v>64.2</v>
      </c>
      <c r="K5615" s="1">
        <v>475.0</v>
      </c>
      <c r="L5615" s="1" t="s">
        <v>18</v>
      </c>
      <c r="M5615" s="2">
        <f t="shared" si="1"/>
        <v>7.398753894</v>
      </c>
      <c r="N5615" s="3"/>
    </row>
    <row r="5616" ht="15.75" customHeight="1">
      <c r="A5616" s="1" t="s">
        <v>5636</v>
      </c>
      <c r="B5616" s="1" t="s">
        <v>15</v>
      </c>
      <c r="C5616" s="1">
        <v>0.0</v>
      </c>
      <c r="D5616" s="1" t="s">
        <v>18</v>
      </c>
      <c r="E5616" s="1" t="s">
        <v>18</v>
      </c>
      <c r="F5616" s="1">
        <v>1.0</v>
      </c>
      <c r="G5616" s="1">
        <v>1.0</v>
      </c>
      <c r="H5616" s="1">
        <v>0.0</v>
      </c>
      <c r="I5616" s="1" t="s">
        <v>22</v>
      </c>
      <c r="J5616" s="1">
        <v>64.35</v>
      </c>
      <c r="K5616" s="1">
        <v>352.65</v>
      </c>
      <c r="L5616" s="1" t="s">
        <v>18</v>
      </c>
      <c r="M5616" s="2">
        <f t="shared" si="1"/>
        <v>5.48018648</v>
      </c>
      <c r="N5616" s="3"/>
    </row>
    <row r="5617" ht="15.75" customHeight="1">
      <c r="A5617" s="1" t="s">
        <v>5637</v>
      </c>
      <c r="B5617" s="1" t="s">
        <v>15</v>
      </c>
      <c r="C5617" s="1">
        <v>0.0</v>
      </c>
      <c r="D5617" s="1" t="s">
        <v>16</v>
      </c>
      <c r="E5617" s="1" t="s">
        <v>18</v>
      </c>
      <c r="F5617" s="1">
        <v>1.0</v>
      </c>
      <c r="G5617" s="1">
        <v>2.0</v>
      </c>
      <c r="H5617" s="1">
        <v>0.0</v>
      </c>
      <c r="I5617" s="1" t="s">
        <v>17</v>
      </c>
      <c r="J5617" s="1">
        <v>69.4</v>
      </c>
      <c r="K5617" s="1">
        <v>69.4</v>
      </c>
      <c r="L5617" s="1" t="s">
        <v>16</v>
      </c>
      <c r="M5617" s="2">
        <f t="shared" si="1"/>
        <v>1</v>
      </c>
      <c r="N5617" s="3"/>
    </row>
    <row r="5618" ht="15.75" customHeight="1">
      <c r="A5618" s="1" t="s">
        <v>5638</v>
      </c>
      <c r="B5618" s="1" t="s">
        <v>15</v>
      </c>
      <c r="C5618" s="1">
        <v>0.0</v>
      </c>
      <c r="D5618" s="1" t="s">
        <v>16</v>
      </c>
      <c r="E5618" s="1" t="s">
        <v>16</v>
      </c>
      <c r="F5618" s="1">
        <v>0.0</v>
      </c>
      <c r="G5618" s="1">
        <v>1.0</v>
      </c>
      <c r="H5618" s="1">
        <v>0.0</v>
      </c>
      <c r="I5618" s="1" t="s">
        <v>17</v>
      </c>
      <c r="J5618" s="1">
        <v>24.85</v>
      </c>
      <c r="K5618" s="1">
        <v>434.8</v>
      </c>
      <c r="L5618" s="1" t="s">
        <v>18</v>
      </c>
      <c r="M5618" s="2">
        <f t="shared" si="1"/>
        <v>17.49698189</v>
      </c>
      <c r="N5618" s="3"/>
    </row>
    <row r="5619" ht="15.75" customHeight="1">
      <c r="A5619" s="1" t="s">
        <v>5639</v>
      </c>
      <c r="B5619" s="1" t="s">
        <v>15</v>
      </c>
      <c r="C5619" s="1">
        <v>0.0</v>
      </c>
      <c r="D5619" s="1" t="s">
        <v>18</v>
      </c>
      <c r="E5619" s="1" t="s">
        <v>18</v>
      </c>
      <c r="F5619" s="1">
        <v>2.0</v>
      </c>
      <c r="G5619" s="1">
        <v>2.0</v>
      </c>
      <c r="H5619" s="1">
        <v>0.0</v>
      </c>
      <c r="I5619" s="1" t="s">
        <v>28</v>
      </c>
      <c r="J5619" s="1">
        <v>75.1</v>
      </c>
      <c r="K5619" s="1">
        <v>552.95</v>
      </c>
      <c r="L5619" s="1" t="s">
        <v>16</v>
      </c>
      <c r="M5619" s="2">
        <f t="shared" si="1"/>
        <v>7.362849534</v>
      </c>
      <c r="N5619" s="3"/>
    </row>
    <row r="5620" ht="15.75" customHeight="1">
      <c r="A5620" s="1" t="s">
        <v>5640</v>
      </c>
      <c r="B5620" s="1" t="s">
        <v>15</v>
      </c>
      <c r="C5620" s="1">
        <v>0.0</v>
      </c>
      <c r="D5620" s="1" t="s">
        <v>16</v>
      </c>
      <c r="E5620" s="1" t="s">
        <v>16</v>
      </c>
      <c r="F5620" s="1">
        <v>1.0</v>
      </c>
      <c r="G5620" s="1">
        <v>2.0</v>
      </c>
      <c r="H5620" s="1">
        <v>0.0</v>
      </c>
      <c r="I5620" s="1" t="s">
        <v>28</v>
      </c>
      <c r="J5620" s="1">
        <v>73.25</v>
      </c>
      <c r="K5620" s="1">
        <v>1195.75</v>
      </c>
      <c r="L5620" s="1" t="s">
        <v>18</v>
      </c>
      <c r="M5620" s="2">
        <f t="shared" si="1"/>
        <v>16.32423208</v>
      </c>
      <c r="N5620" s="3"/>
    </row>
    <row r="5621" ht="15.75" customHeight="1">
      <c r="A5621" s="1" t="s">
        <v>5641</v>
      </c>
      <c r="B5621" s="1" t="s">
        <v>15</v>
      </c>
      <c r="C5621" s="1">
        <v>0.0</v>
      </c>
      <c r="D5621" s="1" t="s">
        <v>16</v>
      </c>
      <c r="E5621" s="1" t="s">
        <v>16</v>
      </c>
      <c r="F5621" s="1">
        <v>1.0</v>
      </c>
      <c r="G5621" s="1">
        <v>1.0</v>
      </c>
      <c r="H5621" s="1">
        <v>1.0</v>
      </c>
      <c r="I5621" s="1" t="s">
        <v>17</v>
      </c>
      <c r="J5621" s="1">
        <v>65.9</v>
      </c>
      <c r="K5621" s="1">
        <v>660.05</v>
      </c>
      <c r="L5621" s="1" t="s">
        <v>18</v>
      </c>
      <c r="M5621" s="2">
        <f t="shared" si="1"/>
        <v>10.01593323</v>
      </c>
      <c r="N5621" s="3"/>
    </row>
    <row r="5622" ht="15.75" customHeight="1">
      <c r="A5622" s="1" t="s">
        <v>5642</v>
      </c>
      <c r="B5622" s="1" t="s">
        <v>15</v>
      </c>
      <c r="C5622" s="1">
        <v>0.0</v>
      </c>
      <c r="D5622" s="1" t="s">
        <v>18</v>
      </c>
      <c r="E5622" s="1" t="s">
        <v>18</v>
      </c>
      <c r="F5622" s="1">
        <v>2.0</v>
      </c>
      <c r="G5622" s="1">
        <v>1.0</v>
      </c>
      <c r="H5622" s="1">
        <v>2.0</v>
      </c>
      <c r="I5622" s="1" t="s">
        <v>28</v>
      </c>
      <c r="J5622" s="1">
        <v>59.75</v>
      </c>
      <c r="K5622" s="1">
        <v>4265.0</v>
      </c>
      <c r="L5622" s="1" t="s">
        <v>18</v>
      </c>
      <c r="M5622" s="2">
        <f t="shared" si="1"/>
        <v>71.38075314</v>
      </c>
      <c r="N5622" s="3"/>
    </row>
    <row r="5623" ht="15.75" customHeight="1">
      <c r="A5623" s="1" t="s">
        <v>5643</v>
      </c>
      <c r="B5623" s="1" t="s">
        <v>20</v>
      </c>
      <c r="C5623" s="1">
        <v>1.0</v>
      </c>
      <c r="D5623" s="1" t="s">
        <v>18</v>
      </c>
      <c r="E5623" s="1" t="s">
        <v>18</v>
      </c>
      <c r="F5623" s="1">
        <v>1.0</v>
      </c>
      <c r="G5623" s="1">
        <v>2.0</v>
      </c>
      <c r="H5623" s="1">
        <v>1.0</v>
      </c>
      <c r="I5623" s="1" t="s">
        <v>28</v>
      </c>
      <c r="J5623" s="1">
        <v>94.0</v>
      </c>
      <c r="K5623" s="1">
        <v>4905.75</v>
      </c>
      <c r="L5623" s="1" t="s">
        <v>18</v>
      </c>
      <c r="M5623" s="2">
        <f t="shared" si="1"/>
        <v>52.18882979</v>
      </c>
      <c r="N5623" s="3"/>
    </row>
    <row r="5624" ht="15.75" customHeight="1">
      <c r="A5624" s="1" t="s">
        <v>5644</v>
      </c>
      <c r="B5624" s="1" t="s">
        <v>20</v>
      </c>
      <c r="C5624" s="1">
        <v>1.0</v>
      </c>
      <c r="D5624" s="1" t="s">
        <v>18</v>
      </c>
      <c r="E5624" s="1" t="s">
        <v>18</v>
      </c>
      <c r="F5624" s="1">
        <v>2.0</v>
      </c>
      <c r="G5624" s="1">
        <v>2.0</v>
      </c>
      <c r="H5624" s="1">
        <v>2.0</v>
      </c>
      <c r="I5624" s="1" t="s">
        <v>26</v>
      </c>
      <c r="J5624" s="1">
        <v>116.1</v>
      </c>
      <c r="K5624" s="1">
        <v>7839.85</v>
      </c>
      <c r="L5624" s="1" t="s">
        <v>18</v>
      </c>
      <c r="M5624" s="2">
        <f t="shared" si="1"/>
        <v>67.52670112</v>
      </c>
      <c r="N5624" s="3"/>
    </row>
    <row r="5625" ht="15.75" customHeight="1">
      <c r="A5625" s="1" t="s">
        <v>5645</v>
      </c>
      <c r="B5625" s="1" t="s">
        <v>15</v>
      </c>
      <c r="C5625" s="1">
        <v>1.0</v>
      </c>
      <c r="D5625" s="1" t="s">
        <v>16</v>
      </c>
      <c r="E5625" s="1" t="s">
        <v>18</v>
      </c>
      <c r="F5625" s="1">
        <v>1.0</v>
      </c>
      <c r="G5625" s="1">
        <v>2.0</v>
      </c>
      <c r="H5625" s="1">
        <v>0.0</v>
      </c>
      <c r="I5625" s="1" t="s">
        <v>22</v>
      </c>
      <c r="J5625" s="1">
        <v>69.3</v>
      </c>
      <c r="K5625" s="1">
        <v>1813.1</v>
      </c>
      <c r="L5625" s="1" t="s">
        <v>18</v>
      </c>
      <c r="M5625" s="2">
        <f t="shared" si="1"/>
        <v>26.16305916</v>
      </c>
      <c r="N5625" s="3"/>
    </row>
    <row r="5626" ht="15.75" customHeight="1">
      <c r="A5626" s="1" t="s">
        <v>5646</v>
      </c>
      <c r="B5626" s="1" t="s">
        <v>15</v>
      </c>
      <c r="C5626" s="1">
        <v>0.0</v>
      </c>
      <c r="D5626" s="1" t="s">
        <v>16</v>
      </c>
      <c r="E5626" s="1" t="s">
        <v>16</v>
      </c>
      <c r="F5626" s="1">
        <v>2.0</v>
      </c>
      <c r="G5626" s="1">
        <v>1.0</v>
      </c>
      <c r="H5626" s="1">
        <v>0.0</v>
      </c>
      <c r="I5626" s="1" t="s">
        <v>17</v>
      </c>
      <c r="J5626" s="1">
        <v>81.3</v>
      </c>
      <c r="K5626" s="1">
        <v>3541.1</v>
      </c>
      <c r="L5626" s="1" t="s">
        <v>18</v>
      </c>
      <c r="M5626" s="2">
        <f t="shared" si="1"/>
        <v>43.55596556</v>
      </c>
      <c r="N5626" s="3"/>
    </row>
    <row r="5627" ht="15.75" customHeight="1">
      <c r="A5627" s="1" t="s">
        <v>5647</v>
      </c>
      <c r="B5627" s="1" t="s">
        <v>20</v>
      </c>
      <c r="C5627" s="1">
        <v>0.0</v>
      </c>
      <c r="D5627" s="1" t="s">
        <v>18</v>
      </c>
      <c r="E5627" s="1" t="s">
        <v>18</v>
      </c>
      <c r="F5627" s="1">
        <v>1.0</v>
      </c>
      <c r="G5627" s="1">
        <v>0.0</v>
      </c>
      <c r="H5627" s="1">
        <v>0.0</v>
      </c>
      <c r="I5627" s="1" t="s">
        <v>26</v>
      </c>
      <c r="J5627" s="1">
        <v>19.3</v>
      </c>
      <c r="K5627" s="1">
        <v>19.3</v>
      </c>
      <c r="L5627" s="1" t="s">
        <v>18</v>
      </c>
      <c r="M5627" s="2">
        <f t="shared" si="1"/>
        <v>1</v>
      </c>
      <c r="N5627" s="3"/>
    </row>
    <row r="5628" ht="15.75" customHeight="1">
      <c r="A5628" s="1" t="s">
        <v>5648</v>
      </c>
      <c r="B5628" s="1" t="s">
        <v>15</v>
      </c>
      <c r="C5628" s="1">
        <v>0.0</v>
      </c>
      <c r="D5628" s="1" t="s">
        <v>18</v>
      </c>
      <c r="E5628" s="1" t="s">
        <v>18</v>
      </c>
      <c r="F5628" s="1">
        <v>1.0</v>
      </c>
      <c r="G5628" s="1">
        <v>2.0</v>
      </c>
      <c r="H5628" s="1">
        <v>0.0</v>
      </c>
      <c r="I5628" s="1" t="s">
        <v>22</v>
      </c>
      <c r="J5628" s="1">
        <v>85.15</v>
      </c>
      <c r="K5628" s="1">
        <v>2555.9</v>
      </c>
      <c r="L5628" s="1" t="s">
        <v>16</v>
      </c>
      <c r="M5628" s="2">
        <f t="shared" si="1"/>
        <v>30.01644157</v>
      </c>
      <c r="N5628" s="3"/>
    </row>
    <row r="5629" ht="15.75" customHeight="1">
      <c r="A5629" s="1" t="s">
        <v>5649</v>
      </c>
      <c r="B5629" s="1" t="s">
        <v>20</v>
      </c>
      <c r="C5629" s="1">
        <v>0.0</v>
      </c>
      <c r="D5629" s="1" t="s">
        <v>16</v>
      </c>
      <c r="E5629" s="1" t="s">
        <v>16</v>
      </c>
      <c r="F5629" s="1">
        <v>1.0</v>
      </c>
      <c r="G5629" s="1">
        <v>2.0</v>
      </c>
      <c r="H5629" s="1">
        <v>0.0</v>
      </c>
      <c r="I5629" s="1" t="s">
        <v>22</v>
      </c>
      <c r="J5629" s="1">
        <v>90.6</v>
      </c>
      <c r="K5629" s="1">
        <v>1020.2</v>
      </c>
      <c r="L5629" s="1" t="s">
        <v>18</v>
      </c>
      <c r="M5629" s="2">
        <f t="shared" si="1"/>
        <v>11.26048565</v>
      </c>
      <c r="N5629" s="3"/>
    </row>
    <row r="5630" ht="15.75" customHeight="1">
      <c r="A5630" s="1" t="s">
        <v>5650</v>
      </c>
      <c r="B5630" s="1" t="s">
        <v>15</v>
      </c>
      <c r="C5630" s="1">
        <v>0.0</v>
      </c>
      <c r="D5630" s="1" t="s">
        <v>16</v>
      </c>
      <c r="E5630" s="1" t="s">
        <v>18</v>
      </c>
      <c r="F5630" s="1">
        <v>1.0</v>
      </c>
      <c r="G5630" s="1">
        <v>2.0</v>
      </c>
      <c r="H5630" s="1">
        <v>0.0</v>
      </c>
      <c r="I5630" s="1" t="s">
        <v>17</v>
      </c>
      <c r="J5630" s="1">
        <v>81.0</v>
      </c>
      <c r="K5630" s="1">
        <v>1683.7</v>
      </c>
      <c r="L5630" s="1" t="s">
        <v>18</v>
      </c>
      <c r="M5630" s="2">
        <f t="shared" si="1"/>
        <v>20.78641975</v>
      </c>
      <c r="N5630" s="3"/>
    </row>
    <row r="5631" ht="15.75" customHeight="1">
      <c r="A5631" s="1" t="s">
        <v>5651</v>
      </c>
      <c r="B5631" s="1" t="s">
        <v>20</v>
      </c>
      <c r="C5631" s="1">
        <v>0.0</v>
      </c>
      <c r="D5631" s="1" t="s">
        <v>16</v>
      </c>
      <c r="E5631" s="1" t="s">
        <v>18</v>
      </c>
      <c r="F5631" s="1">
        <v>2.0</v>
      </c>
      <c r="G5631" s="1">
        <v>2.0</v>
      </c>
      <c r="H5631" s="1">
        <v>2.0</v>
      </c>
      <c r="I5631" s="1" t="s">
        <v>26</v>
      </c>
      <c r="J5631" s="1">
        <v>114.3</v>
      </c>
      <c r="K5631" s="1">
        <v>8244.3</v>
      </c>
      <c r="L5631" s="1" t="s">
        <v>18</v>
      </c>
      <c r="M5631" s="2">
        <f t="shared" si="1"/>
        <v>72.12860892</v>
      </c>
      <c r="N5631" s="3"/>
    </row>
    <row r="5632" ht="15.75" customHeight="1">
      <c r="A5632" s="1" t="s">
        <v>5652</v>
      </c>
      <c r="B5632" s="1" t="s">
        <v>20</v>
      </c>
      <c r="C5632" s="1">
        <v>0.0</v>
      </c>
      <c r="D5632" s="1" t="s">
        <v>18</v>
      </c>
      <c r="E5632" s="1" t="s">
        <v>18</v>
      </c>
      <c r="F5632" s="1">
        <v>1.0</v>
      </c>
      <c r="G5632" s="1">
        <v>1.0</v>
      </c>
      <c r="H5632" s="1">
        <v>1.0</v>
      </c>
      <c r="I5632" s="1" t="s">
        <v>17</v>
      </c>
      <c r="J5632" s="1">
        <v>62.3</v>
      </c>
      <c r="K5632" s="1">
        <v>2354.8</v>
      </c>
      <c r="L5632" s="1" t="s">
        <v>16</v>
      </c>
      <c r="M5632" s="2">
        <f t="shared" si="1"/>
        <v>37.79775281</v>
      </c>
      <c r="N5632" s="3"/>
    </row>
    <row r="5633" ht="15.75" customHeight="1">
      <c r="A5633" s="1" t="s">
        <v>5653</v>
      </c>
      <c r="B5633" s="1" t="s">
        <v>15</v>
      </c>
      <c r="C5633" s="1">
        <v>1.0</v>
      </c>
      <c r="D5633" s="1" t="s">
        <v>16</v>
      </c>
      <c r="E5633" s="1" t="s">
        <v>18</v>
      </c>
      <c r="F5633" s="1">
        <v>0.0</v>
      </c>
      <c r="G5633" s="1">
        <v>1.0</v>
      </c>
      <c r="H5633" s="1">
        <v>0.0</v>
      </c>
      <c r="I5633" s="1" t="s">
        <v>22</v>
      </c>
      <c r="J5633" s="1">
        <v>24.8</v>
      </c>
      <c r="K5633" s="1">
        <v>24.8</v>
      </c>
      <c r="L5633" s="1" t="s">
        <v>16</v>
      </c>
      <c r="M5633" s="2">
        <f t="shared" si="1"/>
        <v>1</v>
      </c>
      <c r="N5633" s="3"/>
    </row>
    <row r="5634" ht="15.75" customHeight="1">
      <c r="A5634" s="1" t="s">
        <v>5654</v>
      </c>
      <c r="B5634" s="1" t="s">
        <v>20</v>
      </c>
      <c r="C5634" s="1">
        <v>0.0</v>
      </c>
      <c r="D5634" s="1" t="s">
        <v>18</v>
      </c>
      <c r="E5634" s="1" t="s">
        <v>18</v>
      </c>
      <c r="F5634" s="1">
        <v>1.0</v>
      </c>
      <c r="G5634" s="1">
        <v>2.0</v>
      </c>
      <c r="H5634" s="1">
        <v>0.0</v>
      </c>
      <c r="I5634" s="1" t="s">
        <v>22</v>
      </c>
      <c r="J5634" s="1">
        <v>98.7</v>
      </c>
      <c r="K5634" s="1">
        <v>293.65</v>
      </c>
      <c r="L5634" s="1" t="s">
        <v>16</v>
      </c>
      <c r="M5634" s="2">
        <f t="shared" si="1"/>
        <v>2.975177305</v>
      </c>
      <c r="N5634" s="3"/>
    </row>
    <row r="5635" ht="15.75" customHeight="1">
      <c r="A5635" s="1" t="s">
        <v>5655</v>
      </c>
      <c r="B5635" s="1" t="s">
        <v>15</v>
      </c>
      <c r="C5635" s="1">
        <v>0.0</v>
      </c>
      <c r="D5635" s="1" t="s">
        <v>16</v>
      </c>
      <c r="E5635" s="1" t="s">
        <v>16</v>
      </c>
      <c r="F5635" s="1">
        <v>2.0</v>
      </c>
      <c r="G5635" s="1">
        <v>2.0</v>
      </c>
      <c r="H5635" s="1">
        <v>1.0</v>
      </c>
      <c r="I5635" s="1" t="s">
        <v>28</v>
      </c>
      <c r="J5635" s="1">
        <v>104.4</v>
      </c>
      <c r="K5635" s="1">
        <v>6721.6</v>
      </c>
      <c r="L5635" s="1" t="s">
        <v>18</v>
      </c>
      <c r="M5635" s="2">
        <f t="shared" si="1"/>
        <v>64.38314176</v>
      </c>
      <c r="N5635" s="3"/>
    </row>
    <row r="5636" ht="15.75" customHeight="1">
      <c r="A5636" s="1" t="s">
        <v>5656</v>
      </c>
      <c r="B5636" s="1" t="s">
        <v>20</v>
      </c>
      <c r="C5636" s="1">
        <v>0.0</v>
      </c>
      <c r="D5636" s="1" t="s">
        <v>18</v>
      </c>
      <c r="E5636" s="1" t="s">
        <v>18</v>
      </c>
      <c r="F5636" s="1">
        <v>1.0</v>
      </c>
      <c r="G5636" s="1">
        <v>0.0</v>
      </c>
      <c r="H5636" s="1">
        <v>2.0</v>
      </c>
      <c r="I5636" s="1" t="s">
        <v>26</v>
      </c>
      <c r="J5636" s="1">
        <v>19.55</v>
      </c>
      <c r="K5636" s="1">
        <v>1218.65</v>
      </c>
      <c r="L5636" s="1" t="s">
        <v>18</v>
      </c>
      <c r="M5636" s="2">
        <f t="shared" si="1"/>
        <v>62.33503836</v>
      </c>
      <c r="N5636" s="3"/>
    </row>
    <row r="5637" ht="15.75" customHeight="1">
      <c r="A5637" s="1" t="s">
        <v>5657</v>
      </c>
      <c r="B5637" s="1" t="s">
        <v>15</v>
      </c>
      <c r="C5637" s="1">
        <v>0.0</v>
      </c>
      <c r="D5637" s="1" t="s">
        <v>18</v>
      </c>
      <c r="E5637" s="1" t="s">
        <v>18</v>
      </c>
      <c r="F5637" s="1">
        <v>2.0</v>
      </c>
      <c r="G5637" s="1">
        <v>2.0</v>
      </c>
      <c r="H5637" s="1">
        <v>0.0</v>
      </c>
      <c r="I5637" s="1" t="s">
        <v>22</v>
      </c>
      <c r="J5637" s="1">
        <v>94.75</v>
      </c>
      <c r="K5637" s="1">
        <v>889.9</v>
      </c>
      <c r="L5637" s="1" t="s">
        <v>16</v>
      </c>
      <c r="M5637" s="2">
        <f t="shared" si="1"/>
        <v>9.392084433</v>
      </c>
      <c r="N5637" s="3"/>
    </row>
    <row r="5638" ht="15.75" customHeight="1">
      <c r="A5638" s="1" t="s">
        <v>5658</v>
      </c>
      <c r="B5638" s="1" t="s">
        <v>15</v>
      </c>
      <c r="C5638" s="1">
        <v>0.0</v>
      </c>
      <c r="D5638" s="1" t="s">
        <v>18</v>
      </c>
      <c r="E5638" s="1" t="s">
        <v>18</v>
      </c>
      <c r="F5638" s="1">
        <v>2.0</v>
      </c>
      <c r="G5638" s="1">
        <v>1.0</v>
      </c>
      <c r="H5638" s="1">
        <v>1.0</v>
      </c>
      <c r="I5638" s="1" t="s">
        <v>22</v>
      </c>
      <c r="J5638" s="1">
        <v>64.75</v>
      </c>
      <c r="K5638" s="1">
        <v>4039.5</v>
      </c>
      <c r="L5638" s="1" t="s">
        <v>18</v>
      </c>
      <c r="M5638" s="2">
        <f t="shared" si="1"/>
        <v>62.38610039</v>
      </c>
      <c r="N5638" s="3"/>
    </row>
    <row r="5639" ht="15.75" customHeight="1">
      <c r="A5639" s="1" t="s">
        <v>5659</v>
      </c>
      <c r="B5639" s="1" t="s">
        <v>20</v>
      </c>
      <c r="C5639" s="1">
        <v>0.0</v>
      </c>
      <c r="D5639" s="1" t="s">
        <v>18</v>
      </c>
      <c r="E5639" s="1" t="s">
        <v>18</v>
      </c>
      <c r="F5639" s="1">
        <v>1.0</v>
      </c>
      <c r="G5639" s="1">
        <v>0.0</v>
      </c>
      <c r="H5639" s="1">
        <v>2.0</v>
      </c>
      <c r="I5639" s="1" t="s">
        <v>28</v>
      </c>
      <c r="J5639" s="1">
        <v>21.45</v>
      </c>
      <c r="K5639" s="1">
        <v>705.45</v>
      </c>
      <c r="L5639" s="1" t="s">
        <v>18</v>
      </c>
      <c r="M5639" s="2">
        <f t="shared" si="1"/>
        <v>32.88811189</v>
      </c>
      <c r="N5639" s="3"/>
    </row>
    <row r="5640" ht="15.75" customHeight="1">
      <c r="A5640" s="1" t="s">
        <v>5660</v>
      </c>
      <c r="B5640" s="1" t="s">
        <v>20</v>
      </c>
      <c r="C5640" s="1">
        <v>0.0</v>
      </c>
      <c r="D5640" s="1" t="s">
        <v>18</v>
      </c>
      <c r="E5640" s="1" t="s">
        <v>18</v>
      </c>
      <c r="F5640" s="1">
        <v>0.0</v>
      </c>
      <c r="G5640" s="1">
        <v>1.0</v>
      </c>
      <c r="H5640" s="1">
        <v>0.0</v>
      </c>
      <c r="I5640" s="1" t="s">
        <v>17</v>
      </c>
      <c r="J5640" s="1">
        <v>34.7</v>
      </c>
      <c r="K5640" s="1">
        <v>383.55</v>
      </c>
      <c r="L5640" s="1" t="s">
        <v>18</v>
      </c>
      <c r="M5640" s="2">
        <f t="shared" si="1"/>
        <v>11.05331412</v>
      </c>
      <c r="N5640" s="3"/>
    </row>
    <row r="5641" ht="15.75" customHeight="1">
      <c r="A5641" s="1" t="s">
        <v>5661</v>
      </c>
      <c r="B5641" s="1" t="s">
        <v>15</v>
      </c>
      <c r="C5641" s="1">
        <v>0.0</v>
      </c>
      <c r="D5641" s="1" t="s">
        <v>16</v>
      </c>
      <c r="E5641" s="1" t="s">
        <v>16</v>
      </c>
      <c r="F5641" s="1">
        <v>2.0</v>
      </c>
      <c r="G5641" s="1">
        <v>0.0</v>
      </c>
      <c r="H5641" s="1">
        <v>2.0</v>
      </c>
      <c r="I5641" s="1" t="s">
        <v>17</v>
      </c>
      <c r="J5641" s="1">
        <v>24.5</v>
      </c>
      <c r="K5641" s="1">
        <v>740.3</v>
      </c>
      <c r="L5641" s="1" t="s">
        <v>16</v>
      </c>
      <c r="M5641" s="2">
        <f t="shared" si="1"/>
        <v>30.21632653</v>
      </c>
      <c r="N5641" s="3"/>
    </row>
    <row r="5642" ht="15.75" customHeight="1">
      <c r="A5642" s="1" t="s">
        <v>5662</v>
      </c>
      <c r="B5642" s="1" t="s">
        <v>15</v>
      </c>
      <c r="C5642" s="1">
        <v>0.0</v>
      </c>
      <c r="D5642" s="1" t="s">
        <v>18</v>
      </c>
      <c r="E5642" s="1" t="s">
        <v>18</v>
      </c>
      <c r="F5642" s="1">
        <v>1.0</v>
      </c>
      <c r="G5642" s="1">
        <v>1.0</v>
      </c>
      <c r="H5642" s="1">
        <v>1.0</v>
      </c>
      <c r="I5642" s="1" t="s">
        <v>28</v>
      </c>
      <c r="J5642" s="1">
        <v>85.85</v>
      </c>
      <c r="K5642" s="1">
        <v>3003.55</v>
      </c>
      <c r="L5642" s="1" t="s">
        <v>18</v>
      </c>
      <c r="M5642" s="2">
        <f t="shared" si="1"/>
        <v>34.98602213</v>
      </c>
      <c r="N5642" s="3"/>
    </row>
    <row r="5643" ht="15.75" customHeight="1">
      <c r="A5643" s="1" t="s">
        <v>5663</v>
      </c>
      <c r="B5643" s="1" t="s">
        <v>20</v>
      </c>
      <c r="C5643" s="1">
        <v>0.0</v>
      </c>
      <c r="D5643" s="1" t="s">
        <v>18</v>
      </c>
      <c r="E5643" s="1" t="s">
        <v>18</v>
      </c>
      <c r="F5643" s="1">
        <v>1.0</v>
      </c>
      <c r="G5643" s="1">
        <v>2.0</v>
      </c>
      <c r="H5643" s="1">
        <v>0.0</v>
      </c>
      <c r="I5643" s="1" t="s">
        <v>17</v>
      </c>
      <c r="J5643" s="1">
        <v>89.85</v>
      </c>
      <c r="K5643" s="1">
        <v>244.45</v>
      </c>
      <c r="L5643" s="1" t="s">
        <v>18</v>
      </c>
      <c r="M5643" s="2">
        <f t="shared" si="1"/>
        <v>2.72064552</v>
      </c>
      <c r="N5643" s="3"/>
    </row>
    <row r="5644" ht="15.75" customHeight="1">
      <c r="A5644" s="1" t="s">
        <v>5664</v>
      </c>
      <c r="B5644" s="1" t="s">
        <v>20</v>
      </c>
      <c r="C5644" s="1">
        <v>0.0</v>
      </c>
      <c r="D5644" s="1" t="s">
        <v>18</v>
      </c>
      <c r="E5644" s="1" t="s">
        <v>18</v>
      </c>
      <c r="F5644" s="1">
        <v>1.0</v>
      </c>
      <c r="G5644" s="1">
        <v>2.0</v>
      </c>
      <c r="H5644" s="1">
        <v>2.0</v>
      </c>
      <c r="I5644" s="1" t="s">
        <v>28</v>
      </c>
      <c r="J5644" s="1">
        <v>99.45</v>
      </c>
      <c r="K5644" s="1">
        <v>3109.9</v>
      </c>
      <c r="L5644" s="1" t="s">
        <v>18</v>
      </c>
      <c r="M5644" s="2">
        <f t="shared" si="1"/>
        <v>31.27099045</v>
      </c>
      <c r="N5644" s="3"/>
    </row>
    <row r="5645" ht="15.75" customHeight="1">
      <c r="A5645" s="1" t="s">
        <v>5665</v>
      </c>
      <c r="B5645" s="1" t="s">
        <v>20</v>
      </c>
      <c r="C5645" s="1">
        <v>0.0</v>
      </c>
      <c r="D5645" s="1" t="s">
        <v>18</v>
      </c>
      <c r="E5645" s="1" t="s">
        <v>18</v>
      </c>
      <c r="F5645" s="1">
        <v>1.0</v>
      </c>
      <c r="G5645" s="1">
        <v>0.0</v>
      </c>
      <c r="H5645" s="1">
        <v>0.0</v>
      </c>
      <c r="I5645" s="1" t="s">
        <v>26</v>
      </c>
      <c r="J5645" s="1">
        <v>19.4</v>
      </c>
      <c r="K5645" s="1">
        <v>460.25</v>
      </c>
      <c r="L5645" s="1" t="s">
        <v>18</v>
      </c>
      <c r="M5645" s="2">
        <f t="shared" si="1"/>
        <v>23.7242268</v>
      </c>
      <c r="N5645" s="3"/>
    </row>
    <row r="5646" ht="15.75" customHeight="1">
      <c r="A5646" s="1" t="s">
        <v>5666</v>
      </c>
      <c r="B5646" s="1" t="s">
        <v>15</v>
      </c>
      <c r="C5646" s="1">
        <v>1.0</v>
      </c>
      <c r="D5646" s="1" t="s">
        <v>18</v>
      </c>
      <c r="E5646" s="1" t="s">
        <v>18</v>
      </c>
      <c r="F5646" s="1">
        <v>1.0</v>
      </c>
      <c r="G5646" s="1">
        <v>2.0</v>
      </c>
      <c r="H5646" s="1">
        <v>0.0</v>
      </c>
      <c r="I5646" s="1" t="s">
        <v>26</v>
      </c>
      <c r="J5646" s="1">
        <v>79.2</v>
      </c>
      <c r="K5646" s="1">
        <v>3233.85</v>
      </c>
      <c r="L5646" s="1" t="s">
        <v>16</v>
      </c>
      <c r="M5646" s="2">
        <f t="shared" si="1"/>
        <v>40.83143939</v>
      </c>
      <c r="N5646" s="3"/>
    </row>
    <row r="5647" ht="15.75" customHeight="1">
      <c r="A5647" s="1" t="s">
        <v>5667</v>
      </c>
      <c r="B5647" s="1" t="s">
        <v>15</v>
      </c>
      <c r="C5647" s="1">
        <v>0.0</v>
      </c>
      <c r="D5647" s="1" t="s">
        <v>16</v>
      </c>
      <c r="E5647" s="1" t="s">
        <v>16</v>
      </c>
      <c r="F5647" s="1">
        <v>1.0</v>
      </c>
      <c r="G5647" s="1">
        <v>1.0</v>
      </c>
      <c r="H5647" s="1">
        <v>0.0</v>
      </c>
      <c r="I5647" s="1" t="s">
        <v>17</v>
      </c>
      <c r="J5647" s="1">
        <v>44.3</v>
      </c>
      <c r="K5647" s="1">
        <v>134.5</v>
      </c>
      <c r="L5647" s="1" t="s">
        <v>16</v>
      </c>
      <c r="M5647" s="2">
        <f t="shared" si="1"/>
        <v>3.036117381</v>
      </c>
      <c r="N5647" s="3"/>
    </row>
    <row r="5648" ht="15.75" customHeight="1">
      <c r="A5648" s="1" t="s">
        <v>5668</v>
      </c>
      <c r="B5648" s="1" t="s">
        <v>15</v>
      </c>
      <c r="C5648" s="1">
        <v>0.0</v>
      </c>
      <c r="D5648" s="1" t="s">
        <v>18</v>
      </c>
      <c r="E5648" s="1" t="s">
        <v>18</v>
      </c>
      <c r="F5648" s="1">
        <v>0.0</v>
      </c>
      <c r="G5648" s="1">
        <v>1.0</v>
      </c>
      <c r="H5648" s="1">
        <v>2.0</v>
      </c>
      <c r="I5648" s="1" t="s">
        <v>17</v>
      </c>
      <c r="J5648" s="1">
        <v>39.1</v>
      </c>
      <c r="K5648" s="1">
        <v>1982.1</v>
      </c>
      <c r="L5648" s="1" t="s">
        <v>18</v>
      </c>
      <c r="M5648" s="2">
        <f t="shared" si="1"/>
        <v>50.69309463</v>
      </c>
      <c r="N5648" s="3"/>
    </row>
    <row r="5649" ht="15.75" customHeight="1">
      <c r="A5649" s="1" t="s">
        <v>5669</v>
      </c>
      <c r="B5649" s="1" t="s">
        <v>20</v>
      </c>
      <c r="C5649" s="1">
        <v>0.0</v>
      </c>
      <c r="D5649" s="1" t="s">
        <v>18</v>
      </c>
      <c r="E5649" s="1" t="s">
        <v>16</v>
      </c>
      <c r="F5649" s="1">
        <v>2.0</v>
      </c>
      <c r="G5649" s="1">
        <v>2.0</v>
      </c>
      <c r="H5649" s="1">
        <v>0.0</v>
      </c>
      <c r="I5649" s="1" t="s">
        <v>22</v>
      </c>
      <c r="J5649" s="1">
        <v>80.35</v>
      </c>
      <c r="K5649" s="1">
        <v>1747.2</v>
      </c>
      <c r="L5649" s="1" t="s">
        <v>18</v>
      </c>
      <c r="M5649" s="2">
        <f t="shared" si="1"/>
        <v>21.74486621</v>
      </c>
      <c r="N5649" s="3"/>
    </row>
    <row r="5650" ht="15.75" customHeight="1">
      <c r="A5650" s="1" t="s">
        <v>5670</v>
      </c>
      <c r="B5650" s="1" t="s">
        <v>15</v>
      </c>
      <c r="C5650" s="1">
        <v>0.0</v>
      </c>
      <c r="D5650" s="1" t="s">
        <v>16</v>
      </c>
      <c r="E5650" s="1" t="s">
        <v>18</v>
      </c>
      <c r="F5650" s="1">
        <v>2.0</v>
      </c>
      <c r="G5650" s="1">
        <v>1.0</v>
      </c>
      <c r="H5650" s="1">
        <v>0.0</v>
      </c>
      <c r="I5650" s="1" t="s">
        <v>17</v>
      </c>
      <c r="J5650" s="1">
        <v>66.3</v>
      </c>
      <c r="K5650" s="1">
        <v>1559.45</v>
      </c>
      <c r="L5650" s="1" t="s">
        <v>18</v>
      </c>
      <c r="M5650" s="2">
        <f t="shared" si="1"/>
        <v>23.52111614</v>
      </c>
      <c r="N5650" s="3"/>
    </row>
    <row r="5651" ht="15.75" customHeight="1">
      <c r="A5651" s="1" t="s">
        <v>5671</v>
      </c>
      <c r="B5651" s="1" t="s">
        <v>20</v>
      </c>
      <c r="C5651" s="1">
        <v>0.0</v>
      </c>
      <c r="D5651" s="1" t="s">
        <v>16</v>
      </c>
      <c r="E5651" s="1" t="s">
        <v>18</v>
      </c>
      <c r="F5651" s="1">
        <v>2.0</v>
      </c>
      <c r="G5651" s="1">
        <v>2.0</v>
      </c>
      <c r="H5651" s="1">
        <v>1.0</v>
      </c>
      <c r="I5651" s="1" t="s">
        <v>28</v>
      </c>
      <c r="J5651" s="1">
        <v>88.4</v>
      </c>
      <c r="K5651" s="1">
        <v>5798.3</v>
      </c>
      <c r="L5651" s="1" t="s">
        <v>18</v>
      </c>
      <c r="M5651" s="2">
        <f t="shared" si="1"/>
        <v>65.59162896</v>
      </c>
      <c r="N5651" s="3"/>
    </row>
    <row r="5652" ht="15.75" customHeight="1">
      <c r="A5652" s="1" t="s">
        <v>5672</v>
      </c>
      <c r="B5652" s="1" t="s">
        <v>20</v>
      </c>
      <c r="C5652" s="1">
        <v>0.0</v>
      </c>
      <c r="D5652" s="1" t="s">
        <v>18</v>
      </c>
      <c r="E5652" s="1" t="s">
        <v>18</v>
      </c>
      <c r="F5652" s="1">
        <v>2.0</v>
      </c>
      <c r="G5652" s="1">
        <v>1.0</v>
      </c>
      <c r="H5652" s="1">
        <v>0.0</v>
      </c>
      <c r="I5652" s="1" t="s">
        <v>26</v>
      </c>
      <c r="J5652" s="1">
        <v>54.5</v>
      </c>
      <c r="K5652" s="1">
        <v>568.2</v>
      </c>
      <c r="L5652" s="1" t="s">
        <v>18</v>
      </c>
      <c r="M5652" s="2">
        <f t="shared" si="1"/>
        <v>10.42568807</v>
      </c>
      <c r="N5652" s="3"/>
    </row>
    <row r="5653" ht="15.75" customHeight="1">
      <c r="A5653" s="1" t="s">
        <v>5673</v>
      </c>
      <c r="B5653" s="1" t="s">
        <v>20</v>
      </c>
      <c r="C5653" s="1">
        <v>0.0</v>
      </c>
      <c r="D5653" s="1" t="s">
        <v>18</v>
      </c>
      <c r="E5653" s="1" t="s">
        <v>18</v>
      </c>
      <c r="F5653" s="1">
        <v>1.0</v>
      </c>
      <c r="G5653" s="1">
        <v>2.0</v>
      </c>
      <c r="H5653" s="1">
        <v>0.0</v>
      </c>
      <c r="I5653" s="1" t="s">
        <v>28</v>
      </c>
      <c r="J5653" s="1">
        <v>70.7</v>
      </c>
      <c r="K5653" s="1">
        <v>553.4</v>
      </c>
      <c r="L5653" s="1" t="s">
        <v>18</v>
      </c>
      <c r="M5653" s="2">
        <f t="shared" si="1"/>
        <v>7.827439887</v>
      </c>
      <c r="N5653" s="3"/>
    </row>
    <row r="5654" ht="15.75" customHeight="1">
      <c r="A5654" s="1" t="s">
        <v>5674</v>
      </c>
      <c r="B5654" s="1" t="s">
        <v>20</v>
      </c>
      <c r="C5654" s="1">
        <v>0.0</v>
      </c>
      <c r="D5654" s="1" t="s">
        <v>18</v>
      </c>
      <c r="E5654" s="1" t="s">
        <v>18</v>
      </c>
      <c r="F5654" s="1">
        <v>1.0</v>
      </c>
      <c r="G5654" s="1">
        <v>0.0</v>
      </c>
      <c r="H5654" s="1">
        <v>0.0</v>
      </c>
      <c r="I5654" s="1" t="s">
        <v>17</v>
      </c>
      <c r="J5654" s="1">
        <v>18.95</v>
      </c>
      <c r="K5654" s="1">
        <v>110.15</v>
      </c>
      <c r="L5654" s="1" t="s">
        <v>18</v>
      </c>
      <c r="M5654" s="2">
        <f t="shared" si="1"/>
        <v>5.812664908</v>
      </c>
      <c r="N5654" s="3"/>
    </row>
    <row r="5655" ht="15.75" customHeight="1">
      <c r="A5655" s="1" t="s">
        <v>5675</v>
      </c>
      <c r="B5655" s="1" t="s">
        <v>15</v>
      </c>
      <c r="C5655" s="1">
        <v>0.0</v>
      </c>
      <c r="D5655" s="1" t="s">
        <v>18</v>
      </c>
      <c r="E5655" s="1" t="s">
        <v>18</v>
      </c>
      <c r="F5655" s="1">
        <v>2.0</v>
      </c>
      <c r="G5655" s="1">
        <v>2.0</v>
      </c>
      <c r="H5655" s="1">
        <v>0.0</v>
      </c>
      <c r="I5655" s="1" t="s">
        <v>22</v>
      </c>
      <c r="J5655" s="1">
        <v>97.35</v>
      </c>
      <c r="K5655" s="1">
        <v>2119.5</v>
      </c>
      <c r="L5655" s="1" t="s">
        <v>16</v>
      </c>
      <c r="M5655" s="2">
        <f t="shared" si="1"/>
        <v>21.77195686</v>
      </c>
      <c r="N5655" s="3"/>
    </row>
    <row r="5656" ht="15.75" customHeight="1">
      <c r="A5656" s="1" t="s">
        <v>5676</v>
      </c>
      <c r="B5656" s="1" t="s">
        <v>20</v>
      </c>
      <c r="C5656" s="1">
        <v>0.0</v>
      </c>
      <c r="D5656" s="1" t="s">
        <v>16</v>
      </c>
      <c r="E5656" s="1" t="s">
        <v>16</v>
      </c>
      <c r="F5656" s="1">
        <v>1.0</v>
      </c>
      <c r="G5656" s="1">
        <v>0.0</v>
      </c>
      <c r="H5656" s="1">
        <v>2.0</v>
      </c>
      <c r="I5656" s="1" t="s">
        <v>17</v>
      </c>
      <c r="J5656" s="1">
        <v>19.9</v>
      </c>
      <c r="K5656" s="1">
        <v>1292.6</v>
      </c>
      <c r="L5656" s="1" t="s">
        <v>18</v>
      </c>
      <c r="M5656" s="2">
        <f t="shared" si="1"/>
        <v>64.95477387</v>
      </c>
      <c r="N5656" s="3"/>
    </row>
    <row r="5657" ht="15.75" customHeight="1">
      <c r="A5657" s="1" t="s">
        <v>5677</v>
      </c>
      <c r="B5657" s="1" t="s">
        <v>20</v>
      </c>
      <c r="C5657" s="1">
        <v>0.0</v>
      </c>
      <c r="D5657" s="1" t="s">
        <v>16</v>
      </c>
      <c r="E5657" s="1" t="s">
        <v>16</v>
      </c>
      <c r="F5657" s="1">
        <v>2.0</v>
      </c>
      <c r="G5657" s="1">
        <v>2.0</v>
      </c>
      <c r="H5657" s="1">
        <v>2.0</v>
      </c>
      <c r="I5657" s="1" t="s">
        <v>26</v>
      </c>
      <c r="J5657" s="1">
        <v>84.5</v>
      </c>
      <c r="K5657" s="1">
        <v>6130.85</v>
      </c>
      <c r="L5657" s="1" t="s">
        <v>18</v>
      </c>
      <c r="M5657" s="2">
        <f t="shared" si="1"/>
        <v>72.55443787</v>
      </c>
      <c r="N5657" s="3"/>
    </row>
    <row r="5658" ht="15.75" customHeight="1">
      <c r="A5658" s="1" t="s">
        <v>5678</v>
      </c>
      <c r="B5658" s="1" t="s">
        <v>15</v>
      </c>
      <c r="C5658" s="1">
        <v>0.0</v>
      </c>
      <c r="D5658" s="1" t="s">
        <v>18</v>
      </c>
      <c r="E5658" s="1" t="s">
        <v>16</v>
      </c>
      <c r="F5658" s="1">
        <v>2.0</v>
      </c>
      <c r="G5658" s="1">
        <v>2.0</v>
      </c>
      <c r="H5658" s="1">
        <v>2.0</v>
      </c>
      <c r="I5658" s="1" t="s">
        <v>26</v>
      </c>
      <c r="J5658" s="1">
        <v>90.95</v>
      </c>
      <c r="K5658" s="1">
        <v>5930.05</v>
      </c>
      <c r="L5658" s="1" t="s">
        <v>18</v>
      </c>
      <c r="M5658" s="2">
        <f t="shared" si="1"/>
        <v>65.20120946</v>
      </c>
      <c r="N5658" s="3"/>
    </row>
    <row r="5659" ht="15.75" customHeight="1">
      <c r="A5659" s="1" t="s">
        <v>5679</v>
      </c>
      <c r="B5659" s="1" t="s">
        <v>20</v>
      </c>
      <c r="C5659" s="1">
        <v>0.0</v>
      </c>
      <c r="D5659" s="1" t="s">
        <v>16</v>
      </c>
      <c r="E5659" s="1" t="s">
        <v>18</v>
      </c>
      <c r="F5659" s="1">
        <v>2.0</v>
      </c>
      <c r="G5659" s="1">
        <v>1.0</v>
      </c>
      <c r="H5659" s="1">
        <v>2.0</v>
      </c>
      <c r="I5659" s="1" t="s">
        <v>28</v>
      </c>
      <c r="J5659" s="1">
        <v>91.7</v>
      </c>
      <c r="K5659" s="1">
        <v>6075.9</v>
      </c>
      <c r="L5659" s="1" t="s">
        <v>18</v>
      </c>
      <c r="M5659" s="2">
        <f t="shared" si="1"/>
        <v>66.25845147</v>
      </c>
      <c r="N5659" s="3"/>
    </row>
    <row r="5660" ht="15.75" customHeight="1">
      <c r="A5660" s="1" t="s">
        <v>5680</v>
      </c>
      <c r="B5660" s="1" t="s">
        <v>20</v>
      </c>
      <c r="C5660" s="1">
        <v>0.0</v>
      </c>
      <c r="D5660" s="1" t="s">
        <v>18</v>
      </c>
      <c r="E5660" s="1" t="s">
        <v>18</v>
      </c>
      <c r="F5660" s="1">
        <v>2.0</v>
      </c>
      <c r="G5660" s="1">
        <v>2.0</v>
      </c>
      <c r="H5660" s="1">
        <v>1.0</v>
      </c>
      <c r="I5660" s="1" t="s">
        <v>22</v>
      </c>
      <c r="J5660" s="1">
        <v>103.1</v>
      </c>
      <c r="K5660" s="1">
        <v>4889.3</v>
      </c>
      <c r="L5660" s="1" t="s">
        <v>18</v>
      </c>
      <c r="M5660" s="2">
        <f t="shared" si="1"/>
        <v>47.4228904</v>
      </c>
      <c r="N5660" s="3"/>
    </row>
    <row r="5661" ht="15.75" customHeight="1">
      <c r="A5661" s="1" t="s">
        <v>5681</v>
      </c>
      <c r="B5661" s="1" t="s">
        <v>20</v>
      </c>
      <c r="C5661" s="1">
        <v>0.0</v>
      </c>
      <c r="D5661" s="1" t="s">
        <v>18</v>
      </c>
      <c r="E5661" s="1" t="s">
        <v>18</v>
      </c>
      <c r="F5661" s="1">
        <v>1.0</v>
      </c>
      <c r="G5661" s="1">
        <v>0.0</v>
      </c>
      <c r="H5661" s="1">
        <v>0.0</v>
      </c>
      <c r="I5661" s="1" t="s">
        <v>26</v>
      </c>
      <c r="J5661" s="1">
        <v>20.7</v>
      </c>
      <c r="K5661" s="1">
        <v>83.75</v>
      </c>
      <c r="L5661" s="1" t="s">
        <v>18</v>
      </c>
      <c r="M5661" s="2">
        <f t="shared" si="1"/>
        <v>4.04589372</v>
      </c>
      <c r="N5661" s="3"/>
    </row>
    <row r="5662" ht="15.75" customHeight="1">
      <c r="A5662" s="1" t="s">
        <v>5682</v>
      </c>
      <c r="B5662" s="1" t="s">
        <v>20</v>
      </c>
      <c r="C5662" s="1">
        <v>0.0</v>
      </c>
      <c r="D5662" s="1" t="s">
        <v>18</v>
      </c>
      <c r="E5662" s="1" t="s">
        <v>16</v>
      </c>
      <c r="F5662" s="1">
        <v>1.0</v>
      </c>
      <c r="G5662" s="1">
        <v>0.0</v>
      </c>
      <c r="H5662" s="1">
        <v>2.0</v>
      </c>
      <c r="I5662" s="1" t="s">
        <v>17</v>
      </c>
      <c r="J5662" s="1">
        <v>19.6</v>
      </c>
      <c r="K5662" s="1">
        <v>397.0</v>
      </c>
      <c r="L5662" s="1" t="s">
        <v>18</v>
      </c>
      <c r="M5662" s="2">
        <f t="shared" si="1"/>
        <v>20.25510204</v>
      </c>
      <c r="N5662" s="3"/>
    </row>
    <row r="5663" ht="15.75" customHeight="1">
      <c r="A5663" s="1" t="s">
        <v>5683</v>
      </c>
      <c r="B5663" s="1" t="s">
        <v>15</v>
      </c>
      <c r="C5663" s="1">
        <v>0.0</v>
      </c>
      <c r="D5663" s="1" t="s">
        <v>16</v>
      </c>
      <c r="E5663" s="1" t="s">
        <v>18</v>
      </c>
      <c r="F5663" s="1">
        <v>1.0</v>
      </c>
      <c r="G5663" s="1">
        <v>2.0</v>
      </c>
      <c r="H5663" s="1">
        <v>0.0</v>
      </c>
      <c r="I5663" s="1" t="s">
        <v>22</v>
      </c>
      <c r="J5663" s="1">
        <v>74.6</v>
      </c>
      <c r="K5663" s="1">
        <v>1797.75</v>
      </c>
      <c r="L5663" s="1" t="s">
        <v>18</v>
      </c>
      <c r="M5663" s="2">
        <f t="shared" si="1"/>
        <v>24.09852547</v>
      </c>
      <c r="N5663" s="3"/>
    </row>
    <row r="5664" ht="15.75" customHeight="1">
      <c r="A5664" s="1" t="s">
        <v>5684</v>
      </c>
      <c r="B5664" s="1" t="s">
        <v>20</v>
      </c>
      <c r="C5664" s="1">
        <v>0.0</v>
      </c>
      <c r="D5664" s="1" t="s">
        <v>18</v>
      </c>
      <c r="E5664" s="1" t="s">
        <v>18</v>
      </c>
      <c r="F5664" s="1">
        <v>2.0</v>
      </c>
      <c r="G5664" s="1">
        <v>2.0</v>
      </c>
      <c r="H5664" s="1">
        <v>0.0</v>
      </c>
      <c r="I5664" s="1" t="s">
        <v>26</v>
      </c>
      <c r="J5664" s="1">
        <v>90.55</v>
      </c>
      <c r="K5664" s="1">
        <v>2282.55</v>
      </c>
      <c r="L5664" s="1" t="s">
        <v>16</v>
      </c>
      <c r="M5664" s="2">
        <f t="shared" si="1"/>
        <v>25.2076201</v>
      </c>
      <c r="N5664" s="3"/>
    </row>
    <row r="5665" ht="15.75" customHeight="1">
      <c r="A5665" s="1" t="s">
        <v>5685</v>
      </c>
      <c r="B5665" s="1" t="s">
        <v>15</v>
      </c>
      <c r="C5665" s="1">
        <v>0.0</v>
      </c>
      <c r="D5665" s="1" t="s">
        <v>16</v>
      </c>
      <c r="E5665" s="1" t="s">
        <v>16</v>
      </c>
      <c r="F5665" s="1">
        <v>2.0</v>
      </c>
      <c r="G5665" s="1">
        <v>0.0</v>
      </c>
      <c r="H5665" s="1">
        <v>2.0</v>
      </c>
      <c r="I5665" s="1" t="s">
        <v>17</v>
      </c>
      <c r="J5665" s="1">
        <v>24.9</v>
      </c>
      <c r="K5665" s="1">
        <v>1859.2</v>
      </c>
      <c r="L5665" s="1" t="s">
        <v>18</v>
      </c>
      <c r="M5665" s="2">
        <f t="shared" si="1"/>
        <v>74.66666667</v>
      </c>
      <c r="N5665" s="3"/>
    </row>
    <row r="5666" ht="15.75" customHeight="1">
      <c r="A5666" s="1" t="s">
        <v>5686</v>
      </c>
      <c r="B5666" s="1" t="s">
        <v>15</v>
      </c>
      <c r="C5666" s="1">
        <v>0.0</v>
      </c>
      <c r="D5666" s="1" t="s">
        <v>18</v>
      </c>
      <c r="E5666" s="1" t="s">
        <v>18</v>
      </c>
      <c r="F5666" s="1">
        <v>1.0</v>
      </c>
      <c r="G5666" s="1">
        <v>2.0</v>
      </c>
      <c r="H5666" s="1">
        <v>0.0</v>
      </c>
      <c r="I5666" s="1" t="s">
        <v>26</v>
      </c>
      <c r="J5666" s="1">
        <v>94.8</v>
      </c>
      <c r="K5666" s="1">
        <v>3565.65</v>
      </c>
      <c r="L5666" s="1" t="s">
        <v>18</v>
      </c>
      <c r="M5666" s="2">
        <f t="shared" si="1"/>
        <v>37.61234177</v>
      </c>
      <c r="N5666" s="3"/>
    </row>
    <row r="5667" ht="15.75" customHeight="1">
      <c r="A5667" s="1" t="s">
        <v>5687</v>
      </c>
      <c r="B5667" s="1" t="s">
        <v>20</v>
      </c>
      <c r="C5667" s="1">
        <v>0.0</v>
      </c>
      <c r="D5667" s="1" t="s">
        <v>16</v>
      </c>
      <c r="E5667" s="1" t="s">
        <v>16</v>
      </c>
      <c r="F5667" s="1">
        <v>0.0</v>
      </c>
      <c r="G5667" s="1">
        <v>1.0</v>
      </c>
      <c r="H5667" s="1">
        <v>0.0</v>
      </c>
      <c r="I5667" s="1" t="s">
        <v>22</v>
      </c>
      <c r="J5667" s="1">
        <v>39.2</v>
      </c>
      <c r="K5667" s="1">
        <v>1838.15</v>
      </c>
      <c r="L5667" s="1" t="s">
        <v>18</v>
      </c>
      <c r="M5667" s="2">
        <f t="shared" si="1"/>
        <v>46.89158163</v>
      </c>
      <c r="N5667" s="3"/>
    </row>
    <row r="5668" ht="15.75" customHeight="1">
      <c r="A5668" s="1" t="s">
        <v>5688</v>
      </c>
      <c r="B5668" s="1" t="s">
        <v>20</v>
      </c>
      <c r="C5668" s="1">
        <v>0.0</v>
      </c>
      <c r="D5668" s="1" t="s">
        <v>18</v>
      </c>
      <c r="E5668" s="1" t="s">
        <v>18</v>
      </c>
      <c r="F5668" s="1">
        <v>1.0</v>
      </c>
      <c r="G5668" s="1">
        <v>0.0</v>
      </c>
      <c r="H5668" s="1">
        <v>0.0</v>
      </c>
      <c r="I5668" s="1" t="s">
        <v>17</v>
      </c>
      <c r="J5668" s="1">
        <v>19.6</v>
      </c>
      <c r="K5668" s="1">
        <v>19.6</v>
      </c>
      <c r="L5668" s="1" t="s">
        <v>16</v>
      </c>
      <c r="M5668" s="2">
        <f t="shared" si="1"/>
        <v>1</v>
      </c>
      <c r="N5668" s="3"/>
    </row>
    <row r="5669" ht="15.75" customHeight="1">
      <c r="A5669" s="1" t="s">
        <v>5689</v>
      </c>
      <c r="B5669" s="1" t="s">
        <v>20</v>
      </c>
      <c r="C5669" s="1">
        <v>0.0</v>
      </c>
      <c r="D5669" s="1" t="s">
        <v>16</v>
      </c>
      <c r="E5669" s="1" t="s">
        <v>16</v>
      </c>
      <c r="F5669" s="1">
        <v>1.0</v>
      </c>
      <c r="G5669" s="1">
        <v>1.0</v>
      </c>
      <c r="H5669" s="1">
        <v>0.0</v>
      </c>
      <c r="I5669" s="1" t="s">
        <v>22</v>
      </c>
      <c r="J5669" s="1">
        <v>83.25</v>
      </c>
      <c r="K5669" s="1">
        <v>1611.15</v>
      </c>
      <c r="L5669" s="1" t="s">
        <v>18</v>
      </c>
      <c r="M5669" s="2">
        <f t="shared" si="1"/>
        <v>19.35315315</v>
      </c>
      <c r="N5669" s="3"/>
    </row>
    <row r="5670" ht="15.75" customHeight="1">
      <c r="A5670" s="1" t="s">
        <v>5690</v>
      </c>
      <c r="B5670" s="1" t="s">
        <v>20</v>
      </c>
      <c r="C5670" s="1">
        <v>0.0</v>
      </c>
      <c r="D5670" s="1" t="s">
        <v>16</v>
      </c>
      <c r="E5670" s="1" t="s">
        <v>16</v>
      </c>
      <c r="F5670" s="1">
        <v>1.0</v>
      </c>
      <c r="G5670" s="1">
        <v>2.0</v>
      </c>
      <c r="H5670" s="1">
        <v>0.0</v>
      </c>
      <c r="I5670" s="1" t="s">
        <v>17</v>
      </c>
      <c r="J5670" s="1">
        <v>75.1</v>
      </c>
      <c r="K5670" s="1">
        <v>1151.55</v>
      </c>
      <c r="L5670" s="1" t="s">
        <v>18</v>
      </c>
      <c r="M5670" s="2">
        <f t="shared" si="1"/>
        <v>15.33355526</v>
      </c>
      <c r="N5670" s="3"/>
    </row>
    <row r="5671" ht="15.75" customHeight="1">
      <c r="A5671" s="1" t="s">
        <v>5691</v>
      </c>
      <c r="B5671" s="1" t="s">
        <v>20</v>
      </c>
      <c r="C5671" s="1">
        <v>0.0</v>
      </c>
      <c r="D5671" s="1" t="s">
        <v>16</v>
      </c>
      <c r="E5671" s="1" t="s">
        <v>18</v>
      </c>
      <c r="F5671" s="1">
        <v>1.0</v>
      </c>
      <c r="G5671" s="1">
        <v>2.0</v>
      </c>
      <c r="H5671" s="1">
        <v>0.0</v>
      </c>
      <c r="I5671" s="1" t="s">
        <v>22</v>
      </c>
      <c r="J5671" s="1">
        <v>75.0</v>
      </c>
      <c r="K5671" s="1">
        <v>632.95</v>
      </c>
      <c r="L5671" s="1" t="s">
        <v>16</v>
      </c>
      <c r="M5671" s="2">
        <f t="shared" si="1"/>
        <v>8.439333333</v>
      </c>
      <c r="N5671" s="3"/>
    </row>
    <row r="5672" ht="15.75" customHeight="1">
      <c r="A5672" s="1" t="s">
        <v>5692</v>
      </c>
      <c r="B5672" s="1" t="s">
        <v>20</v>
      </c>
      <c r="C5672" s="1">
        <v>0.0</v>
      </c>
      <c r="D5672" s="1" t="s">
        <v>16</v>
      </c>
      <c r="E5672" s="1" t="s">
        <v>18</v>
      </c>
      <c r="F5672" s="1">
        <v>2.0</v>
      </c>
      <c r="G5672" s="1">
        <v>2.0</v>
      </c>
      <c r="H5672" s="1">
        <v>0.0</v>
      </c>
      <c r="I5672" s="1" t="s">
        <v>28</v>
      </c>
      <c r="J5672" s="1">
        <v>85.65</v>
      </c>
      <c r="K5672" s="1">
        <v>659.45</v>
      </c>
      <c r="L5672" s="1" t="s">
        <v>18</v>
      </c>
      <c r="M5672" s="2">
        <f t="shared" si="1"/>
        <v>7.699357852</v>
      </c>
      <c r="N5672" s="3"/>
    </row>
    <row r="5673" ht="15.75" customHeight="1">
      <c r="A5673" s="1" t="s">
        <v>5693</v>
      </c>
      <c r="B5673" s="1" t="s">
        <v>20</v>
      </c>
      <c r="C5673" s="1">
        <v>1.0</v>
      </c>
      <c r="D5673" s="1" t="s">
        <v>18</v>
      </c>
      <c r="E5673" s="1" t="s">
        <v>18</v>
      </c>
      <c r="F5673" s="1">
        <v>1.0</v>
      </c>
      <c r="G5673" s="1">
        <v>1.0</v>
      </c>
      <c r="H5673" s="1">
        <v>1.0</v>
      </c>
      <c r="I5673" s="1" t="s">
        <v>28</v>
      </c>
      <c r="J5673" s="1">
        <v>65.25</v>
      </c>
      <c r="K5673" s="1">
        <v>3529.95</v>
      </c>
      <c r="L5673" s="1" t="s">
        <v>18</v>
      </c>
      <c r="M5673" s="2">
        <f t="shared" si="1"/>
        <v>54.09885057</v>
      </c>
      <c r="N5673" s="3"/>
    </row>
    <row r="5674" ht="15.75" customHeight="1">
      <c r="A5674" s="1" t="s">
        <v>5694</v>
      </c>
      <c r="B5674" s="1" t="s">
        <v>20</v>
      </c>
      <c r="C5674" s="1">
        <v>0.0</v>
      </c>
      <c r="D5674" s="1" t="s">
        <v>16</v>
      </c>
      <c r="E5674" s="1" t="s">
        <v>18</v>
      </c>
      <c r="F5674" s="1">
        <v>2.0</v>
      </c>
      <c r="G5674" s="1">
        <v>1.0</v>
      </c>
      <c r="H5674" s="1">
        <v>1.0</v>
      </c>
      <c r="I5674" s="1" t="s">
        <v>26</v>
      </c>
      <c r="J5674" s="1">
        <v>56.1</v>
      </c>
      <c r="K5674" s="1">
        <v>2386.85</v>
      </c>
      <c r="L5674" s="1" t="s">
        <v>18</v>
      </c>
      <c r="M5674" s="2">
        <f t="shared" si="1"/>
        <v>42.54634581</v>
      </c>
      <c r="N5674" s="3"/>
    </row>
    <row r="5675" ht="15.75" customHeight="1">
      <c r="A5675" s="1" t="s">
        <v>5695</v>
      </c>
      <c r="B5675" s="1" t="s">
        <v>15</v>
      </c>
      <c r="C5675" s="1">
        <v>0.0</v>
      </c>
      <c r="D5675" s="1" t="s">
        <v>16</v>
      </c>
      <c r="E5675" s="1" t="s">
        <v>16</v>
      </c>
      <c r="F5675" s="1">
        <v>2.0</v>
      </c>
      <c r="G5675" s="1">
        <v>0.0</v>
      </c>
      <c r="H5675" s="1">
        <v>2.0</v>
      </c>
      <c r="I5675" s="1" t="s">
        <v>28</v>
      </c>
      <c r="J5675" s="1">
        <v>25.0</v>
      </c>
      <c r="K5675" s="1">
        <v>332.5</v>
      </c>
      <c r="L5675" s="1" t="s">
        <v>18</v>
      </c>
      <c r="M5675" s="2">
        <f t="shared" si="1"/>
        <v>13.3</v>
      </c>
      <c r="N5675" s="3"/>
    </row>
    <row r="5676" ht="15.75" customHeight="1">
      <c r="A5676" s="1" t="s">
        <v>5696</v>
      </c>
      <c r="B5676" s="1" t="s">
        <v>15</v>
      </c>
      <c r="C5676" s="1">
        <v>0.0</v>
      </c>
      <c r="D5676" s="1" t="s">
        <v>18</v>
      </c>
      <c r="E5676" s="1" t="s">
        <v>18</v>
      </c>
      <c r="F5676" s="1">
        <v>2.0</v>
      </c>
      <c r="G5676" s="1">
        <v>0.0</v>
      </c>
      <c r="H5676" s="1">
        <v>2.0</v>
      </c>
      <c r="I5676" s="1" t="s">
        <v>26</v>
      </c>
      <c r="J5676" s="1">
        <v>25.15</v>
      </c>
      <c r="K5676" s="1">
        <v>1683.6</v>
      </c>
      <c r="L5676" s="1" t="s">
        <v>18</v>
      </c>
      <c r="M5676" s="2">
        <f t="shared" si="1"/>
        <v>66.94234592</v>
      </c>
      <c r="N5676" s="3"/>
    </row>
    <row r="5677" ht="15.75" customHeight="1">
      <c r="A5677" s="1" t="s">
        <v>5697</v>
      </c>
      <c r="B5677" s="1" t="s">
        <v>15</v>
      </c>
      <c r="C5677" s="1">
        <v>0.0</v>
      </c>
      <c r="D5677" s="1" t="s">
        <v>16</v>
      </c>
      <c r="E5677" s="1" t="s">
        <v>18</v>
      </c>
      <c r="F5677" s="1">
        <v>2.0</v>
      </c>
      <c r="G5677" s="1">
        <v>2.0</v>
      </c>
      <c r="H5677" s="1">
        <v>1.0</v>
      </c>
      <c r="I5677" s="1" t="s">
        <v>26</v>
      </c>
      <c r="J5677" s="1">
        <v>81.2</v>
      </c>
      <c r="K5677" s="1">
        <v>4965.1</v>
      </c>
      <c r="L5677" s="1" t="s">
        <v>18</v>
      </c>
      <c r="M5677" s="2">
        <f t="shared" si="1"/>
        <v>61.14655172</v>
      </c>
      <c r="N5677" s="3"/>
    </row>
    <row r="5678" ht="15.75" customHeight="1">
      <c r="A5678" s="1" t="s">
        <v>5698</v>
      </c>
      <c r="B5678" s="1" t="s">
        <v>20</v>
      </c>
      <c r="C5678" s="1">
        <v>0.0</v>
      </c>
      <c r="D5678" s="1" t="s">
        <v>18</v>
      </c>
      <c r="E5678" s="1" t="s">
        <v>18</v>
      </c>
      <c r="F5678" s="1">
        <v>2.0</v>
      </c>
      <c r="G5678" s="1">
        <v>1.0</v>
      </c>
      <c r="H5678" s="1">
        <v>2.0</v>
      </c>
      <c r="I5678" s="1" t="s">
        <v>28</v>
      </c>
      <c r="J5678" s="1">
        <v>80.6</v>
      </c>
      <c r="K5678" s="1">
        <v>5708.2</v>
      </c>
      <c r="L5678" s="1" t="s">
        <v>18</v>
      </c>
      <c r="M5678" s="2">
        <f t="shared" si="1"/>
        <v>70.82133995</v>
      </c>
      <c r="N5678" s="3"/>
    </row>
    <row r="5679" ht="15.75" customHeight="1">
      <c r="A5679" s="1" t="s">
        <v>5699</v>
      </c>
      <c r="B5679" s="1" t="s">
        <v>15</v>
      </c>
      <c r="C5679" s="1">
        <v>0.0</v>
      </c>
      <c r="D5679" s="1" t="s">
        <v>16</v>
      </c>
      <c r="E5679" s="1" t="s">
        <v>18</v>
      </c>
      <c r="F5679" s="1">
        <v>1.0</v>
      </c>
      <c r="G5679" s="1">
        <v>0.0</v>
      </c>
      <c r="H5679" s="1">
        <v>0.0</v>
      </c>
      <c r="I5679" s="1" t="s">
        <v>26</v>
      </c>
      <c r="J5679" s="1">
        <v>20.45</v>
      </c>
      <c r="K5679" s="1">
        <v>330.8</v>
      </c>
      <c r="L5679" s="1" t="s">
        <v>18</v>
      </c>
      <c r="M5679" s="2">
        <f t="shared" si="1"/>
        <v>16.17603912</v>
      </c>
      <c r="N5679" s="3"/>
    </row>
    <row r="5680" ht="15.75" customHeight="1">
      <c r="A5680" s="1" t="s">
        <v>5700</v>
      </c>
      <c r="B5680" s="1" t="s">
        <v>15</v>
      </c>
      <c r="C5680" s="1">
        <v>1.0</v>
      </c>
      <c r="D5680" s="1" t="s">
        <v>18</v>
      </c>
      <c r="E5680" s="1" t="s">
        <v>18</v>
      </c>
      <c r="F5680" s="1">
        <v>1.0</v>
      </c>
      <c r="G5680" s="1">
        <v>2.0</v>
      </c>
      <c r="H5680" s="1">
        <v>0.0</v>
      </c>
      <c r="I5680" s="1" t="s">
        <v>22</v>
      </c>
      <c r="J5680" s="1">
        <v>69.95</v>
      </c>
      <c r="K5680" s="1">
        <v>69.95</v>
      </c>
      <c r="L5680" s="1" t="s">
        <v>16</v>
      </c>
      <c r="M5680" s="2">
        <f t="shared" si="1"/>
        <v>1</v>
      </c>
      <c r="N5680" s="3"/>
    </row>
    <row r="5681" ht="15.75" customHeight="1">
      <c r="A5681" s="1" t="s">
        <v>5701</v>
      </c>
      <c r="B5681" s="1" t="s">
        <v>15</v>
      </c>
      <c r="C5681" s="1">
        <v>0.0</v>
      </c>
      <c r="D5681" s="1" t="s">
        <v>18</v>
      </c>
      <c r="E5681" s="1" t="s">
        <v>18</v>
      </c>
      <c r="F5681" s="1">
        <v>1.0</v>
      </c>
      <c r="G5681" s="1">
        <v>0.0</v>
      </c>
      <c r="H5681" s="1">
        <v>0.0</v>
      </c>
      <c r="I5681" s="1" t="s">
        <v>22</v>
      </c>
      <c r="J5681" s="1">
        <v>21.2</v>
      </c>
      <c r="K5681" s="1">
        <v>222.65</v>
      </c>
      <c r="L5681" s="1" t="s">
        <v>18</v>
      </c>
      <c r="M5681" s="2">
        <f t="shared" si="1"/>
        <v>10.50235849</v>
      </c>
      <c r="N5681" s="3"/>
    </row>
    <row r="5682" ht="15.75" customHeight="1">
      <c r="A5682" s="1" t="s">
        <v>5702</v>
      </c>
      <c r="B5682" s="1" t="s">
        <v>15</v>
      </c>
      <c r="C5682" s="1">
        <v>0.0</v>
      </c>
      <c r="D5682" s="1" t="s">
        <v>18</v>
      </c>
      <c r="E5682" s="1" t="s">
        <v>18</v>
      </c>
      <c r="F5682" s="1">
        <v>1.0</v>
      </c>
      <c r="G5682" s="1">
        <v>0.0</v>
      </c>
      <c r="H5682" s="1">
        <v>0.0</v>
      </c>
      <c r="I5682" s="1" t="s">
        <v>17</v>
      </c>
      <c r="J5682" s="1">
        <v>20.1</v>
      </c>
      <c r="K5682" s="1">
        <v>39.8</v>
      </c>
      <c r="L5682" s="1" t="s">
        <v>18</v>
      </c>
      <c r="M5682" s="2">
        <f t="shared" si="1"/>
        <v>1.980099502</v>
      </c>
      <c r="N5682" s="3"/>
    </row>
    <row r="5683" ht="15.75" customHeight="1">
      <c r="A5683" s="1" t="s">
        <v>5703</v>
      </c>
      <c r="B5683" s="1" t="s">
        <v>15</v>
      </c>
      <c r="C5683" s="1">
        <v>0.0</v>
      </c>
      <c r="D5683" s="1" t="s">
        <v>18</v>
      </c>
      <c r="E5683" s="1" t="s">
        <v>18</v>
      </c>
      <c r="F5683" s="1">
        <v>2.0</v>
      </c>
      <c r="G5683" s="1">
        <v>0.0</v>
      </c>
      <c r="H5683" s="1">
        <v>2.0</v>
      </c>
      <c r="I5683" s="1" t="s">
        <v>28</v>
      </c>
      <c r="J5683" s="1">
        <v>25.05</v>
      </c>
      <c r="K5683" s="1">
        <v>369.1</v>
      </c>
      <c r="L5683" s="1" t="s">
        <v>18</v>
      </c>
      <c r="M5683" s="2">
        <f t="shared" si="1"/>
        <v>14.73453094</v>
      </c>
      <c r="N5683" s="3"/>
    </row>
    <row r="5684" ht="15.75" customHeight="1">
      <c r="A5684" s="1" t="s">
        <v>5704</v>
      </c>
      <c r="B5684" s="1" t="s">
        <v>15</v>
      </c>
      <c r="C5684" s="1">
        <v>0.0</v>
      </c>
      <c r="D5684" s="1" t="s">
        <v>16</v>
      </c>
      <c r="E5684" s="1" t="s">
        <v>18</v>
      </c>
      <c r="F5684" s="1">
        <v>1.0</v>
      </c>
      <c r="G5684" s="1">
        <v>2.0</v>
      </c>
      <c r="H5684" s="1">
        <v>1.0</v>
      </c>
      <c r="I5684" s="1" t="s">
        <v>22</v>
      </c>
      <c r="J5684" s="1">
        <v>110.5</v>
      </c>
      <c r="K5684" s="1">
        <v>5835.5</v>
      </c>
      <c r="L5684" s="1" t="s">
        <v>18</v>
      </c>
      <c r="M5684" s="2">
        <f t="shared" si="1"/>
        <v>52.80995475</v>
      </c>
      <c r="N5684" s="3"/>
    </row>
    <row r="5685" ht="15.75" customHeight="1">
      <c r="A5685" s="1" t="s">
        <v>5705</v>
      </c>
      <c r="B5685" s="1" t="s">
        <v>20</v>
      </c>
      <c r="C5685" s="1">
        <v>0.0</v>
      </c>
      <c r="D5685" s="1" t="s">
        <v>18</v>
      </c>
      <c r="E5685" s="1" t="s">
        <v>18</v>
      </c>
      <c r="F5685" s="1">
        <v>0.0</v>
      </c>
      <c r="G5685" s="1">
        <v>1.0</v>
      </c>
      <c r="H5685" s="1">
        <v>0.0</v>
      </c>
      <c r="I5685" s="1" t="s">
        <v>22</v>
      </c>
      <c r="J5685" s="1">
        <v>50.75</v>
      </c>
      <c r="K5685" s="1">
        <v>712.75</v>
      </c>
      <c r="L5685" s="1" t="s">
        <v>16</v>
      </c>
      <c r="M5685" s="2">
        <f t="shared" si="1"/>
        <v>14.04433498</v>
      </c>
      <c r="N5685" s="3"/>
    </row>
    <row r="5686" ht="15.75" customHeight="1">
      <c r="A5686" s="1" t="s">
        <v>5706</v>
      </c>
      <c r="B5686" s="1" t="s">
        <v>15</v>
      </c>
      <c r="C5686" s="1">
        <v>0.0</v>
      </c>
      <c r="D5686" s="1" t="s">
        <v>16</v>
      </c>
      <c r="E5686" s="1" t="s">
        <v>16</v>
      </c>
      <c r="F5686" s="1">
        <v>1.0</v>
      </c>
      <c r="G5686" s="1">
        <v>0.0</v>
      </c>
      <c r="H5686" s="1">
        <v>1.0</v>
      </c>
      <c r="I5686" s="1" t="s">
        <v>17</v>
      </c>
      <c r="J5686" s="1">
        <v>19.65</v>
      </c>
      <c r="K5686" s="1">
        <v>708.8</v>
      </c>
      <c r="L5686" s="1" t="s">
        <v>18</v>
      </c>
      <c r="M5686" s="2">
        <f t="shared" si="1"/>
        <v>36.07124682</v>
      </c>
      <c r="N5686" s="3"/>
    </row>
    <row r="5687" ht="15.75" customHeight="1">
      <c r="A5687" s="1" t="s">
        <v>5707</v>
      </c>
      <c r="B5687" s="1" t="s">
        <v>20</v>
      </c>
      <c r="C5687" s="1">
        <v>1.0</v>
      </c>
      <c r="D5687" s="1" t="s">
        <v>18</v>
      </c>
      <c r="E5687" s="1" t="s">
        <v>18</v>
      </c>
      <c r="F5687" s="1">
        <v>2.0</v>
      </c>
      <c r="G5687" s="1">
        <v>2.0</v>
      </c>
      <c r="H5687" s="1">
        <v>0.0</v>
      </c>
      <c r="I5687" s="1" t="s">
        <v>22</v>
      </c>
      <c r="J5687" s="1">
        <v>80.2</v>
      </c>
      <c r="K5687" s="1">
        <v>1217.25</v>
      </c>
      <c r="L5687" s="1" t="s">
        <v>16</v>
      </c>
      <c r="M5687" s="2">
        <f t="shared" si="1"/>
        <v>15.1776808</v>
      </c>
      <c r="N5687" s="3"/>
    </row>
    <row r="5688" ht="15.75" customHeight="1">
      <c r="A5688" s="1" t="s">
        <v>5708</v>
      </c>
      <c r="B5688" s="1" t="s">
        <v>15</v>
      </c>
      <c r="C5688" s="1">
        <v>1.0</v>
      </c>
      <c r="D5688" s="1" t="s">
        <v>18</v>
      </c>
      <c r="E5688" s="1" t="s">
        <v>18</v>
      </c>
      <c r="F5688" s="1">
        <v>2.0</v>
      </c>
      <c r="G5688" s="1">
        <v>2.0</v>
      </c>
      <c r="H5688" s="1">
        <v>0.0</v>
      </c>
      <c r="I5688" s="1" t="s">
        <v>22</v>
      </c>
      <c r="J5688" s="1">
        <v>90.25</v>
      </c>
      <c r="K5688" s="1">
        <v>3838.75</v>
      </c>
      <c r="L5688" s="1" t="s">
        <v>18</v>
      </c>
      <c r="M5688" s="2">
        <f t="shared" si="1"/>
        <v>42.53462604</v>
      </c>
      <c r="N5688" s="3"/>
    </row>
    <row r="5689" ht="15.75" customHeight="1">
      <c r="A5689" s="1" t="s">
        <v>5709</v>
      </c>
      <c r="B5689" s="1" t="s">
        <v>15</v>
      </c>
      <c r="C5689" s="1">
        <v>0.0</v>
      </c>
      <c r="D5689" s="1" t="s">
        <v>16</v>
      </c>
      <c r="E5689" s="1" t="s">
        <v>16</v>
      </c>
      <c r="F5689" s="1">
        <v>2.0</v>
      </c>
      <c r="G5689" s="1">
        <v>2.0</v>
      </c>
      <c r="H5689" s="1">
        <v>2.0</v>
      </c>
      <c r="I5689" s="1" t="s">
        <v>22</v>
      </c>
      <c r="J5689" s="1">
        <v>115.5</v>
      </c>
      <c r="K5689" s="1">
        <v>8425.15</v>
      </c>
      <c r="L5689" s="1" t="s">
        <v>18</v>
      </c>
      <c r="M5689" s="2">
        <f t="shared" si="1"/>
        <v>72.94502165</v>
      </c>
      <c r="N5689" s="3"/>
    </row>
    <row r="5690" ht="15.75" customHeight="1">
      <c r="A5690" s="1" t="s">
        <v>5710</v>
      </c>
      <c r="B5690" s="1" t="s">
        <v>20</v>
      </c>
      <c r="C5690" s="1">
        <v>1.0</v>
      </c>
      <c r="D5690" s="1" t="s">
        <v>18</v>
      </c>
      <c r="E5690" s="1" t="s">
        <v>18</v>
      </c>
      <c r="F5690" s="1">
        <v>2.0</v>
      </c>
      <c r="G5690" s="1">
        <v>2.0</v>
      </c>
      <c r="H5690" s="1">
        <v>0.0</v>
      </c>
      <c r="I5690" s="1" t="s">
        <v>22</v>
      </c>
      <c r="J5690" s="1">
        <v>116.5</v>
      </c>
      <c r="K5690" s="1">
        <v>6382.55</v>
      </c>
      <c r="L5690" s="1" t="s">
        <v>18</v>
      </c>
      <c r="M5690" s="2">
        <f t="shared" si="1"/>
        <v>54.78583691</v>
      </c>
      <c r="N5690" s="3"/>
    </row>
    <row r="5691" ht="15.75" customHeight="1">
      <c r="A5691" s="1" t="s">
        <v>5711</v>
      </c>
      <c r="B5691" s="1" t="s">
        <v>15</v>
      </c>
      <c r="C5691" s="1">
        <v>1.0</v>
      </c>
      <c r="D5691" s="1" t="s">
        <v>16</v>
      </c>
      <c r="E5691" s="1" t="s">
        <v>18</v>
      </c>
      <c r="F5691" s="1">
        <v>2.0</v>
      </c>
      <c r="G5691" s="1">
        <v>1.0</v>
      </c>
      <c r="H5691" s="1">
        <v>1.0</v>
      </c>
      <c r="I5691" s="1" t="s">
        <v>28</v>
      </c>
      <c r="J5691" s="1">
        <v>70.85</v>
      </c>
      <c r="K5691" s="1">
        <v>4738.85</v>
      </c>
      <c r="L5691" s="1" t="s">
        <v>18</v>
      </c>
      <c r="M5691" s="2">
        <f t="shared" si="1"/>
        <v>66.88567396</v>
      </c>
      <c r="N5691" s="3"/>
    </row>
    <row r="5692" ht="15.75" customHeight="1">
      <c r="A5692" s="1" t="s">
        <v>5712</v>
      </c>
      <c r="B5692" s="1" t="s">
        <v>15</v>
      </c>
      <c r="C5692" s="1">
        <v>1.0</v>
      </c>
      <c r="D5692" s="1" t="s">
        <v>18</v>
      </c>
      <c r="E5692" s="1" t="s">
        <v>18</v>
      </c>
      <c r="F5692" s="1">
        <v>1.0</v>
      </c>
      <c r="G5692" s="1">
        <v>2.0</v>
      </c>
      <c r="H5692" s="1">
        <v>0.0</v>
      </c>
      <c r="I5692" s="1" t="s">
        <v>22</v>
      </c>
      <c r="J5692" s="1">
        <v>94.75</v>
      </c>
      <c r="K5692" s="1">
        <v>2293.6</v>
      </c>
      <c r="L5692" s="1" t="s">
        <v>16</v>
      </c>
      <c r="M5692" s="2">
        <f t="shared" si="1"/>
        <v>24.20686016</v>
      </c>
      <c r="N5692" s="3"/>
    </row>
    <row r="5693" ht="15.75" customHeight="1">
      <c r="A5693" s="1" t="s">
        <v>5713</v>
      </c>
      <c r="B5693" s="1" t="s">
        <v>15</v>
      </c>
      <c r="C5693" s="1">
        <v>0.0</v>
      </c>
      <c r="D5693" s="1" t="s">
        <v>16</v>
      </c>
      <c r="E5693" s="1" t="s">
        <v>18</v>
      </c>
      <c r="F5693" s="1">
        <v>2.0</v>
      </c>
      <c r="G5693" s="1">
        <v>1.0</v>
      </c>
      <c r="H5693" s="1">
        <v>0.0</v>
      </c>
      <c r="I5693" s="1" t="s">
        <v>26</v>
      </c>
      <c r="J5693" s="1">
        <v>56.6</v>
      </c>
      <c r="K5693" s="1">
        <v>2379.1</v>
      </c>
      <c r="L5693" s="1" t="s">
        <v>18</v>
      </c>
      <c r="M5693" s="2">
        <f t="shared" si="1"/>
        <v>42.0335689</v>
      </c>
      <c r="N5693" s="3"/>
    </row>
    <row r="5694" ht="15.75" customHeight="1">
      <c r="A5694" s="1" t="s">
        <v>5714</v>
      </c>
      <c r="B5694" s="1" t="s">
        <v>20</v>
      </c>
      <c r="C5694" s="1">
        <v>0.0</v>
      </c>
      <c r="D5694" s="1" t="s">
        <v>16</v>
      </c>
      <c r="E5694" s="1" t="s">
        <v>18</v>
      </c>
      <c r="F5694" s="1">
        <v>2.0</v>
      </c>
      <c r="G5694" s="1">
        <v>2.0</v>
      </c>
      <c r="H5694" s="1">
        <v>0.0</v>
      </c>
      <c r="I5694" s="1" t="s">
        <v>22</v>
      </c>
      <c r="J5694" s="1">
        <v>99.45</v>
      </c>
      <c r="K5694" s="1">
        <v>4138.05</v>
      </c>
      <c r="L5694" s="1" t="s">
        <v>16</v>
      </c>
      <c r="M5694" s="2">
        <f t="shared" si="1"/>
        <v>41.60935143</v>
      </c>
      <c r="N5694" s="3"/>
    </row>
    <row r="5695" ht="15.75" customHeight="1">
      <c r="A5695" s="1" t="s">
        <v>5715</v>
      </c>
      <c r="B5695" s="1" t="s">
        <v>15</v>
      </c>
      <c r="C5695" s="1">
        <v>1.0</v>
      </c>
      <c r="D5695" s="1" t="s">
        <v>18</v>
      </c>
      <c r="E5695" s="1" t="s">
        <v>18</v>
      </c>
      <c r="F5695" s="1">
        <v>1.0</v>
      </c>
      <c r="G5695" s="1">
        <v>2.0</v>
      </c>
      <c r="H5695" s="1">
        <v>0.0</v>
      </c>
      <c r="I5695" s="1" t="s">
        <v>26</v>
      </c>
      <c r="J5695" s="1">
        <v>75.3</v>
      </c>
      <c r="K5695" s="1">
        <v>1147.45</v>
      </c>
      <c r="L5695" s="1" t="s">
        <v>16</v>
      </c>
      <c r="M5695" s="2">
        <f t="shared" si="1"/>
        <v>15.23837981</v>
      </c>
      <c r="N5695" s="3"/>
    </row>
    <row r="5696" ht="15.75" customHeight="1">
      <c r="A5696" s="1" t="s">
        <v>5716</v>
      </c>
      <c r="B5696" s="1" t="s">
        <v>20</v>
      </c>
      <c r="C5696" s="1">
        <v>0.0</v>
      </c>
      <c r="D5696" s="1" t="s">
        <v>18</v>
      </c>
      <c r="E5696" s="1" t="s">
        <v>18</v>
      </c>
      <c r="F5696" s="1">
        <v>1.0</v>
      </c>
      <c r="G5696" s="1">
        <v>0.0</v>
      </c>
      <c r="H5696" s="1">
        <v>1.0</v>
      </c>
      <c r="I5696" s="1" t="s">
        <v>17</v>
      </c>
      <c r="J5696" s="1">
        <v>19.6</v>
      </c>
      <c r="K5696" s="1">
        <v>422.5</v>
      </c>
      <c r="L5696" s="1" t="s">
        <v>18</v>
      </c>
      <c r="M5696" s="2">
        <f t="shared" si="1"/>
        <v>21.55612245</v>
      </c>
      <c r="N5696" s="3"/>
    </row>
    <row r="5697" ht="15.75" customHeight="1">
      <c r="A5697" s="1" t="s">
        <v>5717</v>
      </c>
      <c r="B5697" s="1" t="s">
        <v>15</v>
      </c>
      <c r="C5697" s="1">
        <v>1.0</v>
      </c>
      <c r="D5697" s="1" t="s">
        <v>16</v>
      </c>
      <c r="E5697" s="1" t="s">
        <v>18</v>
      </c>
      <c r="F5697" s="1">
        <v>2.0</v>
      </c>
      <c r="G5697" s="1">
        <v>2.0</v>
      </c>
      <c r="H5697" s="1">
        <v>0.0</v>
      </c>
      <c r="I5697" s="1" t="s">
        <v>28</v>
      </c>
      <c r="J5697" s="1">
        <v>76.85</v>
      </c>
      <c r="K5697" s="1">
        <v>4275.75</v>
      </c>
      <c r="L5697" s="1" t="s">
        <v>18</v>
      </c>
      <c r="M5697" s="2">
        <f t="shared" si="1"/>
        <v>55.63760573</v>
      </c>
      <c r="N5697" s="3"/>
    </row>
    <row r="5698" ht="15.75" customHeight="1">
      <c r="A5698" s="1" t="s">
        <v>5718</v>
      </c>
      <c r="B5698" s="1" t="s">
        <v>15</v>
      </c>
      <c r="C5698" s="1">
        <v>1.0</v>
      </c>
      <c r="D5698" s="1" t="s">
        <v>18</v>
      </c>
      <c r="E5698" s="1" t="s">
        <v>18</v>
      </c>
      <c r="F5698" s="1">
        <v>2.0</v>
      </c>
      <c r="G5698" s="1">
        <v>2.0</v>
      </c>
      <c r="H5698" s="1">
        <v>2.0</v>
      </c>
      <c r="I5698" s="1" t="s">
        <v>28</v>
      </c>
      <c r="J5698" s="1">
        <v>107.4</v>
      </c>
      <c r="K5698" s="1">
        <v>7748.75</v>
      </c>
      <c r="L5698" s="1" t="s">
        <v>18</v>
      </c>
      <c r="M5698" s="2">
        <f t="shared" si="1"/>
        <v>72.14851024</v>
      </c>
      <c r="N5698" s="3"/>
    </row>
    <row r="5699" ht="15.75" customHeight="1">
      <c r="A5699" s="1" t="s">
        <v>5719</v>
      </c>
      <c r="B5699" s="1" t="s">
        <v>20</v>
      </c>
      <c r="C5699" s="1">
        <v>0.0</v>
      </c>
      <c r="D5699" s="1" t="s">
        <v>16</v>
      </c>
      <c r="E5699" s="1" t="s">
        <v>16</v>
      </c>
      <c r="F5699" s="1">
        <v>2.0</v>
      </c>
      <c r="G5699" s="1">
        <v>0.0</v>
      </c>
      <c r="H5699" s="1">
        <v>2.0</v>
      </c>
      <c r="I5699" s="1" t="s">
        <v>28</v>
      </c>
      <c r="J5699" s="1">
        <v>24.25</v>
      </c>
      <c r="K5699" s="1">
        <v>1424.6</v>
      </c>
      <c r="L5699" s="1" t="s">
        <v>18</v>
      </c>
      <c r="M5699" s="2">
        <f t="shared" si="1"/>
        <v>58.74639175</v>
      </c>
      <c r="N5699" s="3"/>
    </row>
    <row r="5700" ht="15.75" customHeight="1">
      <c r="A5700" s="1" t="s">
        <v>5720</v>
      </c>
      <c r="B5700" s="1" t="s">
        <v>20</v>
      </c>
      <c r="C5700" s="1">
        <v>1.0</v>
      </c>
      <c r="D5700" s="1" t="s">
        <v>16</v>
      </c>
      <c r="E5700" s="1" t="s">
        <v>18</v>
      </c>
      <c r="F5700" s="1">
        <v>2.0</v>
      </c>
      <c r="G5700" s="1">
        <v>2.0</v>
      </c>
      <c r="H5700" s="1">
        <v>2.0</v>
      </c>
      <c r="I5700" s="1" t="s">
        <v>28</v>
      </c>
      <c r="J5700" s="1">
        <v>115.05</v>
      </c>
      <c r="K5700" s="1">
        <v>8016.6</v>
      </c>
      <c r="L5700" s="1" t="s">
        <v>18</v>
      </c>
      <c r="M5700" s="2">
        <f t="shared" si="1"/>
        <v>69.67926988</v>
      </c>
      <c r="N5700" s="3"/>
    </row>
    <row r="5701" ht="15.75" customHeight="1">
      <c r="A5701" s="1" t="s">
        <v>5721</v>
      </c>
      <c r="B5701" s="1" t="s">
        <v>15</v>
      </c>
      <c r="C5701" s="1">
        <v>0.0</v>
      </c>
      <c r="D5701" s="1" t="s">
        <v>16</v>
      </c>
      <c r="E5701" s="1" t="s">
        <v>16</v>
      </c>
      <c r="F5701" s="1">
        <v>1.0</v>
      </c>
      <c r="G5701" s="1">
        <v>1.0</v>
      </c>
      <c r="H5701" s="1">
        <v>0.0</v>
      </c>
      <c r="I5701" s="1" t="s">
        <v>17</v>
      </c>
      <c r="J5701" s="1">
        <v>59.85</v>
      </c>
      <c r="K5701" s="1">
        <v>2341.5</v>
      </c>
      <c r="L5701" s="1" t="s">
        <v>18</v>
      </c>
      <c r="M5701" s="2">
        <f t="shared" si="1"/>
        <v>39.12280702</v>
      </c>
      <c r="N5701" s="3"/>
    </row>
    <row r="5702" ht="15.75" customHeight="1">
      <c r="A5702" s="1" t="s">
        <v>5722</v>
      </c>
      <c r="B5702" s="1" t="s">
        <v>20</v>
      </c>
      <c r="C5702" s="1">
        <v>0.0</v>
      </c>
      <c r="D5702" s="1" t="s">
        <v>16</v>
      </c>
      <c r="E5702" s="1" t="s">
        <v>18</v>
      </c>
      <c r="F5702" s="1">
        <v>2.0</v>
      </c>
      <c r="G5702" s="1">
        <v>2.0</v>
      </c>
      <c r="H5702" s="1">
        <v>1.0</v>
      </c>
      <c r="I5702" s="1" t="s">
        <v>22</v>
      </c>
      <c r="J5702" s="1">
        <v>103.95</v>
      </c>
      <c r="K5702" s="1">
        <v>5231.3</v>
      </c>
      <c r="L5702" s="1" t="s">
        <v>18</v>
      </c>
      <c r="M5702" s="2">
        <f t="shared" si="1"/>
        <v>50.32515633</v>
      </c>
      <c r="N5702" s="3"/>
    </row>
    <row r="5703" ht="15.75" customHeight="1">
      <c r="A5703" s="1" t="s">
        <v>5723</v>
      </c>
      <c r="B5703" s="1" t="s">
        <v>15</v>
      </c>
      <c r="C5703" s="1">
        <v>0.0</v>
      </c>
      <c r="D5703" s="1" t="s">
        <v>18</v>
      </c>
      <c r="E5703" s="1" t="s">
        <v>18</v>
      </c>
      <c r="F5703" s="1">
        <v>2.0</v>
      </c>
      <c r="G5703" s="1">
        <v>2.0</v>
      </c>
      <c r="H5703" s="1">
        <v>1.0</v>
      </c>
      <c r="I5703" s="1" t="s">
        <v>26</v>
      </c>
      <c r="J5703" s="1">
        <v>84.25</v>
      </c>
      <c r="K5703" s="1">
        <v>4589.85</v>
      </c>
      <c r="L5703" s="1" t="s">
        <v>18</v>
      </c>
      <c r="M5703" s="2">
        <f t="shared" si="1"/>
        <v>54.47893175</v>
      </c>
      <c r="N5703" s="3"/>
    </row>
    <row r="5704" ht="15.75" customHeight="1">
      <c r="A5704" s="1" t="s">
        <v>5724</v>
      </c>
      <c r="B5704" s="1" t="s">
        <v>20</v>
      </c>
      <c r="C5704" s="1">
        <v>0.0</v>
      </c>
      <c r="D5704" s="1" t="s">
        <v>16</v>
      </c>
      <c r="E5704" s="1" t="s">
        <v>18</v>
      </c>
      <c r="F5704" s="1">
        <v>0.0</v>
      </c>
      <c r="G5704" s="1">
        <v>1.0</v>
      </c>
      <c r="H5704" s="1">
        <v>1.0</v>
      </c>
      <c r="I5704" s="1" t="s">
        <v>22</v>
      </c>
      <c r="J5704" s="1">
        <v>42.35</v>
      </c>
      <c r="K5704" s="1">
        <v>1716.45</v>
      </c>
      <c r="L5704" s="1" t="s">
        <v>16</v>
      </c>
      <c r="M5704" s="2">
        <f t="shared" si="1"/>
        <v>40.53010626</v>
      </c>
      <c r="N5704" s="3"/>
    </row>
    <row r="5705" ht="15.75" customHeight="1">
      <c r="A5705" s="1" t="s">
        <v>5725</v>
      </c>
      <c r="B5705" s="1" t="s">
        <v>15</v>
      </c>
      <c r="C5705" s="1">
        <v>0.0</v>
      </c>
      <c r="D5705" s="1" t="s">
        <v>18</v>
      </c>
      <c r="E5705" s="1" t="s">
        <v>18</v>
      </c>
      <c r="F5705" s="1">
        <v>1.0</v>
      </c>
      <c r="G5705" s="1">
        <v>2.0</v>
      </c>
      <c r="H5705" s="1">
        <v>0.0</v>
      </c>
      <c r="I5705" s="1" t="s">
        <v>22</v>
      </c>
      <c r="J5705" s="1">
        <v>89.25</v>
      </c>
      <c r="K5705" s="1">
        <v>487.05</v>
      </c>
      <c r="L5705" s="1" t="s">
        <v>18</v>
      </c>
      <c r="M5705" s="2">
        <f t="shared" si="1"/>
        <v>5.457142857</v>
      </c>
      <c r="N5705" s="3"/>
    </row>
    <row r="5706" ht="15.75" customHeight="1">
      <c r="A5706" s="1" t="s">
        <v>5726</v>
      </c>
      <c r="B5706" s="1" t="s">
        <v>15</v>
      </c>
      <c r="C5706" s="1">
        <v>0.0</v>
      </c>
      <c r="D5706" s="1" t="s">
        <v>16</v>
      </c>
      <c r="E5706" s="1" t="s">
        <v>16</v>
      </c>
      <c r="F5706" s="1">
        <v>1.0</v>
      </c>
      <c r="G5706" s="1">
        <v>1.0</v>
      </c>
      <c r="H5706" s="1">
        <v>2.0</v>
      </c>
      <c r="I5706" s="1" t="s">
        <v>26</v>
      </c>
      <c r="J5706" s="1">
        <v>68.75</v>
      </c>
      <c r="K5706" s="1">
        <v>4888.2</v>
      </c>
      <c r="L5706" s="1" t="s">
        <v>18</v>
      </c>
      <c r="M5706" s="2">
        <f t="shared" si="1"/>
        <v>71.10109091</v>
      </c>
      <c r="N5706" s="3"/>
    </row>
    <row r="5707" ht="15.75" customHeight="1">
      <c r="A5707" s="1" t="s">
        <v>5727</v>
      </c>
      <c r="B5707" s="1" t="s">
        <v>20</v>
      </c>
      <c r="C5707" s="1">
        <v>0.0</v>
      </c>
      <c r="D5707" s="1" t="s">
        <v>16</v>
      </c>
      <c r="E5707" s="1" t="s">
        <v>18</v>
      </c>
      <c r="F5707" s="1">
        <v>0.0</v>
      </c>
      <c r="G5707" s="1">
        <v>1.0</v>
      </c>
      <c r="H5707" s="1">
        <v>2.0</v>
      </c>
      <c r="I5707" s="1" t="s">
        <v>28</v>
      </c>
      <c r="J5707" s="1">
        <v>60.25</v>
      </c>
      <c r="K5707" s="1">
        <v>4055.5</v>
      </c>
      <c r="L5707" s="1" t="s">
        <v>18</v>
      </c>
      <c r="M5707" s="2">
        <f t="shared" si="1"/>
        <v>67.31120332</v>
      </c>
      <c r="N5707" s="3"/>
    </row>
    <row r="5708" ht="15.75" customHeight="1">
      <c r="A5708" s="1" t="s">
        <v>5728</v>
      </c>
      <c r="B5708" s="1" t="s">
        <v>15</v>
      </c>
      <c r="C5708" s="1">
        <v>0.0</v>
      </c>
      <c r="D5708" s="1" t="s">
        <v>18</v>
      </c>
      <c r="E5708" s="1" t="s">
        <v>18</v>
      </c>
      <c r="F5708" s="1">
        <v>1.0</v>
      </c>
      <c r="G5708" s="1">
        <v>2.0</v>
      </c>
      <c r="H5708" s="1">
        <v>0.0</v>
      </c>
      <c r="I5708" s="1" t="s">
        <v>17</v>
      </c>
      <c r="J5708" s="1">
        <v>71.1</v>
      </c>
      <c r="K5708" s="1">
        <v>71.1</v>
      </c>
      <c r="L5708" s="1" t="s">
        <v>18</v>
      </c>
      <c r="M5708" s="2">
        <f t="shared" si="1"/>
        <v>1</v>
      </c>
      <c r="N5708" s="3"/>
    </row>
    <row r="5709" ht="15.75" customHeight="1">
      <c r="A5709" s="1" t="s">
        <v>5729</v>
      </c>
      <c r="B5709" s="1" t="s">
        <v>20</v>
      </c>
      <c r="C5709" s="1">
        <v>1.0</v>
      </c>
      <c r="D5709" s="1" t="s">
        <v>16</v>
      </c>
      <c r="E5709" s="1" t="s">
        <v>18</v>
      </c>
      <c r="F5709" s="1">
        <v>2.0</v>
      </c>
      <c r="G5709" s="1">
        <v>2.0</v>
      </c>
      <c r="H5709" s="1">
        <v>2.0</v>
      </c>
      <c r="I5709" s="1" t="s">
        <v>26</v>
      </c>
      <c r="J5709" s="1">
        <v>108.5</v>
      </c>
      <c r="K5709" s="1">
        <v>6991.9</v>
      </c>
      <c r="L5709" s="1" t="s">
        <v>18</v>
      </c>
      <c r="M5709" s="2">
        <f t="shared" si="1"/>
        <v>64.44147465</v>
      </c>
      <c r="N5709" s="3"/>
    </row>
    <row r="5710" ht="15.75" customHeight="1">
      <c r="A5710" s="1" t="s">
        <v>5730</v>
      </c>
      <c r="B5710" s="1" t="s">
        <v>20</v>
      </c>
      <c r="C5710" s="1">
        <v>0.0</v>
      </c>
      <c r="D5710" s="1" t="s">
        <v>18</v>
      </c>
      <c r="E5710" s="1" t="s">
        <v>18</v>
      </c>
      <c r="F5710" s="1">
        <v>1.0</v>
      </c>
      <c r="G5710" s="1">
        <v>2.0</v>
      </c>
      <c r="H5710" s="1">
        <v>0.0</v>
      </c>
      <c r="I5710" s="1" t="s">
        <v>17</v>
      </c>
      <c r="J5710" s="1">
        <v>71.35</v>
      </c>
      <c r="K5710" s="1">
        <v>71.35</v>
      </c>
      <c r="L5710" s="1" t="s">
        <v>16</v>
      </c>
      <c r="M5710" s="2">
        <f t="shared" si="1"/>
        <v>1</v>
      </c>
      <c r="N5710" s="3"/>
    </row>
    <row r="5711" ht="15.75" customHeight="1">
      <c r="A5711" s="1" t="s">
        <v>5731</v>
      </c>
      <c r="B5711" s="1" t="s">
        <v>20</v>
      </c>
      <c r="C5711" s="1">
        <v>0.0</v>
      </c>
      <c r="D5711" s="1" t="s">
        <v>18</v>
      </c>
      <c r="E5711" s="1" t="s">
        <v>18</v>
      </c>
      <c r="F5711" s="1">
        <v>2.0</v>
      </c>
      <c r="G5711" s="1">
        <v>0.0</v>
      </c>
      <c r="H5711" s="1">
        <v>1.0</v>
      </c>
      <c r="I5711" s="1" t="s">
        <v>28</v>
      </c>
      <c r="J5711" s="1">
        <v>25.45</v>
      </c>
      <c r="K5711" s="1">
        <v>1699.15</v>
      </c>
      <c r="L5711" s="1" t="s">
        <v>18</v>
      </c>
      <c r="M5711" s="2">
        <f t="shared" si="1"/>
        <v>66.76424361</v>
      </c>
      <c r="N5711" s="3"/>
    </row>
    <row r="5712" ht="15.75" customHeight="1">
      <c r="A5712" s="1" t="s">
        <v>5732</v>
      </c>
      <c r="B5712" s="1" t="s">
        <v>20</v>
      </c>
      <c r="C5712" s="1">
        <v>0.0</v>
      </c>
      <c r="D5712" s="1" t="s">
        <v>16</v>
      </c>
      <c r="E5712" s="1" t="s">
        <v>16</v>
      </c>
      <c r="F5712" s="1">
        <v>1.0</v>
      </c>
      <c r="G5712" s="1">
        <v>0.0</v>
      </c>
      <c r="H5712" s="1">
        <v>2.0</v>
      </c>
      <c r="I5712" s="1" t="s">
        <v>17</v>
      </c>
      <c r="J5712" s="1">
        <v>19.55</v>
      </c>
      <c r="K5712" s="1">
        <v>1245.6</v>
      </c>
      <c r="L5712" s="1" t="s">
        <v>18</v>
      </c>
      <c r="M5712" s="2">
        <f t="shared" si="1"/>
        <v>63.71355499</v>
      </c>
      <c r="N5712" s="3"/>
    </row>
    <row r="5713" ht="15.75" customHeight="1">
      <c r="A5713" s="1" t="s">
        <v>5733</v>
      </c>
      <c r="B5713" s="1" t="s">
        <v>20</v>
      </c>
      <c r="C5713" s="1">
        <v>0.0</v>
      </c>
      <c r="D5713" s="1" t="s">
        <v>16</v>
      </c>
      <c r="E5713" s="1" t="s">
        <v>16</v>
      </c>
      <c r="F5713" s="1">
        <v>1.0</v>
      </c>
      <c r="G5713" s="1">
        <v>0.0</v>
      </c>
      <c r="H5713" s="1">
        <v>0.0</v>
      </c>
      <c r="I5713" s="1" t="s">
        <v>22</v>
      </c>
      <c r="J5713" s="1">
        <v>21.15</v>
      </c>
      <c r="K5713" s="1">
        <v>306.05</v>
      </c>
      <c r="L5713" s="1" t="s">
        <v>18</v>
      </c>
      <c r="M5713" s="2">
        <f t="shared" si="1"/>
        <v>14.47044917</v>
      </c>
      <c r="N5713" s="3"/>
    </row>
    <row r="5714" ht="15.75" customHeight="1">
      <c r="A5714" s="1" t="s">
        <v>5734</v>
      </c>
      <c r="B5714" s="1" t="s">
        <v>20</v>
      </c>
      <c r="C5714" s="1">
        <v>0.0</v>
      </c>
      <c r="D5714" s="1" t="s">
        <v>16</v>
      </c>
      <c r="E5714" s="1" t="s">
        <v>18</v>
      </c>
      <c r="F5714" s="1">
        <v>0.0</v>
      </c>
      <c r="G5714" s="1">
        <v>1.0</v>
      </c>
      <c r="H5714" s="1">
        <v>2.0</v>
      </c>
      <c r="I5714" s="1" t="s">
        <v>26</v>
      </c>
      <c r="J5714" s="1">
        <v>38.6</v>
      </c>
      <c r="K5714" s="1">
        <v>2345.55</v>
      </c>
      <c r="L5714" s="1" t="s">
        <v>18</v>
      </c>
      <c r="M5714" s="2">
        <f t="shared" si="1"/>
        <v>60.76554404</v>
      </c>
      <c r="N5714" s="3"/>
    </row>
    <row r="5715" ht="15.75" customHeight="1">
      <c r="A5715" s="1" t="s">
        <v>5735</v>
      </c>
      <c r="B5715" s="1" t="s">
        <v>20</v>
      </c>
      <c r="C5715" s="1">
        <v>0.0</v>
      </c>
      <c r="D5715" s="1" t="s">
        <v>18</v>
      </c>
      <c r="E5715" s="1" t="s">
        <v>18</v>
      </c>
      <c r="F5715" s="1">
        <v>1.0</v>
      </c>
      <c r="G5715" s="1">
        <v>0.0</v>
      </c>
      <c r="H5715" s="1">
        <v>0.0</v>
      </c>
      <c r="I5715" s="1" t="s">
        <v>17</v>
      </c>
      <c r="J5715" s="1">
        <v>20.2</v>
      </c>
      <c r="K5715" s="1">
        <v>20.2</v>
      </c>
      <c r="L5715" s="1" t="s">
        <v>18</v>
      </c>
      <c r="M5715" s="2">
        <f t="shared" si="1"/>
        <v>1</v>
      </c>
      <c r="N5715" s="3"/>
    </row>
    <row r="5716" ht="15.75" customHeight="1">
      <c r="A5716" s="1" t="s">
        <v>5736</v>
      </c>
      <c r="B5716" s="1" t="s">
        <v>20</v>
      </c>
      <c r="C5716" s="1">
        <v>0.0</v>
      </c>
      <c r="D5716" s="1" t="s">
        <v>16</v>
      </c>
      <c r="E5716" s="1" t="s">
        <v>16</v>
      </c>
      <c r="F5716" s="1">
        <v>1.0</v>
      </c>
      <c r="G5716" s="1">
        <v>1.0</v>
      </c>
      <c r="H5716" s="1">
        <v>0.0</v>
      </c>
      <c r="I5716" s="1" t="s">
        <v>17</v>
      </c>
      <c r="J5716" s="1">
        <v>60.2</v>
      </c>
      <c r="K5716" s="1">
        <v>563.5</v>
      </c>
      <c r="L5716" s="1" t="s">
        <v>18</v>
      </c>
      <c r="M5716" s="2">
        <f t="shared" si="1"/>
        <v>9.360465116</v>
      </c>
      <c r="N5716" s="3"/>
    </row>
    <row r="5717" ht="15.75" customHeight="1">
      <c r="A5717" s="1" t="s">
        <v>5737</v>
      </c>
      <c r="B5717" s="1" t="s">
        <v>20</v>
      </c>
      <c r="C5717" s="1">
        <v>1.0</v>
      </c>
      <c r="D5717" s="1" t="s">
        <v>18</v>
      </c>
      <c r="E5717" s="1" t="s">
        <v>18</v>
      </c>
      <c r="F5717" s="1">
        <v>2.0</v>
      </c>
      <c r="G5717" s="1">
        <v>1.0</v>
      </c>
      <c r="H5717" s="1">
        <v>2.0</v>
      </c>
      <c r="I5717" s="1" t="s">
        <v>26</v>
      </c>
      <c r="J5717" s="1">
        <v>81.35</v>
      </c>
      <c r="K5717" s="1">
        <v>4060.9</v>
      </c>
      <c r="L5717" s="1" t="s">
        <v>18</v>
      </c>
      <c r="M5717" s="2">
        <f t="shared" si="1"/>
        <v>49.91886908</v>
      </c>
      <c r="N5717" s="3"/>
    </row>
    <row r="5718" ht="15.75" customHeight="1">
      <c r="A5718" s="1" t="s">
        <v>5738</v>
      </c>
      <c r="B5718" s="1" t="s">
        <v>15</v>
      </c>
      <c r="C5718" s="1">
        <v>0.0</v>
      </c>
      <c r="D5718" s="1" t="s">
        <v>18</v>
      </c>
      <c r="E5718" s="1" t="s">
        <v>16</v>
      </c>
      <c r="F5718" s="1">
        <v>0.0</v>
      </c>
      <c r="G5718" s="1">
        <v>1.0</v>
      </c>
      <c r="H5718" s="1">
        <v>1.0</v>
      </c>
      <c r="I5718" s="1" t="s">
        <v>26</v>
      </c>
      <c r="J5718" s="1">
        <v>49.45</v>
      </c>
      <c r="K5718" s="1">
        <v>1031.4</v>
      </c>
      <c r="L5718" s="1" t="s">
        <v>18</v>
      </c>
      <c r="M5718" s="2">
        <f t="shared" si="1"/>
        <v>20.85743175</v>
      </c>
      <c r="N5718" s="3"/>
    </row>
    <row r="5719" ht="15.75" customHeight="1">
      <c r="A5719" s="1" t="s">
        <v>5739</v>
      </c>
      <c r="B5719" s="1" t="s">
        <v>15</v>
      </c>
      <c r="C5719" s="1">
        <v>0.0</v>
      </c>
      <c r="D5719" s="1" t="s">
        <v>16</v>
      </c>
      <c r="E5719" s="1" t="s">
        <v>16</v>
      </c>
      <c r="F5719" s="1">
        <v>1.0</v>
      </c>
      <c r="G5719" s="1">
        <v>1.0</v>
      </c>
      <c r="H5719" s="1">
        <v>1.0</v>
      </c>
      <c r="I5719" s="1" t="s">
        <v>26</v>
      </c>
      <c r="J5719" s="1">
        <v>54.75</v>
      </c>
      <c r="K5719" s="1">
        <v>3425.35</v>
      </c>
      <c r="L5719" s="1" t="s">
        <v>18</v>
      </c>
      <c r="M5719" s="2">
        <f t="shared" si="1"/>
        <v>62.56347032</v>
      </c>
      <c r="N5719" s="3"/>
    </row>
    <row r="5720" ht="15.75" customHeight="1">
      <c r="A5720" s="1" t="s">
        <v>5740</v>
      </c>
      <c r="B5720" s="1" t="s">
        <v>15</v>
      </c>
      <c r="C5720" s="1">
        <v>1.0</v>
      </c>
      <c r="D5720" s="1" t="s">
        <v>18</v>
      </c>
      <c r="E5720" s="1" t="s">
        <v>18</v>
      </c>
      <c r="F5720" s="1">
        <v>1.0</v>
      </c>
      <c r="G5720" s="1">
        <v>2.0</v>
      </c>
      <c r="H5720" s="1">
        <v>0.0</v>
      </c>
      <c r="I5720" s="1" t="s">
        <v>22</v>
      </c>
      <c r="J5720" s="1">
        <v>70.55</v>
      </c>
      <c r="K5720" s="1">
        <v>70.55</v>
      </c>
      <c r="L5720" s="1" t="s">
        <v>16</v>
      </c>
      <c r="M5720" s="2">
        <f t="shared" si="1"/>
        <v>1</v>
      </c>
      <c r="N5720" s="3"/>
    </row>
    <row r="5721" ht="15.75" customHeight="1">
      <c r="A5721" s="1" t="s">
        <v>5741</v>
      </c>
      <c r="B5721" s="1" t="s">
        <v>15</v>
      </c>
      <c r="C5721" s="1">
        <v>0.0</v>
      </c>
      <c r="D5721" s="1" t="s">
        <v>16</v>
      </c>
      <c r="E5721" s="1" t="s">
        <v>18</v>
      </c>
      <c r="F5721" s="1">
        <v>1.0</v>
      </c>
      <c r="G5721" s="1">
        <v>0.0</v>
      </c>
      <c r="H5721" s="1">
        <v>0.0</v>
      </c>
      <c r="I5721" s="1" t="s">
        <v>28</v>
      </c>
      <c r="J5721" s="1">
        <v>19.5</v>
      </c>
      <c r="K5721" s="1">
        <v>146.3</v>
      </c>
      <c r="L5721" s="1" t="s">
        <v>16</v>
      </c>
      <c r="M5721" s="2">
        <f t="shared" si="1"/>
        <v>7.502564103</v>
      </c>
      <c r="N5721" s="3"/>
    </row>
    <row r="5722" ht="15.75" customHeight="1">
      <c r="A5722" s="1" t="s">
        <v>5742</v>
      </c>
      <c r="B5722" s="1" t="s">
        <v>20</v>
      </c>
      <c r="C5722" s="1">
        <v>1.0</v>
      </c>
      <c r="D5722" s="1" t="s">
        <v>18</v>
      </c>
      <c r="E5722" s="1" t="s">
        <v>18</v>
      </c>
      <c r="F5722" s="1">
        <v>2.0</v>
      </c>
      <c r="G5722" s="1">
        <v>2.0</v>
      </c>
      <c r="H5722" s="1">
        <v>0.0</v>
      </c>
      <c r="I5722" s="1" t="s">
        <v>22</v>
      </c>
      <c r="J5722" s="1">
        <v>90.05</v>
      </c>
      <c r="K5722" s="1">
        <v>4931.8</v>
      </c>
      <c r="L5722" s="1" t="s">
        <v>18</v>
      </c>
      <c r="M5722" s="2">
        <f t="shared" si="1"/>
        <v>54.76735147</v>
      </c>
      <c r="N5722" s="3"/>
    </row>
    <row r="5723" ht="15.75" customHeight="1">
      <c r="A5723" s="1" t="s">
        <v>5743</v>
      </c>
      <c r="B5723" s="1" t="s">
        <v>15</v>
      </c>
      <c r="C5723" s="1">
        <v>0.0</v>
      </c>
      <c r="D5723" s="1" t="s">
        <v>18</v>
      </c>
      <c r="E5723" s="1" t="s">
        <v>18</v>
      </c>
      <c r="F5723" s="1">
        <v>1.0</v>
      </c>
      <c r="G5723" s="1">
        <v>2.0</v>
      </c>
      <c r="H5723" s="1">
        <v>0.0</v>
      </c>
      <c r="I5723" s="1" t="s">
        <v>22</v>
      </c>
      <c r="J5723" s="1">
        <v>79.65</v>
      </c>
      <c r="K5723" s="1">
        <v>79.65</v>
      </c>
      <c r="L5723" s="1" t="s">
        <v>16</v>
      </c>
      <c r="M5723" s="2">
        <f t="shared" si="1"/>
        <v>1</v>
      </c>
      <c r="N5723" s="3"/>
    </row>
    <row r="5724" ht="15.75" customHeight="1">
      <c r="A5724" s="1" t="s">
        <v>5744</v>
      </c>
      <c r="B5724" s="1" t="s">
        <v>15</v>
      </c>
      <c r="C5724" s="1">
        <v>1.0</v>
      </c>
      <c r="D5724" s="1" t="s">
        <v>18</v>
      </c>
      <c r="E5724" s="1" t="s">
        <v>18</v>
      </c>
      <c r="F5724" s="1">
        <v>2.0</v>
      </c>
      <c r="G5724" s="1">
        <v>2.0</v>
      </c>
      <c r="H5724" s="1">
        <v>0.0</v>
      </c>
      <c r="I5724" s="1" t="s">
        <v>22</v>
      </c>
      <c r="J5724" s="1">
        <v>84.45</v>
      </c>
      <c r="K5724" s="1">
        <v>762.5</v>
      </c>
      <c r="L5724" s="1" t="s">
        <v>16</v>
      </c>
      <c r="M5724" s="2">
        <f t="shared" si="1"/>
        <v>9.029011249</v>
      </c>
      <c r="N5724" s="3"/>
    </row>
    <row r="5725" ht="15.75" customHeight="1">
      <c r="A5725" s="1" t="s">
        <v>5745</v>
      </c>
      <c r="B5725" s="1" t="s">
        <v>15</v>
      </c>
      <c r="C5725" s="1">
        <v>1.0</v>
      </c>
      <c r="D5725" s="1" t="s">
        <v>18</v>
      </c>
      <c r="E5725" s="1" t="s">
        <v>16</v>
      </c>
      <c r="F5725" s="1">
        <v>2.0</v>
      </c>
      <c r="G5725" s="1">
        <v>2.0</v>
      </c>
      <c r="H5725" s="1">
        <v>0.0</v>
      </c>
      <c r="I5725" s="1" t="s">
        <v>28</v>
      </c>
      <c r="J5725" s="1">
        <v>105.35</v>
      </c>
      <c r="K5725" s="1">
        <v>3465.05</v>
      </c>
      <c r="L5725" s="1" t="s">
        <v>18</v>
      </c>
      <c r="M5725" s="2">
        <f t="shared" si="1"/>
        <v>32.89084006</v>
      </c>
      <c r="N5725" s="3"/>
    </row>
    <row r="5726" ht="15.75" customHeight="1">
      <c r="A5726" s="1" t="s">
        <v>5746</v>
      </c>
      <c r="B5726" s="1" t="s">
        <v>20</v>
      </c>
      <c r="C5726" s="1">
        <v>0.0</v>
      </c>
      <c r="D5726" s="1" t="s">
        <v>18</v>
      </c>
      <c r="E5726" s="1" t="s">
        <v>18</v>
      </c>
      <c r="F5726" s="1">
        <v>2.0</v>
      </c>
      <c r="G5726" s="1">
        <v>1.0</v>
      </c>
      <c r="H5726" s="1">
        <v>2.0</v>
      </c>
      <c r="I5726" s="1" t="s">
        <v>26</v>
      </c>
      <c r="J5726" s="1">
        <v>86.55</v>
      </c>
      <c r="K5726" s="1">
        <v>5632.55</v>
      </c>
      <c r="L5726" s="1" t="s">
        <v>18</v>
      </c>
      <c r="M5726" s="2">
        <f t="shared" si="1"/>
        <v>65.0785673</v>
      </c>
      <c r="N5726" s="3"/>
    </row>
    <row r="5727" ht="15.75" customHeight="1">
      <c r="A5727" s="1" t="s">
        <v>5747</v>
      </c>
      <c r="B5727" s="1" t="s">
        <v>20</v>
      </c>
      <c r="C5727" s="1">
        <v>1.0</v>
      </c>
      <c r="D5727" s="1" t="s">
        <v>18</v>
      </c>
      <c r="E5727" s="1" t="s">
        <v>18</v>
      </c>
      <c r="F5727" s="1">
        <v>1.0</v>
      </c>
      <c r="G5727" s="1">
        <v>2.0</v>
      </c>
      <c r="H5727" s="1">
        <v>0.0</v>
      </c>
      <c r="I5727" s="1" t="s">
        <v>22</v>
      </c>
      <c r="J5727" s="1">
        <v>69.65</v>
      </c>
      <c r="K5727" s="1">
        <v>69.65</v>
      </c>
      <c r="L5727" s="1" t="s">
        <v>16</v>
      </c>
      <c r="M5727" s="2">
        <f t="shared" si="1"/>
        <v>1</v>
      </c>
      <c r="N5727" s="3"/>
    </row>
    <row r="5728" ht="15.75" customHeight="1">
      <c r="A5728" s="1" t="s">
        <v>5748</v>
      </c>
      <c r="B5728" s="1" t="s">
        <v>15</v>
      </c>
      <c r="C5728" s="1">
        <v>1.0</v>
      </c>
      <c r="D5728" s="1" t="s">
        <v>18</v>
      </c>
      <c r="E5728" s="1" t="s">
        <v>18</v>
      </c>
      <c r="F5728" s="1">
        <v>2.0</v>
      </c>
      <c r="G5728" s="1">
        <v>2.0</v>
      </c>
      <c r="H5728" s="1">
        <v>0.0</v>
      </c>
      <c r="I5728" s="1" t="s">
        <v>22</v>
      </c>
      <c r="J5728" s="1">
        <v>85.25</v>
      </c>
      <c r="K5728" s="1">
        <v>2287.25</v>
      </c>
      <c r="L5728" s="1" t="s">
        <v>16</v>
      </c>
      <c r="M5728" s="2">
        <f t="shared" si="1"/>
        <v>26.82991202</v>
      </c>
      <c r="N5728" s="3"/>
    </row>
    <row r="5729" ht="15.75" customHeight="1">
      <c r="A5729" s="1" t="s">
        <v>5749</v>
      </c>
      <c r="B5729" s="1" t="s">
        <v>20</v>
      </c>
      <c r="C5729" s="1">
        <v>0.0</v>
      </c>
      <c r="D5729" s="1" t="s">
        <v>18</v>
      </c>
      <c r="E5729" s="1" t="s">
        <v>18</v>
      </c>
      <c r="F5729" s="1">
        <v>1.0</v>
      </c>
      <c r="G5729" s="1">
        <v>2.0</v>
      </c>
      <c r="H5729" s="1">
        <v>0.0</v>
      </c>
      <c r="I5729" s="1" t="s">
        <v>22</v>
      </c>
      <c r="J5729" s="1">
        <v>94.25</v>
      </c>
      <c r="K5729" s="1">
        <v>1483.25</v>
      </c>
      <c r="L5729" s="1" t="s">
        <v>16</v>
      </c>
      <c r="M5729" s="2">
        <f t="shared" si="1"/>
        <v>15.73740053</v>
      </c>
      <c r="N5729" s="3"/>
    </row>
    <row r="5730" ht="15.75" customHeight="1">
      <c r="A5730" s="1" t="s">
        <v>5750</v>
      </c>
      <c r="B5730" s="1" t="s">
        <v>20</v>
      </c>
      <c r="C5730" s="1">
        <v>0.0</v>
      </c>
      <c r="D5730" s="1" t="s">
        <v>18</v>
      </c>
      <c r="E5730" s="1" t="s">
        <v>16</v>
      </c>
      <c r="F5730" s="1">
        <v>1.0</v>
      </c>
      <c r="G5730" s="1">
        <v>1.0</v>
      </c>
      <c r="H5730" s="1">
        <v>0.0</v>
      </c>
      <c r="I5730" s="1" t="s">
        <v>22</v>
      </c>
      <c r="J5730" s="1">
        <v>49.85</v>
      </c>
      <c r="K5730" s="1">
        <v>49.85</v>
      </c>
      <c r="L5730" s="1" t="s">
        <v>18</v>
      </c>
      <c r="M5730" s="2">
        <f t="shared" si="1"/>
        <v>1</v>
      </c>
      <c r="N5730" s="3"/>
    </row>
    <row r="5731" ht="15.75" customHeight="1">
      <c r="A5731" s="1" t="s">
        <v>5751</v>
      </c>
      <c r="B5731" s="1" t="s">
        <v>20</v>
      </c>
      <c r="C5731" s="1">
        <v>1.0</v>
      </c>
      <c r="D5731" s="1" t="s">
        <v>18</v>
      </c>
      <c r="E5731" s="1" t="s">
        <v>18</v>
      </c>
      <c r="F5731" s="1">
        <v>1.0</v>
      </c>
      <c r="G5731" s="1">
        <v>2.0</v>
      </c>
      <c r="H5731" s="1">
        <v>0.0</v>
      </c>
      <c r="I5731" s="1" t="s">
        <v>28</v>
      </c>
      <c r="J5731" s="1">
        <v>99.1</v>
      </c>
      <c r="K5731" s="1">
        <v>6496.15</v>
      </c>
      <c r="L5731" s="1" t="s">
        <v>18</v>
      </c>
      <c r="M5731" s="2">
        <f t="shared" si="1"/>
        <v>65.55146317</v>
      </c>
      <c r="N5731" s="3"/>
    </row>
    <row r="5732" ht="15.75" customHeight="1">
      <c r="A5732" s="1" t="s">
        <v>5752</v>
      </c>
      <c r="B5732" s="1" t="s">
        <v>15</v>
      </c>
      <c r="C5732" s="1">
        <v>1.0</v>
      </c>
      <c r="D5732" s="1" t="s">
        <v>18</v>
      </c>
      <c r="E5732" s="1" t="s">
        <v>18</v>
      </c>
      <c r="F5732" s="1">
        <v>2.0</v>
      </c>
      <c r="G5732" s="1">
        <v>2.0</v>
      </c>
      <c r="H5732" s="1">
        <v>1.0</v>
      </c>
      <c r="I5732" s="1" t="s">
        <v>26</v>
      </c>
      <c r="J5732" s="1">
        <v>99.65</v>
      </c>
      <c r="K5732" s="1">
        <v>7181.25</v>
      </c>
      <c r="L5732" s="1" t="s">
        <v>18</v>
      </c>
      <c r="M5732" s="2">
        <f t="shared" si="1"/>
        <v>72.06472654</v>
      </c>
      <c r="N5732" s="3"/>
    </row>
    <row r="5733" ht="15.75" customHeight="1">
      <c r="A5733" s="1" t="s">
        <v>5753</v>
      </c>
      <c r="B5733" s="1" t="s">
        <v>15</v>
      </c>
      <c r="C5733" s="1">
        <v>0.0</v>
      </c>
      <c r="D5733" s="1" t="s">
        <v>18</v>
      </c>
      <c r="E5733" s="1" t="s">
        <v>18</v>
      </c>
      <c r="F5733" s="1">
        <v>2.0</v>
      </c>
      <c r="G5733" s="1">
        <v>2.0</v>
      </c>
      <c r="H5733" s="1">
        <v>0.0</v>
      </c>
      <c r="I5733" s="1" t="s">
        <v>22</v>
      </c>
      <c r="J5733" s="1">
        <v>74.75</v>
      </c>
      <c r="K5733" s="1">
        <v>799.65</v>
      </c>
      <c r="L5733" s="1" t="s">
        <v>16</v>
      </c>
      <c r="M5733" s="2">
        <f t="shared" si="1"/>
        <v>10.69765886</v>
      </c>
      <c r="N5733" s="3"/>
    </row>
    <row r="5734" ht="15.75" customHeight="1">
      <c r="A5734" s="1" t="s">
        <v>5754</v>
      </c>
      <c r="B5734" s="1" t="s">
        <v>15</v>
      </c>
      <c r="C5734" s="1">
        <v>0.0</v>
      </c>
      <c r="D5734" s="1" t="s">
        <v>18</v>
      </c>
      <c r="E5734" s="1" t="s">
        <v>18</v>
      </c>
      <c r="F5734" s="1">
        <v>0.0</v>
      </c>
      <c r="G5734" s="1">
        <v>1.0</v>
      </c>
      <c r="H5734" s="1">
        <v>0.0</v>
      </c>
      <c r="I5734" s="1" t="s">
        <v>22</v>
      </c>
      <c r="J5734" s="1">
        <v>35.1</v>
      </c>
      <c r="K5734" s="1">
        <v>446.1</v>
      </c>
      <c r="L5734" s="1" t="s">
        <v>16</v>
      </c>
      <c r="M5734" s="2">
        <f t="shared" si="1"/>
        <v>12.70940171</v>
      </c>
      <c r="N5734" s="3"/>
    </row>
    <row r="5735" ht="15.75" customHeight="1">
      <c r="A5735" s="1" t="s">
        <v>5755</v>
      </c>
      <c r="B5735" s="1" t="s">
        <v>15</v>
      </c>
      <c r="C5735" s="1">
        <v>0.0</v>
      </c>
      <c r="D5735" s="1" t="s">
        <v>16</v>
      </c>
      <c r="E5735" s="1" t="s">
        <v>16</v>
      </c>
      <c r="F5735" s="1">
        <v>1.0</v>
      </c>
      <c r="G5735" s="1">
        <v>0.0</v>
      </c>
      <c r="H5735" s="1">
        <v>2.0</v>
      </c>
      <c r="I5735" s="1" t="s">
        <v>26</v>
      </c>
      <c r="J5735" s="1">
        <v>21.1</v>
      </c>
      <c r="K5735" s="1">
        <v>490.65</v>
      </c>
      <c r="L5735" s="1" t="s">
        <v>18</v>
      </c>
      <c r="M5735" s="2">
        <f t="shared" si="1"/>
        <v>23.2535545</v>
      </c>
      <c r="N5735" s="3"/>
    </row>
    <row r="5736" ht="15.75" customHeight="1">
      <c r="A5736" s="1" t="s">
        <v>5756</v>
      </c>
      <c r="B5736" s="1" t="s">
        <v>15</v>
      </c>
      <c r="C5736" s="1">
        <v>0.0</v>
      </c>
      <c r="D5736" s="1" t="s">
        <v>16</v>
      </c>
      <c r="E5736" s="1" t="s">
        <v>16</v>
      </c>
      <c r="F5736" s="1">
        <v>0.0</v>
      </c>
      <c r="G5736" s="1">
        <v>1.0</v>
      </c>
      <c r="H5736" s="1">
        <v>2.0</v>
      </c>
      <c r="I5736" s="1" t="s">
        <v>26</v>
      </c>
      <c r="J5736" s="1">
        <v>35.7</v>
      </c>
      <c r="K5736" s="1">
        <v>2545.7</v>
      </c>
      <c r="L5736" s="1" t="s">
        <v>18</v>
      </c>
      <c r="M5736" s="2">
        <f t="shared" si="1"/>
        <v>71.30812325</v>
      </c>
      <c r="N5736" s="3"/>
    </row>
    <row r="5737" ht="15.75" customHeight="1">
      <c r="A5737" s="1" t="s">
        <v>5757</v>
      </c>
      <c r="B5737" s="1" t="s">
        <v>20</v>
      </c>
      <c r="C5737" s="1">
        <v>0.0</v>
      </c>
      <c r="D5737" s="1" t="s">
        <v>18</v>
      </c>
      <c r="E5737" s="1" t="s">
        <v>18</v>
      </c>
      <c r="F5737" s="1">
        <v>0.0</v>
      </c>
      <c r="G5737" s="1">
        <v>1.0</v>
      </c>
      <c r="H5737" s="1">
        <v>0.0</v>
      </c>
      <c r="I5737" s="1" t="s">
        <v>17</v>
      </c>
      <c r="J5737" s="1">
        <v>31.1</v>
      </c>
      <c r="K5737" s="1">
        <v>419.7</v>
      </c>
      <c r="L5737" s="1" t="s">
        <v>18</v>
      </c>
      <c r="M5737" s="2">
        <f t="shared" si="1"/>
        <v>13.49517685</v>
      </c>
      <c r="N5737" s="3"/>
    </row>
    <row r="5738" ht="15.75" customHeight="1">
      <c r="A5738" s="1" t="s">
        <v>5758</v>
      </c>
      <c r="B5738" s="1" t="s">
        <v>20</v>
      </c>
      <c r="C5738" s="1">
        <v>1.0</v>
      </c>
      <c r="D5738" s="1" t="s">
        <v>16</v>
      </c>
      <c r="E5738" s="1" t="s">
        <v>18</v>
      </c>
      <c r="F5738" s="1">
        <v>0.0</v>
      </c>
      <c r="G5738" s="1">
        <v>1.0</v>
      </c>
      <c r="H5738" s="1">
        <v>0.0</v>
      </c>
      <c r="I5738" s="1" t="s">
        <v>17</v>
      </c>
      <c r="J5738" s="1">
        <v>34.25</v>
      </c>
      <c r="K5738" s="1">
        <v>828.2</v>
      </c>
      <c r="L5738" s="1" t="s">
        <v>18</v>
      </c>
      <c r="M5738" s="2">
        <f t="shared" si="1"/>
        <v>24.1810219</v>
      </c>
      <c r="N5738" s="3"/>
    </row>
    <row r="5739" ht="15.75" customHeight="1">
      <c r="A5739" s="1" t="s">
        <v>5759</v>
      </c>
      <c r="B5739" s="1" t="s">
        <v>15</v>
      </c>
      <c r="C5739" s="1">
        <v>0.0</v>
      </c>
      <c r="D5739" s="1" t="s">
        <v>18</v>
      </c>
      <c r="E5739" s="1" t="s">
        <v>18</v>
      </c>
      <c r="F5739" s="1">
        <v>2.0</v>
      </c>
      <c r="G5739" s="1">
        <v>2.0</v>
      </c>
      <c r="H5739" s="1">
        <v>2.0</v>
      </c>
      <c r="I5739" s="1" t="s">
        <v>17</v>
      </c>
      <c r="J5739" s="1">
        <v>111.15</v>
      </c>
      <c r="K5739" s="1">
        <v>7737.55</v>
      </c>
      <c r="L5739" s="1" t="s">
        <v>18</v>
      </c>
      <c r="M5739" s="2">
        <f t="shared" si="1"/>
        <v>69.61358525</v>
      </c>
      <c r="N5739" s="3"/>
    </row>
    <row r="5740" ht="15.75" customHeight="1">
      <c r="A5740" s="1" t="s">
        <v>5760</v>
      </c>
      <c r="B5740" s="1" t="s">
        <v>15</v>
      </c>
      <c r="C5740" s="1">
        <v>0.0</v>
      </c>
      <c r="D5740" s="1" t="s">
        <v>18</v>
      </c>
      <c r="E5740" s="1" t="s">
        <v>18</v>
      </c>
      <c r="F5740" s="1">
        <v>1.0</v>
      </c>
      <c r="G5740" s="1">
        <v>0.0</v>
      </c>
      <c r="H5740" s="1">
        <v>0.0</v>
      </c>
      <c r="I5740" s="1" t="s">
        <v>17</v>
      </c>
      <c r="J5740" s="1">
        <v>20.3</v>
      </c>
      <c r="K5740" s="1">
        <v>20.3</v>
      </c>
      <c r="L5740" s="1" t="s">
        <v>16</v>
      </c>
      <c r="M5740" s="2">
        <f t="shared" si="1"/>
        <v>1</v>
      </c>
      <c r="N5740" s="3"/>
    </row>
    <row r="5741" ht="15.75" customHeight="1">
      <c r="A5741" s="1" t="s">
        <v>5761</v>
      </c>
      <c r="B5741" s="1" t="s">
        <v>20</v>
      </c>
      <c r="C5741" s="1">
        <v>1.0</v>
      </c>
      <c r="D5741" s="1" t="s">
        <v>16</v>
      </c>
      <c r="E5741" s="1" t="s">
        <v>18</v>
      </c>
      <c r="F5741" s="1">
        <v>1.0</v>
      </c>
      <c r="G5741" s="1">
        <v>0.0</v>
      </c>
      <c r="H5741" s="1">
        <v>1.0</v>
      </c>
      <c r="I5741" s="1" t="s">
        <v>26</v>
      </c>
      <c r="J5741" s="1">
        <v>19.85</v>
      </c>
      <c r="K5741" s="1">
        <v>183.15</v>
      </c>
      <c r="L5741" s="1" t="s">
        <v>18</v>
      </c>
      <c r="M5741" s="2">
        <f t="shared" si="1"/>
        <v>9.226700252</v>
      </c>
      <c r="N5741" s="3"/>
    </row>
    <row r="5742" ht="15.75" customHeight="1">
      <c r="A5742" s="1" t="s">
        <v>5762</v>
      </c>
      <c r="B5742" s="1" t="s">
        <v>20</v>
      </c>
      <c r="C5742" s="1">
        <v>0.0</v>
      </c>
      <c r="D5742" s="1" t="s">
        <v>18</v>
      </c>
      <c r="E5742" s="1" t="s">
        <v>18</v>
      </c>
      <c r="F5742" s="1">
        <v>1.0</v>
      </c>
      <c r="G5742" s="1">
        <v>0.0</v>
      </c>
      <c r="H5742" s="1">
        <v>1.0</v>
      </c>
      <c r="I5742" s="1" t="s">
        <v>17</v>
      </c>
      <c r="J5742" s="1">
        <v>19.5</v>
      </c>
      <c r="K5742" s="1">
        <v>225.85</v>
      </c>
      <c r="L5742" s="1" t="s">
        <v>18</v>
      </c>
      <c r="M5742" s="2">
        <f t="shared" si="1"/>
        <v>11.58205128</v>
      </c>
      <c r="N5742" s="3"/>
    </row>
    <row r="5743" ht="15.75" customHeight="1">
      <c r="A5743" s="1" t="s">
        <v>5763</v>
      </c>
      <c r="B5743" s="1" t="s">
        <v>20</v>
      </c>
      <c r="C5743" s="1">
        <v>0.0</v>
      </c>
      <c r="D5743" s="1" t="s">
        <v>16</v>
      </c>
      <c r="E5743" s="1" t="s">
        <v>18</v>
      </c>
      <c r="F5743" s="1">
        <v>2.0</v>
      </c>
      <c r="G5743" s="1">
        <v>2.0</v>
      </c>
      <c r="H5743" s="1">
        <v>1.0</v>
      </c>
      <c r="I5743" s="1" t="s">
        <v>22</v>
      </c>
      <c r="J5743" s="1">
        <v>89.75</v>
      </c>
      <c r="K5743" s="1">
        <v>5769.6</v>
      </c>
      <c r="L5743" s="1" t="s">
        <v>16</v>
      </c>
      <c r="M5743" s="2">
        <f t="shared" si="1"/>
        <v>64.28523677</v>
      </c>
      <c r="N5743" s="3"/>
    </row>
    <row r="5744" ht="15.75" customHeight="1">
      <c r="A5744" s="1" t="s">
        <v>5764</v>
      </c>
      <c r="B5744" s="1" t="s">
        <v>20</v>
      </c>
      <c r="C5744" s="1">
        <v>1.0</v>
      </c>
      <c r="D5744" s="1" t="s">
        <v>18</v>
      </c>
      <c r="E5744" s="1" t="s">
        <v>18</v>
      </c>
      <c r="F5744" s="1">
        <v>1.0</v>
      </c>
      <c r="G5744" s="1">
        <v>1.0</v>
      </c>
      <c r="H5744" s="1">
        <v>0.0</v>
      </c>
      <c r="I5744" s="1" t="s">
        <v>22</v>
      </c>
      <c r="J5744" s="1">
        <v>45.1</v>
      </c>
      <c r="K5744" s="1">
        <v>45.1</v>
      </c>
      <c r="L5744" s="1" t="s">
        <v>16</v>
      </c>
      <c r="M5744" s="2">
        <f t="shared" si="1"/>
        <v>1</v>
      </c>
      <c r="N5744" s="3"/>
    </row>
    <row r="5745" ht="15.75" customHeight="1">
      <c r="A5745" s="1" t="s">
        <v>5765</v>
      </c>
      <c r="B5745" s="1" t="s">
        <v>15</v>
      </c>
      <c r="C5745" s="1">
        <v>0.0</v>
      </c>
      <c r="D5745" s="1" t="s">
        <v>18</v>
      </c>
      <c r="E5745" s="1" t="s">
        <v>18</v>
      </c>
      <c r="F5745" s="1">
        <v>2.0</v>
      </c>
      <c r="G5745" s="1">
        <v>1.0</v>
      </c>
      <c r="H5745" s="1">
        <v>1.0</v>
      </c>
      <c r="I5745" s="1" t="s">
        <v>26</v>
      </c>
      <c r="J5745" s="1">
        <v>79.3</v>
      </c>
      <c r="K5745" s="1">
        <v>2427.1</v>
      </c>
      <c r="L5745" s="1" t="s">
        <v>18</v>
      </c>
      <c r="M5745" s="2">
        <f t="shared" si="1"/>
        <v>30.60655738</v>
      </c>
      <c r="N5745" s="3"/>
    </row>
    <row r="5746" ht="15.75" customHeight="1">
      <c r="A5746" s="1" t="s">
        <v>5766</v>
      </c>
      <c r="B5746" s="1" t="s">
        <v>20</v>
      </c>
      <c r="C5746" s="1">
        <v>0.0</v>
      </c>
      <c r="D5746" s="1" t="s">
        <v>18</v>
      </c>
      <c r="E5746" s="1" t="s">
        <v>16</v>
      </c>
      <c r="F5746" s="1">
        <v>1.0</v>
      </c>
      <c r="G5746" s="1">
        <v>1.0</v>
      </c>
      <c r="H5746" s="1">
        <v>0.0</v>
      </c>
      <c r="I5746" s="1" t="s">
        <v>17</v>
      </c>
      <c r="J5746" s="1">
        <v>44.0</v>
      </c>
      <c r="K5746" s="1">
        <v>659.35</v>
      </c>
      <c r="L5746" s="1" t="s">
        <v>18</v>
      </c>
      <c r="M5746" s="2">
        <f t="shared" si="1"/>
        <v>14.98522727</v>
      </c>
      <c r="N5746" s="3"/>
    </row>
    <row r="5747" ht="15.75" customHeight="1">
      <c r="A5747" s="1" t="s">
        <v>5767</v>
      </c>
      <c r="B5747" s="1" t="s">
        <v>20</v>
      </c>
      <c r="C5747" s="1">
        <v>0.0</v>
      </c>
      <c r="D5747" s="1" t="s">
        <v>18</v>
      </c>
      <c r="E5747" s="1" t="s">
        <v>18</v>
      </c>
      <c r="F5747" s="1">
        <v>2.0</v>
      </c>
      <c r="G5747" s="1">
        <v>2.0</v>
      </c>
      <c r="H5747" s="1">
        <v>0.0</v>
      </c>
      <c r="I5747" s="1" t="s">
        <v>22</v>
      </c>
      <c r="J5747" s="1">
        <v>74.35</v>
      </c>
      <c r="K5747" s="1">
        <v>265.35</v>
      </c>
      <c r="L5747" s="1" t="s">
        <v>16</v>
      </c>
      <c r="M5747" s="2">
        <f t="shared" si="1"/>
        <v>3.568930733</v>
      </c>
      <c r="N5747" s="3"/>
    </row>
    <row r="5748" ht="15.75" customHeight="1">
      <c r="A5748" s="1" t="s">
        <v>5768</v>
      </c>
      <c r="B5748" s="1" t="s">
        <v>15</v>
      </c>
      <c r="C5748" s="1">
        <v>0.0</v>
      </c>
      <c r="D5748" s="1" t="s">
        <v>18</v>
      </c>
      <c r="E5748" s="1" t="s">
        <v>18</v>
      </c>
      <c r="F5748" s="1">
        <v>1.0</v>
      </c>
      <c r="G5748" s="1">
        <v>0.0</v>
      </c>
      <c r="H5748" s="1">
        <v>1.0</v>
      </c>
      <c r="I5748" s="1" t="s">
        <v>17</v>
      </c>
      <c r="J5748" s="1">
        <v>20.0</v>
      </c>
      <c r="K5748" s="1">
        <v>211.95</v>
      </c>
      <c r="L5748" s="1" t="s">
        <v>18</v>
      </c>
      <c r="M5748" s="2">
        <f t="shared" si="1"/>
        <v>10.5975</v>
      </c>
      <c r="N5748" s="3"/>
    </row>
    <row r="5749" ht="15.75" customHeight="1">
      <c r="A5749" s="1" t="s">
        <v>5769</v>
      </c>
      <c r="B5749" s="1" t="s">
        <v>15</v>
      </c>
      <c r="C5749" s="1">
        <v>0.0</v>
      </c>
      <c r="D5749" s="1" t="s">
        <v>16</v>
      </c>
      <c r="E5749" s="1" t="s">
        <v>18</v>
      </c>
      <c r="F5749" s="1">
        <v>2.0</v>
      </c>
      <c r="G5749" s="1">
        <v>2.0</v>
      </c>
      <c r="H5749" s="1">
        <v>2.0</v>
      </c>
      <c r="I5749" s="1" t="s">
        <v>17</v>
      </c>
      <c r="J5749" s="1">
        <v>113.95</v>
      </c>
      <c r="K5749" s="1">
        <v>6891.4</v>
      </c>
      <c r="L5749" s="1" t="s">
        <v>18</v>
      </c>
      <c r="M5749" s="2">
        <f t="shared" si="1"/>
        <v>60.47740237</v>
      </c>
      <c r="N5749" s="3"/>
    </row>
    <row r="5750" ht="15.75" customHeight="1">
      <c r="A5750" s="1" t="s">
        <v>5770</v>
      </c>
      <c r="B5750" s="1" t="s">
        <v>20</v>
      </c>
      <c r="C5750" s="1">
        <v>0.0</v>
      </c>
      <c r="D5750" s="1" t="s">
        <v>18</v>
      </c>
      <c r="E5750" s="1" t="s">
        <v>18</v>
      </c>
      <c r="F5750" s="1">
        <v>1.0</v>
      </c>
      <c r="G5750" s="1">
        <v>2.0</v>
      </c>
      <c r="H5750" s="1">
        <v>0.0</v>
      </c>
      <c r="I5750" s="1" t="s">
        <v>22</v>
      </c>
      <c r="J5750" s="1">
        <v>80.2</v>
      </c>
      <c r="K5750" s="1">
        <v>181.1</v>
      </c>
      <c r="L5750" s="1" t="s">
        <v>16</v>
      </c>
      <c r="M5750" s="2">
        <f t="shared" si="1"/>
        <v>2.258104738</v>
      </c>
      <c r="N5750" s="3"/>
    </row>
    <row r="5751" ht="15.75" customHeight="1">
      <c r="A5751" s="1" t="s">
        <v>5771</v>
      </c>
      <c r="B5751" s="1" t="s">
        <v>20</v>
      </c>
      <c r="C5751" s="1">
        <v>0.0</v>
      </c>
      <c r="D5751" s="1" t="s">
        <v>18</v>
      </c>
      <c r="E5751" s="1" t="s">
        <v>18</v>
      </c>
      <c r="F5751" s="1">
        <v>1.0</v>
      </c>
      <c r="G5751" s="1">
        <v>2.0</v>
      </c>
      <c r="H5751" s="1">
        <v>0.0</v>
      </c>
      <c r="I5751" s="1" t="s">
        <v>22</v>
      </c>
      <c r="J5751" s="1">
        <v>94.05</v>
      </c>
      <c r="K5751" s="1">
        <v>811.65</v>
      </c>
      <c r="L5751" s="1" t="s">
        <v>18</v>
      </c>
      <c r="M5751" s="2">
        <f t="shared" si="1"/>
        <v>8.629984051</v>
      </c>
      <c r="N5751" s="3"/>
    </row>
    <row r="5752" ht="15.75" customHeight="1">
      <c r="A5752" s="1" t="s">
        <v>5772</v>
      </c>
      <c r="B5752" s="1" t="s">
        <v>15</v>
      </c>
      <c r="C5752" s="1">
        <v>1.0</v>
      </c>
      <c r="D5752" s="1" t="s">
        <v>18</v>
      </c>
      <c r="E5752" s="1" t="s">
        <v>18</v>
      </c>
      <c r="F5752" s="1">
        <v>2.0</v>
      </c>
      <c r="G5752" s="1">
        <v>2.0</v>
      </c>
      <c r="H5752" s="1">
        <v>2.0</v>
      </c>
      <c r="I5752" s="1" t="s">
        <v>28</v>
      </c>
      <c r="J5752" s="1">
        <v>104.05</v>
      </c>
      <c r="K5752" s="1">
        <v>7413.55</v>
      </c>
      <c r="L5752" s="1" t="s">
        <v>18</v>
      </c>
      <c r="M5752" s="2">
        <f t="shared" si="1"/>
        <v>71.24987987</v>
      </c>
      <c r="N5752" s="3"/>
    </row>
    <row r="5753" ht="15.75" customHeight="1">
      <c r="A5753" s="1" t="s">
        <v>5773</v>
      </c>
      <c r="B5753" s="1" t="s">
        <v>20</v>
      </c>
      <c r="C5753" s="1">
        <v>0.0</v>
      </c>
      <c r="D5753" s="1" t="s">
        <v>16</v>
      </c>
      <c r="E5753" s="1" t="s">
        <v>18</v>
      </c>
      <c r="F5753" s="1">
        <v>2.0</v>
      </c>
      <c r="G5753" s="1">
        <v>2.0</v>
      </c>
      <c r="H5753" s="1">
        <v>1.0</v>
      </c>
      <c r="I5753" s="1" t="s">
        <v>26</v>
      </c>
      <c r="J5753" s="1">
        <v>100.35</v>
      </c>
      <c r="K5753" s="1">
        <v>5681.1</v>
      </c>
      <c r="L5753" s="1" t="s">
        <v>18</v>
      </c>
      <c r="M5753" s="2">
        <f t="shared" si="1"/>
        <v>56.61285501</v>
      </c>
      <c r="N5753" s="3"/>
    </row>
    <row r="5754" ht="15.75" customHeight="1">
      <c r="A5754" s="1" t="s">
        <v>5774</v>
      </c>
      <c r="B5754" s="1" t="s">
        <v>20</v>
      </c>
      <c r="C5754" s="1">
        <v>0.0</v>
      </c>
      <c r="D5754" s="1" t="s">
        <v>18</v>
      </c>
      <c r="E5754" s="1" t="s">
        <v>18</v>
      </c>
      <c r="F5754" s="1">
        <v>2.0</v>
      </c>
      <c r="G5754" s="1">
        <v>0.0</v>
      </c>
      <c r="H5754" s="1">
        <v>2.0</v>
      </c>
      <c r="I5754" s="1" t="s">
        <v>28</v>
      </c>
      <c r="J5754" s="1">
        <v>24.75</v>
      </c>
      <c r="K5754" s="1">
        <v>1777.6</v>
      </c>
      <c r="L5754" s="1" t="s">
        <v>18</v>
      </c>
      <c r="M5754" s="2">
        <f t="shared" si="1"/>
        <v>71.82222222</v>
      </c>
      <c r="N5754" s="3"/>
    </row>
    <row r="5755" ht="15.75" customHeight="1">
      <c r="A5755" s="1" t="s">
        <v>5775</v>
      </c>
      <c r="B5755" s="1" t="s">
        <v>15</v>
      </c>
      <c r="C5755" s="1">
        <v>0.0</v>
      </c>
      <c r="D5755" s="1" t="s">
        <v>18</v>
      </c>
      <c r="E5755" s="1" t="s">
        <v>18</v>
      </c>
      <c r="F5755" s="1">
        <v>1.0</v>
      </c>
      <c r="G5755" s="1">
        <v>1.0</v>
      </c>
      <c r="H5755" s="1">
        <v>0.0</v>
      </c>
      <c r="I5755" s="1" t="s">
        <v>17</v>
      </c>
      <c r="J5755" s="1">
        <v>45.25</v>
      </c>
      <c r="K5755" s="1">
        <v>428.7</v>
      </c>
      <c r="L5755" s="1" t="s">
        <v>18</v>
      </c>
      <c r="M5755" s="2">
        <f t="shared" si="1"/>
        <v>9.474033149</v>
      </c>
      <c r="N5755" s="3"/>
    </row>
    <row r="5756" ht="15.75" customHeight="1">
      <c r="A5756" s="1" t="s">
        <v>5776</v>
      </c>
      <c r="B5756" s="1" t="s">
        <v>15</v>
      </c>
      <c r="C5756" s="1">
        <v>0.0</v>
      </c>
      <c r="D5756" s="1" t="s">
        <v>18</v>
      </c>
      <c r="E5756" s="1" t="s">
        <v>18</v>
      </c>
      <c r="F5756" s="1">
        <v>1.0</v>
      </c>
      <c r="G5756" s="1">
        <v>1.0</v>
      </c>
      <c r="H5756" s="1">
        <v>0.0</v>
      </c>
      <c r="I5756" s="1" t="s">
        <v>22</v>
      </c>
      <c r="J5756" s="1">
        <v>56.2</v>
      </c>
      <c r="K5756" s="1">
        <v>1093.4</v>
      </c>
      <c r="L5756" s="1" t="s">
        <v>18</v>
      </c>
      <c r="M5756" s="2">
        <f t="shared" si="1"/>
        <v>19.45551601</v>
      </c>
      <c r="N5756" s="3"/>
    </row>
    <row r="5757" ht="15.75" customHeight="1">
      <c r="A5757" s="1" t="s">
        <v>5777</v>
      </c>
      <c r="B5757" s="1" t="s">
        <v>20</v>
      </c>
      <c r="C5757" s="1">
        <v>0.0</v>
      </c>
      <c r="D5757" s="1" t="s">
        <v>16</v>
      </c>
      <c r="E5757" s="1" t="s">
        <v>16</v>
      </c>
      <c r="F5757" s="1">
        <v>1.0</v>
      </c>
      <c r="G5757" s="1">
        <v>1.0</v>
      </c>
      <c r="H5757" s="1">
        <v>1.0</v>
      </c>
      <c r="I5757" s="1" t="s">
        <v>26</v>
      </c>
      <c r="J5757" s="1">
        <v>76.75</v>
      </c>
      <c r="K5757" s="1">
        <v>4541.9</v>
      </c>
      <c r="L5757" s="1" t="s">
        <v>18</v>
      </c>
      <c r="M5757" s="2">
        <f t="shared" si="1"/>
        <v>59.17785016</v>
      </c>
      <c r="N5757" s="3"/>
    </row>
    <row r="5758" ht="15.75" customHeight="1">
      <c r="A5758" s="1" t="s">
        <v>5778</v>
      </c>
      <c r="B5758" s="1" t="s">
        <v>20</v>
      </c>
      <c r="C5758" s="1">
        <v>0.0</v>
      </c>
      <c r="D5758" s="1" t="s">
        <v>18</v>
      </c>
      <c r="E5758" s="1" t="s">
        <v>18</v>
      </c>
      <c r="F5758" s="1">
        <v>1.0</v>
      </c>
      <c r="G5758" s="1">
        <v>1.0</v>
      </c>
      <c r="H5758" s="1">
        <v>0.0</v>
      </c>
      <c r="I5758" s="1" t="s">
        <v>17</v>
      </c>
      <c r="J5758" s="1">
        <v>69.9</v>
      </c>
      <c r="K5758" s="1">
        <v>3883.3</v>
      </c>
      <c r="L5758" s="1" t="s">
        <v>18</v>
      </c>
      <c r="M5758" s="2">
        <f t="shared" si="1"/>
        <v>55.55507868</v>
      </c>
      <c r="N5758" s="3"/>
    </row>
    <row r="5759" ht="15.75" customHeight="1">
      <c r="A5759" s="1" t="s">
        <v>5779</v>
      </c>
      <c r="B5759" s="1" t="s">
        <v>15</v>
      </c>
      <c r="C5759" s="1">
        <v>1.0</v>
      </c>
      <c r="D5759" s="1" t="s">
        <v>18</v>
      </c>
      <c r="E5759" s="1" t="s">
        <v>18</v>
      </c>
      <c r="F5759" s="1">
        <v>2.0</v>
      </c>
      <c r="G5759" s="1">
        <v>2.0</v>
      </c>
      <c r="H5759" s="1">
        <v>0.0</v>
      </c>
      <c r="I5759" s="1" t="s">
        <v>22</v>
      </c>
      <c r="J5759" s="1">
        <v>95.45</v>
      </c>
      <c r="K5759" s="1">
        <v>396.1</v>
      </c>
      <c r="L5759" s="1" t="s">
        <v>16</v>
      </c>
      <c r="M5759" s="2">
        <f t="shared" si="1"/>
        <v>4.149816658</v>
      </c>
      <c r="N5759" s="3"/>
    </row>
    <row r="5760" ht="15.75" customHeight="1">
      <c r="A5760" s="1" t="s">
        <v>5780</v>
      </c>
      <c r="B5760" s="1" t="s">
        <v>15</v>
      </c>
      <c r="C5760" s="1">
        <v>0.0</v>
      </c>
      <c r="D5760" s="1" t="s">
        <v>16</v>
      </c>
      <c r="E5760" s="1" t="s">
        <v>18</v>
      </c>
      <c r="F5760" s="1">
        <v>2.0</v>
      </c>
      <c r="G5760" s="1">
        <v>0.0</v>
      </c>
      <c r="H5760" s="1">
        <v>2.0</v>
      </c>
      <c r="I5760" s="1" t="s">
        <v>22</v>
      </c>
      <c r="J5760" s="1">
        <v>25.25</v>
      </c>
      <c r="K5760" s="1">
        <v>1108.2</v>
      </c>
      <c r="L5760" s="1" t="s">
        <v>18</v>
      </c>
      <c r="M5760" s="2">
        <f t="shared" si="1"/>
        <v>43.88910891</v>
      </c>
      <c r="N5760" s="3"/>
    </row>
    <row r="5761" ht="15.75" customHeight="1">
      <c r="A5761" s="1" t="s">
        <v>5781</v>
      </c>
      <c r="B5761" s="1" t="s">
        <v>20</v>
      </c>
      <c r="C5761" s="1">
        <v>0.0</v>
      </c>
      <c r="D5761" s="1" t="s">
        <v>16</v>
      </c>
      <c r="E5761" s="1" t="s">
        <v>16</v>
      </c>
      <c r="F5761" s="1">
        <v>2.0</v>
      </c>
      <c r="G5761" s="1">
        <v>2.0</v>
      </c>
      <c r="H5761" s="1">
        <v>2.0</v>
      </c>
      <c r="I5761" s="1" t="s">
        <v>26</v>
      </c>
      <c r="J5761" s="1">
        <v>111.8</v>
      </c>
      <c r="K5761" s="1">
        <v>5443.65</v>
      </c>
      <c r="L5761" s="1" t="s">
        <v>18</v>
      </c>
      <c r="M5761" s="2">
        <f t="shared" si="1"/>
        <v>48.69096601</v>
      </c>
      <c r="N5761" s="3"/>
    </row>
    <row r="5762" ht="15.75" customHeight="1">
      <c r="A5762" s="1" t="s">
        <v>5782</v>
      </c>
      <c r="B5762" s="1" t="s">
        <v>15</v>
      </c>
      <c r="C5762" s="1">
        <v>0.0</v>
      </c>
      <c r="D5762" s="1" t="s">
        <v>18</v>
      </c>
      <c r="E5762" s="1" t="s">
        <v>16</v>
      </c>
      <c r="F5762" s="1">
        <v>1.0</v>
      </c>
      <c r="G5762" s="1">
        <v>1.0</v>
      </c>
      <c r="H5762" s="1">
        <v>0.0</v>
      </c>
      <c r="I5762" s="1" t="s">
        <v>22</v>
      </c>
      <c r="J5762" s="1">
        <v>63.95</v>
      </c>
      <c r="K5762" s="1">
        <v>2737.05</v>
      </c>
      <c r="L5762" s="1" t="s">
        <v>18</v>
      </c>
      <c r="M5762" s="2">
        <f t="shared" si="1"/>
        <v>42.79984363</v>
      </c>
      <c r="N5762" s="3"/>
    </row>
    <row r="5763" ht="15.75" customHeight="1">
      <c r="A5763" s="1" t="s">
        <v>5783</v>
      </c>
      <c r="B5763" s="1" t="s">
        <v>20</v>
      </c>
      <c r="C5763" s="1">
        <v>0.0</v>
      </c>
      <c r="D5763" s="1" t="s">
        <v>16</v>
      </c>
      <c r="E5763" s="1" t="s">
        <v>16</v>
      </c>
      <c r="F5763" s="1">
        <v>2.0</v>
      </c>
      <c r="G5763" s="1">
        <v>1.0</v>
      </c>
      <c r="H5763" s="1">
        <v>2.0</v>
      </c>
      <c r="I5763" s="1" t="s">
        <v>26</v>
      </c>
      <c r="J5763" s="1">
        <v>88.85</v>
      </c>
      <c r="K5763" s="1">
        <v>6132.7</v>
      </c>
      <c r="L5763" s="1" t="s">
        <v>18</v>
      </c>
      <c r="M5763" s="2">
        <f t="shared" si="1"/>
        <v>69.02307259</v>
      </c>
      <c r="N5763" s="3"/>
    </row>
    <row r="5764" ht="15.75" customHeight="1">
      <c r="A5764" s="1" t="s">
        <v>5784</v>
      </c>
      <c r="B5764" s="1" t="s">
        <v>15</v>
      </c>
      <c r="C5764" s="1">
        <v>0.0</v>
      </c>
      <c r="D5764" s="1" t="s">
        <v>18</v>
      </c>
      <c r="E5764" s="1" t="s">
        <v>18</v>
      </c>
      <c r="F5764" s="1">
        <v>2.0</v>
      </c>
      <c r="G5764" s="1">
        <v>2.0</v>
      </c>
      <c r="H5764" s="1">
        <v>0.0</v>
      </c>
      <c r="I5764" s="1" t="s">
        <v>22</v>
      </c>
      <c r="J5764" s="1">
        <v>79.8</v>
      </c>
      <c r="K5764" s="1">
        <v>1001.2</v>
      </c>
      <c r="L5764" s="1" t="s">
        <v>18</v>
      </c>
      <c r="M5764" s="2">
        <f t="shared" si="1"/>
        <v>12.54636591</v>
      </c>
      <c r="N5764" s="3"/>
    </row>
    <row r="5765" ht="15.75" customHeight="1">
      <c r="A5765" s="1" t="s">
        <v>5785</v>
      </c>
      <c r="B5765" s="1" t="s">
        <v>20</v>
      </c>
      <c r="C5765" s="1">
        <v>0.0</v>
      </c>
      <c r="D5765" s="1" t="s">
        <v>16</v>
      </c>
      <c r="E5765" s="1" t="s">
        <v>18</v>
      </c>
      <c r="F5765" s="1">
        <v>0.0</v>
      </c>
      <c r="G5765" s="1">
        <v>1.0</v>
      </c>
      <c r="H5765" s="1">
        <v>2.0</v>
      </c>
      <c r="I5765" s="1" t="s">
        <v>28</v>
      </c>
      <c r="J5765" s="1">
        <v>60.0</v>
      </c>
      <c r="K5765" s="1">
        <v>2193.2</v>
      </c>
      <c r="L5765" s="1" t="s">
        <v>18</v>
      </c>
      <c r="M5765" s="2">
        <f t="shared" si="1"/>
        <v>36.55333333</v>
      </c>
      <c r="N5765" s="3"/>
    </row>
    <row r="5766" ht="15.75" customHeight="1">
      <c r="A5766" s="1" t="s">
        <v>5786</v>
      </c>
      <c r="B5766" s="1" t="s">
        <v>20</v>
      </c>
      <c r="C5766" s="1">
        <v>1.0</v>
      </c>
      <c r="D5766" s="1" t="s">
        <v>16</v>
      </c>
      <c r="E5766" s="1" t="s">
        <v>18</v>
      </c>
      <c r="F5766" s="1">
        <v>2.0</v>
      </c>
      <c r="G5766" s="1">
        <v>2.0</v>
      </c>
      <c r="H5766" s="1">
        <v>0.0</v>
      </c>
      <c r="I5766" s="1" t="s">
        <v>22</v>
      </c>
      <c r="J5766" s="1">
        <v>75.1</v>
      </c>
      <c r="K5766" s="1">
        <v>1013.35</v>
      </c>
      <c r="L5766" s="1" t="s">
        <v>18</v>
      </c>
      <c r="M5766" s="2">
        <f t="shared" si="1"/>
        <v>13.49334221</v>
      </c>
      <c r="N5766" s="3"/>
    </row>
    <row r="5767" ht="15.75" customHeight="1">
      <c r="A5767" s="1" t="s">
        <v>5787</v>
      </c>
      <c r="B5767" s="1" t="s">
        <v>20</v>
      </c>
      <c r="C5767" s="1">
        <v>0.0</v>
      </c>
      <c r="D5767" s="1" t="s">
        <v>16</v>
      </c>
      <c r="E5767" s="1" t="s">
        <v>18</v>
      </c>
      <c r="F5767" s="1">
        <v>2.0</v>
      </c>
      <c r="G5767" s="1">
        <v>2.0</v>
      </c>
      <c r="H5767" s="1">
        <v>2.0</v>
      </c>
      <c r="I5767" s="1" t="s">
        <v>28</v>
      </c>
      <c r="J5767" s="1">
        <v>106.3</v>
      </c>
      <c r="K5767" s="1">
        <v>7565.35</v>
      </c>
      <c r="L5767" s="1" t="s">
        <v>18</v>
      </c>
      <c r="M5767" s="2">
        <f t="shared" si="1"/>
        <v>71.16980245</v>
      </c>
      <c r="N5767" s="3"/>
    </row>
    <row r="5768" ht="15.75" customHeight="1">
      <c r="A5768" s="1" t="s">
        <v>5788</v>
      </c>
      <c r="B5768" s="1" t="s">
        <v>15</v>
      </c>
      <c r="C5768" s="1">
        <v>0.0</v>
      </c>
      <c r="D5768" s="1" t="s">
        <v>16</v>
      </c>
      <c r="E5768" s="1" t="s">
        <v>16</v>
      </c>
      <c r="F5768" s="1">
        <v>0.0</v>
      </c>
      <c r="G5768" s="1">
        <v>1.0</v>
      </c>
      <c r="H5768" s="1">
        <v>0.0</v>
      </c>
      <c r="I5768" s="1" t="s">
        <v>22</v>
      </c>
      <c r="J5768" s="1">
        <v>50.55</v>
      </c>
      <c r="K5768" s="1">
        <v>565.35</v>
      </c>
      <c r="L5768" s="1" t="s">
        <v>18</v>
      </c>
      <c r="M5768" s="2">
        <f t="shared" si="1"/>
        <v>11.18397626</v>
      </c>
      <c r="N5768" s="3"/>
    </row>
    <row r="5769" ht="15.75" customHeight="1">
      <c r="A5769" s="1" t="s">
        <v>5789</v>
      </c>
      <c r="B5769" s="1" t="s">
        <v>20</v>
      </c>
      <c r="C5769" s="1">
        <v>0.0</v>
      </c>
      <c r="D5769" s="1" t="s">
        <v>18</v>
      </c>
      <c r="E5769" s="1" t="s">
        <v>18</v>
      </c>
      <c r="F5769" s="1">
        <v>1.0</v>
      </c>
      <c r="G5769" s="1">
        <v>1.0</v>
      </c>
      <c r="H5769" s="1">
        <v>1.0</v>
      </c>
      <c r="I5769" s="1" t="s">
        <v>17</v>
      </c>
      <c r="J5769" s="1">
        <v>56.1</v>
      </c>
      <c r="K5769" s="1">
        <v>946.95</v>
      </c>
      <c r="L5769" s="1" t="s">
        <v>18</v>
      </c>
      <c r="M5769" s="2">
        <f t="shared" si="1"/>
        <v>16.87967914</v>
      </c>
      <c r="N5769" s="3"/>
    </row>
    <row r="5770" ht="15.75" customHeight="1">
      <c r="A5770" s="1" t="s">
        <v>5790</v>
      </c>
      <c r="B5770" s="1" t="s">
        <v>15</v>
      </c>
      <c r="C5770" s="1">
        <v>0.0</v>
      </c>
      <c r="D5770" s="1" t="s">
        <v>18</v>
      </c>
      <c r="E5770" s="1" t="s">
        <v>18</v>
      </c>
      <c r="F5770" s="1">
        <v>0.0</v>
      </c>
      <c r="G5770" s="1">
        <v>1.0</v>
      </c>
      <c r="H5770" s="1">
        <v>0.0</v>
      </c>
      <c r="I5770" s="1" t="s">
        <v>28</v>
      </c>
      <c r="J5770" s="1">
        <v>40.7</v>
      </c>
      <c r="K5770" s="1">
        <v>449.3</v>
      </c>
      <c r="L5770" s="1" t="s">
        <v>18</v>
      </c>
      <c r="M5770" s="2">
        <f t="shared" si="1"/>
        <v>11.03931204</v>
      </c>
      <c r="N5770" s="3"/>
    </row>
    <row r="5771" ht="15.75" customHeight="1">
      <c r="A5771" s="1" t="s">
        <v>5791</v>
      </c>
      <c r="B5771" s="1" t="s">
        <v>20</v>
      </c>
      <c r="C5771" s="1">
        <v>0.0</v>
      </c>
      <c r="D5771" s="1" t="s">
        <v>18</v>
      </c>
      <c r="E5771" s="1" t="s">
        <v>18</v>
      </c>
      <c r="F5771" s="1">
        <v>2.0</v>
      </c>
      <c r="G5771" s="1">
        <v>2.0</v>
      </c>
      <c r="H5771" s="1">
        <v>0.0</v>
      </c>
      <c r="I5771" s="1" t="s">
        <v>28</v>
      </c>
      <c r="J5771" s="1">
        <v>72.2</v>
      </c>
      <c r="K5771" s="1">
        <v>305.55</v>
      </c>
      <c r="L5771" s="1" t="s">
        <v>16</v>
      </c>
      <c r="M5771" s="2">
        <f t="shared" si="1"/>
        <v>4.23199446</v>
      </c>
      <c r="N5771" s="3"/>
    </row>
    <row r="5772" ht="15.75" customHeight="1">
      <c r="A5772" s="1" t="s">
        <v>5792</v>
      </c>
      <c r="B5772" s="1" t="s">
        <v>20</v>
      </c>
      <c r="C5772" s="1">
        <v>1.0</v>
      </c>
      <c r="D5772" s="1" t="s">
        <v>16</v>
      </c>
      <c r="E5772" s="1" t="s">
        <v>18</v>
      </c>
      <c r="F5772" s="1">
        <v>2.0</v>
      </c>
      <c r="G5772" s="1">
        <v>2.0</v>
      </c>
      <c r="H5772" s="1">
        <v>0.0</v>
      </c>
      <c r="I5772" s="1" t="s">
        <v>22</v>
      </c>
      <c r="J5772" s="1">
        <v>105.65</v>
      </c>
      <c r="K5772" s="1">
        <v>4284.8</v>
      </c>
      <c r="L5772" s="1" t="s">
        <v>16</v>
      </c>
      <c r="M5772" s="2">
        <f t="shared" si="1"/>
        <v>40.55655466</v>
      </c>
      <c r="N5772" s="3"/>
    </row>
    <row r="5773" ht="15.75" customHeight="1">
      <c r="A5773" s="1" t="s">
        <v>5793</v>
      </c>
      <c r="B5773" s="1" t="s">
        <v>20</v>
      </c>
      <c r="C5773" s="1">
        <v>1.0</v>
      </c>
      <c r="D5773" s="1" t="s">
        <v>18</v>
      </c>
      <c r="E5773" s="1" t="s">
        <v>18</v>
      </c>
      <c r="F5773" s="1">
        <v>2.0</v>
      </c>
      <c r="G5773" s="1">
        <v>2.0</v>
      </c>
      <c r="H5773" s="1">
        <v>0.0</v>
      </c>
      <c r="I5773" s="1" t="s">
        <v>22</v>
      </c>
      <c r="J5773" s="1">
        <v>106.4</v>
      </c>
      <c r="K5773" s="1">
        <v>2483.5</v>
      </c>
      <c r="L5773" s="1" t="s">
        <v>16</v>
      </c>
      <c r="M5773" s="2">
        <f t="shared" si="1"/>
        <v>23.34116541</v>
      </c>
      <c r="N5773" s="3"/>
    </row>
    <row r="5774" ht="15.75" customHeight="1">
      <c r="A5774" s="1" t="s">
        <v>5794</v>
      </c>
      <c r="B5774" s="1" t="s">
        <v>20</v>
      </c>
      <c r="C5774" s="1">
        <v>0.0</v>
      </c>
      <c r="D5774" s="1" t="s">
        <v>16</v>
      </c>
      <c r="E5774" s="1" t="s">
        <v>16</v>
      </c>
      <c r="F5774" s="1">
        <v>1.0</v>
      </c>
      <c r="G5774" s="1">
        <v>2.0</v>
      </c>
      <c r="H5774" s="1">
        <v>0.0</v>
      </c>
      <c r="I5774" s="1" t="s">
        <v>22</v>
      </c>
      <c r="J5774" s="1">
        <v>101.5</v>
      </c>
      <c r="K5774" s="1">
        <v>906.85</v>
      </c>
      <c r="L5774" s="1" t="s">
        <v>18</v>
      </c>
      <c r="M5774" s="2">
        <f t="shared" si="1"/>
        <v>8.934482759</v>
      </c>
      <c r="N5774" s="3"/>
    </row>
    <row r="5775" ht="15.75" customHeight="1">
      <c r="A5775" s="1" t="s">
        <v>5795</v>
      </c>
      <c r="B5775" s="1" t="s">
        <v>20</v>
      </c>
      <c r="C5775" s="1">
        <v>0.0</v>
      </c>
      <c r="D5775" s="1" t="s">
        <v>16</v>
      </c>
      <c r="E5775" s="1" t="s">
        <v>16</v>
      </c>
      <c r="F5775" s="1">
        <v>1.0</v>
      </c>
      <c r="G5775" s="1">
        <v>2.0</v>
      </c>
      <c r="H5775" s="1">
        <v>0.0</v>
      </c>
      <c r="I5775" s="1" t="s">
        <v>17</v>
      </c>
      <c r="J5775" s="1">
        <v>69.55</v>
      </c>
      <c r="K5775" s="1">
        <v>284.9</v>
      </c>
      <c r="L5775" s="1" t="s">
        <v>18</v>
      </c>
      <c r="M5775" s="2">
        <f t="shared" si="1"/>
        <v>4.096333573</v>
      </c>
      <c r="N5775" s="3"/>
    </row>
    <row r="5776" ht="15.75" customHeight="1">
      <c r="A5776" s="1" t="s">
        <v>5796</v>
      </c>
      <c r="B5776" s="1" t="s">
        <v>15</v>
      </c>
      <c r="C5776" s="1">
        <v>0.0</v>
      </c>
      <c r="D5776" s="1" t="s">
        <v>16</v>
      </c>
      <c r="E5776" s="1" t="s">
        <v>16</v>
      </c>
      <c r="F5776" s="1">
        <v>2.0</v>
      </c>
      <c r="G5776" s="1">
        <v>2.0</v>
      </c>
      <c r="H5776" s="1">
        <v>0.0</v>
      </c>
      <c r="I5776" s="1" t="s">
        <v>26</v>
      </c>
      <c r="J5776" s="1">
        <v>104.5</v>
      </c>
      <c r="K5776" s="1">
        <v>3684.95</v>
      </c>
      <c r="L5776" s="1" t="s">
        <v>18</v>
      </c>
      <c r="M5776" s="2">
        <f t="shared" si="1"/>
        <v>35.26267943</v>
      </c>
      <c r="N5776" s="3"/>
    </row>
    <row r="5777" ht="15.75" customHeight="1">
      <c r="A5777" s="1" t="s">
        <v>5797</v>
      </c>
      <c r="B5777" s="1" t="s">
        <v>15</v>
      </c>
      <c r="C5777" s="1">
        <v>0.0</v>
      </c>
      <c r="D5777" s="1" t="s">
        <v>18</v>
      </c>
      <c r="E5777" s="1" t="s">
        <v>18</v>
      </c>
      <c r="F5777" s="1">
        <v>0.0</v>
      </c>
      <c r="G5777" s="1">
        <v>1.0</v>
      </c>
      <c r="H5777" s="1">
        <v>1.0</v>
      </c>
      <c r="I5777" s="1" t="s">
        <v>17</v>
      </c>
      <c r="J5777" s="1">
        <v>49.25</v>
      </c>
      <c r="K5777" s="1">
        <v>255.6</v>
      </c>
      <c r="L5777" s="1" t="s">
        <v>18</v>
      </c>
      <c r="M5777" s="2">
        <f t="shared" si="1"/>
        <v>5.189847716</v>
      </c>
      <c r="N5777" s="3"/>
    </row>
    <row r="5778" ht="15.75" customHeight="1">
      <c r="A5778" s="1" t="s">
        <v>5798</v>
      </c>
      <c r="B5778" s="1" t="s">
        <v>15</v>
      </c>
      <c r="C5778" s="1">
        <v>0.0</v>
      </c>
      <c r="D5778" s="1" t="s">
        <v>16</v>
      </c>
      <c r="E5778" s="1" t="s">
        <v>18</v>
      </c>
      <c r="F5778" s="1">
        <v>2.0</v>
      </c>
      <c r="G5778" s="1">
        <v>1.0</v>
      </c>
      <c r="H5778" s="1">
        <v>2.0</v>
      </c>
      <c r="I5778" s="1" t="s">
        <v>28</v>
      </c>
      <c r="J5778" s="1">
        <v>84.9</v>
      </c>
      <c r="K5778" s="1">
        <v>6065.3</v>
      </c>
      <c r="L5778" s="1" t="s">
        <v>18</v>
      </c>
      <c r="M5778" s="2">
        <f t="shared" si="1"/>
        <v>71.44051826</v>
      </c>
      <c r="N5778" s="3"/>
    </row>
    <row r="5779" ht="15.75" customHeight="1">
      <c r="A5779" s="1" t="s">
        <v>5799</v>
      </c>
      <c r="B5779" s="1" t="s">
        <v>15</v>
      </c>
      <c r="C5779" s="1">
        <v>0.0</v>
      </c>
      <c r="D5779" s="1" t="s">
        <v>18</v>
      </c>
      <c r="E5779" s="1" t="s">
        <v>18</v>
      </c>
      <c r="F5779" s="1">
        <v>2.0</v>
      </c>
      <c r="G5779" s="1">
        <v>2.0</v>
      </c>
      <c r="H5779" s="1">
        <v>0.0</v>
      </c>
      <c r="I5779" s="1" t="s">
        <v>17</v>
      </c>
      <c r="J5779" s="1">
        <v>79.65</v>
      </c>
      <c r="K5779" s="1">
        <v>604.7</v>
      </c>
      <c r="L5779" s="1" t="s">
        <v>16</v>
      </c>
      <c r="M5779" s="2">
        <f t="shared" si="1"/>
        <v>7.591964846</v>
      </c>
      <c r="N5779" s="3"/>
    </row>
    <row r="5780" ht="15.75" customHeight="1">
      <c r="A5780" s="1" t="s">
        <v>5800</v>
      </c>
      <c r="B5780" s="1" t="s">
        <v>15</v>
      </c>
      <c r="C5780" s="1">
        <v>0.0</v>
      </c>
      <c r="D5780" s="1" t="s">
        <v>16</v>
      </c>
      <c r="E5780" s="1" t="s">
        <v>16</v>
      </c>
      <c r="F5780" s="1">
        <v>1.0</v>
      </c>
      <c r="G5780" s="1">
        <v>0.0</v>
      </c>
      <c r="H5780" s="1">
        <v>2.0</v>
      </c>
      <c r="I5780" s="1" t="s">
        <v>17</v>
      </c>
      <c r="J5780" s="1">
        <v>20.05</v>
      </c>
      <c r="K5780" s="1">
        <v>1090.1</v>
      </c>
      <c r="L5780" s="1" t="s">
        <v>18</v>
      </c>
      <c r="M5780" s="2">
        <f t="shared" si="1"/>
        <v>54.36907731</v>
      </c>
      <c r="N5780" s="3"/>
    </row>
    <row r="5781" ht="15.75" customHeight="1">
      <c r="A5781" s="1" t="s">
        <v>5801</v>
      </c>
      <c r="B5781" s="1" t="s">
        <v>15</v>
      </c>
      <c r="C5781" s="1">
        <v>0.0</v>
      </c>
      <c r="D5781" s="1" t="s">
        <v>18</v>
      </c>
      <c r="E5781" s="1" t="s">
        <v>18</v>
      </c>
      <c r="F5781" s="1">
        <v>1.0</v>
      </c>
      <c r="G5781" s="1">
        <v>2.0</v>
      </c>
      <c r="H5781" s="1">
        <v>0.0</v>
      </c>
      <c r="I5781" s="1" t="s">
        <v>17</v>
      </c>
      <c r="J5781" s="1">
        <v>85.95</v>
      </c>
      <c r="K5781" s="1">
        <v>514.6</v>
      </c>
      <c r="L5781" s="1" t="s">
        <v>18</v>
      </c>
      <c r="M5781" s="2">
        <f t="shared" si="1"/>
        <v>5.987201862</v>
      </c>
      <c r="N5781" s="3"/>
    </row>
    <row r="5782" ht="15.75" customHeight="1">
      <c r="A5782" s="1" t="s">
        <v>5802</v>
      </c>
      <c r="B5782" s="1" t="s">
        <v>15</v>
      </c>
      <c r="C5782" s="1">
        <v>1.0</v>
      </c>
      <c r="D5782" s="1" t="s">
        <v>18</v>
      </c>
      <c r="E5782" s="1" t="s">
        <v>18</v>
      </c>
      <c r="F5782" s="1">
        <v>2.0</v>
      </c>
      <c r="G5782" s="1">
        <v>2.0</v>
      </c>
      <c r="H5782" s="1">
        <v>1.0</v>
      </c>
      <c r="I5782" s="1" t="s">
        <v>28</v>
      </c>
      <c r="J5782" s="1">
        <v>103.0</v>
      </c>
      <c r="K5782" s="1">
        <v>5166.2</v>
      </c>
      <c r="L5782" s="1" t="s">
        <v>18</v>
      </c>
      <c r="M5782" s="2">
        <f t="shared" si="1"/>
        <v>50.15728155</v>
      </c>
      <c r="N5782" s="3"/>
    </row>
    <row r="5783" ht="15.75" customHeight="1">
      <c r="A5783" s="1" t="s">
        <v>5803</v>
      </c>
      <c r="B5783" s="1" t="s">
        <v>20</v>
      </c>
      <c r="C5783" s="1">
        <v>0.0</v>
      </c>
      <c r="D5783" s="1" t="s">
        <v>18</v>
      </c>
      <c r="E5783" s="1" t="s">
        <v>18</v>
      </c>
      <c r="F5783" s="1">
        <v>1.0</v>
      </c>
      <c r="G5783" s="1">
        <v>0.0</v>
      </c>
      <c r="H5783" s="1">
        <v>0.0</v>
      </c>
      <c r="I5783" s="1" t="s">
        <v>17</v>
      </c>
      <c r="J5783" s="1">
        <v>19.75</v>
      </c>
      <c r="K5783" s="1">
        <v>311.6</v>
      </c>
      <c r="L5783" s="1" t="s">
        <v>18</v>
      </c>
      <c r="M5783" s="2">
        <f t="shared" si="1"/>
        <v>15.77721519</v>
      </c>
      <c r="N5783" s="3"/>
    </row>
    <row r="5784" ht="15.75" customHeight="1">
      <c r="A5784" s="1" t="s">
        <v>5804</v>
      </c>
      <c r="B5784" s="1" t="s">
        <v>15</v>
      </c>
      <c r="C5784" s="1">
        <v>0.0</v>
      </c>
      <c r="D5784" s="1" t="s">
        <v>16</v>
      </c>
      <c r="E5784" s="1" t="s">
        <v>16</v>
      </c>
      <c r="F5784" s="1">
        <v>1.0</v>
      </c>
      <c r="G5784" s="1">
        <v>0.0</v>
      </c>
      <c r="H5784" s="1">
        <v>2.0</v>
      </c>
      <c r="I5784" s="1" t="s">
        <v>17</v>
      </c>
      <c r="J5784" s="1">
        <v>19.65</v>
      </c>
      <c r="K5784" s="1">
        <v>451.55</v>
      </c>
      <c r="L5784" s="1" t="s">
        <v>18</v>
      </c>
      <c r="M5784" s="2">
        <f t="shared" si="1"/>
        <v>22.97964377</v>
      </c>
      <c r="N5784" s="3"/>
    </row>
    <row r="5785" ht="15.75" customHeight="1">
      <c r="A5785" s="1" t="s">
        <v>5805</v>
      </c>
      <c r="B5785" s="1" t="s">
        <v>15</v>
      </c>
      <c r="C5785" s="1">
        <v>0.0</v>
      </c>
      <c r="D5785" s="1" t="s">
        <v>18</v>
      </c>
      <c r="E5785" s="1" t="s">
        <v>18</v>
      </c>
      <c r="F5785" s="1">
        <v>1.0</v>
      </c>
      <c r="G5785" s="1">
        <v>1.0</v>
      </c>
      <c r="H5785" s="1">
        <v>2.0</v>
      </c>
      <c r="I5785" s="1" t="s">
        <v>22</v>
      </c>
      <c r="J5785" s="1">
        <v>80.6</v>
      </c>
      <c r="K5785" s="1">
        <v>4299.95</v>
      </c>
      <c r="L5785" s="1" t="s">
        <v>18</v>
      </c>
      <c r="M5785" s="2">
        <f t="shared" si="1"/>
        <v>53.34925558</v>
      </c>
      <c r="N5785" s="3"/>
    </row>
    <row r="5786" ht="15.75" customHeight="1">
      <c r="A5786" s="1" t="s">
        <v>5806</v>
      </c>
      <c r="B5786" s="1" t="s">
        <v>15</v>
      </c>
      <c r="C5786" s="1">
        <v>0.0</v>
      </c>
      <c r="D5786" s="1" t="s">
        <v>16</v>
      </c>
      <c r="E5786" s="1" t="s">
        <v>18</v>
      </c>
      <c r="F5786" s="1">
        <v>1.0</v>
      </c>
      <c r="G5786" s="1">
        <v>1.0</v>
      </c>
      <c r="H5786" s="1">
        <v>2.0</v>
      </c>
      <c r="I5786" s="1" t="s">
        <v>28</v>
      </c>
      <c r="J5786" s="1">
        <v>81.85</v>
      </c>
      <c r="K5786" s="1">
        <v>5924.4</v>
      </c>
      <c r="L5786" s="1" t="s">
        <v>18</v>
      </c>
      <c r="M5786" s="2">
        <f t="shared" si="1"/>
        <v>72.38118509</v>
      </c>
      <c r="N5786" s="3"/>
    </row>
    <row r="5787" ht="15.75" customHeight="1">
      <c r="A5787" s="1" t="s">
        <v>5807</v>
      </c>
      <c r="B5787" s="1" t="s">
        <v>20</v>
      </c>
      <c r="C5787" s="1">
        <v>0.0</v>
      </c>
      <c r="D5787" s="1" t="s">
        <v>18</v>
      </c>
      <c r="E5787" s="1" t="s">
        <v>18</v>
      </c>
      <c r="F5787" s="1">
        <v>1.0</v>
      </c>
      <c r="G5787" s="1">
        <v>1.0</v>
      </c>
      <c r="H5787" s="1">
        <v>0.0</v>
      </c>
      <c r="I5787" s="1" t="s">
        <v>22</v>
      </c>
      <c r="J5787" s="1">
        <v>49.8</v>
      </c>
      <c r="K5787" s="1">
        <v>1734.2</v>
      </c>
      <c r="L5787" s="1" t="s">
        <v>18</v>
      </c>
      <c r="M5787" s="2">
        <f t="shared" si="1"/>
        <v>34.82329317</v>
      </c>
      <c r="N5787" s="3"/>
    </row>
    <row r="5788" ht="15.75" customHeight="1">
      <c r="A5788" s="1" t="s">
        <v>5808</v>
      </c>
      <c r="B5788" s="1" t="s">
        <v>15</v>
      </c>
      <c r="C5788" s="1">
        <v>0.0</v>
      </c>
      <c r="D5788" s="1" t="s">
        <v>16</v>
      </c>
      <c r="E5788" s="1" t="s">
        <v>16</v>
      </c>
      <c r="F5788" s="1">
        <v>2.0</v>
      </c>
      <c r="G5788" s="1">
        <v>0.0</v>
      </c>
      <c r="H5788" s="1">
        <v>2.0</v>
      </c>
      <c r="I5788" s="1" t="s">
        <v>22</v>
      </c>
      <c r="J5788" s="1">
        <v>22.95</v>
      </c>
      <c r="K5788" s="1">
        <v>1014.25</v>
      </c>
      <c r="L5788" s="1" t="s">
        <v>18</v>
      </c>
      <c r="M5788" s="2">
        <f t="shared" si="1"/>
        <v>44.19389978</v>
      </c>
      <c r="N5788" s="3"/>
    </row>
    <row r="5789" ht="15.75" customHeight="1">
      <c r="A5789" s="1" t="s">
        <v>5809</v>
      </c>
      <c r="B5789" s="1" t="s">
        <v>20</v>
      </c>
      <c r="C5789" s="1">
        <v>0.0</v>
      </c>
      <c r="D5789" s="1" t="s">
        <v>16</v>
      </c>
      <c r="E5789" s="1" t="s">
        <v>16</v>
      </c>
      <c r="F5789" s="1">
        <v>1.0</v>
      </c>
      <c r="G5789" s="1">
        <v>0.0</v>
      </c>
      <c r="H5789" s="1">
        <v>2.0</v>
      </c>
      <c r="I5789" s="1" t="s">
        <v>26</v>
      </c>
      <c r="J5789" s="1">
        <v>19.6</v>
      </c>
      <c r="K5789" s="1">
        <v>125.0</v>
      </c>
      <c r="L5789" s="1" t="s">
        <v>18</v>
      </c>
      <c r="M5789" s="2">
        <f t="shared" si="1"/>
        <v>6.37755102</v>
      </c>
      <c r="N5789" s="3"/>
    </row>
    <row r="5790" ht="15.75" customHeight="1">
      <c r="A5790" s="1" t="s">
        <v>5810</v>
      </c>
      <c r="B5790" s="1" t="s">
        <v>20</v>
      </c>
      <c r="C5790" s="1">
        <v>0.0</v>
      </c>
      <c r="D5790" s="1" t="s">
        <v>18</v>
      </c>
      <c r="E5790" s="1" t="s">
        <v>18</v>
      </c>
      <c r="F5790" s="1">
        <v>2.0</v>
      </c>
      <c r="G5790" s="1">
        <v>2.0</v>
      </c>
      <c r="H5790" s="1">
        <v>0.0</v>
      </c>
      <c r="I5790" s="1" t="s">
        <v>26</v>
      </c>
      <c r="J5790" s="1">
        <v>73.15</v>
      </c>
      <c r="K5790" s="1">
        <v>2730.85</v>
      </c>
      <c r="L5790" s="1" t="s">
        <v>18</v>
      </c>
      <c r="M5790" s="2">
        <f t="shared" si="1"/>
        <v>37.33219412</v>
      </c>
      <c r="N5790" s="3"/>
    </row>
    <row r="5791" ht="15.75" customHeight="1">
      <c r="A5791" s="1" t="s">
        <v>5811</v>
      </c>
      <c r="B5791" s="1" t="s">
        <v>15</v>
      </c>
      <c r="C5791" s="1">
        <v>0.0</v>
      </c>
      <c r="D5791" s="1" t="s">
        <v>18</v>
      </c>
      <c r="E5791" s="1" t="s">
        <v>18</v>
      </c>
      <c r="F5791" s="1">
        <v>2.0</v>
      </c>
      <c r="G5791" s="1">
        <v>2.0</v>
      </c>
      <c r="H5791" s="1">
        <v>0.0</v>
      </c>
      <c r="I5791" s="1" t="s">
        <v>22</v>
      </c>
      <c r="J5791" s="1">
        <v>93.85</v>
      </c>
      <c r="K5791" s="1">
        <v>93.85</v>
      </c>
      <c r="L5791" s="1" t="s">
        <v>16</v>
      </c>
      <c r="M5791" s="2">
        <f t="shared" si="1"/>
        <v>1</v>
      </c>
      <c r="N5791" s="3"/>
    </row>
    <row r="5792" ht="15.75" customHeight="1">
      <c r="A5792" s="1" t="s">
        <v>5812</v>
      </c>
      <c r="B5792" s="1" t="s">
        <v>20</v>
      </c>
      <c r="C5792" s="1">
        <v>0.0</v>
      </c>
      <c r="D5792" s="1" t="s">
        <v>18</v>
      </c>
      <c r="E5792" s="1" t="s">
        <v>18</v>
      </c>
      <c r="F5792" s="1">
        <v>1.0</v>
      </c>
      <c r="G5792" s="1">
        <v>0.0</v>
      </c>
      <c r="H5792" s="1">
        <v>0.0</v>
      </c>
      <c r="I5792" s="1" t="s">
        <v>17</v>
      </c>
      <c r="J5792" s="1">
        <v>19.85</v>
      </c>
      <c r="K5792" s="1">
        <v>51.6</v>
      </c>
      <c r="L5792" s="1" t="s">
        <v>18</v>
      </c>
      <c r="M5792" s="2">
        <f t="shared" si="1"/>
        <v>2.599496222</v>
      </c>
      <c r="N5792" s="3"/>
    </row>
    <row r="5793" ht="15.75" customHeight="1">
      <c r="A5793" s="1" t="s">
        <v>5813</v>
      </c>
      <c r="B5793" s="1" t="s">
        <v>15</v>
      </c>
      <c r="C5793" s="1">
        <v>1.0</v>
      </c>
      <c r="D5793" s="1" t="s">
        <v>18</v>
      </c>
      <c r="E5793" s="1" t="s">
        <v>18</v>
      </c>
      <c r="F5793" s="1">
        <v>2.0</v>
      </c>
      <c r="G5793" s="1">
        <v>2.0</v>
      </c>
      <c r="H5793" s="1">
        <v>1.0</v>
      </c>
      <c r="I5793" s="1" t="s">
        <v>22</v>
      </c>
      <c r="J5793" s="1">
        <v>106.8</v>
      </c>
      <c r="K5793" s="1">
        <v>5347.95</v>
      </c>
      <c r="L5793" s="1" t="s">
        <v>18</v>
      </c>
      <c r="M5793" s="2">
        <f t="shared" si="1"/>
        <v>50.0744382</v>
      </c>
      <c r="N5793" s="3"/>
    </row>
    <row r="5794" ht="15.75" customHeight="1">
      <c r="A5794" s="1" t="s">
        <v>5814</v>
      </c>
      <c r="B5794" s="1" t="s">
        <v>15</v>
      </c>
      <c r="C5794" s="1">
        <v>0.0</v>
      </c>
      <c r="D5794" s="1" t="s">
        <v>16</v>
      </c>
      <c r="E5794" s="1" t="s">
        <v>18</v>
      </c>
      <c r="F5794" s="1">
        <v>2.0</v>
      </c>
      <c r="G5794" s="1">
        <v>2.0</v>
      </c>
      <c r="H5794" s="1">
        <v>2.0</v>
      </c>
      <c r="I5794" s="1" t="s">
        <v>26</v>
      </c>
      <c r="J5794" s="1">
        <v>97.7</v>
      </c>
      <c r="K5794" s="1">
        <v>6869.7</v>
      </c>
      <c r="L5794" s="1" t="s">
        <v>18</v>
      </c>
      <c r="M5794" s="2">
        <f t="shared" si="1"/>
        <v>70.31422723</v>
      </c>
      <c r="N5794" s="3"/>
    </row>
    <row r="5795" ht="15.75" customHeight="1">
      <c r="A5795" s="1" t="s">
        <v>5815</v>
      </c>
      <c r="B5795" s="1" t="s">
        <v>15</v>
      </c>
      <c r="C5795" s="1">
        <v>0.0</v>
      </c>
      <c r="D5795" s="1" t="s">
        <v>16</v>
      </c>
      <c r="E5795" s="1" t="s">
        <v>18</v>
      </c>
      <c r="F5795" s="1">
        <v>2.0</v>
      </c>
      <c r="G5795" s="1">
        <v>2.0</v>
      </c>
      <c r="H5795" s="1">
        <v>0.0</v>
      </c>
      <c r="I5795" s="1" t="s">
        <v>26</v>
      </c>
      <c r="J5795" s="1">
        <v>75.4</v>
      </c>
      <c r="K5795" s="1">
        <v>1747.85</v>
      </c>
      <c r="L5795" s="1" t="s">
        <v>16</v>
      </c>
      <c r="M5795" s="2">
        <f t="shared" si="1"/>
        <v>23.18103448</v>
      </c>
      <c r="N5795" s="3"/>
    </row>
    <row r="5796" ht="15.75" customHeight="1">
      <c r="A5796" s="1" t="s">
        <v>5816</v>
      </c>
      <c r="B5796" s="1" t="s">
        <v>20</v>
      </c>
      <c r="C5796" s="1">
        <v>0.0</v>
      </c>
      <c r="D5796" s="1" t="s">
        <v>18</v>
      </c>
      <c r="E5796" s="1" t="s">
        <v>18</v>
      </c>
      <c r="F5796" s="1">
        <v>0.0</v>
      </c>
      <c r="G5796" s="1">
        <v>1.0</v>
      </c>
      <c r="H5796" s="1">
        <v>0.0</v>
      </c>
      <c r="I5796" s="1" t="s">
        <v>22</v>
      </c>
      <c r="J5796" s="1">
        <v>35.65</v>
      </c>
      <c r="K5796" s="1">
        <v>425.1</v>
      </c>
      <c r="L5796" s="1" t="s">
        <v>18</v>
      </c>
      <c r="M5796" s="2">
        <f t="shared" si="1"/>
        <v>11.92426367</v>
      </c>
      <c r="N5796" s="3"/>
    </row>
    <row r="5797" ht="15.75" customHeight="1">
      <c r="A5797" s="1" t="s">
        <v>5817</v>
      </c>
      <c r="B5797" s="1" t="s">
        <v>15</v>
      </c>
      <c r="C5797" s="1">
        <v>0.0</v>
      </c>
      <c r="D5797" s="1" t="s">
        <v>18</v>
      </c>
      <c r="E5797" s="1" t="s">
        <v>18</v>
      </c>
      <c r="F5797" s="1">
        <v>1.0</v>
      </c>
      <c r="G5797" s="1">
        <v>1.0</v>
      </c>
      <c r="H5797" s="1">
        <v>0.0</v>
      </c>
      <c r="I5797" s="1" t="s">
        <v>22</v>
      </c>
      <c r="J5797" s="1">
        <v>66.85</v>
      </c>
      <c r="K5797" s="1">
        <v>458.1</v>
      </c>
      <c r="L5797" s="1" t="s">
        <v>18</v>
      </c>
      <c r="M5797" s="2">
        <f t="shared" si="1"/>
        <v>6.852655198</v>
      </c>
      <c r="N5797" s="3"/>
    </row>
    <row r="5798" ht="15.75" customHeight="1">
      <c r="A5798" s="1" t="s">
        <v>5818</v>
      </c>
      <c r="B5798" s="1" t="s">
        <v>20</v>
      </c>
      <c r="C5798" s="1">
        <v>0.0</v>
      </c>
      <c r="D5798" s="1" t="s">
        <v>18</v>
      </c>
      <c r="E5798" s="1" t="s">
        <v>18</v>
      </c>
      <c r="F5798" s="1">
        <v>2.0</v>
      </c>
      <c r="G5798" s="1">
        <v>2.0</v>
      </c>
      <c r="H5798" s="1">
        <v>0.0</v>
      </c>
      <c r="I5798" s="1" t="s">
        <v>22</v>
      </c>
      <c r="J5798" s="1">
        <v>94.1</v>
      </c>
      <c r="K5798" s="1">
        <v>701.3</v>
      </c>
      <c r="L5798" s="1" t="s">
        <v>18</v>
      </c>
      <c r="M5798" s="2">
        <f t="shared" si="1"/>
        <v>7.452709883</v>
      </c>
      <c r="N5798" s="3"/>
    </row>
    <row r="5799" ht="15.75" customHeight="1">
      <c r="A5799" s="1" t="s">
        <v>5819</v>
      </c>
      <c r="B5799" s="1" t="s">
        <v>15</v>
      </c>
      <c r="C5799" s="1">
        <v>0.0</v>
      </c>
      <c r="D5799" s="1" t="s">
        <v>16</v>
      </c>
      <c r="E5799" s="1" t="s">
        <v>16</v>
      </c>
      <c r="F5799" s="1">
        <v>1.0</v>
      </c>
      <c r="G5799" s="1">
        <v>0.0</v>
      </c>
      <c r="H5799" s="1">
        <v>2.0</v>
      </c>
      <c r="I5799" s="1" t="s">
        <v>17</v>
      </c>
      <c r="J5799" s="1">
        <v>20.6</v>
      </c>
      <c r="K5799" s="1">
        <v>1286.0</v>
      </c>
      <c r="L5799" s="1" t="s">
        <v>18</v>
      </c>
      <c r="M5799" s="2">
        <f t="shared" si="1"/>
        <v>62.42718447</v>
      </c>
      <c r="N5799" s="3"/>
    </row>
    <row r="5800" ht="15.75" customHeight="1">
      <c r="A5800" s="1" t="s">
        <v>5820</v>
      </c>
      <c r="B5800" s="1" t="s">
        <v>20</v>
      </c>
      <c r="C5800" s="1">
        <v>0.0</v>
      </c>
      <c r="D5800" s="1" t="s">
        <v>16</v>
      </c>
      <c r="E5800" s="1" t="s">
        <v>16</v>
      </c>
      <c r="F5800" s="1">
        <v>0.0</v>
      </c>
      <c r="G5800" s="1">
        <v>1.0</v>
      </c>
      <c r="H5800" s="1">
        <v>2.0</v>
      </c>
      <c r="I5800" s="1" t="s">
        <v>26</v>
      </c>
      <c r="J5800" s="1">
        <v>56.75</v>
      </c>
      <c r="K5800" s="1">
        <v>3708.4</v>
      </c>
      <c r="L5800" s="1" t="s">
        <v>18</v>
      </c>
      <c r="M5800" s="2">
        <f t="shared" si="1"/>
        <v>65.34625551</v>
      </c>
      <c r="N5800" s="3"/>
    </row>
    <row r="5801" ht="15.75" customHeight="1">
      <c r="A5801" s="1" t="s">
        <v>5821</v>
      </c>
      <c r="B5801" s="1" t="s">
        <v>15</v>
      </c>
      <c r="C5801" s="1">
        <v>0.0</v>
      </c>
      <c r="D5801" s="1" t="s">
        <v>16</v>
      </c>
      <c r="E5801" s="1" t="s">
        <v>16</v>
      </c>
      <c r="F5801" s="1">
        <v>2.0</v>
      </c>
      <c r="G5801" s="1">
        <v>0.0</v>
      </c>
      <c r="H5801" s="1">
        <v>2.0</v>
      </c>
      <c r="I5801" s="1" t="s">
        <v>28</v>
      </c>
      <c r="J5801" s="1">
        <v>23.75</v>
      </c>
      <c r="K5801" s="1">
        <v>1679.25</v>
      </c>
      <c r="L5801" s="1" t="s">
        <v>18</v>
      </c>
      <c r="M5801" s="2">
        <f t="shared" si="1"/>
        <v>70.70526316</v>
      </c>
      <c r="N5801" s="3"/>
    </row>
    <row r="5802" ht="15.75" customHeight="1">
      <c r="A5802" s="1" t="s">
        <v>5822</v>
      </c>
      <c r="B5802" s="1" t="s">
        <v>20</v>
      </c>
      <c r="C5802" s="1">
        <v>1.0</v>
      </c>
      <c r="D5802" s="1" t="s">
        <v>16</v>
      </c>
      <c r="E5802" s="1" t="s">
        <v>18</v>
      </c>
      <c r="F5802" s="1">
        <v>1.0</v>
      </c>
      <c r="G5802" s="1">
        <v>2.0</v>
      </c>
      <c r="H5802" s="1">
        <v>1.0</v>
      </c>
      <c r="I5802" s="1" t="s">
        <v>22</v>
      </c>
      <c r="J5802" s="1">
        <v>93.55</v>
      </c>
      <c r="K5802" s="1">
        <v>3055.5</v>
      </c>
      <c r="L5802" s="1" t="s">
        <v>18</v>
      </c>
      <c r="M5802" s="2">
        <f t="shared" si="1"/>
        <v>32.66167825</v>
      </c>
      <c r="N5802" s="3"/>
    </row>
    <row r="5803" ht="15.75" customHeight="1">
      <c r="A5803" s="1" t="s">
        <v>5823</v>
      </c>
      <c r="B5803" s="1" t="s">
        <v>15</v>
      </c>
      <c r="C5803" s="1">
        <v>1.0</v>
      </c>
      <c r="D5803" s="1" t="s">
        <v>16</v>
      </c>
      <c r="E5803" s="1" t="s">
        <v>18</v>
      </c>
      <c r="F5803" s="1">
        <v>2.0</v>
      </c>
      <c r="G5803" s="1">
        <v>1.0</v>
      </c>
      <c r="H5803" s="1">
        <v>2.0</v>
      </c>
      <c r="I5803" s="1" t="s">
        <v>28</v>
      </c>
      <c r="J5803" s="1">
        <v>80.55</v>
      </c>
      <c r="K5803" s="1">
        <v>5265.1</v>
      </c>
      <c r="L5803" s="1" t="s">
        <v>16</v>
      </c>
      <c r="M5803" s="2">
        <f t="shared" si="1"/>
        <v>65.36436996</v>
      </c>
      <c r="N5803" s="3"/>
    </row>
    <row r="5804" ht="15.75" customHeight="1">
      <c r="A5804" s="1" t="s">
        <v>5824</v>
      </c>
      <c r="B5804" s="1" t="s">
        <v>20</v>
      </c>
      <c r="C5804" s="1">
        <v>0.0</v>
      </c>
      <c r="D5804" s="1" t="s">
        <v>18</v>
      </c>
      <c r="E5804" s="1" t="s">
        <v>18</v>
      </c>
      <c r="F5804" s="1">
        <v>0.0</v>
      </c>
      <c r="G5804" s="1">
        <v>1.0</v>
      </c>
      <c r="H5804" s="1">
        <v>0.0</v>
      </c>
      <c r="I5804" s="1" t="s">
        <v>22</v>
      </c>
      <c r="J5804" s="1">
        <v>30.4</v>
      </c>
      <c r="K5804" s="1">
        <v>82.15</v>
      </c>
      <c r="L5804" s="1" t="s">
        <v>18</v>
      </c>
      <c r="M5804" s="2">
        <f t="shared" si="1"/>
        <v>2.702302632</v>
      </c>
      <c r="N5804" s="3"/>
    </row>
    <row r="5805" ht="15.75" customHeight="1">
      <c r="A5805" s="1" t="s">
        <v>5825</v>
      </c>
      <c r="B5805" s="1" t="s">
        <v>15</v>
      </c>
      <c r="C5805" s="1">
        <v>0.0</v>
      </c>
      <c r="D5805" s="1" t="s">
        <v>18</v>
      </c>
      <c r="E5805" s="1" t="s">
        <v>18</v>
      </c>
      <c r="F5805" s="1">
        <v>2.0</v>
      </c>
      <c r="G5805" s="1">
        <v>2.0</v>
      </c>
      <c r="H5805" s="1">
        <v>0.0</v>
      </c>
      <c r="I5805" s="1" t="s">
        <v>28</v>
      </c>
      <c r="J5805" s="1">
        <v>97.85</v>
      </c>
      <c r="K5805" s="1">
        <v>1105.4</v>
      </c>
      <c r="L5805" s="1" t="s">
        <v>16</v>
      </c>
      <c r="M5805" s="2">
        <f t="shared" si="1"/>
        <v>11.29688298</v>
      </c>
      <c r="N5805" s="3"/>
    </row>
    <row r="5806" ht="15.75" customHeight="1">
      <c r="A5806" s="1" t="s">
        <v>5826</v>
      </c>
      <c r="B5806" s="1" t="s">
        <v>20</v>
      </c>
      <c r="C5806" s="1">
        <v>1.0</v>
      </c>
      <c r="D5806" s="1" t="s">
        <v>16</v>
      </c>
      <c r="E5806" s="1" t="s">
        <v>18</v>
      </c>
      <c r="F5806" s="1">
        <v>0.0</v>
      </c>
      <c r="G5806" s="1">
        <v>1.0</v>
      </c>
      <c r="H5806" s="1">
        <v>2.0</v>
      </c>
      <c r="I5806" s="1" t="s">
        <v>26</v>
      </c>
      <c r="J5806" s="1">
        <v>56.55</v>
      </c>
      <c r="K5806" s="1">
        <v>3952.65</v>
      </c>
      <c r="L5806" s="1" t="s">
        <v>18</v>
      </c>
      <c r="M5806" s="2">
        <f t="shared" si="1"/>
        <v>69.89655172</v>
      </c>
      <c r="N5806" s="3"/>
    </row>
    <row r="5807" ht="15.75" customHeight="1">
      <c r="A5807" s="1" t="s">
        <v>5827</v>
      </c>
      <c r="B5807" s="1" t="s">
        <v>15</v>
      </c>
      <c r="C5807" s="1">
        <v>0.0</v>
      </c>
      <c r="D5807" s="1" t="s">
        <v>16</v>
      </c>
      <c r="E5807" s="1" t="s">
        <v>16</v>
      </c>
      <c r="F5807" s="1">
        <v>1.0</v>
      </c>
      <c r="G5807" s="1">
        <v>0.0</v>
      </c>
      <c r="H5807" s="1">
        <v>2.0</v>
      </c>
      <c r="I5807" s="1" t="s">
        <v>17</v>
      </c>
      <c r="J5807" s="1">
        <v>19.7</v>
      </c>
      <c r="K5807" s="1">
        <v>452.55</v>
      </c>
      <c r="L5807" s="1" t="s">
        <v>18</v>
      </c>
      <c r="M5807" s="2">
        <f t="shared" si="1"/>
        <v>22.97208122</v>
      </c>
      <c r="N5807" s="3"/>
    </row>
    <row r="5808" ht="15.75" customHeight="1">
      <c r="A5808" s="1" t="s">
        <v>5828</v>
      </c>
      <c r="B5808" s="1" t="s">
        <v>15</v>
      </c>
      <c r="C5808" s="1">
        <v>0.0</v>
      </c>
      <c r="D5808" s="1" t="s">
        <v>18</v>
      </c>
      <c r="E5808" s="1" t="s">
        <v>18</v>
      </c>
      <c r="F5808" s="1">
        <v>1.0</v>
      </c>
      <c r="G5808" s="1">
        <v>0.0</v>
      </c>
      <c r="H5808" s="1">
        <v>2.0</v>
      </c>
      <c r="I5808" s="1" t="s">
        <v>26</v>
      </c>
      <c r="J5808" s="1">
        <v>20.9</v>
      </c>
      <c r="K5808" s="1">
        <v>689.35</v>
      </c>
      <c r="L5808" s="1" t="s">
        <v>18</v>
      </c>
      <c r="M5808" s="2">
        <f t="shared" si="1"/>
        <v>32.98325359</v>
      </c>
      <c r="N5808" s="3"/>
    </row>
    <row r="5809" ht="15.75" customHeight="1">
      <c r="A5809" s="1" t="s">
        <v>5829</v>
      </c>
      <c r="B5809" s="1" t="s">
        <v>15</v>
      </c>
      <c r="C5809" s="1">
        <v>0.0</v>
      </c>
      <c r="D5809" s="1" t="s">
        <v>16</v>
      </c>
      <c r="E5809" s="1" t="s">
        <v>18</v>
      </c>
      <c r="F5809" s="1">
        <v>2.0</v>
      </c>
      <c r="G5809" s="1">
        <v>1.0</v>
      </c>
      <c r="H5809" s="1">
        <v>2.0</v>
      </c>
      <c r="I5809" s="1" t="s">
        <v>26</v>
      </c>
      <c r="J5809" s="1">
        <v>94.8</v>
      </c>
      <c r="K5809" s="1">
        <v>6859.05</v>
      </c>
      <c r="L5809" s="1" t="s">
        <v>18</v>
      </c>
      <c r="M5809" s="2">
        <f t="shared" si="1"/>
        <v>72.3528481</v>
      </c>
      <c r="N5809" s="3"/>
    </row>
    <row r="5810" ht="15.75" customHeight="1">
      <c r="A5810" s="1" t="s">
        <v>5830</v>
      </c>
      <c r="B5810" s="1" t="s">
        <v>20</v>
      </c>
      <c r="C5810" s="1">
        <v>0.0</v>
      </c>
      <c r="D5810" s="1" t="s">
        <v>18</v>
      </c>
      <c r="E5810" s="1" t="s">
        <v>18</v>
      </c>
      <c r="F5810" s="1">
        <v>2.0</v>
      </c>
      <c r="G5810" s="1">
        <v>2.0</v>
      </c>
      <c r="H5810" s="1">
        <v>0.0</v>
      </c>
      <c r="I5810" s="1" t="s">
        <v>22</v>
      </c>
      <c r="J5810" s="1">
        <v>93.7</v>
      </c>
      <c r="K5810" s="1">
        <v>4154.8</v>
      </c>
      <c r="L5810" s="1" t="s">
        <v>16</v>
      </c>
      <c r="M5810" s="2">
        <f t="shared" si="1"/>
        <v>44.34151547</v>
      </c>
      <c r="N5810" s="3"/>
    </row>
    <row r="5811" ht="15.75" customHeight="1">
      <c r="A5811" s="1" t="s">
        <v>5831</v>
      </c>
      <c r="B5811" s="1" t="s">
        <v>15</v>
      </c>
      <c r="C5811" s="1">
        <v>0.0</v>
      </c>
      <c r="D5811" s="1" t="s">
        <v>18</v>
      </c>
      <c r="E5811" s="1" t="s">
        <v>18</v>
      </c>
      <c r="F5811" s="1">
        <v>1.0</v>
      </c>
      <c r="G5811" s="1">
        <v>1.0</v>
      </c>
      <c r="H5811" s="1">
        <v>0.0</v>
      </c>
      <c r="I5811" s="1" t="s">
        <v>26</v>
      </c>
      <c r="J5811" s="1">
        <v>44.55</v>
      </c>
      <c r="K5811" s="1">
        <v>44.55</v>
      </c>
      <c r="L5811" s="1" t="s">
        <v>18</v>
      </c>
      <c r="M5811" s="2">
        <f t="shared" si="1"/>
        <v>1</v>
      </c>
      <c r="N5811" s="3"/>
    </row>
    <row r="5812" ht="15.75" customHeight="1">
      <c r="A5812" s="1" t="s">
        <v>5832</v>
      </c>
      <c r="B5812" s="1" t="s">
        <v>15</v>
      </c>
      <c r="C5812" s="1">
        <v>0.0</v>
      </c>
      <c r="D5812" s="1" t="s">
        <v>16</v>
      </c>
      <c r="E5812" s="1" t="s">
        <v>16</v>
      </c>
      <c r="F5812" s="1">
        <v>0.0</v>
      </c>
      <c r="G5812" s="1">
        <v>1.0</v>
      </c>
      <c r="H5812" s="1">
        <v>2.0</v>
      </c>
      <c r="I5812" s="1" t="s">
        <v>26</v>
      </c>
      <c r="J5812" s="1">
        <v>60.3</v>
      </c>
      <c r="K5812" s="1">
        <v>4109.0</v>
      </c>
      <c r="L5812" s="1" t="s">
        <v>18</v>
      </c>
      <c r="M5812" s="2">
        <f t="shared" si="1"/>
        <v>68.14262023</v>
      </c>
      <c r="N5812" s="3"/>
    </row>
    <row r="5813" ht="15.75" customHeight="1">
      <c r="A5813" s="1" t="s">
        <v>5833</v>
      </c>
      <c r="B5813" s="1" t="s">
        <v>15</v>
      </c>
      <c r="C5813" s="1">
        <v>0.0</v>
      </c>
      <c r="D5813" s="1" t="s">
        <v>18</v>
      </c>
      <c r="E5813" s="1" t="s">
        <v>18</v>
      </c>
      <c r="F5813" s="1">
        <v>2.0</v>
      </c>
      <c r="G5813" s="1">
        <v>2.0</v>
      </c>
      <c r="H5813" s="1">
        <v>0.0</v>
      </c>
      <c r="I5813" s="1" t="s">
        <v>22</v>
      </c>
      <c r="J5813" s="1">
        <v>89.95</v>
      </c>
      <c r="K5813" s="1">
        <v>2625.55</v>
      </c>
      <c r="L5813" s="1" t="s">
        <v>16</v>
      </c>
      <c r="M5813" s="2">
        <f t="shared" si="1"/>
        <v>29.18899389</v>
      </c>
      <c r="N5813" s="3"/>
    </row>
    <row r="5814" ht="15.75" customHeight="1">
      <c r="A5814" s="1" t="s">
        <v>5834</v>
      </c>
      <c r="B5814" s="1" t="s">
        <v>20</v>
      </c>
      <c r="C5814" s="1">
        <v>0.0</v>
      </c>
      <c r="D5814" s="1" t="s">
        <v>18</v>
      </c>
      <c r="E5814" s="1" t="s">
        <v>18</v>
      </c>
      <c r="F5814" s="1">
        <v>1.0</v>
      </c>
      <c r="G5814" s="1">
        <v>1.0</v>
      </c>
      <c r="H5814" s="1">
        <v>0.0</v>
      </c>
      <c r="I5814" s="1" t="s">
        <v>28</v>
      </c>
      <c r="J5814" s="1">
        <v>50.25</v>
      </c>
      <c r="K5814" s="1">
        <v>593.75</v>
      </c>
      <c r="L5814" s="1" t="s">
        <v>16</v>
      </c>
      <c r="M5814" s="2">
        <f t="shared" si="1"/>
        <v>11.8159204</v>
      </c>
      <c r="N5814" s="3"/>
    </row>
    <row r="5815" ht="15.75" customHeight="1">
      <c r="A5815" s="1" t="s">
        <v>5835</v>
      </c>
      <c r="B5815" s="1" t="s">
        <v>15</v>
      </c>
      <c r="C5815" s="1">
        <v>0.0</v>
      </c>
      <c r="D5815" s="1" t="s">
        <v>18</v>
      </c>
      <c r="E5815" s="1" t="s">
        <v>18</v>
      </c>
      <c r="F5815" s="1">
        <v>1.0</v>
      </c>
      <c r="G5815" s="1">
        <v>2.0</v>
      </c>
      <c r="H5815" s="1">
        <v>0.0</v>
      </c>
      <c r="I5815" s="1" t="s">
        <v>22</v>
      </c>
      <c r="J5815" s="1">
        <v>80.75</v>
      </c>
      <c r="K5815" s="1">
        <v>159.45</v>
      </c>
      <c r="L5815" s="1" t="s">
        <v>16</v>
      </c>
      <c r="M5815" s="2">
        <f t="shared" si="1"/>
        <v>1.974613003</v>
      </c>
      <c r="N5815" s="3"/>
    </row>
    <row r="5816" ht="15.75" customHeight="1">
      <c r="A5816" s="1" t="s">
        <v>5836</v>
      </c>
      <c r="B5816" s="1" t="s">
        <v>20</v>
      </c>
      <c r="C5816" s="1">
        <v>0.0</v>
      </c>
      <c r="D5816" s="1" t="s">
        <v>16</v>
      </c>
      <c r="E5816" s="1" t="s">
        <v>16</v>
      </c>
      <c r="F5816" s="1">
        <v>1.0</v>
      </c>
      <c r="G5816" s="1">
        <v>1.0</v>
      </c>
      <c r="H5816" s="1">
        <v>1.0</v>
      </c>
      <c r="I5816" s="1" t="s">
        <v>26</v>
      </c>
      <c r="J5816" s="1">
        <v>71.4</v>
      </c>
      <c r="K5816" s="1">
        <v>4487.3</v>
      </c>
      <c r="L5816" s="1" t="s">
        <v>18</v>
      </c>
      <c r="M5816" s="2">
        <f t="shared" si="1"/>
        <v>62.84733894</v>
      </c>
      <c r="N5816" s="3"/>
    </row>
    <row r="5817" ht="15.75" customHeight="1">
      <c r="A5817" s="1" t="s">
        <v>5837</v>
      </c>
      <c r="B5817" s="1" t="s">
        <v>20</v>
      </c>
      <c r="C5817" s="1">
        <v>0.0</v>
      </c>
      <c r="D5817" s="1" t="s">
        <v>16</v>
      </c>
      <c r="E5817" s="1" t="s">
        <v>18</v>
      </c>
      <c r="F5817" s="1">
        <v>2.0</v>
      </c>
      <c r="G5817" s="1">
        <v>2.0</v>
      </c>
      <c r="H5817" s="1">
        <v>0.0</v>
      </c>
      <c r="I5817" s="1" t="s">
        <v>22</v>
      </c>
      <c r="J5817" s="1">
        <v>75.5</v>
      </c>
      <c r="K5817" s="1">
        <v>438.0</v>
      </c>
      <c r="L5817" s="1" t="s">
        <v>16</v>
      </c>
      <c r="M5817" s="2">
        <f t="shared" si="1"/>
        <v>5.801324503</v>
      </c>
      <c r="N5817" s="3"/>
    </row>
    <row r="5818" ht="15.75" customHeight="1">
      <c r="A5818" s="1" t="s">
        <v>5838</v>
      </c>
      <c r="B5818" s="1" t="s">
        <v>15</v>
      </c>
      <c r="C5818" s="1">
        <v>0.0</v>
      </c>
      <c r="D5818" s="1" t="s">
        <v>16</v>
      </c>
      <c r="E5818" s="1" t="s">
        <v>18</v>
      </c>
      <c r="F5818" s="1">
        <v>1.0</v>
      </c>
      <c r="G5818" s="1">
        <v>0.0</v>
      </c>
      <c r="H5818" s="1">
        <v>1.0</v>
      </c>
      <c r="I5818" s="1" t="s">
        <v>28</v>
      </c>
      <c r="J5818" s="1">
        <v>20.5</v>
      </c>
      <c r="K5818" s="1">
        <v>79.05</v>
      </c>
      <c r="L5818" s="1" t="s">
        <v>18</v>
      </c>
      <c r="M5818" s="2">
        <f t="shared" si="1"/>
        <v>3.856097561</v>
      </c>
      <c r="N5818" s="3"/>
    </row>
    <row r="5819" ht="15.75" customHeight="1">
      <c r="A5819" s="1" t="s">
        <v>5839</v>
      </c>
      <c r="B5819" s="1" t="s">
        <v>15</v>
      </c>
      <c r="C5819" s="1">
        <v>0.0</v>
      </c>
      <c r="D5819" s="1" t="s">
        <v>18</v>
      </c>
      <c r="E5819" s="1" t="s">
        <v>18</v>
      </c>
      <c r="F5819" s="1">
        <v>2.0</v>
      </c>
      <c r="G5819" s="1">
        <v>2.0</v>
      </c>
      <c r="H5819" s="1">
        <v>0.0</v>
      </c>
      <c r="I5819" s="1" t="s">
        <v>22</v>
      </c>
      <c r="J5819" s="1">
        <v>90.8</v>
      </c>
      <c r="K5819" s="1">
        <v>4921.2</v>
      </c>
      <c r="L5819" s="1" t="s">
        <v>18</v>
      </c>
      <c r="M5819" s="2">
        <f t="shared" si="1"/>
        <v>54.19823789</v>
      </c>
      <c r="N5819" s="3"/>
    </row>
    <row r="5820" ht="15.75" customHeight="1">
      <c r="A5820" s="1" t="s">
        <v>5840</v>
      </c>
      <c r="B5820" s="1" t="s">
        <v>15</v>
      </c>
      <c r="C5820" s="1">
        <v>1.0</v>
      </c>
      <c r="D5820" s="1" t="s">
        <v>18</v>
      </c>
      <c r="E5820" s="1" t="s">
        <v>18</v>
      </c>
      <c r="F5820" s="1">
        <v>1.0</v>
      </c>
      <c r="G5820" s="1">
        <v>2.0</v>
      </c>
      <c r="H5820" s="1">
        <v>0.0</v>
      </c>
      <c r="I5820" s="1" t="s">
        <v>22</v>
      </c>
      <c r="J5820" s="1">
        <v>90.95</v>
      </c>
      <c r="K5820" s="1">
        <v>2897.95</v>
      </c>
      <c r="L5820" s="1" t="s">
        <v>18</v>
      </c>
      <c r="M5820" s="2">
        <f t="shared" si="1"/>
        <v>31.8631116</v>
      </c>
      <c r="N5820" s="3"/>
    </row>
    <row r="5821" ht="15.75" customHeight="1">
      <c r="A5821" s="1" t="s">
        <v>5841</v>
      </c>
      <c r="B5821" s="1" t="s">
        <v>20</v>
      </c>
      <c r="C5821" s="1">
        <v>0.0</v>
      </c>
      <c r="D5821" s="1" t="s">
        <v>18</v>
      </c>
      <c r="E5821" s="1" t="s">
        <v>18</v>
      </c>
      <c r="F5821" s="1">
        <v>0.0</v>
      </c>
      <c r="G5821" s="1">
        <v>1.0</v>
      </c>
      <c r="H5821" s="1">
        <v>1.0</v>
      </c>
      <c r="I5821" s="1" t="s">
        <v>22</v>
      </c>
      <c r="J5821" s="1">
        <v>51.35</v>
      </c>
      <c r="K5821" s="1">
        <v>2075.1</v>
      </c>
      <c r="L5821" s="1" t="s">
        <v>18</v>
      </c>
      <c r="M5821" s="2">
        <f t="shared" si="1"/>
        <v>40.41090555</v>
      </c>
      <c r="N5821" s="3"/>
    </row>
    <row r="5822" ht="15.75" customHeight="1">
      <c r="A5822" s="1" t="s">
        <v>5842</v>
      </c>
      <c r="B5822" s="1" t="s">
        <v>15</v>
      </c>
      <c r="C5822" s="1">
        <v>0.0</v>
      </c>
      <c r="D5822" s="1" t="s">
        <v>18</v>
      </c>
      <c r="E5822" s="1" t="s">
        <v>18</v>
      </c>
      <c r="F5822" s="1">
        <v>1.0</v>
      </c>
      <c r="G5822" s="1">
        <v>0.0</v>
      </c>
      <c r="H5822" s="1">
        <v>1.0</v>
      </c>
      <c r="I5822" s="1" t="s">
        <v>17</v>
      </c>
      <c r="J5822" s="1">
        <v>20.65</v>
      </c>
      <c r="K5822" s="1">
        <v>1022.95</v>
      </c>
      <c r="L5822" s="1" t="s">
        <v>18</v>
      </c>
      <c r="M5822" s="2">
        <f t="shared" si="1"/>
        <v>49.53753027</v>
      </c>
      <c r="N5822" s="3"/>
    </row>
    <row r="5823" ht="15.75" customHeight="1">
      <c r="A5823" s="1" t="s">
        <v>5843</v>
      </c>
      <c r="B5823" s="1" t="s">
        <v>15</v>
      </c>
      <c r="C5823" s="1">
        <v>0.0</v>
      </c>
      <c r="D5823" s="1" t="s">
        <v>16</v>
      </c>
      <c r="E5823" s="1" t="s">
        <v>16</v>
      </c>
      <c r="F5823" s="1">
        <v>1.0</v>
      </c>
      <c r="G5823" s="1">
        <v>0.0</v>
      </c>
      <c r="H5823" s="1">
        <v>1.0</v>
      </c>
      <c r="I5823" s="1" t="s">
        <v>17</v>
      </c>
      <c r="J5823" s="1">
        <v>19.9</v>
      </c>
      <c r="K5823" s="1">
        <v>533.5</v>
      </c>
      <c r="L5823" s="1" t="s">
        <v>18</v>
      </c>
      <c r="M5823" s="2">
        <f t="shared" si="1"/>
        <v>26.80904523</v>
      </c>
      <c r="N5823" s="3"/>
    </row>
    <row r="5824" ht="15.75" customHeight="1">
      <c r="A5824" s="1" t="s">
        <v>5844</v>
      </c>
      <c r="B5824" s="1" t="s">
        <v>15</v>
      </c>
      <c r="C5824" s="1">
        <v>0.0</v>
      </c>
      <c r="D5824" s="1" t="s">
        <v>16</v>
      </c>
      <c r="E5824" s="1" t="s">
        <v>16</v>
      </c>
      <c r="F5824" s="1">
        <v>2.0</v>
      </c>
      <c r="G5824" s="1">
        <v>1.0</v>
      </c>
      <c r="H5824" s="1">
        <v>2.0</v>
      </c>
      <c r="I5824" s="1" t="s">
        <v>28</v>
      </c>
      <c r="J5824" s="1">
        <v>93.25</v>
      </c>
      <c r="K5824" s="1">
        <v>6688.95</v>
      </c>
      <c r="L5824" s="1" t="s">
        <v>18</v>
      </c>
      <c r="M5824" s="2">
        <f t="shared" si="1"/>
        <v>71.73136729</v>
      </c>
      <c r="N5824" s="3"/>
    </row>
    <row r="5825" ht="15.75" customHeight="1">
      <c r="A5825" s="1" t="s">
        <v>5845</v>
      </c>
      <c r="B5825" s="1" t="s">
        <v>15</v>
      </c>
      <c r="C5825" s="1">
        <v>0.0</v>
      </c>
      <c r="D5825" s="1" t="s">
        <v>16</v>
      </c>
      <c r="E5825" s="1" t="s">
        <v>16</v>
      </c>
      <c r="F5825" s="1">
        <v>2.0</v>
      </c>
      <c r="G5825" s="1">
        <v>1.0</v>
      </c>
      <c r="H5825" s="1">
        <v>0.0</v>
      </c>
      <c r="I5825" s="1" t="s">
        <v>26</v>
      </c>
      <c r="J5825" s="1">
        <v>80.45</v>
      </c>
      <c r="K5825" s="1">
        <v>1137.05</v>
      </c>
      <c r="L5825" s="1" t="s">
        <v>18</v>
      </c>
      <c r="M5825" s="2">
        <f t="shared" si="1"/>
        <v>14.13362337</v>
      </c>
      <c r="N5825" s="3"/>
    </row>
    <row r="5826" ht="15.75" customHeight="1">
      <c r="A5826" s="1" t="s">
        <v>5846</v>
      </c>
      <c r="B5826" s="1" t="s">
        <v>20</v>
      </c>
      <c r="C5826" s="1">
        <v>0.0</v>
      </c>
      <c r="D5826" s="1" t="s">
        <v>18</v>
      </c>
      <c r="E5826" s="1" t="s">
        <v>18</v>
      </c>
      <c r="F5826" s="1">
        <v>2.0</v>
      </c>
      <c r="G5826" s="1">
        <v>2.0</v>
      </c>
      <c r="H5826" s="1">
        <v>1.0</v>
      </c>
      <c r="I5826" s="1" t="s">
        <v>28</v>
      </c>
      <c r="J5826" s="1">
        <v>118.35</v>
      </c>
      <c r="K5826" s="1">
        <v>7804.15</v>
      </c>
      <c r="L5826" s="1" t="s">
        <v>16</v>
      </c>
      <c r="M5826" s="2">
        <f t="shared" si="1"/>
        <v>65.94127588</v>
      </c>
      <c r="N5826" s="3"/>
    </row>
    <row r="5827" ht="15.75" customHeight="1">
      <c r="A5827" s="1" t="s">
        <v>5847</v>
      </c>
      <c r="B5827" s="1" t="s">
        <v>15</v>
      </c>
      <c r="C5827" s="1">
        <v>0.0</v>
      </c>
      <c r="D5827" s="1" t="s">
        <v>16</v>
      </c>
      <c r="E5827" s="1" t="s">
        <v>18</v>
      </c>
      <c r="F5827" s="1">
        <v>1.0</v>
      </c>
      <c r="G5827" s="1">
        <v>1.0</v>
      </c>
      <c r="H5827" s="1">
        <v>1.0</v>
      </c>
      <c r="I5827" s="1" t="s">
        <v>17</v>
      </c>
      <c r="J5827" s="1">
        <v>80.9</v>
      </c>
      <c r="K5827" s="1">
        <v>1714.95</v>
      </c>
      <c r="L5827" s="1" t="s">
        <v>18</v>
      </c>
      <c r="M5827" s="2">
        <f t="shared" si="1"/>
        <v>21.19839308</v>
      </c>
      <c r="N5827" s="3"/>
    </row>
    <row r="5828" ht="15.75" customHeight="1">
      <c r="A5828" s="1" t="s">
        <v>5848</v>
      </c>
      <c r="B5828" s="1" t="s">
        <v>20</v>
      </c>
      <c r="C5828" s="1">
        <v>0.0</v>
      </c>
      <c r="D5828" s="1" t="s">
        <v>16</v>
      </c>
      <c r="E5828" s="1" t="s">
        <v>18</v>
      </c>
      <c r="F5828" s="1">
        <v>2.0</v>
      </c>
      <c r="G5828" s="1">
        <v>1.0</v>
      </c>
      <c r="H5828" s="1">
        <v>2.0</v>
      </c>
      <c r="I5828" s="1" t="s">
        <v>22</v>
      </c>
      <c r="J5828" s="1">
        <v>83.2</v>
      </c>
      <c r="K5828" s="1">
        <v>6126.1</v>
      </c>
      <c r="L5828" s="1" t="s">
        <v>18</v>
      </c>
      <c r="M5828" s="2">
        <f t="shared" si="1"/>
        <v>73.63100962</v>
      </c>
      <c r="N5828" s="3"/>
    </row>
    <row r="5829" ht="15.75" customHeight="1">
      <c r="A5829" s="1" t="s">
        <v>5849</v>
      </c>
      <c r="B5829" s="1" t="s">
        <v>20</v>
      </c>
      <c r="C5829" s="1">
        <v>0.0</v>
      </c>
      <c r="D5829" s="1" t="s">
        <v>16</v>
      </c>
      <c r="E5829" s="1" t="s">
        <v>16</v>
      </c>
      <c r="F5829" s="1">
        <v>2.0</v>
      </c>
      <c r="G5829" s="1">
        <v>1.0</v>
      </c>
      <c r="H5829" s="1">
        <v>0.0</v>
      </c>
      <c r="I5829" s="1" t="s">
        <v>22</v>
      </c>
      <c r="J5829" s="1">
        <v>60.35</v>
      </c>
      <c r="K5829" s="1">
        <v>1404.65</v>
      </c>
      <c r="L5829" s="1" t="s">
        <v>18</v>
      </c>
      <c r="M5829" s="2">
        <f t="shared" si="1"/>
        <v>23.27506214</v>
      </c>
      <c r="N5829" s="3"/>
    </row>
    <row r="5830" ht="15.75" customHeight="1">
      <c r="A5830" s="1" t="s">
        <v>5850</v>
      </c>
      <c r="B5830" s="1" t="s">
        <v>20</v>
      </c>
      <c r="C5830" s="1">
        <v>0.0</v>
      </c>
      <c r="D5830" s="1" t="s">
        <v>18</v>
      </c>
      <c r="E5830" s="1" t="s">
        <v>18</v>
      </c>
      <c r="F5830" s="1">
        <v>1.0</v>
      </c>
      <c r="G5830" s="1">
        <v>0.0</v>
      </c>
      <c r="H5830" s="1">
        <v>0.0</v>
      </c>
      <c r="I5830" s="1" t="s">
        <v>17</v>
      </c>
      <c r="J5830" s="1">
        <v>20.25</v>
      </c>
      <c r="K5830" s="1">
        <v>20.25</v>
      </c>
      <c r="L5830" s="1" t="s">
        <v>18</v>
      </c>
      <c r="M5830" s="2">
        <f t="shared" si="1"/>
        <v>1</v>
      </c>
      <c r="N5830" s="3"/>
    </row>
    <row r="5831" ht="15.75" customHeight="1">
      <c r="A5831" s="1" t="s">
        <v>5851</v>
      </c>
      <c r="B5831" s="1" t="s">
        <v>15</v>
      </c>
      <c r="C5831" s="1">
        <v>0.0</v>
      </c>
      <c r="D5831" s="1" t="s">
        <v>18</v>
      </c>
      <c r="E5831" s="1" t="s">
        <v>18</v>
      </c>
      <c r="F5831" s="1">
        <v>1.0</v>
      </c>
      <c r="G5831" s="1">
        <v>0.0</v>
      </c>
      <c r="H5831" s="1">
        <v>0.0</v>
      </c>
      <c r="I5831" s="1" t="s">
        <v>28</v>
      </c>
      <c r="J5831" s="1">
        <v>20.3</v>
      </c>
      <c r="K5831" s="1">
        <v>470.6</v>
      </c>
      <c r="L5831" s="1" t="s">
        <v>18</v>
      </c>
      <c r="M5831" s="2">
        <f t="shared" si="1"/>
        <v>23.18226601</v>
      </c>
      <c r="N5831" s="3"/>
    </row>
    <row r="5832" ht="15.75" customHeight="1">
      <c r="A5832" s="1" t="s">
        <v>5852</v>
      </c>
      <c r="B5832" s="1" t="s">
        <v>20</v>
      </c>
      <c r="C5832" s="1">
        <v>1.0</v>
      </c>
      <c r="D5832" s="1" t="s">
        <v>16</v>
      </c>
      <c r="E5832" s="1" t="s">
        <v>16</v>
      </c>
      <c r="F5832" s="1">
        <v>0.0</v>
      </c>
      <c r="G5832" s="1">
        <v>1.0</v>
      </c>
      <c r="H5832" s="1">
        <v>2.0</v>
      </c>
      <c r="I5832" s="1" t="s">
        <v>28</v>
      </c>
      <c r="J5832" s="1">
        <v>64.8</v>
      </c>
      <c r="K5832" s="1">
        <v>4732.35</v>
      </c>
      <c r="L5832" s="1" t="s">
        <v>18</v>
      </c>
      <c r="M5832" s="2">
        <f t="shared" si="1"/>
        <v>73.03009259</v>
      </c>
      <c r="N5832" s="3"/>
    </row>
    <row r="5833" ht="15.75" customHeight="1">
      <c r="A5833" s="1" t="s">
        <v>5853</v>
      </c>
      <c r="B5833" s="1" t="s">
        <v>20</v>
      </c>
      <c r="C5833" s="1">
        <v>0.0</v>
      </c>
      <c r="D5833" s="1" t="s">
        <v>16</v>
      </c>
      <c r="E5833" s="1" t="s">
        <v>16</v>
      </c>
      <c r="F5833" s="1">
        <v>1.0</v>
      </c>
      <c r="G5833" s="1">
        <v>1.0</v>
      </c>
      <c r="H5833" s="1">
        <v>0.0</v>
      </c>
      <c r="I5833" s="1" t="s">
        <v>22</v>
      </c>
      <c r="J5833" s="1">
        <v>49.2</v>
      </c>
      <c r="K5833" s="1">
        <v>571.15</v>
      </c>
      <c r="L5833" s="1" t="s">
        <v>18</v>
      </c>
      <c r="M5833" s="2">
        <f t="shared" si="1"/>
        <v>11.60873984</v>
      </c>
      <c r="N5833" s="3"/>
    </row>
    <row r="5834" ht="15.75" customHeight="1">
      <c r="A5834" s="1" t="s">
        <v>5854</v>
      </c>
      <c r="B5834" s="1" t="s">
        <v>20</v>
      </c>
      <c r="C5834" s="1">
        <v>0.0</v>
      </c>
      <c r="D5834" s="1" t="s">
        <v>18</v>
      </c>
      <c r="E5834" s="1" t="s">
        <v>18</v>
      </c>
      <c r="F5834" s="1">
        <v>0.0</v>
      </c>
      <c r="G5834" s="1">
        <v>1.0</v>
      </c>
      <c r="H5834" s="1">
        <v>1.0</v>
      </c>
      <c r="I5834" s="1" t="s">
        <v>28</v>
      </c>
      <c r="J5834" s="1">
        <v>43.75</v>
      </c>
      <c r="K5834" s="1">
        <v>903.6</v>
      </c>
      <c r="L5834" s="1" t="s">
        <v>16</v>
      </c>
      <c r="M5834" s="2">
        <f t="shared" si="1"/>
        <v>20.65371429</v>
      </c>
      <c r="N5834" s="3"/>
    </row>
    <row r="5835" ht="15.75" customHeight="1">
      <c r="A5835" s="1" t="s">
        <v>5855</v>
      </c>
      <c r="B5835" s="1" t="s">
        <v>20</v>
      </c>
      <c r="C5835" s="1">
        <v>0.0</v>
      </c>
      <c r="D5835" s="1" t="s">
        <v>16</v>
      </c>
      <c r="E5835" s="1" t="s">
        <v>18</v>
      </c>
      <c r="F5835" s="1">
        <v>2.0</v>
      </c>
      <c r="G5835" s="1">
        <v>1.0</v>
      </c>
      <c r="H5835" s="1">
        <v>2.0</v>
      </c>
      <c r="I5835" s="1" t="s">
        <v>26</v>
      </c>
      <c r="J5835" s="1">
        <v>77.3</v>
      </c>
      <c r="K5835" s="1">
        <v>5498.2</v>
      </c>
      <c r="L5835" s="1" t="s">
        <v>18</v>
      </c>
      <c r="M5835" s="2">
        <f t="shared" si="1"/>
        <v>71.12807245</v>
      </c>
      <c r="N5835" s="3"/>
    </row>
    <row r="5836" ht="15.75" customHeight="1">
      <c r="A5836" s="1" t="s">
        <v>5856</v>
      </c>
      <c r="B5836" s="1" t="s">
        <v>20</v>
      </c>
      <c r="C5836" s="1">
        <v>0.0</v>
      </c>
      <c r="D5836" s="1" t="s">
        <v>16</v>
      </c>
      <c r="E5836" s="1" t="s">
        <v>16</v>
      </c>
      <c r="F5836" s="1">
        <v>2.0</v>
      </c>
      <c r="G5836" s="1">
        <v>2.0</v>
      </c>
      <c r="H5836" s="1">
        <v>2.0</v>
      </c>
      <c r="I5836" s="1" t="s">
        <v>28</v>
      </c>
      <c r="J5836" s="1">
        <v>114.55</v>
      </c>
      <c r="K5836" s="1">
        <v>8306.05</v>
      </c>
      <c r="L5836" s="1" t="s">
        <v>18</v>
      </c>
      <c r="M5836" s="2">
        <f t="shared" si="1"/>
        <v>72.51025753</v>
      </c>
      <c r="N5836" s="3"/>
    </row>
    <row r="5837" ht="15.75" customHeight="1">
      <c r="A5837" s="1" t="s">
        <v>5857</v>
      </c>
      <c r="B5837" s="1" t="s">
        <v>15</v>
      </c>
      <c r="C5837" s="1">
        <v>0.0</v>
      </c>
      <c r="D5837" s="1" t="s">
        <v>16</v>
      </c>
      <c r="E5837" s="1" t="s">
        <v>18</v>
      </c>
      <c r="F5837" s="1">
        <v>2.0</v>
      </c>
      <c r="G5837" s="1">
        <v>0.0</v>
      </c>
      <c r="H5837" s="1">
        <v>2.0</v>
      </c>
      <c r="I5837" s="1" t="s">
        <v>28</v>
      </c>
      <c r="J5837" s="1">
        <v>26.0</v>
      </c>
      <c r="K5837" s="1">
        <v>2006.95</v>
      </c>
      <c r="L5837" s="1" t="s">
        <v>18</v>
      </c>
      <c r="M5837" s="2">
        <f t="shared" si="1"/>
        <v>77.19038462</v>
      </c>
      <c r="N5837" s="3"/>
    </row>
    <row r="5838" ht="15.75" customHeight="1">
      <c r="A5838" s="1" t="s">
        <v>5858</v>
      </c>
      <c r="B5838" s="1" t="s">
        <v>20</v>
      </c>
      <c r="C5838" s="1">
        <v>0.0</v>
      </c>
      <c r="D5838" s="1" t="s">
        <v>18</v>
      </c>
      <c r="E5838" s="1" t="s">
        <v>18</v>
      </c>
      <c r="F5838" s="1">
        <v>0.0</v>
      </c>
      <c r="G5838" s="1">
        <v>1.0</v>
      </c>
      <c r="H5838" s="1">
        <v>2.0</v>
      </c>
      <c r="I5838" s="1" t="s">
        <v>17</v>
      </c>
      <c r="J5838" s="1">
        <v>54.85</v>
      </c>
      <c r="K5838" s="1">
        <v>916.15</v>
      </c>
      <c r="L5838" s="1" t="s">
        <v>18</v>
      </c>
      <c r="M5838" s="2">
        <f t="shared" si="1"/>
        <v>16.70282589</v>
      </c>
      <c r="N5838" s="3"/>
    </row>
    <row r="5839" ht="15.75" customHeight="1">
      <c r="A5839" s="1" t="s">
        <v>5859</v>
      </c>
      <c r="B5839" s="1" t="s">
        <v>15</v>
      </c>
      <c r="C5839" s="1">
        <v>0.0</v>
      </c>
      <c r="D5839" s="1" t="s">
        <v>16</v>
      </c>
      <c r="E5839" s="1" t="s">
        <v>18</v>
      </c>
      <c r="F5839" s="1">
        <v>1.0</v>
      </c>
      <c r="G5839" s="1">
        <v>2.0</v>
      </c>
      <c r="H5839" s="1">
        <v>0.0</v>
      </c>
      <c r="I5839" s="1" t="s">
        <v>26</v>
      </c>
      <c r="J5839" s="1">
        <v>80.0</v>
      </c>
      <c r="K5839" s="1">
        <v>1706.45</v>
      </c>
      <c r="L5839" s="1" t="s">
        <v>18</v>
      </c>
      <c r="M5839" s="2">
        <f t="shared" si="1"/>
        <v>21.330625</v>
      </c>
      <c r="N5839" s="3"/>
    </row>
    <row r="5840" ht="15.75" customHeight="1">
      <c r="A5840" s="1" t="s">
        <v>5860</v>
      </c>
      <c r="B5840" s="1" t="s">
        <v>20</v>
      </c>
      <c r="C5840" s="1">
        <v>0.0</v>
      </c>
      <c r="D5840" s="1" t="s">
        <v>16</v>
      </c>
      <c r="E5840" s="1" t="s">
        <v>16</v>
      </c>
      <c r="F5840" s="1">
        <v>1.0</v>
      </c>
      <c r="G5840" s="1">
        <v>2.0</v>
      </c>
      <c r="H5840" s="1">
        <v>0.0</v>
      </c>
      <c r="I5840" s="1" t="s">
        <v>17</v>
      </c>
      <c r="J5840" s="1">
        <v>90.35</v>
      </c>
      <c r="K5840" s="1">
        <v>434.5</v>
      </c>
      <c r="L5840" s="1" t="s">
        <v>18</v>
      </c>
      <c r="M5840" s="2">
        <f t="shared" si="1"/>
        <v>4.809075816</v>
      </c>
      <c r="N5840" s="3"/>
    </row>
    <row r="5841" ht="15.75" customHeight="1">
      <c r="A5841" s="1" t="s">
        <v>5861</v>
      </c>
      <c r="B5841" s="1" t="s">
        <v>15</v>
      </c>
      <c r="C5841" s="1">
        <v>0.0</v>
      </c>
      <c r="D5841" s="1" t="s">
        <v>16</v>
      </c>
      <c r="E5841" s="1" t="s">
        <v>16</v>
      </c>
      <c r="F5841" s="1">
        <v>2.0</v>
      </c>
      <c r="G5841" s="1">
        <v>2.0</v>
      </c>
      <c r="H5841" s="1">
        <v>1.0</v>
      </c>
      <c r="I5841" s="1" t="s">
        <v>28</v>
      </c>
      <c r="J5841" s="1">
        <v>108.75</v>
      </c>
      <c r="K5841" s="1">
        <v>7493.05</v>
      </c>
      <c r="L5841" s="1" t="s">
        <v>18</v>
      </c>
      <c r="M5841" s="2">
        <f t="shared" si="1"/>
        <v>68.9016092</v>
      </c>
      <c r="N5841" s="3"/>
    </row>
    <row r="5842" ht="15.75" customHeight="1">
      <c r="A5842" s="1" t="s">
        <v>5862</v>
      </c>
      <c r="B5842" s="1" t="s">
        <v>15</v>
      </c>
      <c r="C5842" s="1">
        <v>0.0</v>
      </c>
      <c r="D5842" s="1" t="s">
        <v>16</v>
      </c>
      <c r="E5842" s="1" t="s">
        <v>16</v>
      </c>
      <c r="F5842" s="1">
        <v>1.0</v>
      </c>
      <c r="G5842" s="1">
        <v>0.0</v>
      </c>
      <c r="H5842" s="1">
        <v>2.0</v>
      </c>
      <c r="I5842" s="1" t="s">
        <v>17</v>
      </c>
      <c r="J5842" s="1">
        <v>20.0</v>
      </c>
      <c r="K5842" s="1">
        <v>833.55</v>
      </c>
      <c r="L5842" s="1" t="s">
        <v>18</v>
      </c>
      <c r="M5842" s="2">
        <f t="shared" si="1"/>
        <v>41.6775</v>
      </c>
      <c r="N5842" s="3"/>
    </row>
    <row r="5843" ht="15.75" customHeight="1">
      <c r="A5843" s="1" t="s">
        <v>5863</v>
      </c>
      <c r="B5843" s="1" t="s">
        <v>15</v>
      </c>
      <c r="C5843" s="1">
        <v>0.0</v>
      </c>
      <c r="D5843" s="1" t="s">
        <v>16</v>
      </c>
      <c r="E5843" s="1" t="s">
        <v>16</v>
      </c>
      <c r="F5843" s="1">
        <v>1.0</v>
      </c>
      <c r="G5843" s="1">
        <v>2.0</v>
      </c>
      <c r="H5843" s="1">
        <v>2.0</v>
      </c>
      <c r="I5843" s="1" t="s">
        <v>22</v>
      </c>
      <c r="J5843" s="1">
        <v>100.4</v>
      </c>
      <c r="K5843" s="1">
        <v>4303.65</v>
      </c>
      <c r="L5843" s="1" t="s">
        <v>18</v>
      </c>
      <c r="M5843" s="2">
        <f t="shared" si="1"/>
        <v>42.86503984</v>
      </c>
      <c r="N5843" s="3"/>
    </row>
    <row r="5844" ht="15.75" customHeight="1">
      <c r="A5844" s="1" t="s">
        <v>5864</v>
      </c>
      <c r="B5844" s="1" t="s">
        <v>20</v>
      </c>
      <c r="C5844" s="1">
        <v>0.0</v>
      </c>
      <c r="D5844" s="1" t="s">
        <v>18</v>
      </c>
      <c r="E5844" s="1" t="s">
        <v>18</v>
      </c>
      <c r="F5844" s="1">
        <v>1.0</v>
      </c>
      <c r="G5844" s="1">
        <v>1.0</v>
      </c>
      <c r="H5844" s="1">
        <v>0.0</v>
      </c>
      <c r="I5844" s="1" t="s">
        <v>17</v>
      </c>
      <c r="J5844" s="1">
        <v>55.75</v>
      </c>
      <c r="K5844" s="1">
        <v>266.95</v>
      </c>
      <c r="L5844" s="1" t="s">
        <v>18</v>
      </c>
      <c r="M5844" s="2">
        <f t="shared" si="1"/>
        <v>4.788340807</v>
      </c>
      <c r="N5844" s="3"/>
    </row>
    <row r="5845" ht="15.75" customHeight="1">
      <c r="A5845" s="1" t="s">
        <v>5865</v>
      </c>
      <c r="B5845" s="1" t="s">
        <v>15</v>
      </c>
      <c r="C5845" s="1">
        <v>0.0</v>
      </c>
      <c r="D5845" s="1" t="s">
        <v>16</v>
      </c>
      <c r="E5845" s="1" t="s">
        <v>18</v>
      </c>
      <c r="F5845" s="1">
        <v>2.0</v>
      </c>
      <c r="G5845" s="1">
        <v>1.0</v>
      </c>
      <c r="H5845" s="1">
        <v>2.0</v>
      </c>
      <c r="I5845" s="1" t="s">
        <v>28</v>
      </c>
      <c r="J5845" s="1">
        <v>86.4</v>
      </c>
      <c r="K5845" s="1">
        <v>6058.95</v>
      </c>
      <c r="L5845" s="1" t="s">
        <v>18</v>
      </c>
      <c r="M5845" s="2">
        <f t="shared" si="1"/>
        <v>70.12673611</v>
      </c>
      <c r="N5845" s="3"/>
    </row>
    <row r="5846" ht="15.75" customHeight="1">
      <c r="A5846" s="1" t="s">
        <v>5866</v>
      </c>
      <c r="B5846" s="1" t="s">
        <v>20</v>
      </c>
      <c r="C5846" s="1">
        <v>0.0</v>
      </c>
      <c r="D5846" s="1" t="s">
        <v>18</v>
      </c>
      <c r="E5846" s="1" t="s">
        <v>16</v>
      </c>
      <c r="F5846" s="1">
        <v>2.0</v>
      </c>
      <c r="G5846" s="1">
        <v>0.0</v>
      </c>
      <c r="H5846" s="1">
        <v>2.0</v>
      </c>
      <c r="I5846" s="1" t="s">
        <v>17</v>
      </c>
      <c r="J5846" s="1">
        <v>25.0</v>
      </c>
      <c r="K5846" s="1">
        <v>1004.35</v>
      </c>
      <c r="L5846" s="1" t="s">
        <v>18</v>
      </c>
      <c r="M5846" s="2">
        <f t="shared" si="1"/>
        <v>40.174</v>
      </c>
      <c r="N5846" s="3"/>
    </row>
    <row r="5847" ht="15.75" customHeight="1">
      <c r="A5847" s="1" t="s">
        <v>5867</v>
      </c>
      <c r="B5847" s="1" t="s">
        <v>15</v>
      </c>
      <c r="C5847" s="1">
        <v>0.0</v>
      </c>
      <c r="D5847" s="1" t="s">
        <v>18</v>
      </c>
      <c r="E5847" s="1" t="s">
        <v>18</v>
      </c>
      <c r="F5847" s="1">
        <v>1.0</v>
      </c>
      <c r="G5847" s="1">
        <v>1.0</v>
      </c>
      <c r="H5847" s="1">
        <v>1.0</v>
      </c>
      <c r="I5847" s="1" t="s">
        <v>22</v>
      </c>
      <c r="J5847" s="1">
        <v>60.25</v>
      </c>
      <c r="K5847" s="1">
        <v>1258.35</v>
      </c>
      <c r="L5847" s="1" t="s">
        <v>18</v>
      </c>
      <c r="M5847" s="2">
        <f t="shared" si="1"/>
        <v>20.88547718</v>
      </c>
      <c r="N5847" s="3"/>
    </row>
    <row r="5848" ht="15.75" customHeight="1">
      <c r="A5848" s="1" t="s">
        <v>5868</v>
      </c>
      <c r="B5848" s="1" t="s">
        <v>20</v>
      </c>
      <c r="C5848" s="1">
        <v>0.0</v>
      </c>
      <c r="D5848" s="1" t="s">
        <v>16</v>
      </c>
      <c r="E5848" s="1" t="s">
        <v>18</v>
      </c>
      <c r="F5848" s="1">
        <v>1.0</v>
      </c>
      <c r="G5848" s="1">
        <v>1.0</v>
      </c>
      <c r="H5848" s="1">
        <v>0.0</v>
      </c>
      <c r="I5848" s="1" t="s">
        <v>17</v>
      </c>
      <c r="J5848" s="1">
        <v>61.0</v>
      </c>
      <c r="K5848" s="1">
        <v>2130.45</v>
      </c>
      <c r="L5848" s="1" t="s">
        <v>18</v>
      </c>
      <c r="M5848" s="2">
        <f t="shared" si="1"/>
        <v>34.92540984</v>
      </c>
      <c r="N5848" s="3"/>
    </row>
    <row r="5849" ht="15.75" customHeight="1">
      <c r="A5849" s="1" t="s">
        <v>5869</v>
      </c>
      <c r="B5849" s="1" t="s">
        <v>20</v>
      </c>
      <c r="C5849" s="1">
        <v>0.0</v>
      </c>
      <c r="D5849" s="1" t="s">
        <v>16</v>
      </c>
      <c r="E5849" s="1" t="s">
        <v>16</v>
      </c>
      <c r="F5849" s="1">
        <v>2.0</v>
      </c>
      <c r="G5849" s="1">
        <v>1.0</v>
      </c>
      <c r="H5849" s="1">
        <v>2.0</v>
      </c>
      <c r="I5849" s="1" t="s">
        <v>26</v>
      </c>
      <c r="J5849" s="1">
        <v>69.15</v>
      </c>
      <c r="K5849" s="1">
        <v>2490.15</v>
      </c>
      <c r="L5849" s="1" t="s">
        <v>18</v>
      </c>
      <c r="M5849" s="2">
        <f t="shared" si="1"/>
        <v>36.01084599</v>
      </c>
      <c r="N5849" s="3"/>
    </row>
    <row r="5850" ht="15.75" customHeight="1">
      <c r="A5850" s="1" t="s">
        <v>5870</v>
      </c>
      <c r="B5850" s="1" t="s">
        <v>20</v>
      </c>
      <c r="C5850" s="1">
        <v>1.0</v>
      </c>
      <c r="D5850" s="1" t="s">
        <v>18</v>
      </c>
      <c r="E5850" s="1" t="s">
        <v>18</v>
      </c>
      <c r="F5850" s="1">
        <v>2.0</v>
      </c>
      <c r="G5850" s="1">
        <v>2.0</v>
      </c>
      <c r="H5850" s="1">
        <v>0.0</v>
      </c>
      <c r="I5850" s="1" t="s">
        <v>26</v>
      </c>
      <c r="J5850" s="1">
        <v>73.3</v>
      </c>
      <c r="K5850" s="1">
        <v>828.05</v>
      </c>
      <c r="L5850" s="1" t="s">
        <v>18</v>
      </c>
      <c r="M5850" s="2">
        <f t="shared" si="1"/>
        <v>11.29672578</v>
      </c>
      <c r="N5850" s="3"/>
    </row>
    <row r="5851" ht="15.75" customHeight="1">
      <c r="A5851" s="1" t="s">
        <v>5871</v>
      </c>
      <c r="B5851" s="1" t="s">
        <v>15</v>
      </c>
      <c r="C5851" s="1">
        <v>0.0</v>
      </c>
      <c r="D5851" s="1" t="s">
        <v>18</v>
      </c>
      <c r="E5851" s="1" t="s">
        <v>18</v>
      </c>
      <c r="F5851" s="1">
        <v>1.0</v>
      </c>
      <c r="G5851" s="1">
        <v>1.0</v>
      </c>
      <c r="H5851" s="1">
        <v>0.0</v>
      </c>
      <c r="I5851" s="1" t="s">
        <v>17</v>
      </c>
      <c r="J5851" s="1">
        <v>56.7</v>
      </c>
      <c r="K5851" s="1">
        <v>1652.95</v>
      </c>
      <c r="L5851" s="1" t="s">
        <v>18</v>
      </c>
      <c r="M5851" s="2">
        <f t="shared" si="1"/>
        <v>29.15255732</v>
      </c>
      <c r="N5851" s="3"/>
    </row>
    <row r="5852" ht="15.75" customHeight="1">
      <c r="A5852" s="1" t="s">
        <v>5872</v>
      </c>
      <c r="B5852" s="1" t="s">
        <v>20</v>
      </c>
      <c r="C5852" s="1">
        <v>0.0</v>
      </c>
      <c r="D5852" s="1" t="s">
        <v>16</v>
      </c>
      <c r="E5852" s="1" t="s">
        <v>16</v>
      </c>
      <c r="F5852" s="1">
        <v>2.0</v>
      </c>
      <c r="G5852" s="1">
        <v>0.0</v>
      </c>
      <c r="H5852" s="1">
        <v>2.0</v>
      </c>
      <c r="I5852" s="1" t="s">
        <v>28</v>
      </c>
      <c r="J5852" s="1">
        <v>25.0</v>
      </c>
      <c r="K5852" s="1">
        <v>1738.9</v>
      </c>
      <c r="L5852" s="1" t="s">
        <v>18</v>
      </c>
      <c r="M5852" s="2">
        <f t="shared" si="1"/>
        <v>69.556</v>
      </c>
      <c r="N5852" s="3"/>
    </row>
    <row r="5853" ht="15.75" customHeight="1">
      <c r="A5853" s="1" t="s">
        <v>5873</v>
      </c>
      <c r="B5853" s="1" t="s">
        <v>15</v>
      </c>
      <c r="C5853" s="1">
        <v>0.0</v>
      </c>
      <c r="D5853" s="1" t="s">
        <v>16</v>
      </c>
      <c r="E5853" s="1" t="s">
        <v>18</v>
      </c>
      <c r="F5853" s="1">
        <v>0.0</v>
      </c>
      <c r="G5853" s="1">
        <v>1.0</v>
      </c>
      <c r="H5853" s="1">
        <v>1.0</v>
      </c>
      <c r="I5853" s="1" t="s">
        <v>22</v>
      </c>
      <c r="J5853" s="1">
        <v>45.35</v>
      </c>
      <c r="K5853" s="1">
        <v>2540.1</v>
      </c>
      <c r="L5853" s="1" t="s">
        <v>18</v>
      </c>
      <c r="M5853" s="2">
        <f t="shared" si="1"/>
        <v>56.01102536</v>
      </c>
      <c r="N5853" s="3"/>
    </row>
    <row r="5854" ht="15.75" customHeight="1">
      <c r="A5854" s="1" t="s">
        <v>5874</v>
      </c>
      <c r="B5854" s="1" t="s">
        <v>20</v>
      </c>
      <c r="C5854" s="1">
        <v>1.0</v>
      </c>
      <c r="D5854" s="1" t="s">
        <v>18</v>
      </c>
      <c r="E5854" s="1" t="s">
        <v>18</v>
      </c>
      <c r="F5854" s="1">
        <v>1.0</v>
      </c>
      <c r="G5854" s="1">
        <v>2.0</v>
      </c>
      <c r="H5854" s="1">
        <v>0.0</v>
      </c>
      <c r="I5854" s="1" t="s">
        <v>22</v>
      </c>
      <c r="J5854" s="1">
        <v>79.25</v>
      </c>
      <c r="K5854" s="1">
        <v>793.55</v>
      </c>
      <c r="L5854" s="1" t="s">
        <v>16</v>
      </c>
      <c r="M5854" s="2">
        <f t="shared" si="1"/>
        <v>10.01324921</v>
      </c>
      <c r="N5854" s="3"/>
    </row>
    <row r="5855" ht="15.75" customHeight="1">
      <c r="A5855" s="1" t="s">
        <v>5875</v>
      </c>
      <c r="B5855" s="1" t="s">
        <v>20</v>
      </c>
      <c r="C5855" s="1">
        <v>0.0</v>
      </c>
      <c r="D5855" s="1" t="s">
        <v>16</v>
      </c>
      <c r="E5855" s="1" t="s">
        <v>18</v>
      </c>
      <c r="F5855" s="1">
        <v>2.0</v>
      </c>
      <c r="G5855" s="1">
        <v>2.0</v>
      </c>
      <c r="H5855" s="1">
        <v>1.0</v>
      </c>
      <c r="I5855" s="1" t="s">
        <v>28</v>
      </c>
      <c r="J5855" s="1">
        <v>89.45</v>
      </c>
      <c r="K5855" s="1">
        <v>5692.65</v>
      </c>
      <c r="L5855" s="1" t="s">
        <v>18</v>
      </c>
      <c r="M5855" s="2">
        <f t="shared" si="1"/>
        <v>63.64058133</v>
      </c>
      <c r="N5855" s="3"/>
    </row>
    <row r="5856" ht="15.75" customHeight="1">
      <c r="A5856" s="1" t="s">
        <v>5876</v>
      </c>
      <c r="B5856" s="1" t="s">
        <v>15</v>
      </c>
      <c r="C5856" s="1">
        <v>0.0</v>
      </c>
      <c r="D5856" s="1" t="s">
        <v>16</v>
      </c>
      <c r="E5856" s="1" t="s">
        <v>16</v>
      </c>
      <c r="F5856" s="1">
        <v>1.0</v>
      </c>
      <c r="G5856" s="1">
        <v>0.0</v>
      </c>
      <c r="H5856" s="1">
        <v>2.0</v>
      </c>
      <c r="I5856" s="1" t="s">
        <v>28</v>
      </c>
      <c r="J5856" s="1">
        <v>20.5</v>
      </c>
      <c r="K5856" s="1">
        <v>1500.95</v>
      </c>
      <c r="L5856" s="1" t="s">
        <v>18</v>
      </c>
      <c r="M5856" s="2">
        <f t="shared" si="1"/>
        <v>73.21707317</v>
      </c>
      <c r="N5856" s="3"/>
    </row>
    <row r="5857" ht="15.75" customHeight="1">
      <c r="A5857" s="1" t="s">
        <v>5877</v>
      </c>
      <c r="B5857" s="1" t="s">
        <v>15</v>
      </c>
      <c r="C5857" s="1">
        <v>0.0</v>
      </c>
      <c r="D5857" s="1" t="s">
        <v>18</v>
      </c>
      <c r="E5857" s="1" t="s">
        <v>18</v>
      </c>
      <c r="F5857" s="1">
        <v>1.0</v>
      </c>
      <c r="G5857" s="1">
        <v>1.0</v>
      </c>
      <c r="H5857" s="1">
        <v>0.0</v>
      </c>
      <c r="I5857" s="1" t="s">
        <v>22</v>
      </c>
      <c r="J5857" s="1">
        <v>51.2</v>
      </c>
      <c r="K5857" s="1">
        <v>498.25</v>
      </c>
      <c r="L5857" s="1" t="s">
        <v>18</v>
      </c>
      <c r="M5857" s="2">
        <f t="shared" si="1"/>
        <v>9.731445313</v>
      </c>
      <c r="N5857" s="3"/>
    </row>
    <row r="5858" ht="15.75" customHeight="1">
      <c r="A5858" s="1" t="s">
        <v>5878</v>
      </c>
      <c r="B5858" s="1" t="s">
        <v>15</v>
      </c>
      <c r="C5858" s="1">
        <v>0.0</v>
      </c>
      <c r="D5858" s="1" t="s">
        <v>18</v>
      </c>
      <c r="E5858" s="1" t="s">
        <v>18</v>
      </c>
      <c r="F5858" s="1">
        <v>1.0</v>
      </c>
      <c r="G5858" s="1">
        <v>1.0</v>
      </c>
      <c r="H5858" s="1">
        <v>0.0</v>
      </c>
      <c r="I5858" s="1" t="s">
        <v>17</v>
      </c>
      <c r="J5858" s="1">
        <v>45.3</v>
      </c>
      <c r="K5858" s="1">
        <v>196.95</v>
      </c>
      <c r="L5858" s="1" t="s">
        <v>16</v>
      </c>
      <c r="M5858" s="2">
        <f t="shared" si="1"/>
        <v>4.347682119</v>
      </c>
      <c r="N5858" s="3"/>
    </row>
    <row r="5859" ht="15.75" customHeight="1">
      <c r="A5859" s="1" t="s">
        <v>5879</v>
      </c>
      <c r="B5859" s="1" t="s">
        <v>20</v>
      </c>
      <c r="C5859" s="1">
        <v>0.0</v>
      </c>
      <c r="D5859" s="1" t="s">
        <v>18</v>
      </c>
      <c r="E5859" s="1" t="s">
        <v>18</v>
      </c>
      <c r="F5859" s="1">
        <v>2.0</v>
      </c>
      <c r="G5859" s="1">
        <v>2.0</v>
      </c>
      <c r="H5859" s="1">
        <v>1.0</v>
      </c>
      <c r="I5859" s="1" t="s">
        <v>26</v>
      </c>
      <c r="J5859" s="1">
        <v>79.05</v>
      </c>
      <c r="K5859" s="1">
        <v>5552.5</v>
      </c>
      <c r="L5859" s="1" t="s">
        <v>18</v>
      </c>
      <c r="M5859" s="2">
        <f t="shared" si="1"/>
        <v>70.24035421</v>
      </c>
      <c r="N5859" s="3"/>
    </row>
    <row r="5860" ht="15.75" customHeight="1">
      <c r="A5860" s="1" t="s">
        <v>5880</v>
      </c>
      <c r="B5860" s="1" t="s">
        <v>15</v>
      </c>
      <c r="C5860" s="1">
        <v>0.0</v>
      </c>
      <c r="D5860" s="1" t="s">
        <v>16</v>
      </c>
      <c r="E5860" s="1" t="s">
        <v>16</v>
      </c>
      <c r="F5860" s="1">
        <v>1.0</v>
      </c>
      <c r="G5860" s="1">
        <v>1.0</v>
      </c>
      <c r="H5860" s="1">
        <v>2.0</v>
      </c>
      <c r="I5860" s="1" t="s">
        <v>22</v>
      </c>
      <c r="J5860" s="1">
        <v>59.75</v>
      </c>
      <c r="K5860" s="1">
        <v>3996.8</v>
      </c>
      <c r="L5860" s="1" t="s">
        <v>18</v>
      </c>
      <c r="M5860" s="2">
        <f t="shared" si="1"/>
        <v>66.89205021</v>
      </c>
      <c r="N5860" s="3"/>
    </row>
    <row r="5861" ht="15.75" customHeight="1">
      <c r="A5861" s="1" t="s">
        <v>5881</v>
      </c>
      <c r="B5861" s="1" t="s">
        <v>20</v>
      </c>
      <c r="C5861" s="1">
        <v>0.0</v>
      </c>
      <c r="D5861" s="1" t="s">
        <v>18</v>
      </c>
      <c r="E5861" s="1" t="s">
        <v>18</v>
      </c>
      <c r="F5861" s="1">
        <v>1.0</v>
      </c>
      <c r="G5861" s="1">
        <v>0.0</v>
      </c>
      <c r="H5861" s="1">
        <v>2.0</v>
      </c>
      <c r="I5861" s="1" t="s">
        <v>26</v>
      </c>
      <c r="J5861" s="1">
        <v>19.95</v>
      </c>
      <c r="K5861" s="1">
        <v>1399.35</v>
      </c>
      <c r="L5861" s="1" t="s">
        <v>18</v>
      </c>
      <c r="M5861" s="2">
        <f t="shared" si="1"/>
        <v>70.14285714</v>
      </c>
      <c r="N5861" s="3"/>
    </row>
    <row r="5862" ht="15.75" customHeight="1">
      <c r="A5862" s="1" t="s">
        <v>5882</v>
      </c>
      <c r="B5862" s="1" t="s">
        <v>20</v>
      </c>
      <c r="C5862" s="1">
        <v>0.0</v>
      </c>
      <c r="D5862" s="1" t="s">
        <v>18</v>
      </c>
      <c r="E5862" s="1" t="s">
        <v>18</v>
      </c>
      <c r="F5862" s="1">
        <v>2.0</v>
      </c>
      <c r="G5862" s="1">
        <v>0.0</v>
      </c>
      <c r="H5862" s="1">
        <v>2.0</v>
      </c>
      <c r="I5862" s="1" t="s">
        <v>28</v>
      </c>
      <c r="J5862" s="1">
        <v>26.45</v>
      </c>
      <c r="K5862" s="1">
        <v>1110.05</v>
      </c>
      <c r="L5862" s="1" t="s">
        <v>18</v>
      </c>
      <c r="M5862" s="2">
        <f t="shared" si="1"/>
        <v>41.96786389</v>
      </c>
      <c r="N5862" s="3"/>
    </row>
    <row r="5863" ht="15.75" customHeight="1">
      <c r="A5863" s="1" t="s">
        <v>5883</v>
      </c>
      <c r="B5863" s="1" t="s">
        <v>15</v>
      </c>
      <c r="C5863" s="1">
        <v>0.0</v>
      </c>
      <c r="D5863" s="1" t="s">
        <v>16</v>
      </c>
      <c r="E5863" s="1" t="s">
        <v>18</v>
      </c>
      <c r="F5863" s="1">
        <v>2.0</v>
      </c>
      <c r="G5863" s="1">
        <v>0.0</v>
      </c>
      <c r="H5863" s="1">
        <v>2.0</v>
      </c>
      <c r="I5863" s="1" t="s">
        <v>26</v>
      </c>
      <c r="J5863" s="1">
        <v>24.85</v>
      </c>
      <c r="K5863" s="1">
        <v>1871.85</v>
      </c>
      <c r="L5863" s="1" t="s">
        <v>18</v>
      </c>
      <c r="M5863" s="2">
        <f t="shared" si="1"/>
        <v>75.32595573</v>
      </c>
      <c r="N5863" s="3"/>
    </row>
    <row r="5864" ht="15.75" customHeight="1">
      <c r="A5864" s="1" t="s">
        <v>5884</v>
      </c>
      <c r="B5864" s="1" t="s">
        <v>15</v>
      </c>
      <c r="C5864" s="1">
        <v>0.0</v>
      </c>
      <c r="D5864" s="1" t="s">
        <v>18</v>
      </c>
      <c r="E5864" s="1" t="s">
        <v>18</v>
      </c>
      <c r="F5864" s="1">
        <v>1.0</v>
      </c>
      <c r="G5864" s="1">
        <v>0.0</v>
      </c>
      <c r="H5864" s="1">
        <v>1.0</v>
      </c>
      <c r="I5864" s="1" t="s">
        <v>28</v>
      </c>
      <c r="J5864" s="1">
        <v>19.45</v>
      </c>
      <c r="K5864" s="1">
        <v>1336.35</v>
      </c>
      <c r="L5864" s="1" t="s">
        <v>18</v>
      </c>
      <c r="M5864" s="2">
        <f t="shared" si="1"/>
        <v>68.70694087</v>
      </c>
      <c r="N5864" s="3"/>
    </row>
    <row r="5865" ht="15.75" customHeight="1">
      <c r="A5865" s="1" t="s">
        <v>5885</v>
      </c>
      <c r="B5865" s="1" t="s">
        <v>20</v>
      </c>
      <c r="C5865" s="1">
        <v>0.0</v>
      </c>
      <c r="D5865" s="1" t="s">
        <v>18</v>
      </c>
      <c r="E5865" s="1" t="s">
        <v>18</v>
      </c>
      <c r="F5865" s="1">
        <v>1.0</v>
      </c>
      <c r="G5865" s="1">
        <v>1.0</v>
      </c>
      <c r="H5865" s="1">
        <v>0.0</v>
      </c>
      <c r="I5865" s="1" t="s">
        <v>28</v>
      </c>
      <c r="J5865" s="1">
        <v>44.65</v>
      </c>
      <c r="K5865" s="1">
        <v>322.5</v>
      </c>
      <c r="L5865" s="1" t="s">
        <v>18</v>
      </c>
      <c r="M5865" s="2">
        <f t="shared" si="1"/>
        <v>7.222844345</v>
      </c>
      <c r="N5865" s="3"/>
    </row>
    <row r="5866" ht="15.75" customHeight="1">
      <c r="A5866" s="1" t="s">
        <v>5886</v>
      </c>
      <c r="B5866" s="1" t="s">
        <v>20</v>
      </c>
      <c r="C5866" s="1">
        <v>0.0</v>
      </c>
      <c r="D5866" s="1" t="s">
        <v>16</v>
      </c>
      <c r="E5866" s="1" t="s">
        <v>18</v>
      </c>
      <c r="F5866" s="1">
        <v>0.0</v>
      </c>
      <c r="G5866" s="1">
        <v>1.0</v>
      </c>
      <c r="H5866" s="1">
        <v>2.0</v>
      </c>
      <c r="I5866" s="1" t="s">
        <v>26</v>
      </c>
      <c r="J5866" s="1">
        <v>39.15</v>
      </c>
      <c r="K5866" s="1">
        <v>2692.75</v>
      </c>
      <c r="L5866" s="1" t="s">
        <v>18</v>
      </c>
      <c r="M5866" s="2">
        <f t="shared" si="1"/>
        <v>68.78033206</v>
      </c>
      <c r="N5866" s="3"/>
    </row>
    <row r="5867" ht="15.75" customHeight="1">
      <c r="A5867" s="1" t="s">
        <v>5887</v>
      </c>
      <c r="B5867" s="1" t="s">
        <v>15</v>
      </c>
      <c r="C5867" s="1">
        <v>1.0</v>
      </c>
      <c r="D5867" s="1" t="s">
        <v>18</v>
      </c>
      <c r="E5867" s="1" t="s">
        <v>18</v>
      </c>
      <c r="F5867" s="1">
        <v>1.0</v>
      </c>
      <c r="G5867" s="1">
        <v>2.0</v>
      </c>
      <c r="H5867" s="1">
        <v>0.0</v>
      </c>
      <c r="I5867" s="1" t="s">
        <v>22</v>
      </c>
      <c r="J5867" s="1">
        <v>84.7</v>
      </c>
      <c r="K5867" s="1">
        <v>392.5</v>
      </c>
      <c r="L5867" s="1" t="s">
        <v>18</v>
      </c>
      <c r="M5867" s="2">
        <f t="shared" si="1"/>
        <v>4.634002361</v>
      </c>
      <c r="N5867" s="3"/>
    </row>
    <row r="5868" ht="15.75" customHeight="1">
      <c r="A5868" s="1" t="s">
        <v>5888</v>
      </c>
      <c r="B5868" s="1" t="s">
        <v>15</v>
      </c>
      <c r="C5868" s="1">
        <v>1.0</v>
      </c>
      <c r="D5868" s="1" t="s">
        <v>18</v>
      </c>
      <c r="E5868" s="1" t="s">
        <v>18</v>
      </c>
      <c r="F5868" s="1">
        <v>2.0</v>
      </c>
      <c r="G5868" s="1">
        <v>2.0</v>
      </c>
      <c r="H5868" s="1">
        <v>0.0</v>
      </c>
      <c r="I5868" s="1" t="s">
        <v>22</v>
      </c>
      <c r="J5868" s="1">
        <v>96.4</v>
      </c>
      <c r="K5868" s="1">
        <v>1581.2</v>
      </c>
      <c r="L5868" s="1" t="s">
        <v>16</v>
      </c>
      <c r="M5868" s="2">
        <f t="shared" si="1"/>
        <v>16.40248963</v>
      </c>
      <c r="N5868" s="3"/>
    </row>
    <row r="5869" ht="15.75" customHeight="1">
      <c r="A5869" s="1" t="s">
        <v>5889</v>
      </c>
      <c r="B5869" s="1" t="s">
        <v>20</v>
      </c>
      <c r="C5869" s="1">
        <v>0.0</v>
      </c>
      <c r="D5869" s="1" t="s">
        <v>18</v>
      </c>
      <c r="E5869" s="1" t="s">
        <v>18</v>
      </c>
      <c r="F5869" s="1">
        <v>1.0</v>
      </c>
      <c r="G5869" s="1">
        <v>0.0</v>
      </c>
      <c r="H5869" s="1">
        <v>0.0</v>
      </c>
      <c r="I5869" s="1" t="s">
        <v>26</v>
      </c>
      <c r="J5869" s="1">
        <v>21.1</v>
      </c>
      <c r="K5869" s="1">
        <v>385.55</v>
      </c>
      <c r="L5869" s="1" t="s">
        <v>18</v>
      </c>
      <c r="M5869" s="2">
        <f t="shared" si="1"/>
        <v>18.27251185</v>
      </c>
      <c r="N5869" s="3"/>
    </row>
    <row r="5870" ht="15.75" customHeight="1">
      <c r="A5870" s="1" t="s">
        <v>5890</v>
      </c>
      <c r="B5870" s="1" t="s">
        <v>20</v>
      </c>
      <c r="C5870" s="1">
        <v>0.0</v>
      </c>
      <c r="D5870" s="1" t="s">
        <v>16</v>
      </c>
      <c r="E5870" s="1" t="s">
        <v>16</v>
      </c>
      <c r="F5870" s="1">
        <v>1.0</v>
      </c>
      <c r="G5870" s="1">
        <v>0.0</v>
      </c>
      <c r="H5870" s="1">
        <v>1.0</v>
      </c>
      <c r="I5870" s="1" t="s">
        <v>17</v>
      </c>
      <c r="J5870" s="1">
        <v>19.4</v>
      </c>
      <c r="K5870" s="1">
        <v>997.75</v>
      </c>
      <c r="L5870" s="1" t="s">
        <v>18</v>
      </c>
      <c r="M5870" s="2">
        <f t="shared" si="1"/>
        <v>51.43041237</v>
      </c>
      <c r="N5870" s="3"/>
    </row>
    <row r="5871" ht="15.75" customHeight="1">
      <c r="A5871" s="1" t="s">
        <v>5891</v>
      </c>
      <c r="B5871" s="1" t="s">
        <v>15</v>
      </c>
      <c r="C5871" s="1">
        <v>1.0</v>
      </c>
      <c r="D5871" s="1" t="s">
        <v>18</v>
      </c>
      <c r="E5871" s="1" t="s">
        <v>18</v>
      </c>
      <c r="F5871" s="1">
        <v>1.0</v>
      </c>
      <c r="G5871" s="1">
        <v>1.0</v>
      </c>
      <c r="H5871" s="1">
        <v>0.0</v>
      </c>
      <c r="I5871" s="1" t="s">
        <v>26</v>
      </c>
      <c r="J5871" s="1">
        <v>59.9</v>
      </c>
      <c r="K5871" s="1">
        <v>287.85</v>
      </c>
      <c r="L5871" s="1" t="s">
        <v>18</v>
      </c>
      <c r="M5871" s="2">
        <f t="shared" si="1"/>
        <v>4.805509182</v>
      </c>
      <c r="N5871" s="3"/>
    </row>
    <row r="5872" ht="15.75" customHeight="1">
      <c r="A5872" s="1" t="s">
        <v>5892</v>
      </c>
      <c r="B5872" s="1" t="s">
        <v>15</v>
      </c>
      <c r="C5872" s="1">
        <v>0.0</v>
      </c>
      <c r="D5872" s="1" t="s">
        <v>16</v>
      </c>
      <c r="E5872" s="1" t="s">
        <v>18</v>
      </c>
      <c r="F5872" s="1">
        <v>2.0</v>
      </c>
      <c r="G5872" s="1">
        <v>1.0</v>
      </c>
      <c r="H5872" s="1">
        <v>0.0</v>
      </c>
      <c r="I5872" s="1" t="s">
        <v>28</v>
      </c>
      <c r="J5872" s="1">
        <v>64.7</v>
      </c>
      <c r="K5872" s="1">
        <v>941.0</v>
      </c>
      <c r="L5872" s="1" t="s">
        <v>16</v>
      </c>
      <c r="M5872" s="2">
        <f t="shared" si="1"/>
        <v>14.54404946</v>
      </c>
      <c r="N5872" s="3"/>
    </row>
    <row r="5873" ht="15.75" customHeight="1">
      <c r="A5873" s="1" t="s">
        <v>5893</v>
      </c>
      <c r="B5873" s="1" t="s">
        <v>20</v>
      </c>
      <c r="C5873" s="1">
        <v>1.0</v>
      </c>
      <c r="D5873" s="1" t="s">
        <v>18</v>
      </c>
      <c r="E5873" s="1" t="s">
        <v>18</v>
      </c>
      <c r="F5873" s="1">
        <v>2.0</v>
      </c>
      <c r="G5873" s="1">
        <v>2.0</v>
      </c>
      <c r="H5873" s="1">
        <v>0.0</v>
      </c>
      <c r="I5873" s="1" t="s">
        <v>22</v>
      </c>
      <c r="J5873" s="1">
        <v>77.0</v>
      </c>
      <c r="K5873" s="1">
        <v>237.75</v>
      </c>
      <c r="L5873" s="1" t="s">
        <v>16</v>
      </c>
      <c r="M5873" s="2">
        <f t="shared" si="1"/>
        <v>3.087662338</v>
      </c>
      <c r="N5873" s="3"/>
    </row>
    <row r="5874" ht="15.75" customHeight="1">
      <c r="A5874" s="1" t="s">
        <v>5894</v>
      </c>
      <c r="B5874" s="1" t="s">
        <v>15</v>
      </c>
      <c r="C5874" s="1">
        <v>0.0</v>
      </c>
      <c r="D5874" s="1" t="s">
        <v>16</v>
      </c>
      <c r="E5874" s="1" t="s">
        <v>16</v>
      </c>
      <c r="F5874" s="1">
        <v>2.0</v>
      </c>
      <c r="G5874" s="1">
        <v>1.0</v>
      </c>
      <c r="H5874" s="1">
        <v>1.0</v>
      </c>
      <c r="I5874" s="1" t="s">
        <v>28</v>
      </c>
      <c r="J5874" s="1">
        <v>53.85</v>
      </c>
      <c r="K5874" s="1">
        <v>3399.85</v>
      </c>
      <c r="L5874" s="1" t="s">
        <v>18</v>
      </c>
      <c r="M5874" s="2">
        <f t="shared" si="1"/>
        <v>63.13556175</v>
      </c>
      <c r="N5874" s="3"/>
    </row>
    <row r="5875" ht="15.75" customHeight="1">
      <c r="A5875" s="1" t="s">
        <v>5895</v>
      </c>
      <c r="B5875" s="1" t="s">
        <v>15</v>
      </c>
      <c r="C5875" s="1">
        <v>0.0</v>
      </c>
      <c r="D5875" s="1" t="s">
        <v>16</v>
      </c>
      <c r="E5875" s="1" t="s">
        <v>16</v>
      </c>
      <c r="F5875" s="1">
        <v>0.0</v>
      </c>
      <c r="G5875" s="1">
        <v>1.0</v>
      </c>
      <c r="H5875" s="1">
        <v>0.0</v>
      </c>
      <c r="I5875" s="1" t="s">
        <v>17</v>
      </c>
      <c r="J5875" s="1">
        <v>34.65</v>
      </c>
      <c r="K5875" s="1">
        <v>246.6</v>
      </c>
      <c r="L5875" s="1" t="s">
        <v>18</v>
      </c>
      <c r="M5875" s="2">
        <f t="shared" si="1"/>
        <v>7.116883117</v>
      </c>
      <c r="N5875" s="3"/>
    </row>
    <row r="5876" ht="15.75" customHeight="1">
      <c r="A5876" s="1" t="s">
        <v>5896</v>
      </c>
      <c r="B5876" s="1" t="s">
        <v>15</v>
      </c>
      <c r="C5876" s="1">
        <v>0.0</v>
      </c>
      <c r="D5876" s="1" t="s">
        <v>18</v>
      </c>
      <c r="E5876" s="1" t="s">
        <v>18</v>
      </c>
      <c r="F5876" s="1">
        <v>0.0</v>
      </c>
      <c r="G5876" s="1">
        <v>1.0</v>
      </c>
      <c r="H5876" s="1">
        <v>0.0</v>
      </c>
      <c r="I5876" s="1" t="s">
        <v>17</v>
      </c>
      <c r="J5876" s="1">
        <v>25.2</v>
      </c>
      <c r="K5876" s="1">
        <v>25.2</v>
      </c>
      <c r="L5876" s="1" t="s">
        <v>16</v>
      </c>
      <c r="M5876" s="2">
        <f t="shared" si="1"/>
        <v>1</v>
      </c>
      <c r="N5876" s="3"/>
    </row>
    <row r="5877" ht="15.75" customHeight="1">
      <c r="A5877" s="1" t="s">
        <v>5897</v>
      </c>
      <c r="B5877" s="1" t="s">
        <v>15</v>
      </c>
      <c r="C5877" s="1">
        <v>1.0</v>
      </c>
      <c r="D5877" s="1" t="s">
        <v>16</v>
      </c>
      <c r="E5877" s="1" t="s">
        <v>18</v>
      </c>
      <c r="F5877" s="1">
        <v>2.0</v>
      </c>
      <c r="G5877" s="1">
        <v>2.0</v>
      </c>
      <c r="H5877" s="1">
        <v>2.0</v>
      </c>
      <c r="I5877" s="1" t="s">
        <v>28</v>
      </c>
      <c r="J5877" s="1">
        <v>116.05</v>
      </c>
      <c r="K5877" s="1">
        <v>6925.9</v>
      </c>
      <c r="L5877" s="1" t="s">
        <v>18</v>
      </c>
      <c r="M5877" s="2">
        <f t="shared" si="1"/>
        <v>59.68031021</v>
      </c>
      <c r="N5877" s="3"/>
    </row>
    <row r="5878" ht="15.75" customHeight="1">
      <c r="A5878" s="1" t="s">
        <v>5898</v>
      </c>
      <c r="B5878" s="1" t="s">
        <v>20</v>
      </c>
      <c r="C5878" s="1">
        <v>0.0</v>
      </c>
      <c r="D5878" s="1" t="s">
        <v>18</v>
      </c>
      <c r="E5878" s="1" t="s">
        <v>18</v>
      </c>
      <c r="F5878" s="1">
        <v>1.0</v>
      </c>
      <c r="G5878" s="1">
        <v>0.0</v>
      </c>
      <c r="H5878" s="1">
        <v>0.0</v>
      </c>
      <c r="I5878" s="1" t="s">
        <v>17</v>
      </c>
      <c r="J5878" s="1">
        <v>20.45</v>
      </c>
      <c r="K5878" s="1">
        <v>20.45</v>
      </c>
      <c r="L5878" s="1" t="s">
        <v>18</v>
      </c>
      <c r="M5878" s="2">
        <f t="shared" si="1"/>
        <v>1</v>
      </c>
      <c r="N5878" s="3"/>
    </row>
    <row r="5879" ht="15.75" customHeight="1">
      <c r="A5879" s="1" t="s">
        <v>5899</v>
      </c>
      <c r="B5879" s="1" t="s">
        <v>20</v>
      </c>
      <c r="C5879" s="1">
        <v>1.0</v>
      </c>
      <c r="D5879" s="1" t="s">
        <v>18</v>
      </c>
      <c r="E5879" s="1" t="s">
        <v>18</v>
      </c>
      <c r="F5879" s="1">
        <v>0.0</v>
      </c>
      <c r="G5879" s="1">
        <v>1.0</v>
      </c>
      <c r="H5879" s="1">
        <v>0.0</v>
      </c>
      <c r="I5879" s="1" t="s">
        <v>17</v>
      </c>
      <c r="J5879" s="1">
        <v>24.45</v>
      </c>
      <c r="K5879" s="1">
        <v>47.5</v>
      </c>
      <c r="L5879" s="1" t="s">
        <v>16</v>
      </c>
      <c r="M5879" s="2">
        <f t="shared" si="1"/>
        <v>1.942740286</v>
      </c>
      <c r="N5879" s="3"/>
    </row>
    <row r="5880" ht="15.75" customHeight="1">
      <c r="A5880" s="1" t="s">
        <v>5900</v>
      </c>
      <c r="B5880" s="1" t="s">
        <v>15</v>
      </c>
      <c r="C5880" s="1">
        <v>0.0</v>
      </c>
      <c r="D5880" s="1" t="s">
        <v>18</v>
      </c>
      <c r="E5880" s="1" t="s">
        <v>18</v>
      </c>
      <c r="F5880" s="1">
        <v>2.0</v>
      </c>
      <c r="G5880" s="1">
        <v>1.0</v>
      </c>
      <c r="H5880" s="1">
        <v>0.0</v>
      </c>
      <c r="I5880" s="1" t="s">
        <v>26</v>
      </c>
      <c r="J5880" s="1">
        <v>68.9</v>
      </c>
      <c r="K5880" s="1">
        <v>1370.35</v>
      </c>
      <c r="L5880" s="1" t="s">
        <v>18</v>
      </c>
      <c r="M5880" s="2">
        <f t="shared" si="1"/>
        <v>19.88896952</v>
      </c>
      <c r="N5880" s="3"/>
    </row>
    <row r="5881" ht="15.75" customHeight="1">
      <c r="A5881" s="1" t="s">
        <v>5901</v>
      </c>
      <c r="B5881" s="1" t="s">
        <v>20</v>
      </c>
      <c r="C5881" s="1">
        <v>0.0</v>
      </c>
      <c r="D5881" s="1" t="s">
        <v>16</v>
      </c>
      <c r="E5881" s="1" t="s">
        <v>18</v>
      </c>
      <c r="F5881" s="1">
        <v>2.0</v>
      </c>
      <c r="G5881" s="1">
        <v>2.0</v>
      </c>
      <c r="H5881" s="1">
        <v>2.0</v>
      </c>
      <c r="I5881" s="1" t="s">
        <v>22</v>
      </c>
      <c r="J5881" s="1">
        <v>115.55</v>
      </c>
      <c r="K5881" s="1">
        <v>8425.3</v>
      </c>
      <c r="L5881" s="1" t="s">
        <v>18</v>
      </c>
      <c r="M5881" s="2">
        <f t="shared" si="1"/>
        <v>72.91475552</v>
      </c>
      <c r="N5881" s="3"/>
    </row>
    <row r="5882" ht="15.75" customHeight="1">
      <c r="A5882" s="1" t="s">
        <v>5902</v>
      </c>
      <c r="B5882" s="1" t="s">
        <v>15</v>
      </c>
      <c r="C5882" s="1">
        <v>0.0</v>
      </c>
      <c r="D5882" s="1" t="s">
        <v>16</v>
      </c>
      <c r="E5882" s="1" t="s">
        <v>16</v>
      </c>
      <c r="F5882" s="1">
        <v>2.0</v>
      </c>
      <c r="G5882" s="1">
        <v>2.0</v>
      </c>
      <c r="H5882" s="1">
        <v>2.0</v>
      </c>
      <c r="I5882" s="1" t="s">
        <v>26</v>
      </c>
      <c r="J5882" s="1">
        <v>107.45</v>
      </c>
      <c r="K5882" s="1">
        <v>7658.3</v>
      </c>
      <c r="L5882" s="1" t="s">
        <v>18</v>
      </c>
      <c r="M5882" s="2">
        <f t="shared" si="1"/>
        <v>71.2731503</v>
      </c>
      <c r="N5882" s="3"/>
    </row>
    <row r="5883" ht="15.75" customHeight="1">
      <c r="A5883" s="1" t="s">
        <v>5903</v>
      </c>
      <c r="B5883" s="1" t="s">
        <v>20</v>
      </c>
      <c r="C5883" s="1">
        <v>0.0</v>
      </c>
      <c r="D5883" s="1" t="s">
        <v>18</v>
      </c>
      <c r="E5883" s="1" t="s">
        <v>18</v>
      </c>
      <c r="F5883" s="1">
        <v>1.0</v>
      </c>
      <c r="G5883" s="1">
        <v>2.0</v>
      </c>
      <c r="H5883" s="1">
        <v>0.0</v>
      </c>
      <c r="I5883" s="1" t="s">
        <v>22</v>
      </c>
      <c r="J5883" s="1">
        <v>90.4</v>
      </c>
      <c r="K5883" s="1">
        <v>356.65</v>
      </c>
      <c r="L5883" s="1" t="s">
        <v>18</v>
      </c>
      <c r="M5883" s="2">
        <f t="shared" si="1"/>
        <v>3.945243363</v>
      </c>
      <c r="N5883" s="3"/>
    </row>
    <row r="5884" ht="15.75" customHeight="1">
      <c r="A5884" s="1" t="s">
        <v>5904</v>
      </c>
      <c r="B5884" s="1" t="s">
        <v>20</v>
      </c>
      <c r="C5884" s="1">
        <v>0.0</v>
      </c>
      <c r="D5884" s="1" t="s">
        <v>18</v>
      </c>
      <c r="E5884" s="1" t="s">
        <v>16</v>
      </c>
      <c r="F5884" s="1">
        <v>1.0</v>
      </c>
      <c r="G5884" s="1">
        <v>0.0</v>
      </c>
      <c r="H5884" s="1">
        <v>0.0</v>
      </c>
      <c r="I5884" s="1" t="s">
        <v>17</v>
      </c>
      <c r="J5884" s="1">
        <v>21.05</v>
      </c>
      <c r="K5884" s="1">
        <v>21.05</v>
      </c>
      <c r="L5884" s="1" t="s">
        <v>18</v>
      </c>
      <c r="M5884" s="2">
        <f t="shared" si="1"/>
        <v>1</v>
      </c>
      <c r="N5884" s="3"/>
    </row>
    <row r="5885" ht="15.75" customHeight="1">
      <c r="A5885" s="1" t="s">
        <v>5905</v>
      </c>
      <c r="B5885" s="1" t="s">
        <v>15</v>
      </c>
      <c r="C5885" s="1">
        <v>0.0</v>
      </c>
      <c r="D5885" s="1" t="s">
        <v>16</v>
      </c>
      <c r="E5885" s="1" t="s">
        <v>18</v>
      </c>
      <c r="F5885" s="1">
        <v>1.0</v>
      </c>
      <c r="G5885" s="1">
        <v>2.0</v>
      </c>
      <c r="H5885" s="1">
        <v>1.0</v>
      </c>
      <c r="I5885" s="1" t="s">
        <v>22</v>
      </c>
      <c r="J5885" s="1">
        <v>103.75</v>
      </c>
      <c r="K5885" s="1">
        <v>3361.05</v>
      </c>
      <c r="L5885" s="1" t="s">
        <v>16</v>
      </c>
      <c r="M5885" s="2">
        <f t="shared" si="1"/>
        <v>32.39566265</v>
      </c>
      <c r="N5885" s="3"/>
    </row>
    <row r="5886" ht="15.75" customHeight="1">
      <c r="A5886" s="1" t="s">
        <v>5906</v>
      </c>
      <c r="B5886" s="1" t="s">
        <v>20</v>
      </c>
      <c r="C5886" s="1">
        <v>0.0</v>
      </c>
      <c r="D5886" s="1" t="s">
        <v>16</v>
      </c>
      <c r="E5886" s="1" t="s">
        <v>18</v>
      </c>
      <c r="F5886" s="1">
        <v>2.0</v>
      </c>
      <c r="G5886" s="1">
        <v>2.0</v>
      </c>
      <c r="H5886" s="1">
        <v>1.0</v>
      </c>
      <c r="I5886" s="1" t="s">
        <v>22</v>
      </c>
      <c r="J5886" s="1">
        <v>93.15</v>
      </c>
      <c r="K5886" s="1">
        <v>5253.95</v>
      </c>
      <c r="L5886" s="1" t="s">
        <v>18</v>
      </c>
      <c r="M5886" s="2">
        <f t="shared" si="1"/>
        <v>56.40311326</v>
      </c>
      <c r="N5886" s="3"/>
    </row>
    <row r="5887" ht="15.75" customHeight="1">
      <c r="A5887" s="1" t="s">
        <v>5907</v>
      </c>
      <c r="B5887" s="1" t="s">
        <v>20</v>
      </c>
      <c r="C5887" s="1">
        <v>0.0</v>
      </c>
      <c r="D5887" s="1" t="s">
        <v>18</v>
      </c>
      <c r="E5887" s="1" t="s">
        <v>18</v>
      </c>
      <c r="F5887" s="1">
        <v>1.0</v>
      </c>
      <c r="G5887" s="1">
        <v>2.0</v>
      </c>
      <c r="H5887" s="1">
        <v>0.0</v>
      </c>
      <c r="I5887" s="1" t="s">
        <v>22</v>
      </c>
      <c r="J5887" s="1">
        <v>70.5</v>
      </c>
      <c r="K5887" s="1">
        <v>597.9</v>
      </c>
      <c r="L5887" s="1" t="s">
        <v>18</v>
      </c>
      <c r="M5887" s="2">
        <f t="shared" si="1"/>
        <v>8.480851064</v>
      </c>
      <c r="N5887" s="3"/>
    </row>
    <row r="5888" ht="15.75" customHeight="1">
      <c r="A5888" s="1" t="s">
        <v>5908</v>
      </c>
      <c r="B5888" s="1" t="s">
        <v>20</v>
      </c>
      <c r="C5888" s="1">
        <v>0.0</v>
      </c>
      <c r="D5888" s="1" t="s">
        <v>18</v>
      </c>
      <c r="E5888" s="1" t="s">
        <v>18</v>
      </c>
      <c r="F5888" s="1">
        <v>1.0</v>
      </c>
      <c r="G5888" s="1">
        <v>2.0</v>
      </c>
      <c r="H5888" s="1">
        <v>1.0</v>
      </c>
      <c r="I5888" s="1" t="s">
        <v>22</v>
      </c>
      <c r="J5888" s="1">
        <v>95.7</v>
      </c>
      <c r="K5888" s="1">
        <v>1184.0</v>
      </c>
      <c r="L5888" s="1" t="s">
        <v>18</v>
      </c>
      <c r="M5888" s="2">
        <f t="shared" si="1"/>
        <v>12.37199582</v>
      </c>
      <c r="N5888" s="3"/>
    </row>
    <row r="5889" ht="15.75" customHeight="1">
      <c r="A5889" s="1" t="s">
        <v>5909</v>
      </c>
      <c r="B5889" s="1" t="s">
        <v>20</v>
      </c>
      <c r="C5889" s="1">
        <v>1.0</v>
      </c>
      <c r="D5889" s="1" t="s">
        <v>18</v>
      </c>
      <c r="E5889" s="1" t="s">
        <v>18</v>
      </c>
      <c r="F5889" s="1">
        <v>2.0</v>
      </c>
      <c r="G5889" s="1">
        <v>2.0</v>
      </c>
      <c r="H5889" s="1">
        <v>0.0</v>
      </c>
      <c r="I5889" s="1" t="s">
        <v>22</v>
      </c>
      <c r="J5889" s="1">
        <v>97.8</v>
      </c>
      <c r="K5889" s="1">
        <v>4913.3</v>
      </c>
      <c r="L5889" s="1" t="s">
        <v>16</v>
      </c>
      <c r="M5889" s="2">
        <f t="shared" si="1"/>
        <v>50.23824131</v>
      </c>
      <c r="N5889" s="3"/>
    </row>
    <row r="5890" ht="15.75" customHeight="1">
      <c r="A5890" s="1" t="s">
        <v>5910</v>
      </c>
      <c r="B5890" s="1" t="s">
        <v>15</v>
      </c>
      <c r="C5890" s="1">
        <v>0.0</v>
      </c>
      <c r="D5890" s="1" t="s">
        <v>16</v>
      </c>
      <c r="E5890" s="1" t="s">
        <v>16</v>
      </c>
      <c r="F5890" s="1">
        <v>2.0</v>
      </c>
      <c r="G5890" s="1">
        <v>0.0</v>
      </c>
      <c r="H5890" s="1">
        <v>1.0</v>
      </c>
      <c r="I5890" s="1" t="s">
        <v>26</v>
      </c>
      <c r="J5890" s="1">
        <v>24.15</v>
      </c>
      <c r="K5890" s="1">
        <v>800.3</v>
      </c>
      <c r="L5890" s="1" t="s">
        <v>18</v>
      </c>
      <c r="M5890" s="2">
        <f t="shared" si="1"/>
        <v>33.13871636</v>
      </c>
      <c r="N5890" s="3"/>
    </row>
    <row r="5891" ht="15.75" customHeight="1">
      <c r="A5891" s="1" t="s">
        <v>5911</v>
      </c>
      <c r="B5891" s="1" t="s">
        <v>15</v>
      </c>
      <c r="C5891" s="1">
        <v>0.0</v>
      </c>
      <c r="D5891" s="1" t="s">
        <v>18</v>
      </c>
      <c r="E5891" s="1" t="s">
        <v>18</v>
      </c>
      <c r="F5891" s="1">
        <v>1.0</v>
      </c>
      <c r="G5891" s="1">
        <v>1.0</v>
      </c>
      <c r="H5891" s="1">
        <v>0.0</v>
      </c>
      <c r="I5891" s="1" t="s">
        <v>17</v>
      </c>
      <c r="J5891" s="1">
        <v>50.45</v>
      </c>
      <c r="K5891" s="1">
        <v>50.45</v>
      </c>
      <c r="L5891" s="1" t="s">
        <v>16</v>
      </c>
      <c r="M5891" s="2">
        <f t="shared" si="1"/>
        <v>1</v>
      </c>
      <c r="N5891" s="3"/>
    </row>
    <row r="5892" ht="15.75" customHeight="1">
      <c r="A5892" s="1" t="s">
        <v>5912</v>
      </c>
      <c r="B5892" s="1" t="s">
        <v>15</v>
      </c>
      <c r="C5892" s="1">
        <v>0.0</v>
      </c>
      <c r="D5892" s="1" t="s">
        <v>16</v>
      </c>
      <c r="E5892" s="1" t="s">
        <v>18</v>
      </c>
      <c r="F5892" s="1">
        <v>1.0</v>
      </c>
      <c r="G5892" s="1">
        <v>0.0</v>
      </c>
      <c r="H5892" s="1">
        <v>2.0</v>
      </c>
      <c r="I5892" s="1" t="s">
        <v>26</v>
      </c>
      <c r="J5892" s="1">
        <v>19.85</v>
      </c>
      <c r="K5892" s="1">
        <v>1328.35</v>
      </c>
      <c r="L5892" s="1" t="s">
        <v>18</v>
      </c>
      <c r="M5892" s="2">
        <f t="shared" si="1"/>
        <v>66.91939547</v>
      </c>
      <c r="N5892" s="3"/>
    </row>
    <row r="5893" ht="15.75" customHeight="1">
      <c r="A5893" s="1" t="s">
        <v>5913</v>
      </c>
      <c r="B5893" s="1" t="s">
        <v>20</v>
      </c>
      <c r="C5893" s="1">
        <v>0.0</v>
      </c>
      <c r="D5893" s="1" t="s">
        <v>18</v>
      </c>
      <c r="E5893" s="1" t="s">
        <v>18</v>
      </c>
      <c r="F5893" s="1">
        <v>1.0</v>
      </c>
      <c r="G5893" s="1">
        <v>1.0</v>
      </c>
      <c r="H5893" s="1">
        <v>0.0</v>
      </c>
      <c r="I5893" s="1" t="s">
        <v>22</v>
      </c>
      <c r="J5893" s="1">
        <v>47.95</v>
      </c>
      <c r="K5893" s="1">
        <v>47.95</v>
      </c>
      <c r="L5893" s="1" t="s">
        <v>18</v>
      </c>
      <c r="M5893" s="2">
        <f t="shared" si="1"/>
        <v>1</v>
      </c>
      <c r="N5893" s="3"/>
    </row>
    <row r="5894" ht="15.75" customHeight="1">
      <c r="A5894" s="1" t="s">
        <v>5914</v>
      </c>
      <c r="B5894" s="1" t="s">
        <v>15</v>
      </c>
      <c r="C5894" s="1">
        <v>1.0</v>
      </c>
      <c r="D5894" s="1" t="s">
        <v>16</v>
      </c>
      <c r="E5894" s="1" t="s">
        <v>18</v>
      </c>
      <c r="F5894" s="1">
        <v>2.0</v>
      </c>
      <c r="G5894" s="1">
        <v>2.0</v>
      </c>
      <c r="H5894" s="1">
        <v>0.0</v>
      </c>
      <c r="I5894" s="1" t="s">
        <v>22</v>
      </c>
      <c r="J5894" s="1">
        <v>93.2</v>
      </c>
      <c r="K5894" s="1">
        <v>2931.0</v>
      </c>
      <c r="L5894" s="1" t="s">
        <v>16</v>
      </c>
      <c r="M5894" s="2">
        <f t="shared" si="1"/>
        <v>31.44849785</v>
      </c>
      <c r="N5894" s="3"/>
    </row>
    <row r="5895" ht="15.75" customHeight="1">
      <c r="A5895" s="1" t="s">
        <v>5915</v>
      </c>
      <c r="B5895" s="1" t="s">
        <v>15</v>
      </c>
      <c r="C5895" s="1">
        <v>0.0</v>
      </c>
      <c r="D5895" s="1" t="s">
        <v>18</v>
      </c>
      <c r="E5895" s="1" t="s">
        <v>18</v>
      </c>
      <c r="F5895" s="1">
        <v>0.0</v>
      </c>
      <c r="G5895" s="1">
        <v>1.0</v>
      </c>
      <c r="H5895" s="1">
        <v>1.0</v>
      </c>
      <c r="I5895" s="1" t="s">
        <v>28</v>
      </c>
      <c r="J5895" s="1">
        <v>41.15</v>
      </c>
      <c r="K5895" s="1">
        <v>1700.9</v>
      </c>
      <c r="L5895" s="1" t="s">
        <v>18</v>
      </c>
      <c r="M5895" s="2">
        <f t="shared" si="1"/>
        <v>41.33414338</v>
      </c>
      <c r="N5895" s="3"/>
    </row>
    <row r="5896" ht="15.75" customHeight="1">
      <c r="A5896" s="1" t="s">
        <v>5916</v>
      </c>
      <c r="B5896" s="1" t="s">
        <v>15</v>
      </c>
      <c r="C5896" s="1">
        <v>0.0</v>
      </c>
      <c r="D5896" s="1" t="s">
        <v>16</v>
      </c>
      <c r="E5896" s="1" t="s">
        <v>16</v>
      </c>
      <c r="F5896" s="1">
        <v>2.0</v>
      </c>
      <c r="G5896" s="1">
        <v>0.0</v>
      </c>
      <c r="H5896" s="1">
        <v>2.0</v>
      </c>
      <c r="I5896" s="1" t="s">
        <v>28</v>
      </c>
      <c r="J5896" s="1">
        <v>24.65</v>
      </c>
      <c r="K5896" s="1">
        <v>1138.8</v>
      </c>
      <c r="L5896" s="1" t="s">
        <v>18</v>
      </c>
      <c r="M5896" s="2">
        <f t="shared" si="1"/>
        <v>46.19878296</v>
      </c>
      <c r="N5896" s="3"/>
    </row>
    <row r="5897" ht="15.75" customHeight="1">
      <c r="A5897" s="1" t="s">
        <v>5917</v>
      </c>
      <c r="B5897" s="1" t="s">
        <v>20</v>
      </c>
      <c r="C5897" s="1">
        <v>0.0</v>
      </c>
      <c r="D5897" s="1" t="s">
        <v>18</v>
      </c>
      <c r="E5897" s="1" t="s">
        <v>18</v>
      </c>
      <c r="F5897" s="1">
        <v>1.0</v>
      </c>
      <c r="G5897" s="1">
        <v>1.0</v>
      </c>
      <c r="H5897" s="1">
        <v>0.0</v>
      </c>
      <c r="I5897" s="1" t="s">
        <v>26</v>
      </c>
      <c r="J5897" s="1">
        <v>55.0</v>
      </c>
      <c r="K5897" s="1">
        <v>1046.5</v>
      </c>
      <c r="L5897" s="1" t="s">
        <v>16</v>
      </c>
      <c r="M5897" s="2">
        <f t="shared" si="1"/>
        <v>19.02727273</v>
      </c>
      <c r="N5897" s="3"/>
    </row>
    <row r="5898" ht="15.75" customHeight="1">
      <c r="A5898" s="1" t="s">
        <v>5918</v>
      </c>
      <c r="B5898" s="1" t="s">
        <v>15</v>
      </c>
      <c r="C5898" s="1">
        <v>0.0</v>
      </c>
      <c r="D5898" s="1" t="s">
        <v>18</v>
      </c>
      <c r="E5898" s="1" t="s">
        <v>18</v>
      </c>
      <c r="F5898" s="1">
        <v>1.0</v>
      </c>
      <c r="G5898" s="1">
        <v>2.0</v>
      </c>
      <c r="H5898" s="1">
        <v>1.0</v>
      </c>
      <c r="I5898" s="1" t="s">
        <v>28</v>
      </c>
      <c r="J5898" s="1">
        <v>94.4</v>
      </c>
      <c r="K5898" s="1">
        <v>2638.1</v>
      </c>
      <c r="L5898" s="1" t="s">
        <v>18</v>
      </c>
      <c r="M5898" s="2">
        <f t="shared" si="1"/>
        <v>27.94597458</v>
      </c>
      <c r="N5898" s="3"/>
    </row>
    <row r="5899" ht="15.75" customHeight="1">
      <c r="A5899" s="1" t="s">
        <v>5919</v>
      </c>
      <c r="B5899" s="1" t="s">
        <v>20</v>
      </c>
      <c r="C5899" s="1">
        <v>0.0</v>
      </c>
      <c r="D5899" s="1" t="s">
        <v>18</v>
      </c>
      <c r="E5899" s="1" t="s">
        <v>18</v>
      </c>
      <c r="F5899" s="1">
        <v>1.0</v>
      </c>
      <c r="G5899" s="1">
        <v>0.0</v>
      </c>
      <c r="H5899" s="1">
        <v>0.0</v>
      </c>
      <c r="I5899" s="1" t="s">
        <v>17</v>
      </c>
      <c r="J5899" s="1">
        <v>19.4</v>
      </c>
      <c r="K5899" s="1">
        <v>168.65</v>
      </c>
      <c r="L5899" s="1" t="s">
        <v>18</v>
      </c>
      <c r="M5899" s="2">
        <f t="shared" si="1"/>
        <v>8.693298969</v>
      </c>
      <c r="N5899" s="3"/>
    </row>
    <row r="5900" ht="15.75" customHeight="1">
      <c r="A5900" s="1" t="s">
        <v>5920</v>
      </c>
      <c r="B5900" s="1" t="s">
        <v>15</v>
      </c>
      <c r="C5900" s="1">
        <v>0.0</v>
      </c>
      <c r="D5900" s="1" t="s">
        <v>16</v>
      </c>
      <c r="E5900" s="1" t="s">
        <v>16</v>
      </c>
      <c r="F5900" s="1">
        <v>2.0</v>
      </c>
      <c r="G5900" s="1">
        <v>1.0</v>
      </c>
      <c r="H5900" s="1">
        <v>2.0</v>
      </c>
      <c r="I5900" s="1" t="s">
        <v>17</v>
      </c>
      <c r="J5900" s="1">
        <v>76.45</v>
      </c>
      <c r="K5900" s="1">
        <v>4519.5</v>
      </c>
      <c r="L5900" s="1" t="s">
        <v>18</v>
      </c>
      <c r="M5900" s="2">
        <f t="shared" si="1"/>
        <v>59.11706998</v>
      </c>
      <c r="N5900" s="3"/>
    </row>
    <row r="5901" ht="15.75" customHeight="1">
      <c r="A5901" s="1" t="s">
        <v>5921</v>
      </c>
      <c r="B5901" s="1" t="s">
        <v>20</v>
      </c>
      <c r="C5901" s="1">
        <v>0.0</v>
      </c>
      <c r="D5901" s="1" t="s">
        <v>18</v>
      </c>
      <c r="E5901" s="1" t="s">
        <v>18</v>
      </c>
      <c r="F5901" s="1">
        <v>1.0</v>
      </c>
      <c r="G5901" s="1">
        <v>0.0</v>
      </c>
      <c r="H5901" s="1">
        <v>0.0</v>
      </c>
      <c r="I5901" s="1" t="s">
        <v>17</v>
      </c>
      <c r="J5901" s="1">
        <v>20.2</v>
      </c>
      <c r="K5901" s="1">
        <v>20.2</v>
      </c>
      <c r="L5901" s="1" t="s">
        <v>16</v>
      </c>
      <c r="M5901" s="2">
        <f t="shared" si="1"/>
        <v>1</v>
      </c>
      <c r="N5901" s="3"/>
    </row>
    <row r="5902" ht="15.75" customHeight="1">
      <c r="A5902" s="1" t="s">
        <v>5922</v>
      </c>
      <c r="B5902" s="1" t="s">
        <v>15</v>
      </c>
      <c r="C5902" s="1">
        <v>1.0</v>
      </c>
      <c r="D5902" s="1" t="s">
        <v>18</v>
      </c>
      <c r="E5902" s="1" t="s">
        <v>18</v>
      </c>
      <c r="F5902" s="1">
        <v>1.0</v>
      </c>
      <c r="G5902" s="1">
        <v>2.0</v>
      </c>
      <c r="H5902" s="1">
        <v>0.0</v>
      </c>
      <c r="I5902" s="1" t="s">
        <v>17</v>
      </c>
      <c r="J5902" s="1">
        <v>70.6</v>
      </c>
      <c r="K5902" s="1">
        <v>70.6</v>
      </c>
      <c r="L5902" s="1" t="s">
        <v>18</v>
      </c>
      <c r="M5902" s="2">
        <f t="shared" si="1"/>
        <v>1</v>
      </c>
      <c r="N5902" s="3"/>
    </row>
    <row r="5903" ht="15.75" customHeight="1">
      <c r="A5903" s="1" t="s">
        <v>5923</v>
      </c>
      <c r="B5903" s="1" t="s">
        <v>15</v>
      </c>
      <c r="C5903" s="1">
        <v>0.0</v>
      </c>
      <c r="D5903" s="1" t="s">
        <v>16</v>
      </c>
      <c r="E5903" s="1" t="s">
        <v>18</v>
      </c>
      <c r="F5903" s="1">
        <v>2.0</v>
      </c>
      <c r="G5903" s="1">
        <v>2.0</v>
      </c>
      <c r="H5903" s="1">
        <v>2.0</v>
      </c>
      <c r="I5903" s="1" t="s">
        <v>28</v>
      </c>
      <c r="J5903" s="1">
        <v>110.45</v>
      </c>
      <c r="K5903" s="1">
        <v>7982.5</v>
      </c>
      <c r="L5903" s="1" t="s">
        <v>18</v>
      </c>
      <c r="M5903" s="2">
        <f t="shared" si="1"/>
        <v>72.2725215</v>
      </c>
      <c r="N5903" s="3"/>
    </row>
    <row r="5904" ht="15.75" customHeight="1">
      <c r="A5904" s="1" t="s">
        <v>5924</v>
      </c>
      <c r="B5904" s="1" t="s">
        <v>15</v>
      </c>
      <c r="C5904" s="1">
        <v>0.0</v>
      </c>
      <c r="D5904" s="1" t="s">
        <v>16</v>
      </c>
      <c r="E5904" s="1" t="s">
        <v>16</v>
      </c>
      <c r="F5904" s="1">
        <v>2.0</v>
      </c>
      <c r="G5904" s="1">
        <v>1.0</v>
      </c>
      <c r="H5904" s="1">
        <v>2.0</v>
      </c>
      <c r="I5904" s="1" t="s">
        <v>22</v>
      </c>
      <c r="J5904" s="1">
        <v>75.5</v>
      </c>
      <c r="K5904" s="1">
        <v>5229.45</v>
      </c>
      <c r="L5904" s="1" t="s">
        <v>18</v>
      </c>
      <c r="M5904" s="2">
        <f t="shared" si="1"/>
        <v>69.26423841</v>
      </c>
      <c r="N5904" s="3"/>
    </row>
    <row r="5905" ht="15.75" customHeight="1">
      <c r="A5905" s="1" t="s">
        <v>5925</v>
      </c>
      <c r="B5905" s="1" t="s">
        <v>20</v>
      </c>
      <c r="C5905" s="1">
        <v>0.0</v>
      </c>
      <c r="D5905" s="1" t="s">
        <v>16</v>
      </c>
      <c r="E5905" s="1" t="s">
        <v>18</v>
      </c>
      <c r="F5905" s="1">
        <v>1.0</v>
      </c>
      <c r="G5905" s="1">
        <v>1.0</v>
      </c>
      <c r="H5905" s="1">
        <v>2.0</v>
      </c>
      <c r="I5905" s="1" t="s">
        <v>22</v>
      </c>
      <c r="J5905" s="1">
        <v>73.6</v>
      </c>
      <c r="K5905" s="1">
        <v>3522.65</v>
      </c>
      <c r="L5905" s="1" t="s">
        <v>18</v>
      </c>
      <c r="M5905" s="2">
        <f t="shared" si="1"/>
        <v>47.86209239</v>
      </c>
      <c r="N5905" s="3"/>
    </row>
    <row r="5906" ht="15.75" customHeight="1">
      <c r="A5906" s="1" t="s">
        <v>5926</v>
      </c>
      <c r="B5906" s="1" t="s">
        <v>20</v>
      </c>
      <c r="C5906" s="1">
        <v>0.0</v>
      </c>
      <c r="D5906" s="1" t="s">
        <v>18</v>
      </c>
      <c r="E5906" s="1" t="s">
        <v>18</v>
      </c>
      <c r="F5906" s="1">
        <v>1.0</v>
      </c>
      <c r="G5906" s="1">
        <v>1.0</v>
      </c>
      <c r="H5906" s="1">
        <v>0.0</v>
      </c>
      <c r="I5906" s="1" t="s">
        <v>22</v>
      </c>
      <c r="J5906" s="1">
        <v>61.3</v>
      </c>
      <c r="K5906" s="1">
        <v>249.4</v>
      </c>
      <c r="L5906" s="1" t="s">
        <v>18</v>
      </c>
      <c r="M5906" s="2">
        <f t="shared" si="1"/>
        <v>4.068515498</v>
      </c>
      <c r="N5906" s="3"/>
    </row>
    <row r="5907" ht="15.75" customHeight="1">
      <c r="A5907" s="1" t="s">
        <v>5927</v>
      </c>
      <c r="B5907" s="1" t="s">
        <v>15</v>
      </c>
      <c r="C5907" s="1">
        <v>0.0</v>
      </c>
      <c r="D5907" s="1" t="s">
        <v>18</v>
      </c>
      <c r="E5907" s="1" t="s">
        <v>18</v>
      </c>
      <c r="F5907" s="1">
        <v>2.0</v>
      </c>
      <c r="G5907" s="1">
        <v>2.0</v>
      </c>
      <c r="H5907" s="1">
        <v>0.0</v>
      </c>
      <c r="I5907" s="1" t="s">
        <v>22</v>
      </c>
      <c r="J5907" s="1">
        <v>104.15</v>
      </c>
      <c r="K5907" s="1">
        <v>2494.65</v>
      </c>
      <c r="L5907" s="1" t="s">
        <v>18</v>
      </c>
      <c r="M5907" s="2">
        <f t="shared" si="1"/>
        <v>23.9524724</v>
      </c>
      <c r="N5907" s="3"/>
    </row>
    <row r="5908" ht="15.75" customHeight="1">
      <c r="A5908" s="1" t="s">
        <v>5928</v>
      </c>
      <c r="B5908" s="1" t="s">
        <v>20</v>
      </c>
      <c r="C5908" s="1">
        <v>0.0</v>
      </c>
      <c r="D5908" s="1" t="s">
        <v>18</v>
      </c>
      <c r="E5908" s="1" t="s">
        <v>18</v>
      </c>
      <c r="F5908" s="1">
        <v>0.0</v>
      </c>
      <c r="G5908" s="1">
        <v>1.0</v>
      </c>
      <c r="H5908" s="1">
        <v>1.0</v>
      </c>
      <c r="I5908" s="1" t="s">
        <v>17</v>
      </c>
      <c r="J5908" s="1">
        <v>50.8</v>
      </c>
      <c r="K5908" s="1">
        <v>463.6</v>
      </c>
      <c r="L5908" s="1" t="s">
        <v>18</v>
      </c>
      <c r="M5908" s="2">
        <f t="shared" si="1"/>
        <v>9.125984252</v>
      </c>
      <c r="N5908" s="3"/>
    </row>
    <row r="5909" ht="15.75" customHeight="1">
      <c r="A5909" s="1" t="s">
        <v>5929</v>
      </c>
      <c r="B5909" s="1" t="s">
        <v>15</v>
      </c>
      <c r="C5909" s="1">
        <v>0.0</v>
      </c>
      <c r="D5909" s="1" t="s">
        <v>16</v>
      </c>
      <c r="E5909" s="1" t="s">
        <v>16</v>
      </c>
      <c r="F5909" s="1">
        <v>1.0</v>
      </c>
      <c r="G5909" s="1">
        <v>0.0</v>
      </c>
      <c r="H5909" s="1">
        <v>2.0</v>
      </c>
      <c r="I5909" s="1" t="s">
        <v>17</v>
      </c>
      <c r="J5909" s="1">
        <v>19.85</v>
      </c>
      <c r="K5909" s="1">
        <v>144.15</v>
      </c>
      <c r="L5909" s="1" t="s">
        <v>18</v>
      </c>
      <c r="M5909" s="2">
        <f t="shared" si="1"/>
        <v>7.261964736</v>
      </c>
      <c r="N5909" s="3"/>
    </row>
    <row r="5910" ht="15.75" customHeight="1">
      <c r="A5910" s="1" t="s">
        <v>5930</v>
      </c>
      <c r="B5910" s="1" t="s">
        <v>15</v>
      </c>
      <c r="C5910" s="1">
        <v>0.0</v>
      </c>
      <c r="D5910" s="1" t="s">
        <v>18</v>
      </c>
      <c r="E5910" s="1" t="s">
        <v>18</v>
      </c>
      <c r="F5910" s="1">
        <v>0.0</v>
      </c>
      <c r="G5910" s="1">
        <v>1.0</v>
      </c>
      <c r="H5910" s="1">
        <v>2.0</v>
      </c>
      <c r="I5910" s="1" t="s">
        <v>26</v>
      </c>
      <c r="J5910" s="1">
        <v>59.95</v>
      </c>
      <c r="K5910" s="1">
        <v>3921.1</v>
      </c>
      <c r="L5910" s="1" t="s">
        <v>18</v>
      </c>
      <c r="M5910" s="2">
        <f t="shared" si="1"/>
        <v>65.40617181</v>
      </c>
      <c r="N5910" s="3"/>
    </row>
    <row r="5911" ht="15.75" customHeight="1">
      <c r="A5911" s="1" t="s">
        <v>5931</v>
      </c>
      <c r="B5911" s="1" t="s">
        <v>20</v>
      </c>
      <c r="C5911" s="1">
        <v>0.0</v>
      </c>
      <c r="D5911" s="1" t="s">
        <v>18</v>
      </c>
      <c r="E5911" s="1" t="s">
        <v>18</v>
      </c>
      <c r="F5911" s="1">
        <v>1.0</v>
      </c>
      <c r="G5911" s="1">
        <v>0.0</v>
      </c>
      <c r="H5911" s="1">
        <v>0.0</v>
      </c>
      <c r="I5911" s="1" t="s">
        <v>22</v>
      </c>
      <c r="J5911" s="1">
        <v>20.05</v>
      </c>
      <c r="K5911" s="1">
        <v>299.3</v>
      </c>
      <c r="L5911" s="1" t="s">
        <v>18</v>
      </c>
      <c r="M5911" s="2">
        <f t="shared" si="1"/>
        <v>14.9276808</v>
      </c>
      <c r="N5911" s="3"/>
    </row>
    <row r="5912" ht="15.75" customHeight="1">
      <c r="A5912" s="1" t="s">
        <v>5932</v>
      </c>
      <c r="B5912" s="1" t="s">
        <v>20</v>
      </c>
      <c r="C5912" s="1">
        <v>0.0</v>
      </c>
      <c r="D5912" s="1" t="s">
        <v>16</v>
      </c>
      <c r="E5912" s="1" t="s">
        <v>18</v>
      </c>
      <c r="F5912" s="1">
        <v>0.0</v>
      </c>
      <c r="G5912" s="1">
        <v>1.0</v>
      </c>
      <c r="H5912" s="1">
        <v>1.0</v>
      </c>
      <c r="I5912" s="1" t="s">
        <v>26</v>
      </c>
      <c r="J5912" s="1">
        <v>53.15</v>
      </c>
      <c r="K5912" s="1">
        <v>1930.9</v>
      </c>
      <c r="L5912" s="1" t="s">
        <v>18</v>
      </c>
      <c r="M5912" s="2">
        <f t="shared" si="1"/>
        <v>36.32925682</v>
      </c>
      <c r="N5912" s="3"/>
    </row>
    <row r="5913" ht="15.75" customHeight="1">
      <c r="A5913" s="1" t="s">
        <v>5933</v>
      </c>
      <c r="B5913" s="1" t="s">
        <v>20</v>
      </c>
      <c r="C5913" s="1">
        <v>0.0</v>
      </c>
      <c r="D5913" s="1" t="s">
        <v>18</v>
      </c>
      <c r="E5913" s="1" t="s">
        <v>16</v>
      </c>
      <c r="F5913" s="1">
        <v>0.0</v>
      </c>
      <c r="G5913" s="1">
        <v>1.0</v>
      </c>
      <c r="H5913" s="1">
        <v>1.0</v>
      </c>
      <c r="I5913" s="1" t="s">
        <v>28</v>
      </c>
      <c r="J5913" s="1">
        <v>39.95</v>
      </c>
      <c r="K5913" s="1">
        <v>1023.75</v>
      </c>
      <c r="L5913" s="1" t="s">
        <v>18</v>
      </c>
      <c r="M5913" s="2">
        <f t="shared" si="1"/>
        <v>25.62578223</v>
      </c>
      <c r="N5913" s="3"/>
    </row>
    <row r="5914" ht="15.75" customHeight="1">
      <c r="A5914" s="1" t="s">
        <v>5934</v>
      </c>
      <c r="B5914" s="1" t="s">
        <v>15</v>
      </c>
      <c r="C5914" s="1">
        <v>0.0</v>
      </c>
      <c r="D5914" s="1" t="s">
        <v>18</v>
      </c>
      <c r="E5914" s="1" t="s">
        <v>18</v>
      </c>
      <c r="F5914" s="1">
        <v>1.0</v>
      </c>
      <c r="G5914" s="1">
        <v>2.0</v>
      </c>
      <c r="H5914" s="1">
        <v>0.0</v>
      </c>
      <c r="I5914" s="1" t="s">
        <v>22</v>
      </c>
      <c r="J5914" s="1">
        <v>75.15</v>
      </c>
      <c r="K5914" s="1">
        <v>525.0</v>
      </c>
      <c r="L5914" s="1" t="s">
        <v>18</v>
      </c>
      <c r="M5914" s="2">
        <f t="shared" si="1"/>
        <v>6.986027944</v>
      </c>
      <c r="N5914" s="3"/>
    </row>
    <row r="5915" ht="15.75" customHeight="1">
      <c r="A5915" s="1" t="s">
        <v>5935</v>
      </c>
      <c r="B5915" s="1" t="s">
        <v>15</v>
      </c>
      <c r="C5915" s="1">
        <v>1.0</v>
      </c>
      <c r="D5915" s="1" t="s">
        <v>16</v>
      </c>
      <c r="E5915" s="1" t="s">
        <v>18</v>
      </c>
      <c r="F5915" s="1">
        <v>2.0</v>
      </c>
      <c r="G5915" s="1">
        <v>2.0</v>
      </c>
      <c r="H5915" s="1">
        <v>1.0</v>
      </c>
      <c r="I5915" s="1" t="s">
        <v>22</v>
      </c>
      <c r="J5915" s="1">
        <v>107.55</v>
      </c>
      <c r="K5915" s="1">
        <v>4533.9</v>
      </c>
      <c r="L5915" s="1" t="s">
        <v>16</v>
      </c>
      <c r="M5915" s="2">
        <f t="shared" si="1"/>
        <v>42.15620642</v>
      </c>
      <c r="N5915" s="3"/>
    </row>
    <row r="5916" ht="15.75" customHeight="1">
      <c r="A5916" s="1" t="s">
        <v>5936</v>
      </c>
      <c r="B5916" s="1" t="s">
        <v>20</v>
      </c>
      <c r="C5916" s="1">
        <v>0.0</v>
      </c>
      <c r="D5916" s="1" t="s">
        <v>18</v>
      </c>
      <c r="E5916" s="1" t="s">
        <v>18</v>
      </c>
      <c r="F5916" s="1">
        <v>1.0</v>
      </c>
      <c r="G5916" s="1">
        <v>0.0</v>
      </c>
      <c r="H5916" s="1">
        <v>1.0</v>
      </c>
      <c r="I5916" s="1" t="s">
        <v>26</v>
      </c>
      <c r="J5916" s="1">
        <v>20.15</v>
      </c>
      <c r="K5916" s="1">
        <v>785.75</v>
      </c>
      <c r="L5916" s="1" t="s">
        <v>18</v>
      </c>
      <c r="M5916" s="2">
        <f t="shared" si="1"/>
        <v>38.99503722</v>
      </c>
      <c r="N5916" s="3"/>
    </row>
    <row r="5917" ht="15.75" customHeight="1">
      <c r="A5917" s="1" t="s">
        <v>5937</v>
      </c>
      <c r="B5917" s="1" t="s">
        <v>20</v>
      </c>
      <c r="C5917" s="1">
        <v>0.0</v>
      </c>
      <c r="D5917" s="1" t="s">
        <v>18</v>
      </c>
      <c r="E5917" s="1" t="s">
        <v>16</v>
      </c>
      <c r="F5917" s="1">
        <v>0.0</v>
      </c>
      <c r="G5917" s="1">
        <v>1.0</v>
      </c>
      <c r="H5917" s="1">
        <v>1.0</v>
      </c>
      <c r="I5917" s="1" t="s">
        <v>28</v>
      </c>
      <c r="J5917" s="1">
        <v>40.65</v>
      </c>
      <c r="K5917" s="1">
        <v>947.4</v>
      </c>
      <c r="L5917" s="1" t="s">
        <v>18</v>
      </c>
      <c r="M5917" s="2">
        <f t="shared" si="1"/>
        <v>23.30627306</v>
      </c>
      <c r="N5917" s="3"/>
    </row>
    <row r="5918" ht="15.75" customHeight="1">
      <c r="A5918" s="1" t="s">
        <v>5938</v>
      </c>
      <c r="B5918" s="1" t="s">
        <v>15</v>
      </c>
      <c r="C5918" s="1">
        <v>0.0</v>
      </c>
      <c r="D5918" s="1" t="s">
        <v>16</v>
      </c>
      <c r="E5918" s="1" t="s">
        <v>16</v>
      </c>
      <c r="F5918" s="1">
        <v>1.0</v>
      </c>
      <c r="G5918" s="1">
        <v>2.0</v>
      </c>
      <c r="H5918" s="1">
        <v>0.0</v>
      </c>
      <c r="I5918" s="1" t="s">
        <v>28</v>
      </c>
      <c r="J5918" s="1">
        <v>69.75</v>
      </c>
      <c r="K5918" s="1">
        <v>3557.7</v>
      </c>
      <c r="L5918" s="1" t="s">
        <v>18</v>
      </c>
      <c r="M5918" s="2">
        <f t="shared" si="1"/>
        <v>51.00645161</v>
      </c>
      <c r="N5918" s="3"/>
    </row>
    <row r="5919" ht="15.75" customHeight="1">
      <c r="A5919" s="1" t="s">
        <v>5939</v>
      </c>
      <c r="B5919" s="1" t="s">
        <v>15</v>
      </c>
      <c r="C5919" s="1">
        <v>0.0</v>
      </c>
      <c r="D5919" s="1" t="s">
        <v>18</v>
      </c>
      <c r="E5919" s="1" t="s">
        <v>18</v>
      </c>
      <c r="F5919" s="1">
        <v>1.0</v>
      </c>
      <c r="G5919" s="1">
        <v>0.0</v>
      </c>
      <c r="H5919" s="1">
        <v>0.0</v>
      </c>
      <c r="I5919" s="1" t="s">
        <v>17</v>
      </c>
      <c r="J5919" s="1">
        <v>19.65</v>
      </c>
      <c r="K5919" s="1">
        <v>19.65</v>
      </c>
      <c r="L5919" s="1" t="s">
        <v>16</v>
      </c>
      <c r="M5919" s="2">
        <f t="shared" si="1"/>
        <v>1</v>
      </c>
      <c r="N5919" s="3"/>
    </row>
    <row r="5920" ht="15.75" customHeight="1">
      <c r="A5920" s="1" t="s">
        <v>5940</v>
      </c>
      <c r="B5920" s="1" t="s">
        <v>20</v>
      </c>
      <c r="C5920" s="1">
        <v>1.0</v>
      </c>
      <c r="D5920" s="1" t="s">
        <v>18</v>
      </c>
      <c r="E5920" s="1" t="s">
        <v>18</v>
      </c>
      <c r="F5920" s="1">
        <v>2.0</v>
      </c>
      <c r="G5920" s="1">
        <v>2.0</v>
      </c>
      <c r="H5920" s="1">
        <v>1.0</v>
      </c>
      <c r="I5920" s="1" t="s">
        <v>28</v>
      </c>
      <c r="J5920" s="1">
        <v>104.65</v>
      </c>
      <c r="K5920" s="1">
        <v>2964.0</v>
      </c>
      <c r="L5920" s="1" t="s">
        <v>18</v>
      </c>
      <c r="M5920" s="2">
        <f t="shared" si="1"/>
        <v>28.32298137</v>
      </c>
      <c r="N5920" s="3"/>
    </row>
    <row r="5921" ht="15.75" customHeight="1">
      <c r="A5921" s="1" t="s">
        <v>5941</v>
      </c>
      <c r="B5921" s="1" t="s">
        <v>15</v>
      </c>
      <c r="C5921" s="1">
        <v>0.0</v>
      </c>
      <c r="D5921" s="1" t="s">
        <v>18</v>
      </c>
      <c r="E5921" s="1" t="s">
        <v>18</v>
      </c>
      <c r="F5921" s="1">
        <v>2.0</v>
      </c>
      <c r="G5921" s="1">
        <v>1.0</v>
      </c>
      <c r="H5921" s="1">
        <v>1.0</v>
      </c>
      <c r="I5921" s="1" t="s">
        <v>26</v>
      </c>
      <c r="J5921" s="1">
        <v>71.1</v>
      </c>
      <c r="K5921" s="1">
        <v>4299.2</v>
      </c>
      <c r="L5921" s="1" t="s">
        <v>18</v>
      </c>
      <c r="M5921" s="2">
        <f t="shared" si="1"/>
        <v>60.46694796</v>
      </c>
      <c r="N5921" s="3"/>
    </row>
    <row r="5922" ht="15.75" customHeight="1">
      <c r="A5922" s="1" t="s">
        <v>5942</v>
      </c>
      <c r="B5922" s="1" t="s">
        <v>20</v>
      </c>
      <c r="C5922" s="1">
        <v>0.0</v>
      </c>
      <c r="D5922" s="1" t="s">
        <v>16</v>
      </c>
      <c r="E5922" s="1" t="s">
        <v>16</v>
      </c>
      <c r="F5922" s="1">
        <v>2.0</v>
      </c>
      <c r="G5922" s="1">
        <v>0.0</v>
      </c>
      <c r="H5922" s="1">
        <v>1.0</v>
      </c>
      <c r="I5922" s="1" t="s">
        <v>17</v>
      </c>
      <c r="J5922" s="1">
        <v>26.4</v>
      </c>
      <c r="K5922" s="1">
        <v>314.95</v>
      </c>
      <c r="L5922" s="1" t="s">
        <v>18</v>
      </c>
      <c r="M5922" s="2">
        <f t="shared" si="1"/>
        <v>11.92992424</v>
      </c>
      <c r="N5922" s="3"/>
    </row>
    <row r="5923" ht="15.75" customHeight="1">
      <c r="A5923" s="1" t="s">
        <v>5943</v>
      </c>
      <c r="B5923" s="1" t="s">
        <v>15</v>
      </c>
      <c r="C5923" s="1">
        <v>1.0</v>
      </c>
      <c r="D5923" s="1" t="s">
        <v>16</v>
      </c>
      <c r="E5923" s="1" t="s">
        <v>18</v>
      </c>
      <c r="F5923" s="1">
        <v>2.0</v>
      </c>
      <c r="G5923" s="1">
        <v>1.0</v>
      </c>
      <c r="H5923" s="1">
        <v>2.0</v>
      </c>
      <c r="I5923" s="1" t="s">
        <v>28</v>
      </c>
      <c r="J5923" s="1">
        <v>78.45</v>
      </c>
      <c r="K5923" s="1">
        <v>5682.25</v>
      </c>
      <c r="L5923" s="1" t="s">
        <v>18</v>
      </c>
      <c r="M5923" s="2">
        <f t="shared" si="1"/>
        <v>72.43148502</v>
      </c>
      <c r="N5923" s="3"/>
    </row>
    <row r="5924" ht="15.75" customHeight="1">
      <c r="A5924" s="1" t="s">
        <v>5944</v>
      </c>
      <c r="B5924" s="1" t="s">
        <v>15</v>
      </c>
      <c r="C5924" s="1">
        <v>0.0</v>
      </c>
      <c r="D5924" s="1" t="s">
        <v>18</v>
      </c>
      <c r="E5924" s="1" t="s">
        <v>18</v>
      </c>
      <c r="F5924" s="1">
        <v>1.0</v>
      </c>
      <c r="G5924" s="1">
        <v>2.0</v>
      </c>
      <c r="H5924" s="1">
        <v>0.0</v>
      </c>
      <c r="I5924" s="1" t="s">
        <v>22</v>
      </c>
      <c r="J5924" s="1">
        <v>86.3</v>
      </c>
      <c r="K5924" s="1">
        <v>1180.95</v>
      </c>
      <c r="L5924" s="1" t="s">
        <v>16</v>
      </c>
      <c r="M5924" s="2">
        <f t="shared" si="1"/>
        <v>13.68424102</v>
      </c>
      <c r="N5924" s="3"/>
    </row>
    <row r="5925" ht="15.75" customHeight="1">
      <c r="A5925" s="1" t="s">
        <v>5945</v>
      </c>
      <c r="B5925" s="1" t="s">
        <v>20</v>
      </c>
      <c r="C5925" s="1">
        <v>1.0</v>
      </c>
      <c r="D5925" s="1" t="s">
        <v>16</v>
      </c>
      <c r="E5925" s="1" t="s">
        <v>18</v>
      </c>
      <c r="F5925" s="1">
        <v>2.0</v>
      </c>
      <c r="G5925" s="1">
        <v>2.0</v>
      </c>
      <c r="H5925" s="1">
        <v>0.0</v>
      </c>
      <c r="I5925" s="1" t="s">
        <v>22</v>
      </c>
      <c r="J5925" s="1">
        <v>89.8</v>
      </c>
      <c r="K5925" s="1">
        <v>914.3</v>
      </c>
      <c r="L5925" s="1" t="s">
        <v>16</v>
      </c>
      <c r="M5925" s="2">
        <f t="shared" si="1"/>
        <v>10.18151448</v>
      </c>
      <c r="N5925" s="3"/>
    </row>
    <row r="5926" ht="15.75" customHeight="1">
      <c r="A5926" s="1" t="s">
        <v>5946</v>
      </c>
      <c r="B5926" s="1" t="s">
        <v>20</v>
      </c>
      <c r="C5926" s="1">
        <v>0.0</v>
      </c>
      <c r="D5926" s="1" t="s">
        <v>16</v>
      </c>
      <c r="E5926" s="1" t="s">
        <v>16</v>
      </c>
      <c r="F5926" s="1">
        <v>2.0</v>
      </c>
      <c r="G5926" s="1">
        <v>1.0</v>
      </c>
      <c r="H5926" s="1">
        <v>2.0</v>
      </c>
      <c r="I5926" s="1" t="s">
        <v>26</v>
      </c>
      <c r="J5926" s="1">
        <v>66.5</v>
      </c>
      <c r="K5926" s="1">
        <v>4811.6</v>
      </c>
      <c r="L5926" s="1" t="s">
        <v>18</v>
      </c>
      <c r="M5926" s="2">
        <f t="shared" si="1"/>
        <v>72.35488722</v>
      </c>
      <c r="N5926" s="3"/>
    </row>
    <row r="5927" ht="15.75" customHeight="1">
      <c r="A5927" s="1" t="s">
        <v>5947</v>
      </c>
      <c r="B5927" s="1" t="s">
        <v>20</v>
      </c>
      <c r="C5927" s="1">
        <v>0.0</v>
      </c>
      <c r="D5927" s="1" t="s">
        <v>18</v>
      </c>
      <c r="E5927" s="1" t="s">
        <v>16</v>
      </c>
      <c r="F5927" s="1">
        <v>1.0</v>
      </c>
      <c r="G5927" s="1">
        <v>1.0</v>
      </c>
      <c r="H5927" s="1">
        <v>0.0</v>
      </c>
      <c r="I5927" s="1" t="s">
        <v>22</v>
      </c>
      <c r="J5927" s="1">
        <v>50.1</v>
      </c>
      <c r="K5927" s="1">
        <v>484.05</v>
      </c>
      <c r="L5927" s="1" t="s">
        <v>18</v>
      </c>
      <c r="M5927" s="2">
        <f t="shared" si="1"/>
        <v>9.661676647</v>
      </c>
      <c r="N5927" s="3"/>
    </row>
    <row r="5928" ht="15.75" customHeight="1">
      <c r="A5928" s="1" t="s">
        <v>5948</v>
      </c>
      <c r="B5928" s="1" t="s">
        <v>15</v>
      </c>
      <c r="C5928" s="1">
        <v>0.0</v>
      </c>
      <c r="D5928" s="1" t="s">
        <v>18</v>
      </c>
      <c r="E5928" s="1" t="s">
        <v>18</v>
      </c>
      <c r="F5928" s="1">
        <v>1.0</v>
      </c>
      <c r="G5928" s="1">
        <v>1.0</v>
      </c>
      <c r="H5928" s="1">
        <v>2.0</v>
      </c>
      <c r="I5928" s="1" t="s">
        <v>28</v>
      </c>
      <c r="J5928" s="1">
        <v>81.65</v>
      </c>
      <c r="K5928" s="1">
        <v>3618.7</v>
      </c>
      <c r="L5928" s="1" t="s">
        <v>18</v>
      </c>
      <c r="M5928" s="2">
        <f t="shared" si="1"/>
        <v>44.31965707</v>
      </c>
      <c r="N5928" s="3"/>
    </row>
    <row r="5929" ht="15.75" customHeight="1">
      <c r="A5929" s="1" t="s">
        <v>5949</v>
      </c>
      <c r="B5929" s="1" t="s">
        <v>15</v>
      </c>
      <c r="C5929" s="1">
        <v>0.0</v>
      </c>
      <c r="D5929" s="1" t="s">
        <v>16</v>
      </c>
      <c r="E5929" s="1" t="s">
        <v>18</v>
      </c>
      <c r="F5929" s="1">
        <v>1.0</v>
      </c>
      <c r="G5929" s="1">
        <v>0.0</v>
      </c>
      <c r="H5929" s="1">
        <v>2.0</v>
      </c>
      <c r="I5929" s="1" t="s">
        <v>26</v>
      </c>
      <c r="J5929" s="1">
        <v>19.45</v>
      </c>
      <c r="K5929" s="1">
        <v>1225.65</v>
      </c>
      <c r="L5929" s="1" t="s">
        <v>18</v>
      </c>
      <c r="M5929" s="2">
        <f t="shared" si="1"/>
        <v>63.01542416</v>
      </c>
      <c r="N5929" s="3"/>
    </row>
    <row r="5930" ht="15.75" customHeight="1">
      <c r="A5930" s="1" t="s">
        <v>5950</v>
      </c>
      <c r="B5930" s="1" t="s">
        <v>20</v>
      </c>
      <c r="C5930" s="1">
        <v>0.0</v>
      </c>
      <c r="D5930" s="1" t="s">
        <v>18</v>
      </c>
      <c r="E5930" s="1" t="s">
        <v>18</v>
      </c>
      <c r="F5930" s="1">
        <v>0.0</v>
      </c>
      <c r="G5930" s="1">
        <v>1.0</v>
      </c>
      <c r="H5930" s="1">
        <v>0.0</v>
      </c>
      <c r="I5930" s="1" t="s">
        <v>22</v>
      </c>
      <c r="J5930" s="1">
        <v>49.25</v>
      </c>
      <c r="K5930" s="1">
        <v>90.35</v>
      </c>
      <c r="L5930" s="1" t="s">
        <v>16</v>
      </c>
      <c r="M5930" s="2">
        <f t="shared" si="1"/>
        <v>1.834517766</v>
      </c>
      <c r="N5930" s="3"/>
    </row>
    <row r="5931" ht="15.75" customHeight="1">
      <c r="A5931" s="1" t="s">
        <v>5951</v>
      </c>
      <c r="B5931" s="1" t="s">
        <v>20</v>
      </c>
      <c r="C5931" s="1">
        <v>1.0</v>
      </c>
      <c r="D5931" s="1" t="s">
        <v>16</v>
      </c>
      <c r="E5931" s="1" t="s">
        <v>18</v>
      </c>
      <c r="F5931" s="1">
        <v>1.0</v>
      </c>
      <c r="G5931" s="1">
        <v>2.0</v>
      </c>
      <c r="H5931" s="1">
        <v>1.0</v>
      </c>
      <c r="I5931" s="1" t="s">
        <v>26</v>
      </c>
      <c r="J5931" s="1">
        <v>80.3</v>
      </c>
      <c r="K5931" s="1">
        <v>5017.7</v>
      </c>
      <c r="L5931" s="1" t="s">
        <v>18</v>
      </c>
      <c r="M5931" s="2">
        <f t="shared" si="1"/>
        <v>62.48692403</v>
      </c>
      <c r="N5931" s="3"/>
    </row>
    <row r="5932" ht="15.75" customHeight="1">
      <c r="A5932" s="1" t="s">
        <v>5952</v>
      </c>
      <c r="B5932" s="1" t="s">
        <v>15</v>
      </c>
      <c r="C5932" s="1">
        <v>0.0</v>
      </c>
      <c r="D5932" s="1" t="s">
        <v>18</v>
      </c>
      <c r="E5932" s="1" t="s">
        <v>18</v>
      </c>
      <c r="F5932" s="1">
        <v>0.0</v>
      </c>
      <c r="G5932" s="1">
        <v>1.0</v>
      </c>
      <c r="H5932" s="1">
        <v>0.0</v>
      </c>
      <c r="I5932" s="1" t="s">
        <v>28</v>
      </c>
      <c r="J5932" s="1">
        <v>41.1</v>
      </c>
      <c r="K5932" s="1">
        <v>1597.05</v>
      </c>
      <c r="L5932" s="1" t="s">
        <v>18</v>
      </c>
      <c r="M5932" s="2">
        <f t="shared" si="1"/>
        <v>38.85766423</v>
      </c>
      <c r="N5932" s="3"/>
    </row>
    <row r="5933" ht="15.75" customHeight="1">
      <c r="A5933" s="1" t="s">
        <v>5953</v>
      </c>
      <c r="B5933" s="1" t="s">
        <v>15</v>
      </c>
      <c r="C5933" s="1">
        <v>0.0</v>
      </c>
      <c r="D5933" s="1" t="s">
        <v>16</v>
      </c>
      <c r="E5933" s="1" t="s">
        <v>18</v>
      </c>
      <c r="F5933" s="1">
        <v>1.0</v>
      </c>
      <c r="G5933" s="1">
        <v>1.0</v>
      </c>
      <c r="H5933" s="1">
        <v>0.0</v>
      </c>
      <c r="I5933" s="1" t="s">
        <v>22</v>
      </c>
      <c r="J5933" s="1">
        <v>45.0</v>
      </c>
      <c r="K5933" s="1">
        <v>45.0</v>
      </c>
      <c r="L5933" s="1" t="s">
        <v>18</v>
      </c>
      <c r="M5933" s="2">
        <f t="shared" si="1"/>
        <v>1</v>
      </c>
      <c r="N5933" s="3"/>
    </row>
    <row r="5934" ht="15.75" customHeight="1">
      <c r="A5934" s="1" t="s">
        <v>5954</v>
      </c>
      <c r="B5934" s="1" t="s">
        <v>15</v>
      </c>
      <c r="C5934" s="1">
        <v>0.0</v>
      </c>
      <c r="D5934" s="1" t="s">
        <v>18</v>
      </c>
      <c r="E5934" s="1" t="s">
        <v>18</v>
      </c>
      <c r="F5934" s="1">
        <v>1.0</v>
      </c>
      <c r="G5934" s="1">
        <v>2.0</v>
      </c>
      <c r="H5934" s="1">
        <v>0.0</v>
      </c>
      <c r="I5934" s="1" t="s">
        <v>22</v>
      </c>
      <c r="J5934" s="1">
        <v>95.35</v>
      </c>
      <c r="K5934" s="1">
        <v>660.9</v>
      </c>
      <c r="L5934" s="1" t="s">
        <v>16</v>
      </c>
      <c r="M5934" s="2">
        <f t="shared" si="1"/>
        <v>6.931305716</v>
      </c>
      <c r="N5934" s="3"/>
    </row>
    <row r="5935" ht="15.75" customHeight="1">
      <c r="A5935" s="1" t="s">
        <v>5955</v>
      </c>
      <c r="B5935" s="1" t="s">
        <v>15</v>
      </c>
      <c r="C5935" s="1">
        <v>0.0</v>
      </c>
      <c r="D5935" s="1" t="s">
        <v>18</v>
      </c>
      <c r="E5935" s="1" t="s">
        <v>18</v>
      </c>
      <c r="F5935" s="1">
        <v>2.0</v>
      </c>
      <c r="G5935" s="1">
        <v>0.0</v>
      </c>
      <c r="H5935" s="1">
        <v>2.0</v>
      </c>
      <c r="I5935" s="1" t="s">
        <v>26</v>
      </c>
      <c r="J5935" s="1">
        <v>24.35</v>
      </c>
      <c r="K5935" s="1">
        <v>1423.85</v>
      </c>
      <c r="L5935" s="1" t="s">
        <v>18</v>
      </c>
      <c r="M5935" s="2">
        <f t="shared" si="1"/>
        <v>58.47433265</v>
      </c>
      <c r="N5935" s="3"/>
    </row>
    <row r="5936" ht="15.75" customHeight="1">
      <c r="A5936" s="1" t="s">
        <v>5956</v>
      </c>
      <c r="B5936" s="1" t="s">
        <v>20</v>
      </c>
      <c r="C5936" s="1">
        <v>1.0</v>
      </c>
      <c r="D5936" s="1" t="s">
        <v>16</v>
      </c>
      <c r="E5936" s="1" t="s">
        <v>18</v>
      </c>
      <c r="F5936" s="1">
        <v>2.0</v>
      </c>
      <c r="G5936" s="1">
        <v>2.0</v>
      </c>
      <c r="H5936" s="1">
        <v>0.0</v>
      </c>
      <c r="I5936" s="1" t="s">
        <v>17</v>
      </c>
      <c r="J5936" s="1">
        <v>74.4</v>
      </c>
      <c r="K5936" s="1">
        <v>306.6</v>
      </c>
      <c r="L5936" s="1" t="s">
        <v>16</v>
      </c>
      <c r="M5936" s="2">
        <f t="shared" si="1"/>
        <v>4.120967742</v>
      </c>
      <c r="N5936" s="3"/>
    </row>
    <row r="5937" ht="15.75" customHeight="1">
      <c r="A5937" s="1" t="s">
        <v>5957</v>
      </c>
      <c r="B5937" s="1" t="s">
        <v>15</v>
      </c>
      <c r="C5937" s="1">
        <v>0.0</v>
      </c>
      <c r="D5937" s="1" t="s">
        <v>18</v>
      </c>
      <c r="E5937" s="1" t="s">
        <v>18</v>
      </c>
      <c r="F5937" s="1">
        <v>2.0</v>
      </c>
      <c r="G5937" s="1">
        <v>1.0</v>
      </c>
      <c r="H5937" s="1">
        <v>0.0</v>
      </c>
      <c r="I5937" s="1" t="s">
        <v>17</v>
      </c>
      <c r="J5937" s="1">
        <v>50.65</v>
      </c>
      <c r="K5937" s="1">
        <v>151.3</v>
      </c>
      <c r="L5937" s="1" t="s">
        <v>16</v>
      </c>
      <c r="M5937" s="2">
        <f t="shared" si="1"/>
        <v>2.987166831</v>
      </c>
      <c r="N5937" s="3"/>
    </row>
    <row r="5938" ht="15.75" customHeight="1">
      <c r="A5938" s="1" t="s">
        <v>5958</v>
      </c>
      <c r="B5938" s="1" t="s">
        <v>20</v>
      </c>
      <c r="C5938" s="1">
        <v>0.0</v>
      </c>
      <c r="D5938" s="1" t="s">
        <v>18</v>
      </c>
      <c r="E5938" s="1" t="s">
        <v>16</v>
      </c>
      <c r="F5938" s="1">
        <v>2.0</v>
      </c>
      <c r="G5938" s="1">
        <v>2.0</v>
      </c>
      <c r="H5938" s="1">
        <v>0.0</v>
      </c>
      <c r="I5938" s="1" t="s">
        <v>22</v>
      </c>
      <c r="J5938" s="1">
        <v>74.35</v>
      </c>
      <c r="K5938" s="1">
        <v>74.35</v>
      </c>
      <c r="L5938" s="1" t="s">
        <v>16</v>
      </c>
      <c r="M5938" s="2">
        <f t="shared" si="1"/>
        <v>1</v>
      </c>
      <c r="N5938" s="3"/>
    </row>
    <row r="5939" ht="15.75" customHeight="1">
      <c r="A5939" s="1" t="s">
        <v>5959</v>
      </c>
      <c r="B5939" s="1" t="s">
        <v>20</v>
      </c>
      <c r="C5939" s="1">
        <v>0.0</v>
      </c>
      <c r="D5939" s="1" t="s">
        <v>18</v>
      </c>
      <c r="E5939" s="1" t="s">
        <v>18</v>
      </c>
      <c r="F5939" s="1">
        <v>2.0</v>
      </c>
      <c r="G5939" s="1">
        <v>1.0</v>
      </c>
      <c r="H5939" s="1">
        <v>2.0</v>
      </c>
      <c r="I5939" s="1" t="s">
        <v>26</v>
      </c>
      <c r="J5939" s="1">
        <v>86.05</v>
      </c>
      <c r="K5939" s="1">
        <v>6309.65</v>
      </c>
      <c r="L5939" s="1" t="s">
        <v>18</v>
      </c>
      <c r="M5939" s="2">
        <f t="shared" si="1"/>
        <v>73.32539221</v>
      </c>
      <c r="N5939" s="3"/>
    </row>
    <row r="5940" ht="15.75" customHeight="1">
      <c r="A5940" s="1" t="s">
        <v>5960</v>
      </c>
      <c r="B5940" s="1" t="s">
        <v>20</v>
      </c>
      <c r="C5940" s="1">
        <v>1.0</v>
      </c>
      <c r="D5940" s="1" t="s">
        <v>16</v>
      </c>
      <c r="E5940" s="1" t="s">
        <v>18</v>
      </c>
      <c r="F5940" s="1">
        <v>2.0</v>
      </c>
      <c r="G5940" s="1">
        <v>2.0</v>
      </c>
      <c r="H5940" s="1">
        <v>0.0</v>
      </c>
      <c r="I5940" s="1" t="s">
        <v>22</v>
      </c>
      <c r="J5940" s="1">
        <v>101.0</v>
      </c>
      <c r="K5940" s="1">
        <v>4388.4</v>
      </c>
      <c r="L5940" s="1" t="s">
        <v>16</v>
      </c>
      <c r="M5940" s="2">
        <f t="shared" si="1"/>
        <v>43.44950495</v>
      </c>
      <c r="N5940" s="3"/>
    </row>
    <row r="5941" ht="15.75" customHeight="1">
      <c r="A5941" s="1" t="s">
        <v>5961</v>
      </c>
      <c r="B5941" s="1" t="s">
        <v>15</v>
      </c>
      <c r="C5941" s="1">
        <v>1.0</v>
      </c>
      <c r="D5941" s="1" t="s">
        <v>18</v>
      </c>
      <c r="E5941" s="1" t="s">
        <v>18</v>
      </c>
      <c r="F5941" s="1">
        <v>1.0</v>
      </c>
      <c r="G5941" s="1">
        <v>2.0</v>
      </c>
      <c r="H5941" s="1">
        <v>0.0</v>
      </c>
      <c r="I5941" s="1" t="s">
        <v>22</v>
      </c>
      <c r="J5941" s="1">
        <v>69.6</v>
      </c>
      <c r="K5941" s="1">
        <v>69.6</v>
      </c>
      <c r="L5941" s="1" t="s">
        <v>16</v>
      </c>
      <c r="M5941" s="2">
        <f t="shared" si="1"/>
        <v>1</v>
      </c>
      <c r="N5941" s="3"/>
    </row>
    <row r="5942" ht="15.75" customHeight="1">
      <c r="A5942" s="1" t="s">
        <v>5962</v>
      </c>
      <c r="B5942" s="1" t="s">
        <v>20</v>
      </c>
      <c r="C5942" s="1">
        <v>0.0</v>
      </c>
      <c r="D5942" s="1" t="s">
        <v>16</v>
      </c>
      <c r="E5942" s="1" t="s">
        <v>18</v>
      </c>
      <c r="F5942" s="1">
        <v>1.0</v>
      </c>
      <c r="G5942" s="1">
        <v>2.0</v>
      </c>
      <c r="H5942" s="1">
        <v>1.0</v>
      </c>
      <c r="I5942" s="1" t="s">
        <v>22</v>
      </c>
      <c r="J5942" s="1">
        <v>100.3</v>
      </c>
      <c r="K5942" s="1">
        <v>6754.35</v>
      </c>
      <c r="L5942" s="1" t="s">
        <v>18</v>
      </c>
      <c r="M5942" s="2">
        <f t="shared" si="1"/>
        <v>67.34147557</v>
      </c>
      <c r="N5942" s="3"/>
    </row>
    <row r="5943" ht="15.75" customHeight="1">
      <c r="A5943" s="1" t="s">
        <v>5963</v>
      </c>
      <c r="B5943" s="1" t="s">
        <v>20</v>
      </c>
      <c r="C5943" s="1">
        <v>0.0</v>
      </c>
      <c r="D5943" s="1" t="s">
        <v>16</v>
      </c>
      <c r="E5943" s="1" t="s">
        <v>16</v>
      </c>
      <c r="F5943" s="1">
        <v>2.0</v>
      </c>
      <c r="G5943" s="1">
        <v>2.0</v>
      </c>
      <c r="H5943" s="1">
        <v>0.0</v>
      </c>
      <c r="I5943" s="1" t="s">
        <v>26</v>
      </c>
      <c r="J5943" s="1">
        <v>101.15</v>
      </c>
      <c r="K5943" s="1">
        <v>3956.7</v>
      </c>
      <c r="L5943" s="1" t="s">
        <v>18</v>
      </c>
      <c r="M5943" s="2">
        <f t="shared" si="1"/>
        <v>39.11715274</v>
      </c>
      <c r="N5943" s="3"/>
    </row>
    <row r="5944" ht="15.75" customHeight="1">
      <c r="A5944" s="1" t="s">
        <v>5964</v>
      </c>
      <c r="B5944" s="1" t="s">
        <v>15</v>
      </c>
      <c r="C5944" s="1">
        <v>0.0</v>
      </c>
      <c r="D5944" s="1" t="s">
        <v>16</v>
      </c>
      <c r="E5944" s="1" t="s">
        <v>16</v>
      </c>
      <c r="F5944" s="1">
        <v>1.0</v>
      </c>
      <c r="G5944" s="1">
        <v>0.0</v>
      </c>
      <c r="H5944" s="1">
        <v>2.0</v>
      </c>
      <c r="I5944" s="1" t="s">
        <v>17</v>
      </c>
      <c r="J5944" s="1">
        <v>20.3</v>
      </c>
      <c r="K5944" s="1">
        <v>1079.05</v>
      </c>
      <c r="L5944" s="1" t="s">
        <v>18</v>
      </c>
      <c r="M5944" s="2">
        <f t="shared" si="1"/>
        <v>53.15517241</v>
      </c>
      <c r="N5944" s="3"/>
    </row>
    <row r="5945" ht="15.75" customHeight="1">
      <c r="A5945" s="1" t="s">
        <v>5965</v>
      </c>
      <c r="B5945" s="1" t="s">
        <v>20</v>
      </c>
      <c r="C5945" s="1">
        <v>0.0</v>
      </c>
      <c r="D5945" s="1" t="s">
        <v>18</v>
      </c>
      <c r="E5945" s="1" t="s">
        <v>16</v>
      </c>
      <c r="F5945" s="1">
        <v>1.0</v>
      </c>
      <c r="G5945" s="1">
        <v>2.0</v>
      </c>
      <c r="H5945" s="1">
        <v>0.0</v>
      </c>
      <c r="I5945" s="1" t="s">
        <v>22</v>
      </c>
      <c r="J5945" s="1">
        <v>71.65</v>
      </c>
      <c r="K5945" s="1">
        <v>71.65</v>
      </c>
      <c r="L5945" s="1" t="s">
        <v>16</v>
      </c>
      <c r="M5945" s="2">
        <f t="shared" si="1"/>
        <v>1</v>
      </c>
      <c r="N5945" s="3"/>
    </row>
    <row r="5946" ht="15.75" customHeight="1">
      <c r="A5946" s="1" t="s">
        <v>5966</v>
      </c>
      <c r="B5946" s="1" t="s">
        <v>15</v>
      </c>
      <c r="C5946" s="1">
        <v>0.0</v>
      </c>
      <c r="D5946" s="1" t="s">
        <v>16</v>
      </c>
      <c r="E5946" s="1" t="s">
        <v>18</v>
      </c>
      <c r="F5946" s="1">
        <v>2.0</v>
      </c>
      <c r="G5946" s="1">
        <v>2.0</v>
      </c>
      <c r="H5946" s="1">
        <v>0.0</v>
      </c>
      <c r="I5946" s="1" t="s">
        <v>22</v>
      </c>
      <c r="J5946" s="1">
        <v>84.9</v>
      </c>
      <c r="K5946" s="1">
        <v>764.95</v>
      </c>
      <c r="L5946" s="1" t="s">
        <v>16</v>
      </c>
      <c r="M5946" s="2">
        <f t="shared" si="1"/>
        <v>9.010011779</v>
      </c>
      <c r="N5946" s="3"/>
    </row>
    <row r="5947" ht="15.75" customHeight="1">
      <c r="A5947" s="1" t="s">
        <v>5967</v>
      </c>
      <c r="B5947" s="1" t="s">
        <v>15</v>
      </c>
      <c r="C5947" s="1">
        <v>0.0</v>
      </c>
      <c r="D5947" s="1" t="s">
        <v>18</v>
      </c>
      <c r="E5947" s="1" t="s">
        <v>18</v>
      </c>
      <c r="F5947" s="1">
        <v>2.0</v>
      </c>
      <c r="G5947" s="1">
        <v>1.0</v>
      </c>
      <c r="H5947" s="1">
        <v>1.0</v>
      </c>
      <c r="I5947" s="1" t="s">
        <v>22</v>
      </c>
      <c r="J5947" s="1">
        <v>59.4</v>
      </c>
      <c r="K5947" s="1">
        <v>1952.8</v>
      </c>
      <c r="L5947" s="1" t="s">
        <v>18</v>
      </c>
      <c r="M5947" s="2">
        <f t="shared" si="1"/>
        <v>32.87542088</v>
      </c>
      <c r="N5947" s="3"/>
    </row>
    <row r="5948" ht="15.75" customHeight="1">
      <c r="A5948" s="1" t="s">
        <v>5968</v>
      </c>
      <c r="B5948" s="1" t="s">
        <v>15</v>
      </c>
      <c r="C5948" s="1">
        <v>0.0</v>
      </c>
      <c r="D5948" s="1" t="s">
        <v>16</v>
      </c>
      <c r="E5948" s="1" t="s">
        <v>16</v>
      </c>
      <c r="F5948" s="1">
        <v>2.0</v>
      </c>
      <c r="G5948" s="1">
        <v>2.0</v>
      </c>
      <c r="H5948" s="1">
        <v>0.0</v>
      </c>
      <c r="I5948" s="1" t="s">
        <v>22</v>
      </c>
      <c r="J5948" s="1">
        <v>100.6</v>
      </c>
      <c r="K5948" s="1">
        <v>5611.7</v>
      </c>
      <c r="L5948" s="1" t="s">
        <v>18</v>
      </c>
      <c r="M5948" s="2">
        <f t="shared" si="1"/>
        <v>55.78230616</v>
      </c>
      <c r="N5948" s="3"/>
    </row>
    <row r="5949" ht="15.75" customHeight="1">
      <c r="A5949" s="1" t="s">
        <v>5969</v>
      </c>
      <c r="B5949" s="1" t="s">
        <v>15</v>
      </c>
      <c r="C5949" s="1">
        <v>0.0</v>
      </c>
      <c r="D5949" s="1" t="s">
        <v>16</v>
      </c>
      <c r="E5949" s="1" t="s">
        <v>16</v>
      </c>
      <c r="F5949" s="1">
        <v>1.0</v>
      </c>
      <c r="G5949" s="1">
        <v>2.0</v>
      </c>
      <c r="H5949" s="1">
        <v>0.0</v>
      </c>
      <c r="I5949" s="1" t="s">
        <v>26</v>
      </c>
      <c r="J5949" s="1">
        <v>77.95</v>
      </c>
      <c r="K5949" s="1">
        <v>3384.0</v>
      </c>
      <c r="L5949" s="1" t="s">
        <v>16</v>
      </c>
      <c r="M5949" s="2">
        <f t="shared" si="1"/>
        <v>43.41244387</v>
      </c>
      <c r="N5949" s="3"/>
    </row>
    <row r="5950" ht="15.75" customHeight="1">
      <c r="A5950" s="1" t="s">
        <v>5970</v>
      </c>
      <c r="B5950" s="1" t="s">
        <v>15</v>
      </c>
      <c r="C5950" s="1">
        <v>0.0</v>
      </c>
      <c r="D5950" s="1" t="s">
        <v>16</v>
      </c>
      <c r="E5950" s="1" t="s">
        <v>16</v>
      </c>
      <c r="F5950" s="1">
        <v>1.0</v>
      </c>
      <c r="G5950" s="1">
        <v>0.0</v>
      </c>
      <c r="H5950" s="1">
        <v>0.0</v>
      </c>
      <c r="I5950" s="1" t="s">
        <v>17</v>
      </c>
      <c r="J5950" s="1">
        <v>20.05</v>
      </c>
      <c r="K5950" s="1">
        <v>284.3</v>
      </c>
      <c r="L5950" s="1" t="s">
        <v>18</v>
      </c>
      <c r="M5950" s="2">
        <f t="shared" si="1"/>
        <v>14.17955112</v>
      </c>
      <c r="N5950" s="3"/>
    </row>
    <row r="5951" ht="15.75" customHeight="1">
      <c r="A5951" s="1" t="s">
        <v>5971</v>
      </c>
      <c r="B5951" s="1" t="s">
        <v>15</v>
      </c>
      <c r="C5951" s="1">
        <v>0.0</v>
      </c>
      <c r="D5951" s="1" t="s">
        <v>18</v>
      </c>
      <c r="E5951" s="1" t="s">
        <v>18</v>
      </c>
      <c r="F5951" s="1">
        <v>1.0</v>
      </c>
      <c r="G5951" s="1">
        <v>0.0</v>
      </c>
      <c r="H5951" s="1">
        <v>2.0</v>
      </c>
      <c r="I5951" s="1" t="s">
        <v>17</v>
      </c>
      <c r="J5951" s="1">
        <v>20.25</v>
      </c>
      <c r="K5951" s="1">
        <v>174.65</v>
      </c>
      <c r="L5951" s="1" t="s">
        <v>18</v>
      </c>
      <c r="M5951" s="2">
        <f t="shared" si="1"/>
        <v>8.624691358</v>
      </c>
      <c r="N5951" s="3"/>
    </row>
    <row r="5952" ht="15.75" customHeight="1">
      <c r="A5952" s="1" t="s">
        <v>5972</v>
      </c>
      <c r="B5952" s="1" t="s">
        <v>20</v>
      </c>
      <c r="C5952" s="1">
        <v>0.0</v>
      </c>
      <c r="D5952" s="1" t="s">
        <v>18</v>
      </c>
      <c r="E5952" s="1" t="s">
        <v>18</v>
      </c>
      <c r="F5952" s="1">
        <v>1.0</v>
      </c>
      <c r="G5952" s="1">
        <v>1.0</v>
      </c>
      <c r="H5952" s="1">
        <v>0.0</v>
      </c>
      <c r="I5952" s="1" t="s">
        <v>22</v>
      </c>
      <c r="J5952" s="1">
        <v>56.75</v>
      </c>
      <c r="K5952" s="1">
        <v>245.15</v>
      </c>
      <c r="L5952" s="1" t="s">
        <v>18</v>
      </c>
      <c r="M5952" s="2">
        <f t="shared" si="1"/>
        <v>4.319823789</v>
      </c>
      <c r="N5952" s="3"/>
    </row>
    <row r="5953" ht="15.75" customHeight="1">
      <c r="A5953" s="1" t="s">
        <v>5973</v>
      </c>
      <c r="B5953" s="1" t="s">
        <v>15</v>
      </c>
      <c r="C5953" s="1">
        <v>0.0</v>
      </c>
      <c r="D5953" s="1" t="s">
        <v>18</v>
      </c>
      <c r="E5953" s="1" t="s">
        <v>18</v>
      </c>
      <c r="F5953" s="1">
        <v>2.0</v>
      </c>
      <c r="G5953" s="1">
        <v>1.0</v>
      </c>
      <c r="H5953" s="1">
        <v>2.0</v>
      </c>
      <c r="I5953" s="1" t="s">
        <v>28</v>
      </c>
      <c r="J5953" s="1">
        <v>84.5</v>
      </c>
      <c r="K5953" s="1">
        <v>5193.2</v>
      </c>
      <c r="L5953" s="1" t="s">
        <v>18</v>
      </c>
      <c r="M5953" s="2">
        <f t="shared" si="1"/>
        <v>61.45798817</v>
      </c>
      <c r="N5953" s="3"/>
    </row>
    <row r="5954" ht="15.75" customHeight="1">
      <c r="A5954" s="1" t="s">
        <v>5974</v>
      </c>
      <c r="B5954" s="1" t="s">
        <v>20</v>
      </c>
      <c r="C5954" s="1">
        <v>0.0</v>
      </c>
      <c r="D5954" s="1" t="s">
        <v>18</v>
      </c>
      <c r="E5954" s="1" t="s">
        <v>16</v>
      </c>
      <c r="F5954" s="1">
        <v>1.0</v>
      </c>
      <c r="G5954" s="1">
        <v>2.0</v>
      </c>
      <c r="H5954" s="1">
        <v>0.0</v>
      </c>
      <c r="I5954" s="1" t="s">
        <v>22</v>
      </c>
      <c r="J5954" s="1">
        <v>95.9</v>
      </c>
      <c r="K5954" s="1">
        <v>2448.75</v>
      </c>
      <c r="L5954" s="1" t="s">
        <v>16</v>
      </c>
      <c r="M5954" s="2">
        <f t="shared" si="1"/>
        <v>25.53441084</v>
      </c>
      <c r="N5954" s="3"/>
    </row>
    <row r="5955" ht="15.75" customHeight="1">
      <c r="A5955" s="1" t="s">
        <v>5975</v>
      </c>
      <c r="B5955" s="1" t="s">
        <v>20</v>
      </c>
      <c r="C5955" s="1">
        <v>0.0</v>
      </c>
      <c r="D5955" s="1" t="s">
        <v>18</v>
      </c>
      <c r="E5955" s="1" t="s">
        <v>18</v>
      </c>
      <c r="F5955" s="1">
        <v>1.0</v>
      </c>
      <c r="G5955" s="1">
        <v>0.0</v>
      </c>
      <c r="H5955" s="1">
        <v>0.0</v>
      </c>
      <c r="I5955" s="1" t="s">
        <v>17</v>
      </c>
      <c r="J5955" s="1">
        <v>19.45</v>
      </c>
      <c r="K5955" s="1">
        <v>19.45</v>
      </c>
      <c r="L5955" s="1" t="s">
        <v>18</v>
      </c>
      <c r="M5955" s="2">
        <f t="shared" si="1"/>
        <v>1</v>
      </c>
      <c r="N5955" s="3"/>
    </row>
    <row r="5956" ht="15.75" customHeight="1">
      <c r="A5956" s="1" t="s">
        <v>5976</v>
      </c>
      <c r="B5956" s="1" t="s">
        <v>20</v>
      </c>
      <c r="C5956" s="1">
        <v>1.0</v>
      </c>
      <c r="D5956" s="1" t="s">
        <v>16</v>
      </c>
      <c r="E5956" s="1" t="s">
        <v>16</v>
      </c>
      <c r="F5956" s="1">
        <v>1.0</v>
      </c>
      <c r="G5956" s="1">
        <v>0.0</v>
      </c>
      <c r="H5956" s="1">
        <v>1.0</v>
      </c>
      <c r="I5956" s="1" t="s">
        <v>28</v>
      </c>
      <c r="J5956" s="1">
        <v>19.5</v>
      </c>
      <c r="K5956" s="1">
        <v>1193.55</v>
      </c>
      <c r="L5956" s="1" t="s">
        <v>18</v>
      </c>
      <c r="M5956" s="2">
        <f t="shared" si="1"/>
        <v>61.20769231</v>
      </c>
      <c r="N5956" s="3"/>
    </row>
    <row r="5957" ht="15.75" customHeight="1">
      <c r="A5957" s="1" t="s">
        <v>5977</v>
      </c>
      <c r="B5957" s="1" t="s">
        <v>20</v>
      </c>
      <c r="C5957" s="1">
        <v>0.0</v>
      </c>
      <c r="D5957" s="1" t="s">
        <v>16</v>
      </c>
      <c r="E5957" s="1" t="s">
        <v>18</v>
      </c>
      <c r="F5957" s="1">
        <v>2.0</v>
      </c>
      <c r="G5957" s="1">
        <v>2.0</v>
      </c>
      <c r="H5957" s="1">
        <v>0.0</v>
      </c>
      <c r="I5957" s="1" t="s">
        <v>22</v>
      </c>
      <c r="J5957" s="1">
        <v>100.05</v>
      </c>
      <c r="K5957" s="1">
        <v>3480.0</v>
      </c>
      <c r="L5957" s="1" t="s">
        <v>16</v>
      </c>
      <c r="M5957" s="2">
        <f t="shared" si="1"/>
        <v>34.7826087</v>
      </c>
      <c r="N5957" s="3"/>
    </row>
    <row r="5958" ht="15.75" customHeight="1">
      <c r="A5958" s="1" t="s">
        <v>5978</v>
      </c>
      <c r="B5958" s="1" t="s">
        <v>15</v>
      </c>
      <c r="C5958" s="1">
        <v>0.0</v>
      </c>
      <c r="D5958" s="1" t="s">
        <v>18</v>
      </c>
      <c r="E5958" s="1" t="s">
        <v>18</v>
      </c>
      <c r="F5958" s="1">
        <v>2.0</v>
      </c>
      <c r="G5958" s="1">
        <v>2.0</v>
      </c>
      <c r="H5958" s="1">
        <v>2.0</v>
      </c>
      <c r="I5958" s="1" t="s">
        <v>28</v>
      </c>
      <c r="J5958" s="1">
        <v>84.7</v>
      </c>
      <c r="K5958" s="1">
        <v>6185.15</v>
      </c>
      <c r="L5958" s="1" t="s">
        <v>18</v>
      </c>
      <c r="M5958" s="2">
        <f t="shared" si="1"/>
        <v>73.02420307</v>
      </c>
      <c r="N5958" s="3"/>
    </row>
    <row r="5959" ht="15.75" customHeight="1">
      <c r="A5959" s="1" t="s">
        <v>5979</v>
      </c>
      <c r="B5959" s="1" t="s">
        <v>20</v>
      </c>
      <c r="C5959" s="1">
        <v>1.0</v>
      </c>
      <c r="D5959" s="1" t="s">
        <v>18</v>
      </c>
      <c r="E5959" s="1" t="s">
        <v>18</v>
      </c>
      <c r="F5959" s="1">
        <v>1.0</v>
      </c>
      <c r="G5959" s="1">
        <v>1.0</v>
      </c>
      <c r="H5959" s="1">
        <v>0.0</v>
      </c>
      <c r="I5959" s="1" t="s">
        <v>28</v>
      </c>
      <c r="J5959" s="1">
        <v>60.05</v>
      </c>
      <c r="K5959" s="1">
        <v>1236.15</v>
      </c>
      <c r="L5959" s="1" t="s">
        <v>16</v>
      </c>
      <c r="M5959" s="2">
        <f t="shared" si="1"/>
        <v>20.58534555</v>
      </c>
      <c r="N5959" s="3"/>
    </row>
    <row r="5960" ht="15.75" customHeight="1">
      <c r="A5960" s="1" t="s">
        <v>5980</v>
      </c>
      <c r="B5960" s="1" t="s">
        <v>15</v>
      </c>
      <c r="C5960" s="1">
        <v>0.0</v>
      </c>
      <c r="D5960" s="1" t="s">
        <v>16</v>
      </c>
      <c r="E5960" s="1" t="s">
        <v>16</v>
      </c>
      <c r="F5960" s="1">
        <v>1.0</v>
      </c>
      <c r="G5960" s="1">
        <v>1.0</v>
      </c>
      <c r="H5960" s="1">
        <v>0.0</v>
      </c>
      <c r="I5960" s="1" t="s">
        <v>22</v>
      </c>
      <c r="J5960" s="1">
        <v>55.7</v>
      </c>
      <c r="K5960" s="1">
        <v>3131.8</v>
      </c>
      <c r="L5960" s="1" t="s">
        <v>18</v>
      </c>
      <c r="M5960" s="2">
        <f t="shared" si="1"/>
        <v>56.22621185</v>
      </c>
      <c r="N5960" s="3"/>
    </row>
    <row r="5961" ht="15.75" customHeight="1">
      <c r="A5961" s="1" t="s">
        <v>5981</v>
      </c>
      <c r="B5961" s="1" t="s">
        <v>20</v>
      </c>
      <c r="C5961" s="1">
        <v>0.0</v>
      </c>
      <c r="D5961" s="1" t="s">
        <v>16</v>
      </c>
      <c r="E5961" s="1" t="s">
        <v>16</v>
      </c>
      <c r="F5961" s="1">
        <v>2.0</v>
      </c>
      <c r="G5961" s="1">
        <v>1.0</v>
      </c>
      <c r="H5961" s="1">
        <v>0.0</v>
      </c>
      <c r="I5961" s="1" t="s">
        <v>28</v>
      </c>
      <c r="J5961" s="1">
        <v>69.4</v>
      </c>
      <c r="K5961" s="1">
        <v>3058.3</v>
      </c>
      <c r="L5961" s="1" t="s">
        <v>18</v>
      </c>
      <c r="M5961" s="2">
        <f t="shared" si="1"/>
        <v>44.06772334</v>
      </c>
      <c r="N5961" s="3"/>
    </row>
    <row r="5962" ht="15.75" customHeight="1">
      <c r="A5962" s="1" t="s">
        <v>5982</v>
      </c>
      <c r="B5962" s="1" t="s">
        <v>20</v>
      </c>
      <c r="C5962" s="1">
        <v>0.0</v>
      </c>
      <c r="D5962" s="1" t="s">
        <v>16</v>
      </c>
      <c r="E5962" s="1" t="s">
        <v>18</v>
      </c>
      <c r="F5962" s="1">
        <v>1.0</v>
      </c>
      <c r="G5962" s="1">
        <v>2.0</v>
      </c>
      <c r="H5962" s="1">
        <v>1.0</v>
      </c>
      <c r="I5962" s="1" t="s">
        <v>26</v>
      </c>
      <c r="J5962" s="1">
        <v>100.9</v>
      </c>
      <c r="K5962" s="1">
        <v>6733.15</v>
      </c>
      <c r="L5962" s="1" t="s">
        <v>18</v>
      </c>
      <c r="M5962" s="2">
        <f t="shared" si="1"/>
        <v>66.7309217</v>
      </c>
      <c r="N5962" s="3"/>
    </row>
    <row r="5963" ht="15.75" customHeight="1">
      <c r="A5963" s="1" t="s">
        <v>5983</v>
      </c>
      <c r="B5963" s="1" t="s">
        <v>15</v>
      </c>
      <c r="C5963" s="1">
        <v>0.0</v>
      </c>
      <c r="D5963" s="1" t="s">
        <v>18</v>
      </c>
      <c r="E5963" s="1" t="s">
        <v>18</v>
      </c>
      <c r="F5963" s="1">
        <v>1.0</v>
      </c>
      <c r="G5963" s="1">
        <v>0.0</v>
      </c>
      <c r="H5963" s="1">
        <v>2.0</v>
      </c>
      <c r="I5963" s="1" t="s">
        <v>17</v>
      </c>
      <c r="J5963" s="1">
        <v>20.65</v>
      </c>
      <c r="K5963" s="1">
        <v>835.15</v>
      </c>
      <c r="L5963" s="1" t="s">
        <v>18</v>
      </c>
      <c r="M5963" s="2">
        <f t="shared" si="1"/>
        <v>40.44309927</v>
      </c>
      <c r="N5963" s="3"/>
    </row>
    <row r="5964" ht="15.75" customHeight="1">
      <c r="A5964" s="1" t="s">
        <v>5984</v>
      </c>
      <c r="B5964" s="1" t="s">
        <v>20</v>
      </c>
      <c r="C5964" s="1">
        <v>0.0</v>
      </c>
      <c r="D5964" s="1" t="s">
        <v>18</v>
      </c>
      <c r="E5964" s="1" t="s">
        <v>18</v>
      </c>
      <c r="F5964" s="1">
        <v>2.0</v>
      </c>
      <c r="G5964" s="1">
        <v>2.0</v>
      </c>
      <c r="H5964" s="1">
        <v>0.0</v>
      </c>
      <c r="I5964" s="1" t="s">
        <v>26</v>
      </c>
      <c r="J5964" s="1">
        <v>86.65</v>
      </c>
      <c r="K5964" s="1">
        <v>2208.75</v>
      </c>
      <c r="L5964" s="1" t="s">
        <v>18</v>
      </c>
      <c r="M5964" s="2">
        <f t="shared" si="1"/>
        <v>25.49047894</v>
      </c>
      <c r="N5964" s="3"/>
    </row>
    <row r="5965" ht="15.75" customHeight="1">
      <c r="A5965" s="1" t="s">
        <v>5985</v>
      </c>
      <c r="B5965" s="1" t="s">
        <v>20</v>
      </c>
      <c r="C5965" s="1">
        <v>0.0</v>
      </c>
      <c r="D5965" s="1" t="s">
        <v>16</v>
      </c>
      <c r="E5965" s="1" t="s">
        <v>18</v>
      </c>
      <c r="F5965" s="1">
        <v>2.0</v>
      </c>
      <c r="G5965" s="1">
        <v>1.0</v>
      </c>
      <c r="H5965" s="1">
        <v>0.0</v>
      </c>
      <c r="I5965" s="1" t="s">
        <v>22</v>
      </c>
      <c r="J5965" s="1">
        <v>65.6</v>
      </c>
      <c r="K5965" s="1">
        <v>250.1</v>
      </c>
      <c r="L5965" s="1" t="s">
        <v>18</v>
      </c>
      <c r="M5965" s="2">
        <f t="shared" si="1"/>
        <v>3.8125</v>
      </c>
      <c r="N5965" s="3"/>
    </row>
    <row r="5966" ht="15.75" customHeight="1">
      <c r="A5966" s="1" t="s">
        <v>5986</v>
      </c>
      <c r="B5966" s="1" t="s">
        <v>15</v>
      </c>
      <c r="C5966" s="1">
        <v>0.0</v>
      </c>
      <c r="D5966" s="1" t="s">
        <v>18</v>
      </c>
      <c r="E5966" s="1" t="s">
        <v>18</v>
      </c>
      <c r="F5966" s="1">
        <v>0.0</v>
      </c>
      <c r="G5966" s="1">
        <v>1.0</v>
      </c>
      <c r="H5966" s="1">
        <v>2.0</v>
      </c>
      <c r="I5966" s="1" t="s">
        <v>28</v>
      </c>
      <c r="J5966" s="1">
        <v>62.5</v>
      </c>
      <c r="K5966" s="1">
        <v>4136.4</v>
      </c>
      <c r="L5966" s="1" t="s">
        <v>18</v>
      </c>
      <c r="M5966" s="2">
        <f t="shared" si="1"/>
        <v>66.1824</v>
      </c>
      <c r="N5966" s="3"/>
    </row>
    <row r="5967" ht="15.75" customHeight="1">
      <c r="A5967" s="1" t="s">
        <v>5987</v>
      </c>
      <c r="B5967" s="1" t="s">
        <v>15</v>
      </c>
      <c r="C5967" s="1">
        <v>0.0</v>
      </c>
      <c r="D5967" s="1" t="s">
        <v>16</v>
      </c>
      <c r="E5967" s="1" t="s">
        <v>16</v>
      </c>
      <c r="F5967" s="1">
        <v>2.0</v>
      </c>
      <c r="G5967" s="1">
        <v>0.0</v>
      </c>
      <c r="H5967" s="1">
        <v>0.0</v>
      </c>
      <c r="I5967" s="1" t="s">
        <v>22</v>
      </c>
      <c r="J5967" s="1">
        <v>25.25</v>
      </c>
      <c r="K5967" s="1">
        <v>394.85</v>
      </c>
      <c r="L5967" s="1" t="s">
        <v>18</v>
      </c>
      <c r="M5967" s="2">
        <f t="shared" si="1"/>
        <v>15.63762376</v>
      </c>
      <c r="N5967" s="3"/>
    </row>
    <row r="5968" ht="15.75" customHeight="1">
      <c r="A5968" s="1" t="s">
        <v>5988</v>
      </c>
      <c r="B5968" s="1" t="s">
        <v>15</v>
      </c>
      <c r="C5968" s="1">
        <v>0.0</v>
      </c>
      <c r="D5968" s="1" t="s">
        <v>18</v>
      </c>
      <c r="E5968" s="1" t="s">
        <v>18</v>
      </c>
      <c r="F5968" s="1">
        <v>1.0</v>
      </c>
      <c r="G5968" s="1">
        <v>2.0</v>
      </c>
      <c r="H5968" s="1">
        <v>1.0</v>
      </c>
      <c r="I5968" s="1" t="s">
        <v>26</v>
      </c>
      <c r="J5968" s="1">
        <v>90.05</v>
      </c>
      <c r="K5968" s="1">
        <v>5817.0</v>
      </c>
      <c r="L5968" s="1" t="s">
        <v>18</v>
      </c>
      <c r="M5968" s="2">
        <f t="shared" si="1"/>
        <v>64.59744586</v>
      </c>
      <c r="N5968" s="3"/>
    </row>
    <row r="5969" ht="15.75" customHeight="1">
      <c r="A5969" s="1" t="s">
        <v>5989</v>
      </c>
      <c r="B5969" s="1" t="s">
        <v>20</v>
      </c>
      <c r="C5969" s="1">
        <v>1.0</v>
      </c>
      <c r="D5969" s="1" t="s">
        <v>16</v>
      </c>
      <c r="E5969" s="1" t="s">
        <v>18</v>
      </c>
      <c r="F5969" s="1">
        <v>1.0</v>
      </c>
      <c r="G5969" s="1">
        <v>2.0</v>
      </c>
      <c r="H5969" s="1">
        <v>1.0</v>
      </c>
      <c r="I5969" s="1" t="s">
        <v>26</v>
      </c>
      <c r="J5969" s="1">
        <v>82.95</v>
      </c>
      <c r="K5969" s="1">
        <v>4903.15</v>
      </c>
      <c r="L5969" s="1" t="s">
        <v>18</v>
      </c>
      <c r="M5969" s="2">
        <f t="shared" si="1"/>
        <v>59.10970464</v>
      </c>
      <c r="N5969" s="3"/>
    </row>
    <row r="5970" ht="15.75" customHeight="1">
      <c r="A5970" s="1" t="s">
        <v>5990</v>
      </c>
      <c r="B5970" s="1" t="s">
        <v>15</v>
      </c>
      <c r="C5970" s="1">
        <v>0.0</v>
      </c>
      <c r="D5970" s="1" t="s">
        <v>18</v>
      </c>
      <c r="E5970" s="1" t="s">
        <v>18</v>
      </c>
      <c r="F5970" s="1">
        <v>0.0</v>
      </c>
      <c r="G5970" s="1">
        <v>1.0</v>
      </c>
      <c r="H5970" s="1">
        <v>1.0</v>
      </c>
      <c r="I5970" s="1" t="s">
        <v>22</v>
      </c>
      <c r="J5970" s="1">
        <v>54.2</v>
      </c>
      <c r="K5970" s="1">
        <v>1423.15</v>
      </c>
      <c r="L5970" s="1" t="s">
        <v>18</v>
      </c>
      <c r="M5970" s="2">
        <f t="shared" si="1"/>
        <v>26.25738007</v>
      </c>
      <c r="N5970" s="3"/>
    </row>
    <row r="5971" ht="15.75" customHeight="1">
      <c r="A5971" s="1" t="s">
        <v>5991</v>
      </c>
      <c r="B5971" s="1" t="s">
        <v>20</v>
      </c>
      <c r="C5971" s="1">
        <v>0.0</v>
      </c>
      <c r="D5971" s="1" t="s">
        <v>18</v>
      </c>
      <c r="E5971" s="1" t="s">
        <v>18</v>
      </c>
      <c r="F5971" s="1">
        <v>1.0</v>
      </c>
      <c r="G5971" s="1">
        <v>0.0</v>
      </c>
      <c r="H5971" s="1">
        <v>0.0</v>
      </c>
      <c r="I5971" s="1" t="s">
        <v>17</v>
      </c>
      <c r="J5971" s="1">
        <v>19.4</v>
      </c>
      <c r="K5971" s="1">
        <v>93.4</v>
      </c>
      <c r="L5971" s="1" t="s">
        <v>18</v>
      </c>
      <c r="M5971" s="2">
        <f t="shared" si="1"/>
        <v>4.81443299</v>
      </c>
      <c r="N5971" s="3"/>
    </row>
    <row r="5972" ht="15.75" customHeight="1">
      <c r="A5972" s="1" t="s">
        <v>5992</v>
      </c>
      <c r="B5972" s="1" t="s">
        <v>20</v>
      </c>
      <c r="C5972" s="1">
        <v>0.0</v>
      </c>
      <c r="D5972" s="1" t="s">
        <v>18</v>
      </c>
      <c r="E5972" s="1" t="s">
        <v>18</v>
      </c>
      <c r="F5972" s="1">
        <v>1.0</v>
      </c>
      <c r="G5972" s="1">
        <v>2.0</v>
      </c>
      <c r="H5972" s="1">
        <v>0.0</v>
      </c>
      <c r="I5972" s="1" t="s">
        <v>22</v>
      </c>
      <c r="J5972" s="1">
        <v>95.65</v>
      </c>
      <c r="K5972" s="1">
        <v>167.3</v>
      </c>
      <c r="L5972" s="1" t="s">
        <v>16</v>
      </c>
      <c r="M5972" s="2">
        <f t="shared" si="1"/>
        <v>1.749085206</v>
      </c>
      <c r="N5972" s="3"/>
    </row>
    <row r="5973" ht="15.75" customHeight="1">
      <c r="A5973" s="1" t="s">
        <v>5993</v>
      </c>
      <c r="B5973" s="1" t="s">
        <v>20</v>
      </c>
      <c r="C5973" s="1">
        <v>0.0</v>
      </c>
      <c r="D5973" s="1" t="s">
        <v>18</v>
      </c>
      <c r="E5973" s="1" t="s">
        <v>18</v>
      </c>
      <c r="F5973" s="1">
        <v>2.0</v>
      </c>
      <c r="G5973" s="1">
        <v>1.0</v>
      </c>
      <c r="H5973" s="1">
        <v>2.0</v>
      </c>
      <c r="I5973" s="1" t="s">
        <v>17</v>
      </c>
      <c r="J5973" s="1">
        <v>90.65</v>
      </c>
      <c r="K5973" s="1">
        <v>6322.1</v>
      </c>
      <c r="L5973" s="1" t="s">
        <v>18</v>
      </c>
      <c r="M5973" s="2">
        <f t="shared" si="1"/>
        <v>69.74186431</v>
      </c>
      <c r="N5973" s="3"/>
    </row>
    <row r="5974" ht="15.75" customHeight="1">
      <c r="A5974" s="1" t="s">
        <v>5994</v>
      </c>
      <c r="B5974" s="1" t="s">
        <v>20</v>
      </c>
      <c r="C5974" s="1">
        <v>1.0</v>
      </c>
      <c r="D5974" s="1" t="s">
        <v>18</v>
      </c>
      <c r="E5974" s="1" t="s">
        <v>18</v>
      </c>
      <c r="F5974" s="1">
        <v>1.0</v>
      </c>
      <c r="G5974" s="1">
        <v>2.0</v>
      </c>
      <c r="H5974" s="1">
        <v>0.0</v>
      </c>
      <c r="I5974" s="1" t="s">
        <v>22</v>
      </c>
      <c r="J5974" s="1">
        <v>91.4</v>
      </c>
      <c r="K5974" s="1">
        <v>449.75</v>
      </c>
      <c r="L5974" s="1" t="s">
        <v>16</v>
      </c>
      <c r="M5974" s="2">
        <f t="shared" si="1"/>
        <v>4.920678337</v>
      </c>
      <c r="N5974" s="3"/>
    </row>
    <row r="5975" ht="15.75" customHeight="1">
      <c r="A5975" s="1" t="s">
        <v>5995</v>
      </c>
      <c r="B5975" s="1" t="s">
        <v>20</v>
      </c>
      <c r="C5975" s="1">
        <v>0.0</v>
      </c>
      <c r="D5975" s="1" t="s">
        <v>18</v>
      </c>
      <c r="E5975" s="1" t="s">
        <v>16</v>
      </c>
      <c r="F5975" s="1">
        <v>1.0</v>
      </c>
      <c r="G5975" s="1">
        <v>1.0</v>
      </c>
      <c r="H5975" s="1">
        <v>2.0</v>
      </c>
      <c r="I5975" s="1" t="s">
        <v>26</v>
      </c>
      <c r="J5975" s="1">
        <v>79.5</v>
      </c>
      <c r="K5975" s="1">
        <v>5196.1</v>
      </c>
      <c r="L5975" s="1" t="s">
        <v>18</v>
      </c>
      <c r="M5975" s="2">
        <f t="shared" si="1"/>
        <v>65.35974843</v>
      </c>
      <c r="N5975" s="3"/>
    </row>
    <row r="5976" ht="15.75" customHeight="1">
      <c r="A5976" s="1" t="s">
        <v>5996</v>
      </c>
      <c r="B5976" s="1" t="s">
        <v>20</v>
      </c>
      <c r="C5976" s="1">
        <v>0.0</v>
      </c>
      <c r="D5976" s="1" t="s">
        <v>16</v>
      </c>
      <c r="E5976" s="1" t="s">
        <v>16</v>
      </c>
      <c r="F5976" s="1">
        <v>1.0</v>
      </c>
      <c r="G5976" s="1">
        <v>2.0</v>
      </c>
      <c r="H5976" s="1">
        <v>0.0</v>
      </c>
      <c r="I5976" s="1" t="s">
        <v>26</v>
      </c>
      <c r="J5976" s="1">
        <v>83.55</v>
      </c>
      <c r="K5976" s="1">
        <v>477.55</v>
      </c>
      <c r="L5976" s="1" t="s">
        <v>16</v>
      </c>
      <c r="M5976" s="2">
        <f t="shared" si="1"/>
        <v>5.715739078</v>
      </c>
      <c r="N5976" s="3"/>
    </row>
    <row r="5977" ht="15.75" customHeight="1">
      <c r="A5977" s="1" t="s">
        <v>5997</v>
      </c>
      <c r="B5977" s="1" t="s">
        <v>20</v>
      </c>
      <c r="C5977" s="1">
        <v>0.0</v>
      </c>
      <c r="D5977" s="1" t="s">
        <v>16</v>
      </c>
      <c r="E5977" s="1" t="s">
        <v>16</v>
      </c>
      <c r="F5977" s="1">
        <v>2.0</v>
      </c>
      <c r="G5977" s="1">
        <v>2.0</v>
      </c>
      <c r="H5977" s="1">
        <v>1.0</v>
      </c>
      <c r="I5977" s="1" t="s">
        <v>28</v>
      </c>
      <c r="J5977" s="1">
        <v>92.2</v>
      </c>
      <c r="K5977" s="1">
        <v>2568.15</v>
      </c>
      <c r="L5977" s="1" t="s">
        <v>18</v>
      </c>
      <c r="M5977" s="2">
        <f t="shared" si="1"/>
        <v>27.85412148</v>
      </c>
      <c r="N5977" s="3"/>
    </row>
    <row r="5978" ht="15.75" customHeight="1">
      <c r="A5978" s="1" t="s">
        <v>5998</v>
      </c>
      <c r="B5978" s="1" t="s">
        <v>15</v>
      </c>
      <c r="C5978" s="1">
        <v>1.0</v>
      </c>
      <c r="D5978" s="1" t="s">
        <v>16</v>
      </c>
      <c r="E5978" s="1" t="s">
        <v>16</v>
      </c>
      <c r="F5978" s="1">
        <v>1.0</v>
      </c>
      <c r="G5978" s="1">
        <v>2.0</v>
      </c>
      <c r="H5978" s="1">
        <v>0.0</v>
      </c>
      <c r="I5978" s="1" t="s">
        <v>26</v>
      </c>
      <c r="J5978" s="1">
        <v>95.3</v>
      </c>
      <c r="K5978" s="1">
        <v>5567.45</v>
      </c>
      <c r="L5978" s="1" t="s">
        <v>18</v>
      </c>
      <c r="M5978" s="2">
        <f t="shared" si="1"/>
        <v>58.42025184</v>
      </c>
      <c r="N5978" s="3"/>
    </row>
    <row r="5979" ht="15.75" customHeight="1">
      <c r="A5979" s="1" t="s">
        <v>5999</v>
      </c>
      <c r="B5979" s="1" t="s">
        <v>20</v>
      </c>
      <c r="C5979" s="1">
        <v>0.0</v>
      </c>
      <c r="D5979" s="1" t="s">
        <v>18</v>
      </c>
      <c r="E5979" s="1" t="s">
        <v>18</v>
      </c>
      <c r="F5979" s="1">
        <v>2.0</v>
      </c>
      <c r="G5979" s="1">
        <v>2.0</v>
      </c>
      <c r="H5979" s="1">
        <v>0.0</v>
      </c>
      <c r="I5979" s="1" t="s">
        <v>28</v>
      </c>
      <c r="J5979" s="1">
        <v>101.35</v>
      </c>
      <c r="K5979" s="1">
        <v>2317.1</v>
      </c>
      <c r="L5979" s="1" t="s">
        <v>16</v>
      </c>
      <c r="M5979" s="2">
        <f t="shared" si="1"/>
        <v>22.86235816</v>
      </c>
      <c r="N5979" s="3"/>
    </row>
    <row r="5980" ht="15.75" customHeight="1">
      <c r="A5980" s="1" t="s">
        <v>6000</v>
      </c>
      <c r="B5980" s="1" t="s">
        <v>15</v>
      </c>
      <c r="C5980" s="1">
        <v>0.0</v>
      </c>
      <c r="D5980" s="1" t="s">
        <v>16</v>
      </c>
      <c r="E5980" s="1" t="s">
        <v>18</v>
      </c>
      <c r="F5980" s="1">
        <v>1.0</v>
      </c>
      <c r="G5980" s="1">
        <v>0.0</v>
      </c>
      <c r="H5980" s="1">
        <v>1.0</v>
      </c>
      <c r="I5980" s="1" t="s">
        <v>26</v>
      </c>
      <c r="J5980" s="1">
        <v>20.7</v>
      </c>
      <c r="K5980" s="1">
        <v>1032.05</v>
      </c>
      <c r="L5980" s="1" t="s">
        <v>18</v>
      </c>
      <c r="M5980" s="2">
        <f t="shared" si="1"/>
        <v>49.85748792</v>
      </c>
      <c r="N5980" s="3"/>
    </row>
    <row r="5981" ht="15.75" customHeight="1">
      <c r="A5981" s="1" t="s">
        <v>6001</v>
      </c>
      <c r="B5981" s="1" t="s">
        <v>15</v>
      </c>
      <c r="C5981" s="1">
        <v>1.0</v>
      </c>
      <c r="D5981" s="1" t="s">
        <v>16</v>
      </c>
      <c r="E5981" s="1" t="s">
        <v>16</v>
      </c>
      <c r="F5981" s="1">
        <v>2.0</v>
      </c>
      <c r="G5981" s="1">
        <v>2.0</v>
      </c>
      <c r="H5981" s="1">
        <v>1.0</v>
      </c>
      <c r="I5981" s="1" t="s">
        <v>28</v>
      </c>
      <c r="J5981" s="1">
        <v>103.9</v>
      </c>
      <c r="K5981" s="1">
        <v>6767.1</v>
      </c>
      <c r="L5981" s="1" t="s">
        <v>18</v>
      </c>
      <c r="M5981" s="2">
        <f t="shared" si="1"/>
        <v>65.13089509</v>
      </c>
      <c r="N5981" s="3"/>
    </row>
    <row r="5982" ht="15.75" customHeight="1">
      <c r="A5982" s="1" t="s">
        <v>6002</v>
      </c>
      <c r="B5982" s="1" t="s">
        <v>20</v>
      </c>
      <c r="C5982" s="1">
        <v>0.0</v>
      </c>
      <c r="D5982" s="1" t="s">
        <v>18</v>
      </c>
      <c r="E5982" s="1" t="s">
        <v>18</v>
      </c>
      <c r="F5982" s="1">
        <v>1.0</v>
      </c>
      <c r="G5982" s="1">
        <v>2.0</v>
      </c>
      <c r="H5982" s="1">
        <v>0.0</v>
      </c>
      <c r="I5982" s="1" t="s">
        <v>22</v>
      </c>
      <c r="J5982" s="1">
        <v>75.7</v>
      </c>
      <c r="K5982" s="1">
        <v>189.2</v>
      </c>
      <c r="L5982" s="1" t="s">
        <v>16</v>
      </c>
      <c r="M5982" s="2">
        <f t="shared" si="1"/>
        <v>2.499339498</v>
      </c>
      <c r="N5982" s="3"/>
    </row>
    <row r="5983" ht="15.75" customHeight="1">
      <c r="A5983" s="1" t="s">
        <v>6003</v>
      </c>
      <c r="B5983" s="1" t="s">
        <v>15</v>
      </c>
      <c r="C5983" s="1">
        <v>0.0</v>
      </c>
      <c r="D5983" s="1" t="s">
        <v>18</v>
      </c>
      <c r="E5983" s="1" t="s">
        <v>18</v>
      </c>
      <c r="F5983" s="1">
        <v>2.0</v>
      </c>
      <c r="G5983" s="1">
        <v>1.0</v>
      </c>
      <c r="H5983" s="1">
        <v>2.0</v>
      </c>
      <c r="I5983" s="1" t="s">
        <v>26</v>
      </c>
      <c r="J5983" s="1">
        <v>78.45</v>
      </c>
      <c r="K5983" s="1">
        <v>3373.4</v>
      </c>
      <c r="L5983" s="1" t="s">
        <v>18</v>
      </c>
      <c r="M5983" s="2">
        <f t="shared" si="1"/>
        <v>43.00063735</v>
      </c>
      <c r="N5983" s="3"/>
    </row>
    <row r="5984" ht="15.75" customHeight="1">
      <c r="A5984" s="1" t="s">
        <v>6004</v>
      </c>
      <c r="B5984" s="1" t="s">
        <v>20</v>
      </c>
      <c r="C5984" s="1">
        <v>0.0</v>
      </c>
      <c r="D5984" s="1" t="s">
        <v>16</v>
      </c>
      <c r="E5984" s="1" t="s">
        <v>16</v>
      </c>
      <c r="F5984" s="1">
        <v>1.0</v>
      </c>
      <c r="G5984" s="1">
        <v>0.0</v>
      </c>
      <c r="H5984" s="1">
        <v>2.0</v>
      </c>
      <c r="I5984" s="1" t="s">
        <v>26</v>
      </c>
      <c r="J5984" s="1">
        <v>20.55</v>
      </c>
      <c r="K5984" s="1">
        <v>1305.95</v>
      </c>
      <c r="L5984" s="1" t="s">
        <v>18</v>
      </c>
      <c r="M5984" s="2">
        <f t="shared" si="1"/>
        <v>63.54987835</v>
      </c>
      <c r="N5984" s="3"/>
    </row>
    <row r="5985" ht="15.75" customHeight="1">
      <c r="A5985" s="1" t="s">
        <v>6005</v>
      </c>
      <c r="B5985" s="1" t="s">
        <v>20</v>
      </c>
      <c r="C5985" s="1">
        <v>0.0</v>
      </c>
      <c r="D5985" s="1" t="s">
        <v>16</v>
      </c>
      <c r="E5985" s="1" t="s">
        <v>16</v>
      </c>
      <c r="F5985" s="1">
        <v>2.0</v>
      </c>
      <c r="G5985" s="1">
        <v>2.0</v>
      </c>
      <c r="H5985" s="1">
        <v>0.0</v>
      </c>
      <c r="I5985" s="1" t="s">
        <v>22</v>
      </c>
      <c r="J5985" s="1">
        <v>83.75</v>
      </c>
      <c r="K5985" s="1">
        <v>2070.6</v>
      </c>
      <c r="L5985" s="1" t="s">
        <v>16</v>
      </c>
      <c r="M5985" s="2">
        <f t="shared" si="1"/>
        <v>24.72358209</v>
      </c>
      <c r="N5985" s="3"/>
    </row>
    <row r="5986" ht="15.75" customHeight="1">
      <c r="A5986" s="1" t="s">
        <v>6006</v>
      </c>
      <c r="B5986" s="1" t="s">
        <v>20</v>
      </c>
      <c r="C5986" s="1">
        <v>0.0</v>
      </c>
      <c r="D5986" s="1" t="s">
        <v>18</v>
      </c>
      <c r="E5986" s="1" t="s">
        <v>18</v>
      </c>
      <c r="F5986" s="1">
        <v>1.0</v>
      </c>
      <c r="G5986" s="1">
        <v>0.0</v>
      </c>
      <c r="H5986" s="1">
        <v>0.0</v>
      </c>
      <c r="I5986" s="1" t="s">
        <v>26</v>
      </c>
      <c r="J5986" s="1">
        <v>20.0</v>
      </c>
      <c r="K5986" s="1">
        <v>198.6</v>
      </c>
      <c r="L5986" s="1" t="s">
        <v>18</v>
      </c>
      <c r="M5986" s="2">
        <f t="shared" si="1"/>
        <v>9.93</v>
      </c>
      <c r="N5986" s="3"/>
    </row>
    <row r="5987" ht="15.75" customHeight="1">
      <c r="A5987" s="1" t="s">
        <v>6007</v>
      </c>
      <c r="B5987" s="1" t="s">
        <v>15</v>
      </c>
      <c r="C5987" s="1">
        <v>0.0</v>
      </c>
      <c r="D5987" s="1" t="s">
        <v>18</v>
      </c>
      <c r="E5987" s="1" t="s">
        <v>18</v>
      </c>
      <c r="F5987" s="1">
        <v>2.0</v>
      </c>
      <c r="G5987" s="1">
        <v>0.0</v>
      </c>
      <c r="H5987" s="1">
        <v>2.0</v>
      </c>
      <c r="I5987" s="1" t="s">
        <v>28</v>
      </c>
      <c r="J5987" s="1">
        <v>25.6</v>
      </c>
      <c r="K5987" s="1">
        <v>1790.35</v>
      </c>
      <c r="L5987" s="1" t="s">
        <v>18</v>
      </c>
      <c r="M5987" s="2">
        <f t="shared" si="1"/>
        <v>69.93554688</v>
      </c>
      <c r="N5987" s="3"/>
    </row>
    <row r="5988" ht="15.75" customHeight="1">
      <c r="A5988" s="1" t="s">
        <v>6008</v>
      </c>
      <c r="B5988" s="1" t="s">
        <v>20</v>
      </c>
      <c r="C5988" s="1">
        <v>0.0</v>
      </c>
      <c r="D5988" s="1" t="s">
        <v>16</v>
      </c>
      <c r="E5988" s="1" t="s">
        <v>18</v>
      </c>
      <c r="F5988" s="1">
        <v>1.0</v>
      </c>
      <c r="G5988" s="1">
        <v>2.0</v>
      </c>
      <c r="H5988" s="1">
        <v>0.0</v>
      </c>
      <c r="I5988" s="1" t="s">
        <v>22</v>
      </c>
      <c r="J5988" s="1">
        <v>99.85</v>
      </c>
      <c r="K5988" s="1">
        <v>990.9</v>
      </c>
      <c r="L5988" s="1" t="s">
        <v>16</v>
      </c>
      <c r="M5988" s="2">
        <f t="shared" si="1"/>
        <v>9.923885829</v>
      </c>
      <c r="N5988" s="3"/>
    </row>
    <row r="5989" ht="15.75" customHeight="1">
      <c r="A5989" s="1" t="s">
        <v>6009</v>
      </c>
      <c r="B5989" s="1" t="s">
        <v>20</v>
      </c>
      <c r="C5989" s="1">
        <v>0.0</v>
      </c>
      <c r="D5989" s="1" t="s">
        <v>18</v>
      </c>
      <c r="E5989" s="1" t="s">
        <v>18</v>
      </c>
      <c r="F5989" s="1">
        <v>2.0</v>
      </c>
      <c r="G5989" s="1">
        <v>2.0</v>
      </c>
      <c r="H5989" s="1">
        <v>0.0</v>
      </c>
      <c r="I5989" s="1" t="s">
        <v>22</v>
      </c>
      <c r="J5989" s="1">
        <v>76.05</v>
      </c>
      <c r="K5989" s="1">
        <v>318.9</v>
      </c>
      <c r="L5989" s="1" t="s">
        <v>16</v>
      </c>
      <c r="M5989" s="2">
        <f t="shared" si="1"/>
        <v>4.193293886</v>
      </c>
      <c r="N5989" s="3"/>
    </row>
    <row r="5990" ht="15.75" customHeight="1">
      <c r="A5990" s="1" t="s">
        <v>6010</v>
      </c>
      <c r="B5990" s="1" t="s">
        <v>15</v>
      </c>
      <c r="C5990" s="1">
        <v>1.0</v>
      </c>
      <c r="D5990" s="1" t="s">
        <v>18</v>
      </c>
      <c r="E5990" s="1" t="s">
        <v>18</v>
      </c>
      <c r="F5990" s="1">
        <v>2.0</v>
      </c>
      <c r="G5990" s="1">
        <v>2.0</v>
      </c>
      <c r="H5990" s="1">
        <v>0.0</v>
      </c>
      <c r="I5990" s="1" t="s">
        <v>26</v>
      </c>
      <c r="J5990" s="1">
        <v>80.45</v>
      </c>
      <c r="K5990" s="1">
        <v>5224.35</v>
      </c>
      <c r="L5990" s="1" t="s">
        <v>16</v>
      </c>
      <c r="M5990" s="2">
        <f t="shared" si="1"/>
        <v>64.9390926</v>
      </c>
      <c r="N5990" s="3"/>
    </row>
    <row r="5991" ht="15.75" customHeight="1">
      <c r="A5991" s="1" t="s">
        <v>6011</v>
      </c>
      <c r="B5991" s="1" t="s">
        <v>20</v>
      </c>
      <c r="C5991" s="1">
        <v>0.0</v>
      </c>
      <c r="D5991" s="1" t="s">
        <v>18</v>
      </c>
      <c r="E5991" s="1" t="s">
        <v>16</v>
      </c>
      <c r="F5991" s="1">
        <v>2.0</v>
      </c>
      <c r="G5991" s="1">
        <v>1.0</v>
      </c>
      <c r="H5991" s="1">
        <v>0.0</v>
      </c>
      <c r="I5991" s="1" t="s">
        <v>22</v>
      </c>
      <c r="J5991" s="1">
        <v>50.05</v>
      </c>
      <c r="K5991" s="1">
        <v>50.05</v>
      </c>
      <c r="L5991" s="1" t="s">
        <v>18</v>
      </c>
      <c r="M5991" s="2">
        <f t="shared" si="1"/>
        <v>1</v>
      </c>
      <c r="N5991" s="3"/>
    </row>
    <row r="5992" ht="15.75" customHeight="1">
      <c r="A5992" s="1" t="s">
        <v>6012</v>
      </c>
      <c r="B5992" s="1" t="s">
        <v>20</v>
      </c>
      <c r="C5992" s="1">
        <v>0.0</v>
      </c>
      <c r="D5992" s="1" t="s">
        <v>16</v>
      </c>
      <c r="E5992" s="1" t="s">
        <v>16</v>
      </c>
      <c r="F5992" s="1">
        <v>2.0</v>
      </c>
      <c r="G5992" s="1">
        <v>1.0</v>
      </c>
      <c r="H5992" s="1">
        <v>0.0</v>
      </c>
      <c r="I5992" s="1" t="s">
        <v>17</v>
      </c>
      <c r="J5992" s="1">
        <v>56.7</v>
      </c>
      <c r="K5992" s="1">
        <v>113.55</v>
      </c>
      <c r="L5992" s="1" t="s">
        <v>16</v>
      </c>
      <c r="M5992" s="2">
        <f t="shared" si="1"/>
        <v>2.002645503</v>
      </c>
      <c r="N5992" s="3"/>
    </row>
    <row r="5993" ht="15.75" customHeight="1">
      <c r="A5993" s="1" t="s">
        <v>6013</v>
      </c>
      <c r="B5993" s="1" t="s">
        <v>15</v>
      </c>
      <c r="C5993" s="1">
        <v>0.0</v>
      </c>
      <c r="D5993" s="1" t="s">
        <v>16</v>
      </c>
      <c r="E5993" s="1" t="s">
        <v>16</v>
      </c>
      <c r="F5993" s="1">
        <v>2.0</v>
      </c>
      <c r="G5993" s="1">
        <v>0.0</v>
      </c>
      <c r="H5993" s="1">
        <v>2.0</v>
      </c>
      <c r="I5993" s="1" t="s">
        <v>28</v>
      </c>
      <c r="J5993" s="1">
        <v>24.1</v>
      </c>
      <c r="K5993" s="1">
        <v>861.85</v>
      </c>
      <c r="L5993" s="1" t="s">
        <v>18</v>
      </c>
      <c r="M5993" s="2">
        <f t="shared" si="1"/>
        <v>35.76141079</v>
      </c>
      <c r="N5993" s="3"/>
    </row>
    <row r="5994" ht="15.75" customHeight="1">
      <c r="A5994" s="1" t="s">
        <v>6014</v>
      </c>
      <c r="B5994" s="1" t="s">
        <v>15</v>
      </c>
      <c r="C5994" s="1">
        <v>1.0</v>
      </c>
      <c r="D5994" s="1" t="s">
        <v>18</v>
      </c>
      <c r="E5994" s="1" t="s">
        <v>18</v>
      </c>
      <c r="F5994" s="1">
        <v>0.0</v>
      </c>
      <c r="G5994" s="1">
        <v>1.0</v>
      </c>
      <c r="H5994" s="1">
        <v>0.0</v>
      </c>
      <c r="I5994" s="1" t="s">
        <v>22</v>
      </c>
      <c r="J5994" s="1">
        <v>39.85</v>
      </c>
      <c r="K5994" s="1">
        <v>1434.6</v>
      </c>
      <c r="L5994" s="1" t="s">
        <v>18</v>
      </c>
      <c r="M5994" s="2">
        <f t="shared" si="1"/>
        <v>36</v>
      </c>
      <c r="N5994" s="3"/>
    </row>
    <row r="5995" ht="15.75" customHeight="1">
      <c r="A5995" s="1" t="s">
        <v>6015</v>
      </c>
      <c r="B5995" s="1" t="s">
        <v>15</v>
      </c>
      <c r="C5995" s="1">
        <v>0.0</v>
      </c>
      <c r="D5995" s="1" t="s">
        <v>18</v>
      </c>
      <c r="E5995" s="1" t="s">
        <v>18</v>
      </c>
      <c r="F5995" s="1">
        <v>2.0</v>
      </c>
      <c r="G5995" s="1">
        <v>2.0</v>
      </c>
      <c r="H5995" s="1">
        <v>2.0</v>
      </c>
      <c r="I5995" s="1" t="s">
        <v>26</v>
      </c>
      <c r="J5995" s="1">
        <v>115.05</v>
      </c>
      <c r="K5995" s="1">
        <v>8405.0</v>
      </c>
      <c r="L5995" s="1" t="s">
        <v>18</v>
      </c>
      <c r="M5995" s="2">
        <f t="shared" si="1"/>
        <v>73.05519339</v>
      </c>
      <c r="N5995" s="3"/>
    </row>
    <row r="5996" ht="15.75" customHeight="1">
      <c r="A5996" s="1" t="s">
        <v>6016</v>
      </c>
      <c r="B5996" s="1" t="s">
        <v>15</v>
      </c>
      <c r="C5996" s="1">
        <v>0.0</v>
      </c>
      <c r="D5996" s="1" t="s">
        <v>18</v>
      </c>
      <c r="E5996" s="1" t="s">
        <v>18</v>
      </c>
      <c r="F5996" s="1">
        <v>1.0</v>
      </c>
      <c r="G5996" s="1">
        <v>1.0</v>
      </c>
      <c r="H5996" s="1">
        <v>0.0</v>
      </c>
      <c r="I5996" s="1" t="s">
        <v>17</v>
      </c>
      <c r="J5996" s="1">
        <v>44.45</v>
      </c>
      <c r="K5996" s="1">
        <v>369.3</v>
      </c>
      <c r="L5996" s="1" t="s">
        <v>18</v>
      </c>
      <c r="M5996" s="2">
        <f t="shared" si="1"/>
        <v>8.308211474</v>
      </c>
      <c r="N5996" s="3"/>
    </row>
    <row r="5997" ht="15.75" customHeight="1">
      <c r="A5997" s="1" t="s">
        <v>6017</v>
      </c>
      <c r="B5997" s="1" t="s">
        <v>20</v>
      </c>
      <c r="C5997" s="1">
        <v>0.0</v>
      </c>
      <c r="D5997" s="1" t="s">
        <v>18</v>
      </c>
      <c r="E5997" s="1" t="s">
        <v>18</v>
      </c>
      <c r="F5997" s="1">
        <v>1.0</v>
      </c>
      <c r="G5997" s="1">
        <v>2.0</v>
      </c>
      <c r="H5997" s="1">
        <v>0.0</v>
      </c>
      <c r="I5997" s="1" t="s">
        <v>28</v>
      </c>
      <c r="J5997" s="1">
        <v>78.7</v>
      </c>
      <c r="K5997" s="1">
        <v>1495.1</v>
      </c>
      <c r="L5997" s="1" t="s">
        <v>18</v>
      </c>
      <c r="M5997" s="2">
        <f t="shared" si="1"/>
        <v>18.9974587</v>
      </c>
      <c r="N5997" s="3"/>
    </row>
    <row r="5998" ht="15.75" customHeight="1">
      <c r="A5998" s="1" t="s">
        <v>6018</v>
      </c>
      <c r="B5998" s="1" t="s">
        <v>20</v>
      </c>
      <c r="C5998" s="1">
        <v>0.0</v>
      </c>
      <c r="D5998" s="1" t="s">
        <v>18</v>
      </c>
      <c r="E5998" s="1" t="s">
        <v>18</v>
      </c>
      <c r="F5998" s="1">
        <v>1.0</v>
      </c>
      <c r="G5998" s="1">
        <v>0.0</v>
      </c>
      <c r="H5998" s="1">
        <v>0.0</v>
      </c>
      <c r="I5998" s="1" t="s">
        <v>26</v>
      </c>
      <c r="J5998" s="1">
        <v>19.6</v>
      </c>
      <c r="K5998" s="1">
        <v>356.15</v>
      </c>
      <c r="L5998" s="1" t="s">
        <v>18</v>
      </c>
      <c r="M5998" s="2">
        <f t="shared" si="1"/>
        <v>18.17091837</v>
      </c>
      <c r="N5998" s="3"/>
    </row>
    <row r="5999" ht="15.75" customHeight="1">
      <c r="A5999" s="1" t="s">
        <v>6019</v>
      </c>
      <c r="B5999" s="1" t="s">
        <v>15</v>
      </c>
      <c r="C5999" s="1">
        <v>0.0</v>
      </c>
      <c r="D5999" s="1" t="s">
        <v>18</v>
      </c>
      <c r="E5999" s="1" t="s">
        <v>18</v>
      </c>
      <c r="F5999" s="1">
        <v>2.0</v>
      </c>
      <c r="G5999" s="1">
        <v>0.0</v>
      </c>
      <c r="H5999" s="1">
        <v>1.0</v>
      </c>
      <c r="I5999" s="1" t="s">
        <v>22</v>
      </c>
      <c r="J5999" s="1">
        <v>24.25</v>
      </c>
      <c r="K5999" s="1">
        <v>914.4</v>
      </c>
      <c r="L5999" s="1" t="s">
        <v>18</v>
      </c>
      <c r="M5999" s="2">
        <f t="shared" si="1"/>
        <v>37.70721649</v>
      </c>
      <c r="N5999" s="3"/>
    </row>
    <row r="6000" ht="15.75" customHeight="1">
      <c r="A6000" s="1" t="s">
        <v>6020</v>
      </c>
      <c r="B6000" s="1" t="s">
        <v>20</v>
      </c>
      <c r="C6000" s="1">
        <v>0.0</v>
      </c>
      <c r="D6000" s="1" t="s">
        <v>18</v>
      </c>
      <c r="E6000" s="1" t="s">
        <v>18</v>
      </c>
      <c r="F6000" s="1">
        <v>1.0</v>
      </c>
      <c r="G6000" s="1">
        <v>0.0</v>
      </c>
      <c r="H6000" s="1">
        <v>2.0</v>
      </c>
      <c r="I6000" s="1" t="s">
        <v>26</v>
      </c>
      <c r="J6000" s="1">
        <v>18.8</v>
      </c>
      <c r="K6000" s="1">
        <v>1094.35</v>
      </c>
      <c r="L6000" s="1" t="s">
        <v>18</v>
      </c>
      <c r="M6000" s="2">
        <f t="shared" si="1"/>
        <v>58.21010638</v>
      </c>
      <c r="N6000" s="3"/>
    </row>
    <row r="6001" ht="15.75" customHeight="1">
      <c r="A6001" s="1" t="s">
        <v>6021</v>
      </c>
      <c r="B6001" s="1" t="s">
        <v>20</v>
      </c>
      <c r="C6001" s="1">
        <v>0.0</v>
      </c>
      <c r="D6001" s="1" t="s">
        <v>16</v>
      </c>
      <c r="E6001" s="1" t="s">
        <v>16</v>
      </c>
      <c r="F6001" s="1">
        <v>2.0</v>
      </c>
      <c r="G6001" s="1">
        <v>2.0</v>
      </c>
      <c r="H6001" s="1">
        <v>2.0</v>
      </c>
      <c r="I6001" s="1" t="s">
        <v>28</v>
      </c>
      <c r="J6001" s="1">
        <v>94.9</v>
      </c>
      <c r="K6001" s="1">
        <v>3616.25</v>
      </c>
      <c r="L6001" s="1" t="s">
        <v>18</v>
      </c>
      <c r="M6001" s="2">
        <f t="shared" si="1"/>
        <v>38.10590095</v>
      </c>
      <c r="N6001" s="3"/>
    </row>
    <row r="6002" ht="15.75" customHeight="1">
      <c r="A6002" s="1" t="s">
        <v>6022</v>
      </c>
      <c r="B6002" s="1" t="s">
        <v>20</v>
      </c>
      <c r="C6002" s="1">
        <v>0.0</v>
      </c>
      <c r="D6002" s="1" t="s">
        <v>16</v>
      </c>
      <c r="E6002" s="1" t="s">
        <v>16</v>
      </c>
      <c r="F6002" s="1">
        <v>2.0</v>
      </c>
      <c r="G6002" s="1">
        <v>2.0</v>
      </c>
      <c r="H6002" s="1">
        <v>2.0</v>
      </c>
      <c r="I6002" s="1" t="s">
        <v>28</v>
      </c>
      <c r="J6002" s="1">
        <v>104.6</v>
      </c>
      <c r="K6002" s="1">
        <v>6885.75</v>
      </c>
      <c r="L6002" s="1" t="s">
        <v>18</v>
      </c>
      <c r="M6002" s="2">
        <f t="shared" si="1"/>
        <v>65.8293499</v>
      </c>
      <c r="N6002" s="3"/>
    </row>
    <row r="6003" ht="15.75" customHeight="1">
      <c r="A6003" s="1" t="s">
        <v>6023</v>
      </c>
      <c r="B6003" s="1" t="s">
        <v>20</v>
      </c>
      <c r="C6003" s="1">
        <v>0.0</v>
      </c>
      <c r="D6003" s="1" t="s">
        <v>18</v>
      </c>
      <c r="E6003" s="1" t="s">
        <v>18</v>
      </c>
      <c r="F6003" s="1">
        <v>1.0</v>
      </c>
      <c r="G6003" s="1">
        <v>1.0</v>
      </c>
      <c r="H6003" s="1">
        <v>0.0</v>
      </c>
      <c r="I6003" s="1" t="s">
        <v>17</v>
      </c>
      <c r="J6003" s="1">
        <v>55.1</v>
      </c>
      <c r="K6003" s="1">
        <v>1253.15</v>
      </c>
      <c r="L6003" s="1" t="s">
        <v>18</v>
      </c>
      <c r="M6003" s="2">
        <f t="shared" si="1"/>
        <v>22.74319419</v>
      </c>
      <c r="N6003" s="3"/>
    </row>
    <row r="6004" ht="15.75" customHeight="1">
      <c r="A6004" s="1" t="s">
        <v>6024</v>
      </c>
      <c r="B6004" s="1" t="s">
        <v>15</v>
      </c>
      <c r="C6004" s="1">
        <v>0.0</v>
      </c>
      <c r="D6004" s="1" t="s">
        <v>16</v>
      </c>
      <c r="E6004" s="1" t="s">
        <v>18</v>
      </c>
      <c r="F6004" s="1">
        <v>2.0</v>
      </c>
      <c r="G6004" s="1">
        <v>2.0</v>
      </c>
      <c r="H6004" s="1">
        <v>0.0</v>
      </c>
      <c r="I6004" s="1" t="s">
        <v>22</v>
      </c>
      <c r="J6004" s="1">
        <v>99.65</v>
      </c>
      <c r="K6004" s="1">
        <v>5497.05</v>
      </c>
      <c r="L6004" s="1" t="s">
        <v>18</v>
      </c>
      <c r="M6004" s="2">
        <f t="shared" si="1"/>
        <v>55.1635725</v>
      </c>
      <c r="N6004" s="3"/>
    </row>
    <row r="6005" ht="15.75" customHeight="1">
      <c r="A6005" s="1" t="s">
        <v>6025</v>
      </c>
      <c r="B6005" s="1" t="s">
        <v>15</v>
      </c>
      <c r="C6005" s="1">
        <v>0.0</v>
      </c>
      <c r="D6005" s="1" t="s">
        <v>16</v>
      </c>
      <c r="E6005" s="1" t="s">
        <v>16</v>
      </c>
      <c r="F6005" s="1">
        <v>1.0</v>
      </c>
      <c r="G6005" s="1">
        <v>1.0</v>
      </c>
      <c r="H6005" s="1">
        <v>2.0</v>
      </c>
      <c r="I6005" s="1" t="s">
        <v>22</v>
      </c>
      <c r="J6005" s="1">
        <v>74.35</v>
      </c>
      <c r="K6005" s="1">
        <v>5237.4</v>
      </c>
      <c r="L6005" s="1" t="s">
        <v>18</v>
      </c>
      <c r="M6005" s="2">
        <f t="shared" si="1"/>
        <v>70.44250168</v>
      </c>
      <c r="N6005" s="3"/>
    </row>
    <row r="6006" ht="15.75" customHeight="1">
      <c r="A6006" s="1" t="s">
        <v>6026</v>
      </c>
      <c r="B6006" s="1" t="s">
        <v>20</v>
      </c>
      <c r="C6006" s="1">
        <v>0.0</v>
      </c>
      <c r="D6006" s="1" t="s">
        <v>16</v>
      </c>
      <c r="E6006" s="1" t="s">
        <v>18</v>
      </c>
      <c r="F6006" s="1">
        <v>2.0</v>
      </c>
      <c r="G6006" s="1">
        <v>1.0</v>
      </c>
      <c r="H6006" s="1">
        <v>1.0</v>
      </c>
      <c r="I6006" s="1" t="s">
        <v>28</v>
      </c>
      <c r="J6006" s="1">
        <v>79.4</v>
      </c>
      <c r="K6006" s="1">
        <v>5528.9</v>
      </c>
      <c r="L6006" s="1" t="s">
        <v>18</v>
      </c>
      <c r="M6006" s="2">
        <f t="shared" si="1"/>
        <v>69.63350126</v>
      </c>
      <c r="N6006" s="3"/>
    </row>
    <row r="6007" ht="15.75" customHeight="1">
      <c r="A6007" s="1" t="s">
        <v>6027</v>
      </c>
      <c r="B6007" s="1" t="s">
        <v>20</v>
      </c>
      <c r="C6007" s="1">
        <v>1.0</v>
      </c>
      <c r="D6007" s="1" t="s">
        <v>18</v>
      </c>
      <c r="E6007" s="1" t="s">
        <v>18</v>
      </c>
      <c r="F6007" s="1">
        <v>2.0</v>
      </c>
      <c r="G6007" s="1">
        <v>2.0</v>
      </c>
      <c r="H6007" s="1">
        <v>0.0</v>
      </c>
      <c r="I6007" s="1" t="s">
        <v>22</v>
      </c>
      <c r="J6007" s="1">
        <v>73.65</v>
      </c>
      <c r="K6007" s="1">
        <v>73.65</v>
      </c>
      <c r="L6007" s="1" t="s">
        <v>16</v>
      </c>
      <c r="M6007" s="2">
        <f t="shared" si="1"/>
        <v>1</v>
      </c>
      <c r="N6007" s="3"/>
    </row>
    <row r="6008" ht="15.75" customHeight="1">
      <c r="A6008" s="1" t="s">
        <v>6028</v>
      </c>
      <c r="B6008" s="1" t="s">
        <v>15</v>
      </c>
      <c r="C6008" s="1">
        <v>0.0</v>
      </c>
      <c r="D6008" s="1" t="s">
        <v>18</v>
      </c>
      <c r="E6008" s="1" t="s">
        <v>18</v>
      </c>
      <c r="F6008" s="1">
        <v>1.0</v>
      </c>
      <c r="G6008" s="1">
        <v>1.0</v>
      </c>
      <c r="H6008" s="1">
        <v>0.0</v>
      </c>
      <c r="I6008" s="1" t="s">
        <v>28</v>
      </c>
      <c r="J6008" s="1">
        <v>67.8</v>
      </c>
      <c r="K6008" s="1">
        <v>842.25</v>
      </c>
      <c r="L6008" s="1" t="s">
        <v>18</v>
      </c>
      <c r="M6008" s="2">
        <f t="shared" si="1"/>
        <v>12.42256637</v>
      </c>
      <c r="N6008" s="3"/>
    </row>
    <row r="6009" ht="15.75" customHeight="1">
      <c r="A6009" s="1" t="s">
        <v>6029</v>
      </c>
      <c r="B6009" s="1" t="s">
        <v>20</v>
      </c>
      <c r="C6009" s="1">
        <v>0.0</v>
      </c>
      <c r="D6009" s="1" t="s">
        <v>16</v>
      </c>
      <c r="E6009" s="1" t="s">
        <v>16</v>
      </c>
      <c r="F6009" s="1">
        <v>2.0</v>
      </c>
      <c r="G6009" s="1">
        <v>2.0</v>
      </c>
      <c r="H6009" s="1">
        <v>2.0</v>
      </c>
      <c r="I6009" s="1" t="s">
        <v>28</v>
      </c>
      <c r="J6009" s="1">
        <v>115.55</v>
      </c>
      <c r="K6009" s="1">
        <v>7159.05</v>
      </c>
      <c r="L6009" s="1" t="s">
        <v>18</v>
      </c>
      <c r="M6009" s="2">
        <f t="shared" si="1"/>
        <v>61.95629598</v>
      </c>
      <c r="N6009" s="3"/>
    </row>
    <row r="6010" ht="15.75" customHeight="1">
      <c r="A6010" s="1" t="s">
        <v>6030</v>
      </c>
      <c r="B6010" s="1" t="s">
        <v>15</v>
      </c>
      <c r="C6010" s="1">
        <v>0.0</v>
      </c>
      <c r="D6010" s="1" t="s">
        <v>18</v>
      </c>
      <c r="E6010" s="1" t="s">
        <v>18</v>
      </c>
      <c r="F6010" s="1">
        <v>1.0</v>
      </c>
      <c r="G6010" s="1">
        <v>2.0</v>
      </c>
      <c r="H6010" s="1">
        <v>0.0</v>
      </c>
      <c r="I6010" s="1" t="s">
        <v>22</v>
      </c>
      <c r="J6010" s="1">
        <v>89.35</v>
      </c>
      <c r="K6010" s="1">
        <v>461.7</v>
      </c>
      <c r="L6010" s="1" t="s">
        <v>16</v>
      </c>
      <c r="M6010" s="2">
        <f t="shared" si="1"/>
        <v>5.16731953</v>
      </c>
      <c r="N6010" s="3"/>
    </row>
    <row r="6011" ht="15.75" customHeight="1">
      <c r="A6011" s="1" t="s">
        <v>6031</v>
      </c>
      <c r="B6011" s="1" t="s">
        <v>15</v>
      </c>
      <c r="C6011" s="1">
        <v>1.0</v>
      </c>
      <c r="D6011" s="1" t="s">
        <v>18</v>
      </c>
      <c r="E6011" s="1" t="s">
        <v>18</v>
      </c>
      <c r="F6011" s="1">
        <v>1.0</v>
      </c>
      <c r="G6011" s="1">
        <v>2.0</v>
      </c>
      <c r="H6011" s="1">
        <v>0.0</v>
      </c>
      <c r="I6011" s="1" t="s">
        <v>17</v>
      </c>
      <c r="J6011" s="1">
        <v>69.05</v>
      </c>
      <c r="K6011" s="1">
        <v>318.5</v>
      </c>
      <c r="L6011" s="1" t="s">
        <v>16</v>
      </c>
      <c r="M6011" s="2">
        <f t="shared" si="1"/>
        <v>4.612599566</v>
      </c>
      <c r="N6011" s="3"/>
    </row>
    <row r="6012" ht="15.75" customHeight="1">
      <c r="A6012" s="1" t="s">
        <v>6032</v>
      </c>
      <c r="B6012" s="1" t="s">
        <v>15</v>
      </c>
      <c r="C6012" s="1">
        <v>0.0</v>
      </c>
      <c r="D6012" s="1" t="s">
        <v>18</v>
      </c>
      <c r="E6012" s="1" t="s">
        <v>18</v>
      </c>
      <c r="F6012" s="1">
        <v>2.0</v>
      </c>
      <c r="G6012" s="1">
        <v>2.0</v>
      </c>
      <c r="H6012" s="1">
        <v>0.0</v>
      </c>
      <c r="I6012" s="1" t="s">
        <v>22</v>
      </c>
      <c r="J6012" s="1">
        <v>76.05</v>
      </c>
      <c r="K6012" s="1">
        <v>2227.8</v>
      </c>
      <c r="L6012" s="1" t="s">
        <v>18</v>
      </c>
      <c r="M6012" s="2">
        <f t="shared" si="1"/>
        <v>29.2938856</v>
      </c>
      <c r="N6012" s="3"/>
    </row>
    <row r="6013" ht="15.75" customHeight="1">
      <c r="A6013" s="1" t="s">
        <v>6033</v>
      </c>
      <c r="B6013" s="1" t="s">
        <v>20</v>
      </c>
      <c r="C6013" s="1">
        <v>1.0</v>
      </c>
      <c r="D6013" s="1" t="s">
        <v>18</v>
      </c>
      <c r="E6013" s="1" t="s">
        <v>18</v>
      </c>
      <c r="F6013" s="1">
        <v>2.0</v>
      </c>
      <c r="G6013" s="1">
        <v>2.0</v>
      </c>
      <c r="H6013" s="1">
        <v>0.0</v>
      </c>
      <c r="I6013" s="1" t="s">
        <v>26</v>
      </c>
      <c r="J6013" s="1">
        <v>80.55</v>
      </c>
      <c r="K6013" s="1">
        <v>1411.65</v>
      </c>
      <c r="L6013" s="1" t="s">
        <v>18</v>
      </c>
      <c r="M6013" s="2">
        <f t="shared" si="1"/>
        <v>17.52513966</v>
      </c>
      <c r="N6013" s="3"/>
    </row>
    <row r="6014" ht="15.75" customHeight="1">
      <c r="A6014" s="1" t="s">
        <v>6034</v>
      </c>
      <c r="B6014" s="1" t="s">
        <v>15</v>
      </c>
      <c r="C6014" s="1">
        <v>1.0</v>
      </c>
      <c r="D6014" s="1" t="s">
        <v>18</v>
      </c>
      <c r="E6014" s="1" t="s">
        <v>18</v>
      </c>
      <c r="F6014" s="1">
        <v>2.0</v>
      </c>
      <c r="G6014" s="1">
        <v>2.0</v>
      </c>
      <c r="H6014" s="1">
        <v>0.0</v>
      </c>
      <c r="I6014" s="1" t="s">
        <v>28</v>
      </c>
      <c r="J6014" s="1">
        <v>108.95</v>
      </c>
      <c r="K6014" s="1">
        <v>7111.3</v>
      </c>
      <c r="L6014" s="1" t="s">
        <v>18</v>
      </c>
      <c r="M6014" s="2">
        <f t="shared" si="1"/>
        <v>65.27122533</v>
      </c>
      <c r="N6014" s="3"/>
    </row>
    <row r="6015" ht="15.75" customHeight="1">
      <c r="A6015" s="1" t="s">
        <v>6035</v>
      </c>
      <c r="B6015" s="1" t="s">
        <v>15</v>
      </c>
      <c r="C6015" s="1">
        <v>1.0</v>
      </c>
      <c r="D6015" s="1" t="s">
        <v>18</v>
      </c>
      <c r="E6015" s="1" t="s">
        <v>18</v>
      </c>
      <c r="F6015" s="1">
        <v>2.0</v>
      </c>
      <c r="G6015" s="1">
        <v>1.0</v>
      </c>
      <c r="H6015" s="1">
        <v>0.0</v>
      </c>
      <c r="I6015" s="1" t="s">
        <v>22</v>
      </c>
      <c r="J6015" s="1">
        <v>55.65</v>
      </c>
      <c r="K6015" s="1">
        <v>2421.75</v>
      </c>
      <c r="L6015" s="1" t="s">
        <v>18</v>
      </c>
      <c r="M6015" s="2">
        <f t="shared" si="1"/>
        <v>43.51752022</v>
      </c>
      <c r="N6015" s="3"/>
    </row>
    <row r="6016" ht="15.75" customHeight="1">
      <c r="A6016" s="1" t="s">
        <v>6036</v>
      </c>
      <c r="B6016" s="1" t="s">
        <v>20</v>
      </c>
      <c r="C6016" s="1">
        <v>0.0</v>
      </c>
      <c r="D6016" s="1" t="s">
        <v>18</v>
      </c>
      <c r="E6016" s="1" t="s">
        <v>18</v>
      </c>
      <c r="F6016" s="1">
        <v>2.0</v>
      </c>
      <c r="G6016" s="1">
        <v>2.0</v>
      </c>
      <c r="H6016" s="1">
        <v>1.0</v>
      </c>
      <c r="I6016" s="1" t="s">
        <v>28</v>
      </c>
      <c r="J6016" s="1">
        <v>90.4</v>
      </c>
      <c r="K6016" s="1">
        <v>2820.65</v>
      </c>
      <c r="L6016" s="1" t="s">
        <v>18</v>
      </c>
      <c r="M6016" s="2">
        <f t="shared" si="1"/>
        <v>31.20188053</v>
      </c>
      <c r="N6016" s="3"/>
    </row>
    <row r="6017" ht="15.75" customHeight="1">
      <c r="A6017" s="1" t="s">
        <v>6037</v>
      </c>
      <c r="B6017" s="1" t="s">
        <v>20</v>
      </c>
      <c r="C6017" s="1">
        <v>0.0</v>
      </c>
      <c r="D6017" s="1" t="s">
        <v>18</v>
      </c>
      <c r="E6017" s="1" t="s">
        <v>18</v>
      </c>
      <c r="F6017" s="1">
        <v>1.0</v>
      </c>
      <c r="G6017" s="1">
        <v>2.0</v>
      </c>
      <c r="H6017" s="1">
        <v>0.0</v>
      </c>
      <c r="I6017" s="1" t="s">
        <v>26</v>
      </c>
      <c r="J6017" s="1">
        <v>73.85</v>
      </c>
      <c r="K6017" s="1">
        <v>1424.5</v>
      </c>
      <c r="L6017" s="1" t="s">
        <v>16</v>
      </c>
      <c r="M6017" s="2">
        <f t="shared" si="1"/>
        <v>19.28909953</v>
      </c>
      <c r="N6017" s="3"/>
    </row>
    <row r="6018" ht="15.75" customHeight="1">
      <c r="A6018" s="1" t="s">
        <v>6038</v>
      </c>
      <c r="B6018" s="1" t="s">
        <v>15</v>
      </c>
      <c r="C6018" s="1">
        <v>0.0</v>
      </c>
      <c r="D6018" s="1" t="s">
        <v>16</v>
      </c>
      <c r="E6018" s="1" t="s">
        <v>18</v>
      </c>
      <c r="F6018" s="1">
        <v>1.0</v>
      </c>
      <c r="G6018" s="1">
        <v>1.0</v>
      </c>
      <c r="H6018" s="1">
        <v>0.0</v>
      </c>
      <c r="I6018" s="1" t="s">
        <v>17</v>
      </c>
      <c r="J6018" s="1">
        <v>55.15</v>
      </c>
      <c r="K6018" s="1">
        <v>3673.15</v>
      </c>
      <c r="L6018" s="1" t="s">
        <v>18</v>
      </c>
      <c r="M6018" s="2">
        <f t="shared" si="1"/>
        <v>66.60290118</v>
      </c>
      <c r="N6018" s="3"/>
    </row>
    <row r="6019" ht="15.75" customHeight="1">
      <c r="A6019" s="1" t="s">
        <v>6039</v>
      </c>
      <c r="B6019" s="1" t="s">
        <v>20</v>
      </c>
      <c r="C6019" s="1">
        <v>0.0</v>
      </c>
      <c r="D6019" s="1" t="s">
        <v>18</v>
      </c>
      <c r="E6019" s="1" t="s">
        <v>18</v>
      </c>
      <c r="F6019" s="1">
        <v>1.0</v>
      </c>
      <c r="G6019" s="1">
        <v>0.0</v>
      </c>
      <c r="H6019" s="1">
        <v>1.0</v>
      </c>
      <c r="I6019" s="1" t="s">
        <v>17</v>
      </c>
      <c r="J6019" s="1">
        <v>20.1</v>
      </c>
      <c r="K6019" s="1">
        <v>401.85</v>
      </c>
      <c r="L6019" s="1" t="s">
        <v>18</v>
      </c>
      <c r="M6019" s="2">
        <f t="shared" si="1"/>
        <v>19.99253731</v>
      </c>
      <c r="N6019" s="3"/>
    </row>
    <row r="6020" ht="15.75" customHeight="1">
      <c r="A6020" s="1" t="s">
        <v>6040</v>
      </c>
      <c r="B6020" s="1" t="s">
        <v>15</v>
      </c>
      <c r="C6020" s="1">
        <v>1.0</v>
      </c>
      <c r="D6020" s="1" t="s">
        <v>18</v>
      </c>
      <c r="E6020" s="1" t="s">
        <v>18</v>
      </c>
      <c r="F6020" s="1">
        <v>2.0</v>
      </c>
      <c r="G6020" s="1">
        <v>2.0</v>
      </c>
      <c r="H6020" s="1">
        <v>0.0</v>
      </c>
      <c r="I6020" s="1" t="s">
        <v>22</v>
      </c>
      <c r="J6020" s="1">
        <v>100.8</v>
      </c>
      <c r="K6020" s="1">
        <v>1308.1</v>
      </c>
      <c r="L6020" s="1" t="s">
        <v>16</v>
      </c>
      <c r="M6020" s="2">
        <f t="shared" si="1"/>
        <v>12.97718254</v>
      </c>
      <c r="N6020" s="3"/>
    </row>
    <row r="6021" ht="15.75" customHeight="1">
      <c r="A6021" s="1" t="s">
        <v>6041</v>
      </c>
      <c r="B6021" s="1" t="s">
        <v>15</v>
      </c>
      <c r="C6021" s="1">
        <v>0.0</v>
      </c>
      <c r="D6021" s="1" t="s">
        <v>18</v>
      </c>
      <c r="E6021" s="1" t="s">
        <v>18</v>
      </c>
      <c r="F6021" s="1">
        <v>1.0</v>
      </c>
      <c r="G6021" s="1">
        <v>0.0</v>
      </c>
      <c r="H6021" s="1">
        <v>1.0</v>
      </c>
      <c r="I6021" s="1" t="s">
        <v>17</v>
      </c>
      <c r="J6021" s="1">
        <v>19.75</v>
      </c>
      <c r="K6021" s="1">
        <v>806.95</v>
      </c>
      <c r="L6021" s="1" t="s">
        <v>18</v>
      </c>
      <c r="M6021" s="2">
        <f t="shared" si="1"/>
        <v>40.85822785</v>
      </c>
      <c r="N6021" s="3"/>
    </row>
    <row r="6022" ht="15.75" customHeight="1">
      <c r="A6022" s="1" t="s">
        <v>6042</v>
      </c>
      <c r="B6022" s="1" t="s">
        <v>15</v>
      </c>
      <c r="C6022" s="1">
        <v>0.0</v>
      </c>
      <c r="D6022" s="1" t="s">
        <v>16</v>
      </c>
      <c r="E6022" s="1" t="s">
        <v>16</v>
      </c>
      <c r="F6022" s="1">
        <v>2.0</v>
      </c>
      <c r="G6022" s="1">
        <v>1.0</v>
      </c>
      <c r="H6022" s="1">
        <v>2.0</v>
      </c>
      <c r="I6022" s="1" t="s">
        <v>28</v>
      </c>
      <c r="J6022" s="1">
        <v>59.8</v>
      </c>
      <c r="K6022" s="1">
        <v>3246.45</v>
      </c>
      <c r="L6022" s="1" t="s">
        <v>18</v>
      </c>
      <c r="M6022" s="2">
        <f t="shared" si="1"/>
        <v>54.28846154</v>
      </c>
      <c r="N6022" s="3"/>
    </row>
    <row r="6023" ht="15.75" customHeight="1">
      <c r="A6023" s="1" t="s">
        <v>6043</v>
      </c>
      <c r="B6023" s="1" t="s">
        <v>20</v>
      </c>
      <c r="C6023" s="1">
        <v>0.0</v>
      </c>
      <c r="D6023" s="1" t="s">
        <v>18</v>
      </c>
      <c r="E6023" s="1" t="s">
        <v>18</v>
      </c>
      <c r="F6023" s="1">
        <v>1.0</v>
      </c>
      <c r="G6023" s="1">
        <v>0.0</v>
      </c>
      <c r="H6023" s="1">
        <v>1.0</v>
      </c>
      <c r="I6023" s="1" t="s">
        <v>26</v>
      </c>
      <c r="J6023" s="1">
        <v>20.35</v>
      </c>
      <c r="K6023" s="1">
        <v>707.5</v>
      </c>
      <c r="L6023" s="1" t="s">
        <v>18</v>
      </c>
      <c r="M6023" s="2">
        <f t="shared" si="1"/>
        <v>34.76658477</v>
      </c>
      <c r="N6023" s="3"/>
    </row>
    <row r="6024" ht="15.75" customHeight="1">
      <c r="A6024" s="1" t="s">
        <v>6044</v>
      </c>
      <c r="B6024" s="1" t="s">
        <v>20</v>
      </c>
      <c r="C6024" s="1">
        <v>0.0</v>
      </c>
      <c r="D6024" s="1" t="s">
        <v>16</v>
      </c>
      <c r="E6024" s="1" t="s">
        <v>18</v>
      </c>
      <c r="F6024" s="1">
        <v>2.0</v>
      </c>
      <c r="G6024" s="1">
        <v>2.0</v>
      </c>
      <c r="H6024" s="1">
        <v>2.0</v>
      </c>
      <c r="I6024" s="1" t="s">
        <v>26</v>
      </c>
      <c r="J6024" s="1">
        <v>115.8</v>
      </c>
      <c r="K6024" s="1">
        <v>8332.15</v>
      </c>
      <c r="L6024" s="1" t="s">
        <v>18</v>
      </c>
      <c r="M6024" s="2">
        <f t="shared" si="1"/>
        <v>71.9529361</v>
      </c>
      <c r="N6024" s="3"/>
    </row>
    <row r="6025" ht="15.75" customHeight="1">
      <c r="A6025" s="1" t="s">
        <v>6045</v>
      </c>
      <c r="B6025" s="1" t="s">
        <v>20</v>
      </c>
      <c r="C6025" s="1">
        <v>0.0</v>
      </c>
      <c r="D6025" s="1" t="s">
        <v>16</v>
      </c>
      <c r="E6025" s="1" t="s">
        <v>16</v>
      </c>
      <c r="F6025" s="1">
        <v>1.0</v>
      </c>
      <c r="G6025" s="1">
        <v>0.0</v>
      </c>
      <c r="H6025" s="1">
        <v>2.0</v>
      </c>
      <c r="I6025" s="1" t="s">
        <v>17</v>
      </c>
      <c r="J6025" s="1">
        <v>19.5</v>
      </c>
      <c r="K6025" s="1">
        <v>1147.85</v>
      </c>
      <c r="L6025" s="1" t="s">
        <v>18</v>
      </c>
      <c r="M6025" s="2">
        <f t="shared" si="1"/>
        <v>58.86410256</v>
      </c>
      <c r="N6025" s="3"/>
    </row>
    <row r="6026" ht="15.75" customHeight="1">
      <c r="A6026" s="1" t="s">
        <v>6046</v>
      </c>
      <c r="B6026" s="1" t="s">
        <v>15</v>
      </c>
      <c r="C6026" s="1">
        <v>0.0</v>
      </c>
      <c r="D6026" s="1" t="s">
        <v>18</v>
      </c>
      <c r="E6026" s="1" t="s">
        <v>18</v>
      </c>
      <c r="F6026" s="1">
        <v>2.0</v>
      </c>
      <c r="G6026" s="1">
        <v>0.0</v>
      </c>
      <c r="H6026" s="1">
        <v>2.0</v>
      </c>
      <c r="I6026" s="1" t="s">
        <v>26</v>
      </c>
      <c r="J6026" s="1">
        <v>24.75</v>
      </c>
      <c r="K6026" s="1">
        <v>692.1</v>
      </c>
      <c r="L6026" s="1" t="s">
        <v>16</v>
      </c>
      <c r="M6026" s="2">
        <f t="shared" si="1"/>
        <v>27.96363636</v>
      </c>
      <c r="N6026" s="3"/>
    </row>
    <row r="6027" ht="15.75" customHeight="1">
      <c r="A6027" s="1" t="s">
        <v>6047</v>
      </c>
      <c r="B6027" s="1" t="s">
        <v>20</v>
      </c>
      <c r="C6027" s="1">
        <v>1.0</v>
      </c>
      <c r="D6027" s="1" t="s">
        <v>16</v>
      </c>
      <c r="E6027" s="1" t="s">
        <v>18</v>
      </c>
      <c r="F6027" s="1">
        <v>2.0</v>
      </c>
      <c r="G6027" s="1">
        <v>2.0</v>
      </c>
      <c r="H6027" s="1">
        <v>0.0</v>
      </c>
      <c r="I6027" s="1" t="s">
        <v>28</v>
      </c>
      <c r="J6027" s="1">
        <v>85.6</v>
      </c>
      <c r="K6027" s="1">
        <v>1345.55</v>
      </c>
      <c r="L6027" s="1" t="s">
        <v>16</v>
      </c>
      <c r="M6027" s="2">
        <f t="shared" si="1"/>
        <v>15.71904206</v>
      </c>
      <c r="N6027" s="3"/>
    </row>
    <row r="6028" ht="15.75" customHeight="1">
      <c r="A6028" s="1" t="s">
        <v>6048</v>
      </c>
      <c r="B6028" s="1" t="s">
        <v>15</v>
      </c>
      <c r="C6028" s="1">
        <v>0.0</v>
      </c>
      <c r="D6028" s="1" t="s">
        <v>18</v>
      </c>
      <c r="E6028" s="1" t="s">
        <v>18</v>
      </c>
      <c r="F6028" s="1">
        <v>1.0</v>
      </c>
      <c r="G6028" s="1">
        <v>2.0</v>
      </c>
      <c r="H6028" s="1">
        <v>0.0</v>
      </c>
      <c r="I6028" s="1" t="s">
        <v>22</v>
      </c>
      <c r="J6028" s="1">
        <v>75.35</v>
      </c>
      <c r="K6028" s="1">
        <v>1025.95</v>
      </c>
      <c r="L6028" s="1" t="s">
        <v>16</v>
      </c>
      <c r="M6028" s="2">
        <f t="shared" si="1"/>
        <v>13.61579297</v>
      </c>
      <c r="N6028" s="3"/>
    </row>
    <row r="6029" ht="15.75" customHeight="1">
      <c r="A6029" s="1" t="s">
        <v>6049</v>
      </c>
      <c r="B6029" s="1" t="s">
        <v>20</v>
      </c>
      <c r="C6029" s="1">
        <v>0.0</v>
      </c>
      <c r="D6029" s="1" t="s">
        <v>16</v>
      </c>
      <c r="E6029" s="1" t="s">
        <v>16</v>
      </c>
      <c r="F6029" s="1">
        <v>2.0</v>
      </c>
      <c r="G6029" s="1">
        <v>0.0</v>
      </c>
      <c r="H6029" s="1">
        <v>2.0</v>
      </c>
      <c r="I6029" s="1" t="s">
        <v>17</v>
      </c>
      <c r="J6029" s="1">
        <v>25.75</v>
      </c>
      <c r="K6029" s="1">
        <v>1345.85</v>
      </c>
      <c r="L6029" s="1" t="s">
        <v>18</v>
      </c>
      <c r="M6029" s="2">
        <f t="shared" si="1"/>
        <v>52.26601942</v>
      </c>
      <c r="N6029" s="3"/>
    </row>
    <row r="6030" ht="15.75" customHeight="1">
      <c r="A6030" s="1" t="s">
        <v>6050</v>
      </c>
      <c r="B6030" s="1" t="s">
        <v>20</v>
      </c>
      <c r="C6030" s="1">
        <v>0.0</v>
      </c>
      <c r="D6030" s="1" t="s">
        <v>18</v>
      </c>
      <c r="E6030" s="1" t="s">
        <v>18</v>
      </c>
      <c r="F6030" s="1">
        <v>2.0</v>
      </c>
      <c r="G6030" s="1">
        <v>2.0</v>
      </c>
      <c r="H6030" s="1">
        <v>0.0</v>
      </c>
      <c r="I6030" s="1" t="s">
        <v>22</v>
      </c>
      <c r="J6030" s="1">
        <v>106.45</v>
      </c>
      <c r="K6030" s="1">
        <v>6300.15</v>
      </c>
      <c r="L6030" s="1" t="s">
        <v>18</v>
      </c>
      <c r="M6030" s="2">
        <f t="shared" si="1"/>
        <v>59.184124</v>
      </c>
      <c r="N6030" s="3"/>
    </row>
    <row r="6031" ht="15.75" customHeight="1">
      <c r="A6031" s="1" t="s">
        <v>6051</v>
      </c>
      <c r="B6031" s="1" t="s">
        <v>15</v>
      </c>
      <c r="C6031" s="1">
        <v>0.0</v>
      </c>
      <c r="D6031" s="1" t="s">
        <v>16</v>
      </c>
      <c r="E6031" s="1" t="s">
        <v>18</v>
      </c>
      <c r="F6031" s="1">
        <v>1.0</v>
      </c>
      <c r="G6031" s="1">
        <v>0.0</v>
      </c>
      <c r="H6031" s="1">
        <v>2.0</v>
      </c>
      <c r="I6031" s="1" t="s">
        <v>26</v>
      </c>
      <c r="J6031" s="1">
        <v>20.05</v>
      </c>
      <c r="K6031" s="1">
        <v>1102.4</v>
      </c>
      <c r="L6031" s="1" t="s">
        <v>18</v>
      </c>
      <c r="M6031" s="2">
        <f t="shared" si="1"/>
        <v>54.98254364</v>
      </c>
      <c r="N6031" s="3"/>
    </row>
    <row r="6032" ht="15.75" customHeight="1">
      <c r="A6032" s="1" t="s">
        <v>6052</v>
      </c>
      <c r="B6032" s="1" t="s">
        <v>15</v>
      </c>
      <c r="C6032" s="1">
        <v>0.0</v>
      </c>
      <c r="D6032" s="1" t="s">
        <v>18</v>
      </c>
      <c r="E6032" s="1" t="s">
        <v>18</v>
      </c>
      <c r="F6032" s="1">
        <v>2.0</v>
      </c>
      <c r="G6032" s="1">
        <v>2.0</v>
      </c>
      <c r="H6032" s="1">
        <v>0.0</v>
      </c>
      <c r="I6032" s="1" t="s">
        <v>22</v>
      </c>
      <c r="J6032" s="1">
        <v>73.5</v>
      </c>
      <c r="K6032" s="1">
        <v>632.2</v>
      </c>
      <c r="L6032" s="1" t="s">
        <v>18</v>
      </c>
      <c r="M6032" s="2">
        <f t="shared" si="1"/>
        <v>8.601360544</v>
      </c>
      <c r="N6032" s="3"/>
    </row>
    <row r="6033" ht="15.75" customHeight="1">
      <c r="A6033" s="1" t="s">
        <v>6053</v>
      </c>
      <c r="B6033" s="1" t="s">
        <v>20</v>
      </c>
      <c r="C6033" s="1">
        <v>0.0</v>
      </c>
      <c r="D6033" s="1" t="s">
        <v>18</v>
      </c>
      <c r="E6033" s="1" t="s">
        <v>18</v>
      </c>
      <c r="F6033" s="1">
        <v>1.0</v>
      </c>
      <c r="G6033" s="1">
        <v>1.0</v>
      </c>
      <c r="H6033" s="1">
        <v>0.0</v>
      </c>
      <c r="I6033" s="1" t="s">
        <v>22</v>
      </c>
      <c r="J6033" s="1">
        <v>77.4</v>
      </c>
      <c r="K6033" s="1">
        <v>206.15</v>
      </c>
      <c r="L6033" s="1" t="s">
        <v>18</v>
      </c>
      <c r="M6033" s="2">
        <f t="shared" si="1"/>
        <v>2.663436693</v>
      </c>
      <c r="N6033" s="3"/>
    </row>
    <row r="6034" ht="15.75" customHeight="1">
      <c r="A6034" s="1" t="s">
        <v>6054</v>
      </c>
      <c r="B6034" s="1" t="s">
        <v>15</v>
      </c>
      <c r="C6034" s="1">
        <v>0.0</v>
      </c>
      <c r="D6034" s="1" t="s">
        <v>18</v>
      </c>
      <c r="E6034" s="1" t="s">
        <v>18</v>
      </c>
      <c r="F6034" s="1">
        <v>1.0</v>
      </c>
      <c r="G6034" s="1">
        <v>2.0</v>
      </c>
      <c r="H6034" s="1">
        <v>0.0</v>
      </c>
      <c r="I6034" s="1" t="s">
        <v>26</v>
      </c>
      <c r="J6034" s="1">
        <v>80.05</v>
      </c>
      <c r="K6034" s="1">
        <v>1112.3</v>
      </c>
      <c r="L6034" s="1" t="s">
        <v>18</v>
      </c>
      <c r="M6034" s="2">
        <f t="shared" si="1"/>
        <v>13.89506558</v>
      </c>
      <c r="N6034" s="3"/>
    </row>
    <row r="6035" ht="15.75" customHeight="1">
      <c r="A6035" s="1" t="s">
        <v>6055</v>
      </c>
      <c r="B6035" s="1" t="s">
        <v>20</v>
      </c>
      <c r="C6035" s="1">
        <v>0.0</v>
      </c>
      <c r="D6035" s="1" t="s">
        <v>18</v>
      </c>
      <c r="E6035" s="1" t="s">
        <v>18</v>
      </c>
      <c r="F6035" s="1">
        <v>1.0</v>
      </c>
      <c r="G6035" s="1">
        <v>0.0</v>
      </c>
      <c r="H6035" s="1">
        <v>2.0</v>
      </c>
      <c r="I6035" s="1" t="s">
        <v>17</v>
      </c>
      <c r="J6035" s="1">
        <v>20.8</v>
      </c>
      <c r="K6035" s="1">
        <v>1521.2</v>
      </c>
      <c r="L6035" s="1" t="s">
        <v>18</v>
      </c>
      <c r="M6035" s="2">
        <f t="shared" si="1"/>
        <v>73.13461538</v>
      </c>
      <c r="N6035" s="3"/>
    </row>
    <row r="6036" ht="15.75" customHeight="1">
      <c r="A6036" s="1" t="s">
        <v>6056</v>
      </c>
      <c r="B6036" s="1" t="s">
        <v>20</v>
      </c>
      <c r="C6036" s="1">
        <v>0.0</v>
      </c>
      <c r="D6036" s="1" t="s">
        <v>18</v>
      </c>
      <c r="E6036" s="1" t="s">
        <v>18</v>
      </c>
      <c r="F6036" s="1">
        <v>2.0</v>
      </c>
      <c r="G6036" s="1">
        <v>2.0</v>
      </c>
      <c r="H6036" s="1">
        <v>0.0</v>
      </c>
      <c r="I6036" s="1" t="s">
        <v>17</v>
      </c>
      <c r="J6036" s="1">
        <v>96.75</v>
      </c>
      <c r="K6036" s="1">
        <v>3403.4</v>
      </c>
      <c r="L6036" s="1" t="s">
        <v>18</v>
      </c>
      <c r="M6036" s="2">
        <f t="shared" si="1"/>
        <v>35.17726098</v>
      </c>
      <c r="N6036" s="3"/>
    </row>
    <row r="6037" ht="15.75" customHeight="1">
      <c r="A6037" s="1" t="s">
        <v>6057</v>
      </c>
      <c r="B6037" s="1" t="s">
        <v>20</v>
      </c>
      <c r="C6037" s="1">
        <v>0.0</v>
      </c>
      <c r="D6037" s="1" t="s">
        <v>16</v>
      </c>
      <c r="E6037" s="1" t="s">
        <v>18</v>
      </c>
      <c r="F6037" s="1">
        <v>2.0</v>
      </c>
      <c r="G6037" s="1">
        <v>1.0</v>
      </c>
      <c r="H6037" s="1">
        <v>0.0</v>
      </c>
      <c r="I6037" s="1" t="s">
        <v>22</v>
      </c>
      <c r="J6037" s="1">
        <v>63.85</v>
      </c>
      <c r="K6037" s="1">
        <v>4264.6</v>
      </c>
      <c r="L6037" s="1" t="s">
        <v>18</v>
      </c>
      <c r="M6037" s="2">
        <f t="shared" si="1"/>
        <v>66.79091621</v>
      </c>
      <c r="N6037" s="3"/>
    </row>
    <row r="6038" ht="15.75" customHeight="1">
      <c r="A6038" s="1" t="s">
        <v>6058</v>
      </c>
      <c r="B6038" s="1" t="s">
        <v>20</v>
      </c>
      <c r="C6038" s="1">
        <v>0.0</v>
      </c>
      <c r="D6038" s="1" t="s">
        <v>16</v>
      </c>
      <c r="E6038" s="1" t="s">
        <v>18</v>
      </c>
      <c r="F6038" s="1">
        <v>2.0</v>
      </c>
      <c r="G6038" s="1">
        <v>1.0</v>
      </c>
      <c r="H6038" s="1">
        <v>1.0</v>
      </c>
      <c r="I6038" s="1" t="s">
        <v>26</v>
      </c>
      <c r="J6038" s="1">
        <v>70.55</v>
      </c>
      <c r="K6038" s="1">
        <v>3420.5</v>
      </c>
      <c r="L6038" s="1" t="s">
        <v>18</v>
      </c>
      <c r="M6038" s="2">
        <f t="shared" si="1"/>
        <v>48.48334515</v>
      </c>
      <c r="N6038" s="3"/>
    </row>
    <row r="6039" ht="15.75" customHeight="1">
      <c r="A6039" s="1" t="s">
        <v>6059</v>
      </c>
      <c r="B6039" s="1" t="s">
        <v>15</v>
      </c>
      <c r="C6039" s="1">
        <v>1.0</v>
      </c>
      <c r="D6039" s="1" t="s">
        <v>16</v>
      </c>
      <c r="E6039" s="1" t="s">
        <v>16</v>
      </c>
      <c r="F6039" s="1">
        <v>1.0</v>
      </c>
      <c r="G6039" s="1">
        <v>2.0</v>
      </c>
      <c r="H6039" s="1">
        <v>0.0</v>
      </c>
      <c r="I6039" s="1" t="s">
        <v>22</v>
      </c>
      <c r="J6039" s="1">
        <v>104.5</v>
      </c>
      <c r="K6039" s="1">
        <v>5068.05</v>
      </c>
      <c r="L6039" s="1" t="s">
        <v>18</v>
      </c>
      <c r="M6039" s="2">
        <f t="shared" si="1"/>
        <v>48.49808612</v>
      </c>
      <c r="N6039" s="3"/>
    </row>
    <row r="6040" ht="15.75" customHeight="1">
      <c r="A6040" s="1" t="s">
        <v>6060</v>
      </c>
      <c r="B6040" s="1" t="s">
        <v>20</v>
      </c>
      <c r="C6040" s="1">
        <v>0.0</v>
      </c>
      <c r="D6040" s="1" t="s">
        <v>16</v>
      </c>
      <c r="E6040" s="1" t="s">
        <v>16</v>
      </c>
      <c r="F6040" s="1">
        <v>2.0</v>
      </c>
      <c r="G6040" s="1">
        <v>1.0</v>
      </c>
      <c r="H6040" s="1">
        <v>1.0</v>
      </c>
      <c r="I6040" s="1" t="s">
        <v>17</v>
      </c>
      <c r="J6040" s="1">
        <v>77.5</v>
      </c>
      <c r="K6040" s="1">
        <v>1625.0</v>
      </c>
      <c r="L6040" s="1" t="s">
        <v>16</v>
      </c>
      <c r="M6040" s="2">
        <f t="shared" si="1"/>
        <v>20.96774194</v>
      </c>
      <c r="N6040" s="3"/>
    </row>
    <row r="6041" ht="15.75" customHeight="1">
      <c r="A6041" s="1" t="s">
        <v>6061</v>
      </c>
      <c r="B6041" s="1" t="s">
        <v>20</v>
      </c>
      <c r="C6041" s="1">
        <v>0.0</v>
      </c>
      <c r="D6041" s="1" t="s">
        <v>18</v>
      </c>
      <c r="E6041" s="1" t="s">
        <v>18</v>
      </c>
      <c r="F6041" s="1">
        <v>1.0</v>
      </c>
      <c r="G6041" s="1">
        <v>0.0</v>
      </c>
      <c r="H6041" s="1">
        <v>2.0</v>
      </c>
      <c r="I6041" s="1" t="s">
        <v>17</v>
      </c>
      <c r="J6041" s="1">
        <v>20.45</v>
      </c>
      <c r="K6041" s="1">
        <v>20.45</v>
      </c>
      <c r="L6041" s="1" t="s">
        <v>18</v>
      </c>
      <c r="M6041" s="2">
        <f t="shared" si="1"/>
        <v>1</v>
      </c>
      <c r="N6041" s="3"/>
    </row>
    <row r="6042" ht="15.75" customHeight="1">
      <c r="A6042" s="1" t="s">
        <v>6062</v>
      </c>
      <c r="B6042" s="1" t="s">
        <v>15</v>
      </c>
      <c r="C6042" s="1">
        <v>0.0</v>
      </c>
      <c r="D6042" s="1" t="s">
        <v>16</v>
      </c>
      <c r="E6042" s="1" t="s">
        <v>16</v>
      </c>
      <c r="F6042" s="1">
        <v>2.0</v>
      </c>
      <c r="G6042" s="1">
        <v>2.0</v>
      </c>
      <c r="H6042" s="1">
        <v>1.0</v>
      </c>
      <c r="I6042" s="1" t="s">
        <v>26</v>
      </c>
      <c r="J6042" s="1">
        <v>112.35</v>
      </c>
      <c r="K6042" s="1">
        <v>7388.45</v>
      </c>
      <c r="L6042" s="1" t="s">
        <v>18</v>
      </c>
      <c r="M6042" s="2">
        <f t="shared" si="1"/>
        <v>65.76279484</v>
      </c>
      <c r="N6042" s="3"/>
    </row>
    <row r="6043" ht="15.75" customHeight="1">
      <c r="A6043" s="1" t="s">
        <v>6063</v>
      </c>
      <c r="B6043" s="1" t="s">
        <v>15</v>
      </c>
      <c r="C6043" s="1">
        <v>0.0</v>
      </c>
      <c r="D6043" s="1" t="s">
        <v>18</v>
      </c>
      <c r="E6043" s="1" t="s">
        <v>18</v>
      </c>
      <c r="F6043" s="1">
        <v>1.0</v>
      </c>
      <c r="G6043" s="1">
        <v>0.0</v>
      </c>
      <c r="H6043" s="1">
        <v>0.0</v>
      </c>
      <c r="I6043" s="1" t="s">
        <v>26</v>
      </c>
      <c r="J6043" s="1">
        <v>19.8</v>
      </c>
      <c r="K6043" s="1">
        <v>19.8</v>
      </c>
      <c r="L6043" s="1" t="s">
        <v>18</v>
      </c>
      <c r="M6043" s="2">
        <f t="shared" si="1"/>
        <v>1</v>
      </c>
      <c r="N6043" s="3"/>
    </row>
    <row r="6044" ht="15.75" customHeight="1">
      <c r="A6044" s="1" t="s">
        <v>6064</v>
      </c>
      <c r="B6044" s="1" t="s">
        <v>20</v>
      </c>
      <c r="C6044" s="1">
        <v>0.0</v>
      </c>
      <c r="D6044" s="1" t="s">
        <v>16</v>
      </c>
      <c r="E6044" s="1" t="s">
        <v>16</v>
      </c>
      <c r="F6044" s="1">
        <v>1.0</v>
      </c>
      <c r="G6044" s="1">
        <v>1.0</v>
      </c>
      <c r="H6044" s="1">
        <v>1.0</v>
      </c>
      <c r="I6044" s="1" t="s">
        <v>22</v>
      </c>
      <c r="J6044" s="1">
        <v>49.75</v>
      </c>
      <c r="K6044" s="1">
        <v>331.3</v>
      </c>
      <c r="L6044" s="1" t="s">
        <v>16</v>
      </c>
      <c r="M6044" s="2">
        <f t="shared" si="1"/>
        <v>6.659296482</v>
      </c>
      <c r="N6044" s="3"/>
    </row>
    <row r="6045" ht="15.75" customHeight="1">
      <c r="A6045" s="1" t="s">
        <v>6065</v>
      </c>
      <c r="B6045" s="1" t="s">
        <v>20</v>
      </c>
      <c r="C6045" s="1">
        <v>0.0</v>
      </c>
      <c r="D6045" s="1" t="s">
        <v>18</v>
      </c>
      <c r="E6045" s="1" t="s">
        <v>18</v>
      </c>
      <c r="F6045" s="1">
        <v>1.0</v>
      </c>
      <c r="G6045" s="1">
        <v>2.0</v>
      </c>
      <c r="H6045" s="1">
        <v>0.0</v>
      </c>
      <c r="I6045" s="1" t="s">
        <v>26</v>
      </c>
      <c r="J6045" s="1">
        <v>90.95</v>
      </c>
      <c r="K6045" s="1">
        <v>1612.2</v>
      </c>
      <c r="L6045" s="1" t="s">
        <v>18</v>
      </c>
      <c r="M6045" s="2">
        <f t="shared" si="1"/>
        <v>17.7262232</v>
      </c>
      <c r="N6045" s="3"/>
    </row>
    <row r="6046" ht="15.75" customHeight="1">
      <c r="A6046" s="1" t="s">
        <v>6066</v>
      </c>
      <c r="B6046" s="1" t="s">
        <v>20</v>
      </c>
      <c r="C6046" s="1">
        <v>0.0</v>
      </c>
      <c r="D6046" s="1" t="s">
        <v>16</v>
      </c>
      <c r="E6046" s="1" t="s">
        <v>18</v>
      </c>
      <c r="F6046" s="1">
        <v>2.0</v>
      </c>
      <c r="G6046" s="1">
        <v>2.0</v>
      </c>
      <c r="H6046" s="1">
        <v>1.0</v>
      </c>
      <c r="I6046" s="1" t="s">
        <v>28</v>
      </c>
      <c r="J6046" s="1">
        <v>106.0</v>
      </c>
      <c r="K6046" s="1">
        <v>4178.65</v>
      </c>
      <c r="L6046" s="1" t="s">
        <v>18</v>
      </c>
      <c r="M6046" s="2">
        <f t="shared" si="1"/>
        <v>39.42122642</v>
      </c>
      <c r="N6046" s="3"/>
    </row>
    <row r="6047" ht="15.75" customHeight="1">
      <c r="A6047" s="1" t="s">
        <v>6067</v>
      </c>
      <c r="B6047" s="1" t="s">
        <v>20</v>
      </c>
      <c r="C6047" s="1">
        <v>0.0</v>
      </c>
      <c r="D6047" s="1" t="s">
        <v>18</v>
      </c>
      <c r="E6047" s="1" t="s">
        <v>18</v>
      </c>
      <c r="F6047" s="1">
        <v>2.0</v>
      </c>
      <c r="G6047" s="1">
        <v>2.0</v>
      </c>
      <c r="H6047" s="1">
        <v>0.0</v>
      </c>
      <c r="I6047" s="1" t="s">
        <v>17</v>
      </c>
      <c r="J6047" s="1">
        <v>89.85</v>
      </c>
      <c r="K6047" s="1">
        <v>2165.05</v>
      </c>
      <c r="L6047" s="1" t="s">
        <v>16</v>
      </c>
      <c r="M6047" s="2">
        <f t="shared" si="1"/>
        <v>24.09627156</v>
      </c>
      <c r="N6047" s="3"/>
    </row>
    <row r="6048" ht="15.75" customHeight="1">
      <c r="A6048" s="1" t="s">
        <v>6068</v>
      </c>
      <c r="B6048" s="1" t="s">
        <v>20</v>
      </c>
      <c r="C6048" s="1">
        <v>0.0</v>
      </c>
      <c r="D6048" s="1" t="s">
        <v>16</v>
      </c>
      <c r="E6048" s="1" t="s">
        <v>18</v>
      </c>
      <c r="F6048" s="1">
        <v>2.0</v>
      </c>
      <c r="G6048" s="1">
        <v>2.0</v>
      </c>
      <c r="H6048" s="1">
        <v>1.0</v>
      </c>
      <c r="I6048" s="1" t="s">
        <v>26</v>
      </c>
      <c r="J6048" s="1">
        <v>107.2</v>
      </c>
      <c r="K6048" s="1">
        <v>7317.1</v>
      </c>
      <c r="L6048" s="1" t="s">
        <v>18</v>
      </c>
      <c r="M6048" s="2">
        <f t="shared" si="1"/>
        <v>68.25652985</v>
      </c>
      <c r="N6048" s="3"/>
    </row>
    <row r="6049" ht="15.75" customHeight="1">
      <c r="A6049" s="1" t="s">
        <v>6069</v>
      </c>
      <c r="B6049" s="1" t="s">
        <v>20</v>
      </c>
      <c r="C6049" s="1">
        <v>1.0</v>
      </c>
      <c r="D6049" s="1" t="s">
        <v>16</v>
      </c>
      <c r="E6049" s="1" t="s">
        <v>18</v>
      </c>
      <c r="F6049" s="1">
        <v>1.0</v>
      </c>
      <c r="G6049" s="1">
        <v>2.0</v>
      </c>
      <c r="H6049" s="1">
        <v>2.0</v>
      </c>
      <c r="I6049" s="1" t="s">
        <v>26</v>
      </c>
      <c r="J6049" s="1">
        <v>84.8</v>
      </c>
      <c r="K6049" s="1">
        <v>6141.65</v>
      </c>
      <c r="L6049" s="1" t="s">
        <v>18</v>
      </c>
      <c r="M6049" s="2">
        <f t="shared" si="1"/>
        <v>72.42511792</v>
      </c>
      <c r="N6049" s="3"/>
    </row>
    <row r="6050" ht="15.75" customHeight="1">
      <c r="A6050" s="1" t="s">
        <v>6070</v>
      </c>
      <c r="B6050" s="1" t="s">
        <v>15</v>
      </c>
      <c r="C6050" s="1">
        <v>0.0</v>
      </c>
      <c r="D6050" s="1" t="s">
        <v>18</v>
      </c>
      <c r="E6050" s="1" t="s">
        <v>18</v>
      </c>
      <c r="F6050" s="1">
        <v>1.0</v>
      </c>
      <c r="G6050" s="1">
        <v>0.0</v>
      </c>
      <c r="H6050" s="1">
        <v>0.0</v>
      </c>
      <c r="I6050" s="1" t="s">
        <v>17</v>
      </c>
      <c r="J6050" s="1">
        <v>19.5</v>
      </c>
      <c r="K6050" s="1">
        <v>19.5</v>
      </c>
      <c r="L6050" s="1" t="s">
        <v>18</v>
      </c>
      <c r="M6050" s="2">
        <f t="shared" si="1"/>
        <v>1</v>
      </c>
      <c r="N6050" s="3"/>
    </row>
    <row r="6051" ht="15.75" customHeight="1">
      <c r="A6051" s="1" t="s">
        <v>6071</v>
      </c>
      <c r="B6051" s="1" t="s">
        <v>15</v>
      </c>
      <c r="C6051" s="1">
        <v>0.0</v>
      </c>
      <c r="D6051" s="1" t="s">
        <v>18</v>
      </c>
      <c r="E6051" s="1" t="s">
        <v>18</v>
      </c>
      <c r="F6051" s="1">
        <v>2.0</v>
      </c>
      <c r="G6051" s="1">
        <v>1.0</v>
      </c>
      <c r="H6051" s="1">
        <v>1.0</v>
      </c>
      <c r="I6051" s="1" t="s">
        <v>17</v>
      </c>
      <c r="J6051" s="1">
        <v>54.45</v>
      </c>
      <c r="K6051" s="1">
        <v>1893.5</v>
      </c>
      <c r="L6051" s="1" t="s">
        <v>18</v>
      </c>
      <c r="M6051" s="2">
        <f t="shared" si="1"/>
        <v>34.77502296</v>
      </c>
      <c r="N6051" s="3"/>
    </row>
    <row r="6052" ht="15.75" customHeight="1">
      <c r="A6052" s="1" t="s">
        <v>6072</v>
      </c>
      <c r="B6052" s="1" t="s">
        <v>15</v>
      </c>
      <c r="C6052" s="1">
        <v>0.0</v>
      </c>
      <c r="D6052" s="1" t="s">
        <v>16</v>
      </c>
      <c r="E6052" s="1" t="s">
        <v>16</v>
      </c>
      <c r="F6052" s="1">
        <v>0.0</v>
      </c>
      <c r="G6052" s="1">
        <v>1.0</v>
      </c>
      <c r="H6052" s="1">
        <v>2.0</v>
      </c>
      <c r="I6052" s="1" t="s">
        <v>26</v>
      </c>
      <c r="J6052" s="1">
        <v>60.0</v>
      </c>
      <c r="K6052" s="1">
        <v>2768.65</v>
      </c>
      <c r="L6052" s="1" t="s">
        <v>18</v>
      </c>
      <c r="M6052" s="2">
        <f t="shared" si="1"/>
        <v>46.14416667</v>
      </c>
      <c r="N6052" s="3"/>
    </row>
    <row r="6053" ht="15.75" customHeight="1">
      <c r="A6053" s="1" t="s">
        <v>6073</v>
      </c>
      <c r="B6053" s="1" t="s">
        <v>20</v>
      </c>
      <c r="C6053" s="1">
        <v>0.0</v>
      </c>
      <c r="D6053" s="1" t="s">
        <v>18</v>
      </c>
      <c r="E6053" s="1" t="s">
        <v>18</v>
      </c>
      <c r="F6053" s="1">
        <v>1.0</v>
      </c>
      <c r="G6053" s="1">
        <v>0.0</v>
      </c>
      <c r="H6053" s="1">
        <v>0.0</v>
      </c>
      <c r="I6053" s="1" t="s">
        <v>26</v>
      </c>
      <c r="J6053" s="1">
        <v>19.75</v>
      </c>
      <c r="K6053" s="1">
        <v>294.9</v>
      </c>
      <c r="L6053" s="1" t="s">
        <v>18</v>
      </c>
      <c r="M6053" s="2">
        <f t="shared" si="1"/>
        <v>14.93164557</v>
      </c>
      <c r="N6053" s="3"/>
    </row>
    <row r="6054" ht="15.75" customHeight="1">
      <c r="A6054" s="1" t="s">
        <v>6074</v>
      </c>
      <c r="B6054" s="1" t="s">
        <v>20</v>
      </c>
      <c r="C6054" s="1">
        <v>0.0</v>
      </c>
      <c r="D6054" s="1" t="s">
        <v>18</v>
      </c>
      <c r="E6054" s="1" t="s">
        <v>18</v>
      </c>
      <c r="F6054" s="1">
        <v>1.0</v>
      </c>
      <c r="G6054" s="1">
        <v>0.0</v>
      </c>
      <c r="H6054" s="1">
        <v>1.0</v>
      </c>
      <c r="I6054" s="1" t="s">
        <v>28</v>
      </c>
      <c r="J6054" s="1">
        <v>19.65</v>
      </c>
      <c r="K6054" s="1">
        <v>351.55</v>
      </c>
      <c r="L6054" s="1" t="s">
        <v>18</v>
      </c>
      <c r="M6054" s="2">
        <f t="shared" si="1"/>
        <v>17.89058524</v>
      </c>
      <c r="N6054" s="3"/>
    </row>
    <row r="6055" ht="15.75" customHeight="1">
      <c r="A6055" s="1" t="s">
        <v>6075</v>
      </c>
      <c r="B6055" s="1" t="s">
        <v>15</v>
      </c>
      <c r="C6055" s="1">
        <v>0.0</v>
      </c>
      <c r="D6055" s="1" t="s">
        <v>16</v>
      </c>
      <c r="E6055" s="1" t="s">
        <v>16</v>
      </c>
      <c r="F6055" s="1">
        <v>1.0</v>
      </c>
      <c r="G6055" s="1">
        <v>0.0</v>
      </c>
      <c r="H6055" s="1">
        <v>2.0</v>
      </c>
      <c r="I6055" s="1" t="s">
        <v>17</v>
      </c>
      <c r="J6055" s="1">
        <v>20.2</v>
      </c>
      <c r="K6055" s="1">
        <v>746.05</v>
      </c>
      <c r="L6055" s="1" t="s">
        <v>18</v>
      </c>
      <c r="M6055" s="2">
        <f t="shared" si="1"/>
        <v>36.93316832</v>
      </c>
      <c r="N6055" s="3"/>
    </row>
    <row r="6056" ht="15.75" customHeight="1">
      <c r="A6056" s="1" t="s">
        <v>6076</v>
      </c>
      <c r="B6056" s="1" t="s">
        <v>20</v>
      </c>
      <c r="C6056" s="1">
        <v>1.0</v>
      </c>
      <c r="D6056" s="1" t="s">
        <v>18</v>
      </c>
      <c r="E6056" s="1" t="s">
        <v>18</v>
      </c>
      <c r="F6056" s="1">
        <v>1.0</v>
      </c>
      <c r="G6056" s="1">
        <v>2.0</v>
      </c>
      <c r="H6056" s="1">
        <v>0.0</v>
      </c>
      <c r="I6056" s="1" t="s">
        <v>22</v>
      </c>
      <c r="J6056" s="1">
        <v>79.1</v>
      </c>
      <c r="K6056" s="1">
        <v>79.1</v>
      </c>
      <c r="L6056" s="1" t="s">
        <v>16</v>
      </c>
      <c r="M6056" s="2">
        <f t="shared" si="1"/>
        <v>1</v>
      </c>
      <c r="N6056" s="3"/>
    </row>
    <row r="6057" ht="15.75" customHeight="1">
      <c r="A6057" s="1" t="s">
        <v>6077</v>
      </c>
      <c r="B6057" s="1" t="s">
        <v>15</v>
      </c>
      <c r="C6057" s="1">
        <v>1.0</v>
      </c>
      <c r="D6057" s="1" t="s">
        <v>16</v>
      </c>
      <c r="E6057" s="1" t="s">
        <v>16</v>
      </c>
      <c r="F6057" s="1">
        <v>2.0</v>
      </c>
      <c r="G6057" s="1">
        <v>1.0</v>
      </c>
      <c r="H6057" s="1">
        <v>2.0</v>
      </c>
      <c r="I6057" s="1" t="s">
        <v>26</v>
      </c>
      <c r="J6057" s="1">
        <v>92.45</v>
      </c>
      <c r="K6057" s="1">
        <v>6440.25</v>
      </c>
      <c r="L6057" s="1" t="s">
        <v>16</v>
      </c>
      <c r="M6057" s="2">
        <f t="shared" si="1"/>
        <v>69.66197945</v>
      </c>
      <c r="N6057" s="3"/>
    </row>
    <row r="6058" ht="15.75" customHeight="1">
      <c r="A6058" s="1" t="s">
        <v>6078</v>
      </c>
      <c r="B6058" s="1" t="s">
        <v>20</v>
      </c>
      <c r="C6058" s="1">
        <v>0.0</v>
      </c>
      <c r="D6058" s="1" t="s">
        <v>18</v>
      </c>
      <c r="E6058" s="1" t="s">
        <v>18</v>
      </c>
      <c r="F6058" s="1">
        <v>0.0</v>
      </c>
      <c r="G6058" s="1">
        <v>1.0</v>
      </c>
      <c r="H6058" s="1">
        <v>0.0</v>
      </c>
      <c r="I6058" s="1" t="s">
        <v>17</v>
      </c>
      <c r="J6058" s="1">
        <v>35.0</v>
      </c>
      <c r="K6058" s="1">
        <v>1782.4</v>
      </c>
      <c r="L6058" s="1" t="s">
        <v>18</v>
      </c>
      <c r="M6058" s="2">
        <f t="shared" si="1"/>
        <v>50.92571429</v>
      </c>
      <c r="N6058" s="3"/>
    </row>
    <row r="6059" ht="15.75" customHeight="1">
      <c r="A6059" s="1" t="s">
        <v>6079</v>
      </c>
      <c r="B6059" s="1" t="s">
        <v>15</v>
      </c>
      <c r="C6059" s="1">
        <v>0.0</v>
      </c>
      <c r="D6059" s="1" t="s">
        <v>18</v>
      </c>
      <c r="E6059" s="1" t="s">
        <v>18</v>
      </c>
      <c r="F6059" s="1">
        <v>1.0</v>
      </c>
      <c r="G6059" s="1">
        <v>2.0</v>
      </c>
      <c r="H6059" s="1">
        <v>0.0</v>
      </c>
      <c r="I6059" s="1" t="s">
        <v>22</v>
      </c>
      <c r="J6059" s="1">
        <v>75.6</v>
      </c>
      <c r="K6059" s="1">
        <v>535.55</v>
      </c>
      <c r="L6059" s="1" t="s">
        <v>18</v>
      </c>
      <c r="M6059" s="2">
        <f t="shared" si="1"/>
        <v>7.083994709</v>
      </c>
      <c r="N6059" s="3"/>
    </row>
    <row r="6060" ht="15.75" customHeight="1">
      <c r="A6060" s="1" t="s">
        <v>6080</v>
      </c>
      <c r="B6060" s="1" t="s">
        <v>20</v>
      </c>
      <c r="C6060" s="1">
        <v>0.0</v>
      </c>
      <c r="D6060" s="1" t="s">
        <v>18</v>
      </c>
      <c r="E6060" s="1" t="s">
        <v>18</v>
      </c>
      <c r="F6060" s="1">
        <v>1.0</v>
      </c>
      <c r="G6060" s="1">
        <v>1.0</v>
      </c>
      <c r="H6060" s="1">
        <v>2.0</v>
      </c>
      <c r="I6060" s="1" t="s">
        <v>28</v>
      </c>
      <c r="J6060" s="1">
        <v>50.55</v>
      </c>
      <c r="K6060" s="1">
        <v>3260.1</v>
      </c>
      <c r="L6060" s="1" t="s">
        <v>18</v>
      </c>
      <c r="M6060" s="2">
        <f t="shared" si="1"/>
        <v>64.4925816</v>
      </c>
      <c r="N6060" s="3"/>
    </row>
    <row r="6061" ht="15.75" customHeight="1">
      <c r="A6061" s="1" t="s">
        <v>6081</v>
      </c>
      <c r="B6061" s="1" t="s">
        <v>15</v>
      </c>
      <c r="C6061" s="1">
        <v>0.0</v>
      </c>
      <c r="D6061" s="1" t="s">
        <v>16</v>
      </c>
      <c r="E6061" s="1" t="s">
        <v>16</v>
      </c>
      <c r="F6061" s="1">
        <v>1.0</v>
      </c>
      <c r="G6061" s="1">
        <v>0.0</v>
      </c>
      <c r="H6061" s="1">
        <v>1.0</v>
      </c>
      <c r="I6061" s="1" t="s">
        <v>17</v>
      </c>
      <c r="J6061" s="1">
        <v>20.3</v>
      </c>
      <c r="K6061" s="1">
        <v>749.35</v>
      </c>
      <c r="L6061" s="1" t="s">
        <v>18</v>
      </c>
      <c r="M6061" s="2">
        <f t="shared" si="1"/>
        <v>36.9137931</v>
      </c>
      <c r="N6061" s="3"/>
    </row>
    <row r="6062" ht="15.75" customHeight="1">
      <c r="A6062" s="1" t="s">
        <v>6082</v>
      </c>
      <c r="B6062" s="1" t="s">
        <v>20</v>
      </c>
      <c r="C6062" s="1">
        <v>0.0</v>
      </c>
      <c r="D6062" s="1" t="s">
        <v>16</v>
      </c>
      <c r="E6062" s="1" t="s">
        <v>18</v>
      </c>
      <c r="F6062" s="1">
        <v>1.0</v>
      </c>
      <c r="G6062" s="1">
        <v>1.0</v>
      </c>
      <c r="H6062" s="1">
        <v>2.0</v>
      </c>
      <c r="I6062" s="1" t="s">
        <v>26</v>
      </c>
      <c r="J6062" s="1">
        <v>64.95</v>
      </c>
      <c r="K6062" s="1">
        <v>4523.25</v>
      </c>
      <c r="L6062" s="1" t="s">
        <v>18</v>
      </c>
      <c r="M6062" s="2">
        <f t="shared" si="1"/>
        <v>69.64203233</v>
      </c>
      <c r="N6062" s="3"/>
    </row>
    <row r="6063" ht="15.75" customHeight="1">
      <c r="A6063" s="1" t="s">
        <v>6083</v>
      </c>
      <c r="B6063" s="1" t="s">
        <v>15</v>
      </c>
      <c r="C6063" s="1">
        <v>0.0</v>
      </c>
      <c r="D6063" s="1" t="s">
        <v>18</v>
      </c>
      <c r="E6063" s="1" t="s">
        <v>18</v>
      </c>
      <c r="F6063" s="1">
        <v>2.0</v>
      </c>
      <c r="G6063" s="1">
        <v>1.0</v>
      </c>
      <c r="H6063" s="1">
        <v>0.0</v>
      </c>
      <c r="I6063" s="1" t="s">
        <v>28</v>
      </c>
      <c r="J6063" s="1">
        <v>74.65</v>
      </c>
      <c r="K6063" s="1">
        <v>3090.65</v>
      </c>
      <c r="L6063" s="1" t="s">
        <v>18</v>
      </c>
      <c r="M6063" s="2">
        <f t="shared" si="1"/>
        <v>41.40187542</v>
      </c>
      <c r="N6063" s="3"/>
    </row>
    <row r="6064" ht="15.75" customHeight="1">
      <c r="A6064" s="1" t="s">
        <v>6084</v>
      </c>
      <c r="B6064" s="1" t="s">
        <v>20</v>
      </c>
      <c r="C6064" s="1">
        <v>0.0</v>
      </c>
      <c r="D6064" s="1" t="s">
        <v>16</v>
      </c>
      <c r="E6064" s="1" t="s">
        <v>16</v>
      </c>
      <c r="F6064" s="1">
        <v>2.0</v>
      </c>
      <c r="G6064" s="1">
        <v>2.0</v>
      </c>
      <c r="H6064" s="1">
        <v>2.0</v>
      </c>
      <c r="I6064" s="1" t="s">
        <v>17</v>
      </c>
      <c r="J6064" s="1">
        <v>111.1</v>
      </c>
      <c r="K6064" s="1">
        <v>6555.2</v>
      </c>
      <c r="L6064" s="1" t="s">
        <v>18</v>
      </c>
      <c r="M6064" s="2">
        <f t="shared" si="1"/>
        <v>59.00270027</v>
      </c>
      <c r="N6064" s="3"/>
    </row>
    <row r="6065" ht="15.75" customHeight="1">
      <c r="A6065" s="1" t="s">
        <v>6085</v>
      </c>
      <c r="B6065" s="1" t="s">
        <v>15</v>
      </c>
      <c r="C6065" s="1">
        <v>0.0</v>
      </c>
      <c r="D6065" s="1" t="s">
        <v>18</v>
      </c>
      <c r="E6065" s="1" t="s">
        <v>18</v>
      </c>
      <c r="F6065" s="1">
        <v>2.0</v>
      </c>
      <c r="G6065" s="1">
        <v>0.0</v>
      </c>
      <c r="H6065" s="1">
        <v>1.0</v>
      </c>
      <c r="I6065" s="1" t="s">
        <v>17</v>
      </c>
      <c r="J6065" s="1">
        <v>24.7</v>
      </c>
      <c r="K6065" s="1">
        <v>1642.75</v>
      </c>
      <c r="L6065" s="1" t="s">
        <v>18</v>
      </c>
      <c r="M6065" s="2">
        <f t="shared" si="1"/>
        <v>66.50809717</v>
      </c>
      <c r="N6065" s="3"/>
    </row>
    <row r="6066" ht="15.75" customHeight="1">
      <c r="A6066" s="1" t="s">
        <v>6086</v>
      </c>
      <c r="B6066" s="1" t="s">
        <v>20</v>
      </c>
      <c r="C6066" s="1">
        <v>0.0</v>
      </c>
      <c r="D6066" s="1" t="s">
        <v>18</v>
      </c>
      <c r="E6066" s="1" t="s">
        <v>18</v>
      </c>
      <c r="F6066" s="1">
        <v>2.0</v>
      </c>
      <c r="G6066" s="1">
        <v>2.0</v>
      </c>
      <c r="H6066" s="1">
        <v>0.0</v>
      </c>
      <c r="I6066" s="1" t="s">
        <v>22</v>
      </c>
      <c r="J6066" s="1">
        <v>85.3</v>
      </c>
      <c r="K6066" s="1">
        <v>264.8</v>
      </c>
      <c r="L6066" s="1" t="s">
        <v>16</v>
      </c>
      <c r="M6066" s="2">
        <f t="shared" si="1"/>
        <v>3.104337632</v>
      </c>
      <c r="N6066" s="3"/>
    </row>
    <row r="6067" ht="15.75" customHeight="1">
      <c r="A6067" s="1" t="s">
        <v>6087</v>
      </c>
      <c r="B6067" s="1" t="s">
        <v>15</v>
      </c>
      <c r="C6067" s="1">
        <v>1.0</v>
      </c>
      <c r="D6067" s="1" t="s">
        <v>16</v>
      </c>
      <c r="E6067" s="1" t="s">
        <v>18</v>
      </c>
      <c r="F6067" s="1">
        <v>2.0</v>
      </c>
      <c r="G6067" s="1">
        <v>0.0</v>
      </c>
      <c r="H6067" s="1">
        <v>1.0</v>
      </c>
      <c r="I6067" s="1" t="s">
        <v>28</v>
      </c>
      <c r="J6067" s="1">
        <v>25.6</v>
      </c>
      <c r="K6067" s="1">
        <v>548.8</v>
      </c>
      <c r="L6067" s="1" t="s">
        <v>18</v>
      </c>
      <c r="M6067" s="2">
        <f t="shared" si="1"/>
        <v>21.4375</v>
      </c>
      <c r="N6067" s="3"/>
    </row>
    <row r="6068" ht="15.75" customHeight="1">
      <c r="A6068" s="1" t="s">
        <v>6088</v>
      </c>
      <c r="B6068" s="1" t="s">
        <v>20</v>
      </c>
      <c r="C6068" s="1">
        <v>0.0</v>
      </c>
      <c r="D6068" s="1" t="s">
        <v>18</v>
      </c>
      <c r="E6068" s="1" t="s">
        <v>16</v>
      </c>
      <c r="F6068" s="1">
        <v>2.0</v>
      </c>
      <c r="G6068" s="1">
        <v>1.0</v>
      </c>
      <c r="H6068" s="1">
        <v>1.0</v>
      </c>
      <c r="I6068" s="1" t="s">
        <v>28</v>
      </c>
      <c r="J6068" s="1">
        <v>64.95</v>
      </c>
      <c r="K6068" s="1">
        <v>4551.5</v>
      </c>
      <c r="L6068" s="1" t="s">
        <v>18</v>
      </c>
      <c r="M6068" s="2">
        <f t="shared" si="1"/>
        <v>70.07698229</v>
      </c>
      <c r="N6068" s="3"/>
    </row>
    <row r="6069" ht="15.75" customHeight="1">
      <c r="A6069" s="1" t="s">
        <v>6089</v>
      </c>
      <c r="B6069" s="1" t="s">
        <v>20</v>
      </c>
      <c r="C6069" s="1">
        <v>0.0</v>
      </c>
      <c r="D6069" s="1" t="s">
        <v>18</v>
      </c>
      <c r="E6069" s="1" t="s">
        <v>18</v>
      </c>
      <c r="F6069" s="1">
        <v>2.0</v>
      </c>
      <c r="G6069" s="1">
        <v>2.0</v>
      </c>
      <c r="H6069" s="1">
        <v>1.0</v>
      </c>
      <c r="I6069" s="1" t="s">
        <v>17</v>
      </c>
      <c r="J6069" s="1">
        <v>94.35</v>
      </c>
      <c r="K6069" s="1">
        <v>3921.3</v>
      </c>
      <c r="L6069" s="1" t="s">
        <v>18</v>
      </c>
      <c r="M6069" s="2">
        <f t="shared" si="1"/>
        <v>41.56120827</v>
      </c>
      <c r="N6069" s="3"/>
    </row>
    <row r="6070" ht="15.75" customHeight="1">
      <c r="A6070" s="1" t="s">
        <v>6090</v>
      </c>
      <c r="B6070" s="1" t="s">
        <v>15</v>
      </c>
      <c r="C6070" s="1">
        <v>0.0</v>
      </c>
      <c r="D6070" s="1" t="s">
        <v>18</v>
      </c>
      <c r="E6070" s="1" t="s">
        <v>18</v>
      </c>
      <c r="F6070" s="1">
        <v>2.0</v>
      </c>
      <c r="G6070" s="1">
        <v>1.0</v>
      </c>
      <c r="H6070" s="1">
        <v>0.0</v>
      </c>
      <c r="I6070" s="1" t="s">
        <v>17</v>
      </c>
      <c r="J6070" s="1">
        <v>50.6</v>
      </c>
      <c r="K6070" s="1">
        <v>249.95</v>
      </c>
      <c r="L6070" s="1" t="s">
        <v>16</v>
      </c>
      <c r="M6070" s="2">
        <f t="shared" si="1"/>
        <v>4.93972332</v>
      </c>
      <c r="N6070" s="3"/>
    </row>
    <row r="6071" ht="15.75" customHeight="1">
      <c r="A6071" s="1" t="s">
        <v>6091</v>
      </c>
      <c r="B6071" s="1" t="s">
        <v>20</v>
      </c>
      <c r="C6071" s="1">
        <v>0.0</v>
      </c>
      <c r="D6071" s="1" t="s">
        <v>18</v>
      </c>
      <c r="E6071" s="1" t="s">
        <v>18</v>
      </c>
      <c r="F6071" s="1">
        <v>2.0</v>
      </c>
      <c r="G6071" s="1">
        <v>2.0</v>
      </c>
      <c r="H6071" s="1">
        <v>0.0</v>
      </c>
      <c r="I6071" s="1" t="s">
        <v>22</v>
      </c>
      <c r="J6071" s="1">
        <v>86.6</v>
      </c>
      <c r="K6071" s="1">
        <v>86.6</v>
      </c>
      <c r="L6071" s="1" t="s">
        <v>16</v>
      </c>
      <c r="M6071" s="2">
        <f t="shared" si="1"/>
        <v>1</v>
      </c>
      <c r="N6071" s="3"/>
    </row>
    <row r="6072" ht="15.75" customHeight="1">
      <c r="A6072" s="1" t="s">
        <v>6092</v>
      </c>
      <c r="B6072" s="1" t="s">
        <v>15</v>
      </c>
      <c r="C6072" s="1">
        <v>0.0</v>
      </c>
      <c r="D6072" s="1" t="s">
        <v>18</v>
      </c>
      <c r="E6072" s="1" t="s">
        <v>18</v>
      </c>
      <c r="F6072" s="1">
        <v>1.0</v>
      </c>
      <c r="G6072" s="1">
        <v>0.0</v>
      </c>
      <c r="H6072" s="1">
        <v>0.0</v>
      </c>
      <c r="I6072" s="1" t="s">
        <v>17</v>
      </c>
      <c r="J6072" s="1">
        <v>19.55</v>
      </c>
      <c r="K6072" s="1">
        <v>19.55</v>
      </c>
      <c r="L6072" s="1" t="s">
        <v>18</v>
      </c>
      <c r="M6072" s="2">
        <f t="shared" si="1"/>
        <v>1</v>
      </c>
      <c r="N6072" s="3"/>
    </row>
    <row r="6073" ht="15.75" customHeight="1">
      <c r="A6073" s="1" t="s">
        <v>6093</v>
      </c>
      <c r="B6073" s="1" t="s">
        <v>20</v>
      </c>
      <c r="C6073" s="1">
        <v>1.0</v>
      </c>
      <c r="D6073" s="1" t="s">
        <v>16</v>
      </c>
      <c r="E6073" s="1" t="s">
        <v>16</v>
      </c>
      <c r="F6073" s="1">
        <v>2.0</v>
      </c>
      <c r="G6073" s="1">
        <v>2.0</v>
      </c>
      <c r="H6073" s="1">
        <v>2.0</v>
      </c>
      <c r="I6073" s="1" t="s">
        <v>26</v>
      </c>
      <c r="J6073" s="1">
        <v>115.75</v>
      </c>
      <c r="K6073" s="1">
        <v>8399.15</v>
      </c>
      <c r="L6073" s="1" t="s">
        <v>18</v>
      </c>
      <c r="M6073" s="2">
        <f t="shared" si="1"/>
        <v>72.56285097</v>
      </c>
      <c r="N6073" s="3"/>
    </row>
    <row r="6074" ht="15.75" customHeight="1">
      <c r="A6074" s="1" t="s">
        <v>6094</v>
      </c>
      <c r="B6074" s="1" t="s">
        <v>15</v>
      </c>
      <c r="C6074" s="1">
        <v>0.0</v>
      </c>
      <c r="D6074" s="1" t="s">
        <v>18</v>
      </c>
      <c r="E6074" s="1" t="s">
        <v>16</v>
      </c>
      <c r="F6074" s="1">
        <v>2.0</v>
      </c>
      <c r="G6074" s="1">
        <v>0.0</v>
      </c>
      <c r="H6074" s="1">
        <v>2.0</v>
      </c>
      <c r="I6074" s="1" t="s">
        <v>26</v>
      </c>
      <c r="J6074" s="1">
        <v>25.3</v>
      </c>
      <c r="K6074" s="1">
        <v>454.65</v>
      </c>
      <c r="L6074" s="1" t="s">
        <v>18</v>
      </c>
      <c r="M6074" s="2">
        <f t="shared" si="1"/>
        <v>17.97035573</v>
      </c>
      <c r="N6074" s="3"/>
    </row>
    <row r="6075" ht="15.75" customHeight="1">
      <c r="A6075" s="1" t="s">
        <v>6095</v>
      </c>
      <c r="B6075" s="1" t="s">
        <v>20</v>
      </c>
      <c r="C6075" s="1">
        <v>0.0</v>
      </c>
      <c r="D6075" s="1" t="s">
        <v>16</v>
      </c>
      <c r="E6075" s="1" t="s">
        <v>16</v>
      </c>
      <c r="F6075" s="1">
        <v>1.0</v>
      </c>
      <c r="G6075" s="1">
        <v>1.0</v>
      </c>
      <c r="H6075" s="1">
        <v>1.0</v>
      </c>
      <c r="I6075" s="1" t="s">
        <v>22</v>
      </c>
      <c r="J6075" s="1">
        <v>74.05</v>
      </c>
      <c r="K6075" s="1">
        <v>2802.3</v>
      </c>
      <c r="L6075" s="1" t="s">
        <v>18</v>
      </c>
      <c r="M6075" s="2">
        <f t="shared" si="1"/>
        <v>37.84334909</v>
      </c>
      <c r="N6075" s="3"/>
    </row>
    <row r="6076" ht="15.75" customHeight="1">
      <c r="A6076" s="1" t="s">
        <v>6096</v>
      </c>
      <c r="B6076" s="1" t="s">
        <v>15</v>
      </c>
      <c r="C6076" s="1">
        <v>0.0</v>
      </c>
      <c r="D6076" s="1" t="s">
        <v>16</v>
      </c>
      <c r="E6076" s="1" t="s">
        <v>16</v>
      </c>
      <c r="F6076" s="1">
        <v>2.0</v>
      </c>
      <c r="G6076" s="1">
        <v>2.0</v>
      </c>
      <c r="H6076" s="1">
        <v>0.0</v>
      </c>
      <c r="I6076" s="1" t="s">
        <v>22</v>
      </c>
      <c r="J6076" s="1">
        <v>95.6</v>
      </c>
      <c r="K6076" s="1">
        <v>4783.5</v>
      </c>
      <c r="L6076" s="1" t="s">
        <v>16</v>
      </c>
      <c r="M6076" s="2">
        <f t="shared" si="1"/>
        <v>50.03661088</v>
      </c>
      <c r="N6076" s="3"/>
    </row>
    <row r="6077" ht="15.75" customHeight="1">
      <c r="A6077" s="1" t="s">
        <v>6097</v>
      </c>
      <c r="B6077" s="1" t="s">
        <v>15</v>
      </c>
      <c r="C6077" s="1">
        <v>0.0</v>
      </c>
      <c r="D6077" s="1" t="s">
        <v>16</v>
      </c>
      <c r="E6077" s="1" t="s">
        <v>16</v>
      </c>
      <c r="F6077" s="1">
        <v>1.0</v>
      </c>
      <c r="G6077" s="1">
        <v>0.0</v>
      </c>
      <c r="H6077" s="1">
        <v>1.0</v>
      </c>
      <c r="I6077" s="1" t="s">
        <v>17</v>
      </c>
      <c r="J6077" s="1">
        <v>20.3</v>
      </c>
      <c r="K6077" s="1">
        <v>31.9</v>
      </c>
      <c r="L6077" s="1" t="s">
        <v>18</v>
      </c>
      <c r="M6077" s="2">
        <f t="shared" si="1"/>
        <v>1.571428571</v>
      </c>
      <c r="N6077" s="3"/>
    </row>
    <row r="6078" ht="15.75" customHeight="1">
      <c r="A6078" s="1" t="s">
        <v>6098</v>
      </c>
      <c r="B6078" s="1" t="s">
        <v>20</v>
      </c>
      <c r="C6078" s="1">
        <v>0.0</v>
      </c>
      <c r="D6078" s="1" t="s">
        <v>16</v>
      </c>
      <c r="E6078" s="1" t="s">
        <v>16</v>
      </c>
      <c r="F6078" s="1">
        <v>2.0</v>
      </c>
      <c r="G6078" s="1">
        <v>0.0</v>
      </c>
      <c r="H6078" s="1">
        <v>2.0</v>
      </c>
      <c r="I6078" s="1" t="s">
        <v>28</v>
      </c>
      <c r="J6078" s="1">
        <v>25.4</v>
      </c>
      <c r="K6078" s="1">
        <v>313.0</v>
      </c>
      <c r="L6078" s="1" t="s">
        <v>18</v>
      </c>
      <c r="M6078" s="2">
        <f t="shared" si="1"/>
        <v>12.32283465</v>
      </c>
      <c r="N6078" s="3"/>
    </row>
    <row r="6079" ht="15.75" customHeight="1">
      <c r="A6079" s="1" t="s">
        <v>6099</v>
      </c>
      <c r="B6079" s="1" t="s">
        <v>15</v>
      </c>
      <c r="C6079" s="1">
        <v>0.0</v>
      </c>
      <c r="D6079" s="1" t="s">
        <v>18</v>
      </c>
      <c r="E6079" s="1" t="s">
        <v>18</v>
      </c>
      <c r="F6079" s="1">
        <v>2.0</v>
      </c>
      <c r="G6079" s="1">
        <v>1.0</v>
      </c>
      <c r="H6079" s="1">
        <v>0.0</v>
      </c>
      <c r="I6079" s="1" t="s">
        <v>22</v>
      </c>
      <c r="J6079" s="1">
        <v>49.1</v>
      </c>
      <c r="K6079" s="1">
        <v>679.55</v>
      </c>
      <c r="L6079" s="1" t="s">
        <v>16</v>
      </c>
      <c r="M6079" s="2">
        <f t="shared" si="1"/>
        <v>13.8401222</v>
      </c>
      <c r="N6079" s="3"/>
    </row>
    <row r="6080" ht="15.75" customHeight="1">
      <c r="A6080" s="1" t="s">
        <v>6100</v>
      </c>
      <c r="B6080" s="1" t="s">
        <v>20</v>
      </c>
      <c r="C6080" s="1">
        <v>0.0</v>
      </c>
      <c r="D6080" s="1" t="s">
        <v>18</v>
      </c>
      <c r="E6080" s="1" t="s">
        <v>18</v>
      </c>
      <c r="F6080" s="1">
        <v>1.0</v>
      </c>
      <c r="G6080" s="1">
        <v>2.0</v>
      </c>
      <c r="H6080" s="1">
        <v>0.0</v>
      </c>
      <c r="I6080" s="1" t="s">
        <v>26</v>
      </c>
      <c r="J6080" s="1">
        <v>73.6</v>
      </c>
      <c r="K6080" s="1">
        <v>232.5</v>
      </c>
      <c r="L6080" s="1" t="s">
        <v>18</v>
      </c>
      <c r="M6080" s="2">
        <f t="shared" si="1"/>
        <v>3.158967391</v>
      </c>
      <c r="N6080" s="3"/>
    </row>
    <row r="6081" ht="15.75" customHeight="1">
      <c r="A6081" s="1" t="s">
        <v>6101</v>
      </c>
      <c r="B6081" s="1" t="s">
        <v>15</v>
      </c>
      <c r="C6081" s="1">
        <v>0.0</v>
      </c>
      <c r="D6081" s="1" t="s">
        <v>16</v>
      </c>
      <c r="E6081" s="1" t="s">
        <v>16</v>
      </c>
      <c r="F6081" s="1">
        <v>1.0</v>
      </c>
      <c r="G6081" s="1">
        <v>1.0</v>
      </c>
      <c r="H6081" s="1">
        <v>2.0</v>
      </c>
      <c r="I6081" s="1" t="s">
        <v>26</v>
      </c>
      <c r="J6081" s="1">
        <v>64.05</v>
      </c>
      <c r="K6081" s="1">
        <v>4492.9</v>
      </c>
      <c r="L6081" s="1" t="s">
        <v>18</v>
      </c>
      <c r="M6081" s="2">
        <f t="shared" si="1"/>
        <v>70.14676034</v>
      </c>
      <c r="N6081" s="3"/>
    </row>
    <row r="6082" ht="15.75" customHeight="1">
      <c r="A6082" s="1" t="s">
        <v>6102</v>
      </c>
      <c r="B6082" s="1" t="s">
        <v>15</v>
      </c>
      <c r="C6082" s="1">
        <v>0.0</v>
      </c>
      <c r="D6082" s="1" t="s">
        <v>18</v>
      </c>
      <c r="E6082" s="1" t="s">
        <v>18</v>
      </c>
      <c r="F6082" s="1">
        <v>1.0</v>
      </c>
      <c r="G6082" s="1">
        <v>0.0</v>
      </c>
      <c r="H6082" s="1">
        <v>0.0</v>
      </c>
      <c r="I6082" s="1" t="s">
        <v>22</v>
      </c>
      <c r="J6082" s="1">
        <v>20.7</v>
      </c>
      <c r="K6082" s="1">
        <v>20.7</v>
      </c>
      <c r="L6082" s="1" t="s">
        <v>18</v>
      </c>
      <c r="M6082" s="2">
        <f t="shared" si="1"/>
        <v>1</v>
      </c>
      <c r="N6082" s="3"/>
    </row>
    <row r="6083" ht="15.75" customHeight="1">
      <c r="A6083" s="1" t="s">
        <v>6103</v>
      </c>
      <c r="B6083" s="1" t="s">
        <v>15</v>
      </c>
      <c r="C6083" s="1">
        <v>1.0</v>
      </c>
      <c r="D6083" s="1" t="s">
        <v>16</v>
      </c>
      <c r="E6083" s="1" t="s">
        <v>18</v>
      </c>
      <c r="F6083" s="1">
        <v>2.0</v>
      </c>
      <c r="G6083" s="1">
        <v>2.0</v>
      </c>
      <c r="H6083" s="1">
        <v>0.0</v>
      </c>
      <c r="I6083" s="1" t="s">
        <v>22</v>
      </c>
      <c r="J6083" s="1">
        <v>94.25</v>
      </c>
      <c r="K6083" s="1">
        <v>3217.55</v>
      </c>
      <c r="L6083" s="1" t="s">
        <v>16</v>
      </c>
      <c r="M6083" s="2">
        <f t="shared" si="1"/>
        <v>34.13846154</v>
      </c>
      <c r="N6083" s="3"/>
    </row>
    <row r="6084" ht="15.75" customHeight="1">
      <c r="A6084" s="1" t="s">
        <v>6104</v>
      </c>
      <c r="B6084" s="1" t="s">
        <v>15</v>
      </c>
      <c r="C6084" s="1">
        <v>0.0</v>
      </c>
      <c r="D6084" s="1" t="s">
        <v>16</v>
      </c>
      <c r="E6084" s="1" t="s">
        <v>18</v>
      </c>
      <c r="F6084" s="1">
        <v>2.0</v>
      </c>
      <c r="G6084" s="1">
        <v>2.0</v>
      </c>
      <c r="H6084" s="1">
        <v>0.0</v>
      </c>
      <c r="I6084" s="1" t="s">
        <v>22</v>
      </c>
      <c r="J6084" s="1">
        <v>90.75</v>
      </c>
      <c r="K6084" s="1">
        <v>512.25</v>
      </c>
      <c r="L6084" s="1" t="s">
        <v>18</v>
      </c>
      <c r="M6084" s="2">
        <f t="shared" si="1"/>
        <v>5.644628099</v>
      </c>
      <c r="N6084" s="3"/>
    </row>
    <row r="6085" ht="15.75" customHeight="1">
      <c r="A6085" s="1" t="s">
        <v>6105</v>
      </c>
      <c r="B6085" s="1" t="s">
        <v>20</v>
      </c>
      <c r="C6085" s="1">
        <v>1.0</v>
      </c>
      <c r="D6085" s="1" t="s">
        <v>16</v>
      </c>
      <c r="E6085" s="1" t="s">
        <v>16</v>
      </c>
      <c r="F6085" s="1">
        <v>2.0</v>
      </c>
      <c r="G6085" s="1">
        <v>2.0</v>
      </c>
      <c r="H6085" s="1">
        <v>0.0</v>
      </c>
      <c r="I6085" s="1" t="s">
        <v>22</v>
      </c>
      <c r="J6085" s="1">
        <v>84.2</v>
      </c>
      <c r="K6085" s="1">
        <v>4146.05</v>
      </c>
      <c r="L6085" s="1" t="s">
        <v>16</v>
      </c>
      <c r="M6085" s="2">
        <f t="shared" si="1"/>
        <v>49.24049881</v>
      </c>
      <c r="N6085" s="3"/>
    </row>
    <row r="6086" ht="15.75" customHeight="1">
      <c r="A6086" s="1" t="s">
        <v>6106</v>
      </c>
      <c r="B6086" s="1" t="s">
        <v>15</v>
      </c>
      <c r="C6086" s="1">
        <v>1.0</v>
      </c>
      <c r="D6086" s="1" t="s">
        <v>18</v>
      </c>
      <c r="E6086" s="1" t="s">
        <v>18</v>
      </c>
      <c r="F6086" s="1">
        <v>2.0</v>
      </c>
      <c r="G6086" s="1">
        <v>1.0</v>
      </c>
      <c r="H6086" s="1">
        <v>0.0</v>
      </c>
      <c r="I6086" s="1" t="s">
        <v>22</v>
      </c>
      <c r="J6086" s="1">
        <v>66.05</v>
      </c>
      <c r="K6086" s="1">
        <v>1652.4</v>
      </c>
      <c r="L6086" s="1" t="s">
        <v>18</v>
      </c>
      <c r="M6086" s="2">
        <f t="shared" si="1"/>
        <v>25.01741105</v>
      </c>
      <c r="N6086" s="3"/>
    </row>
    <row r="6087" ht="15.75" customHeight="1">
      <c r="A6087" s="1" t="s">
        <v>6107</v>
      </c>
      <c r="B6087" s="1" t="s">
        <v>15</v>
      </c>
      <c r="C6087" s="1">
        <v>0.0</v>
      </c>
      <c r="D6087" s="1" t="s">
        <v>18</v>
      </c>
      <c r="E6087" s="1" t="s">
        <v>18</v>
      </c>
      <c r="F6087" s="1">
        <v>2.0</v>
      </c>
      <c r="G6087" s="1">
        <v>1.0</v>
      </c>
      <c r="H6087" s="1">
        <v>0.0</v>
      </c>
      <c r="I6087" s="1" t="s">
        <v>26</v>
      </c>
      <c r="J6087" s="1">
        <v>59.75</v>
      </c>
      <c r="K6087" s="1">
        <v>2934.3</v>
      </c>
      <c r="L6087" s="1" t="s">
        <v>16</v>
      </c>
      <c r="M6087" s="2">
        <f t="shared" si="1"/>
        <v>49.10962343</v>
      </c>
      <c r="N6087" s="3"/>
    </row>
    <row r="6088" ht="15.75" customHeight="1">
      <c r="A6088" s="1" t="s">
        <v>6108</v>
      </c>
      <c r="B6088" s="1" t="s">
        <v>20</v>
      </c>
      <c r="C6088" s="1">
        <v>0.0</v>
      </c>
      <c r="D6088" s="1" t="s">
        <v>16</v>
      </c>
      <c r="E6088" s="1" t="s">
        <v>18</v>
      </c>
      <c r="F6088" s="1">
        <v>2.0</v>
      </c>
      <c r="G6088" s="1">
        <v>2.0</v>
      </c>
      <c r="H6088" s="1">
        <v>0.0</v>
      </c>
      <c r="I6088" s="1" t="s">
        <v>22</v>
      </c>
      <c r="J6088" s="1">
        <v>104.65</v>
      </c>
      <c r="K6088" s="1">
        <v>2542.45</v>
      </c>
      <c r="L6088" s="1" t="s">
        <v>16</v>
      </c>
      <c r="M6088" s="2">
        <f t="shared" si="1"/>
        <v>24.29479216</v>
      </c>
      <c r="N6088" s="3"/>
    </row>
    <row r="6089" ht="15.75" customHeight="1">
      <c r="A6089" s="1" t="s">
        <v>6109</v>
      </c>
      <c r="B6089" s="1" t="s">
        <v>20</v>
      </c>
      <c r="C6089" s="1">
        <v>0.0</v>
      </c>
      <c r="D6089" s="1" t="s">
        <v>18</v>
      </c>
      <c r="E6089" s="1" t="s">
        <v>18</v>
      </c>
      <c r="F6089" s="1">
        <v>0.0</v>
      </c>
      <c r="G6089" s="1">
        <v>1.0</v>
      </c>
      <c r="H6089" s="1">
        <v>2.0</v>
      </c>
      <c r="I6089" s="1" t="s">
        <v>28</v>
      </c>
      <c r="J6089" s="1">
        <v>60.05</v>
      </c>
      <c r="K6089" s="1">
        <v>4176.7</v>
      </c>
      <c r="L6089" s="1" t="s">
        <v>18</v>
      </c>
      <c r="M6089" s="2">
        <f t="shared" si="1"/>
        <v>69.55370525</v>
      </c>
      <c r="N6089" s="3"/>
    </row>
    <row r="6090" ht="15.75" customHeight="1">
      <c r="A6090" s="1" t="s">
        <v>6110</v>
      </c>
      <c r="B6090" s="1" t="s">
        <v>20</v>
      </c>
      <c r="C6090" s="1">
        <v>0.0</v>
      </c>
      <c r="D6090" s="1" t="s">
        <v>18</v>
      </c>
      <c r="E6090" s="1" t="s">
        <v>16</v>
      </c>
      <c r="F6090" s="1">
        <v>2.0</v>
      </c>
      <c r="G6090" s="1">
        <v>0.0</v>
      </c>
      <c r="H6090" s="1">
        <v>2.0</v>
      </c>
      <c r="I6090" s="1" t="s">
        <v>17</v>
      </c>
      <c r="J6090" s="1">
        <v>24.8</v>
      </c>
      <c r="K6090" s="1">
        <v>1424.2</v>
      </c>
      <c r="L6090" s="1" t="s">
        <v>18</v>
      </c>
      <c r="M6090" s="2">
        <f t="shared" si="1"/>
        <v>57.42741935</v>
      </c>
      <c r="N6090" s="3"/>
    </row>
    <row r="6091" ht="15.75" customHeight="1">
      <c r="A6091" s="1" t="s">
        <v>6111</v>
      </c>
      <c r="B6091" s="1" t="s">
        <v>20</v>
      </c>
      <c r="C6091" s="1">
        <v>0.0</v>
      </c>
      <c r="D6091" s="1" t="s">
        <v>18</v>
      </c>
      <c r="E6091" s="1" t="s">
        <v>18</v>
      </c>
      <c r="F6091" s="1">
        <v>0.0</v>
      </c>
      <c r="G6091" s="1">
        <v>1.0</v>
      </c>
      <c r="H6091" s="1">
        <v>1.0</v>
      </c>
      <c r="I6091" s="1" t="s">
        <v>17</v>
      </c>
      <c r="J6091" s="1">
        <v>53.95</v>
      </c>
      <c r="K6091" s="1">
        <v>2375.4</v>
      </c>
      <c r="L6091" s="1" t="s">
        <v>16</v>
      </c>
      <c r="M6091" s="2">
        <f t="shared" si="1"/>
        <v>44.02965709</v>
      </c>
      <c r="N6091" s="3"/>
    </row>
    <row r="6092" ht="15.75" customHeight="1">
      <c r="A6092" s="1" t="s">
        <v>6112</v>
      </c>
      <c r="B6092" s="1" t="s">
        <v>20</v>
      </c>
      <c r="C6092" s="1">
        <v>0.0</v>
      </c>
      <c r="D6092" s="1" t="s">
        <v>16</v>
      </c>
      <c r="E6092" s="1" t="s">
        <v>18</v>
      </c>
      <c r="F6092" s="1">
        <v>2.0</v>
      </c>
      <c r="G6092" s="1">
        <v>2.0</v>
      </c>
      <c r="H6092" s="1">
        <v>1.0</v>
      </c>
      <c r="I6092" s="1" t="s">
        <v>22</v>
      </c>
      <c r="J6092" s="1">
        <v>78.9</v>
      </c>
      <c r="K6092" s="1">
        <v>3650.35</v>
      </c>
      <c r="L6092" s="1" t="s">
        <v>18</v>
      </c>
      <c r="M6092" s="2">
        <f t="shared" si="1"/>
        <v>46.26552598</v>
      </c>
      <c r="N6092" s="3"/>
    </row>
    <row r="6093" ht="15.75" customHeight="1">
      <c r="A6093" s="1" t="s">
        <v>6113</v>
      </c>
      <c r="B6093" s="1" t="s">
        <v>15</v>
      </c>
      <c r="C6093" s="1">
        <v>1.0</v>
      </c>
      <c r="D6093" s="1" t="s">
        <v>16</v>
      </c>
      <c r="E6093" s="1" t="s">
        <v>18</v>
      </c>
      <c r="F6093" s="1">
        <v>2.0</v>
      </c>
      <c r="G6093" s="1">
        <v>2.0</v>
      </c>
      <c r="H6093" s="1">
        <v>2.0</v>
      </c>
      <c r="I6093" s="1" t="s">
        <v>26</v>
      </c>
      <c r="J6093" s="1">
        <v>116.75</v>
      </c>
      <c r="K6093" s="1">
        <v>8277.05</v>
      </c>
      <c r="L6093" s="1" t="s">
        <v>18</v>
      </c>
      <c r="M6093" s="2">
        <f t="shared" si="1"/>
        <v>70.89550321</v>
      </c>
      <c r="N6093" s="3"/>
    </row>
    <row r="6094" ht="15.75" customHeight="1">
      <c r="A6094" s="1" t="s">
        <v>6114</v>
      </c>
      <c r="B6094" s="1" t="s">
        <v>15</v>
      </c>
      <c r="C6094" s="1">
        <v>0.0</v>
      </c>
      <c r="D6094" s="1" t="s">
        <v>18</v>
      </c>
      <c r="E6094" s="1" t="s">
        <v>18</v>
      </c>
      <c r="F6094" s="1">
        <v>1.0</v>
      </c>
      <c r="G6094" s="1">
        <v>2.0</v>
      </c>
      <c r="H6094" s="1">
        <v>0.0</v>
      </c>
      <c r="I6094" s="1" t="s">
        <v>22</v>
      </c>
      <c r="J6094" s="1">
        <v>69.8</v>
      </c>
      <c r="K6094" s="1">
        <v>1221.65</v>
      </c>
      <c r="L6094" s="1" t="s">
        <v>18</v>
      </c>
      <c r="M6094" s="2">
        <f t="shared" si="1"/>
        <v>17.502149</v>
      </c>
      <c r="N6094" s="3"/>
    </row>
    <row r="6095" ht="15.75" customHeight="1">
      <c r="A6095" s="1" t="s">
        <v>6115</v>
      </c>
      <c r="B6095" s="1" t="s">
        <v>20</v>
      </c>
      <c r="C6095" s="1">
        <v>0.0</v>
      </c>
      <c r="D6095" s="1" t="s">
        <v>16</v>
      </c>
      <c r="E6095" s="1" t="s">
        <v>18</v>
      </c>
      <c r="F6095" s="1">
        <v>2.0</v>
      </c>
      <c r="G6095" s="1">
        <v>1.0</v>
      </c>
      <c r="H6095" s="1">
        <v>2.0</v>
      </c>
      <c r="I6095" s="1" t="s">
        <v>28</v>
      </c>
      <c r="J6095" s="1">
        <v>75.2</v>
      </c>
      <c r="K6095" s="1">
        <v>3901.25</v>
      </c>
      <c r="L6095" s="1" t="s">
        <v>18</v>
      </c>
      <c r="M6095" s="2">
        <f t="shared" si="1"/>
        <v>51.87832447</v>
      </c>
      <c r="N6095" s="3"/>
    </row>
    <row r="6096" ht="15.75" customHeight="1">
      <c r="A6096" s="1" t="s">
        <v>6116</v>
      </c>
      <c r="B6096" s="1" t="s">
        <v>20</v>
      </c>
      <c r="C6096" s="1">
        <v>1.0</v>
      </c>
      <c r="D6096" s="1" t="s">
        <v>16</v>
      </c>
      <c r="E6096" s="1" t="s">
        <v>16</v>
      </c>
      <c r="F6096" s="1">
        <v>2.0</v>
      </c>
      <c r="G6096" s="1">
        <v>1.0</v>
      </c>
      <c r="H6096" s="1">
        <v>2.0</v>
      </c>
      <c r="I6096" s="1" t="s">
        <v>26</v>
      </c>
      <c r="J6096" s="1">
        <v>79.4</v>
      </c>
      <c r="K6096" s="1">
        <v>5154.6</v>
      </c>
      <c r="L6096" s="1" t="s">
        <v>16</v>
      </c>
      <c r="M6096" s="2">
        <f t="shared" si="1"/>
        <v>64.91939547</v>
      </c>
      <c r="N6096" s="3"/>
    </row>
    <row r="6097" ht="15.75" customHeight="1">
      <c r="A6097" s="1" t="s">
        <v>6117</v>
      </c>
      <c r="B6097" s="1" t="s">
        <v>15</v>
      </c>
      <c r="C6097" s="1">
        <v>0.0</v>
      </c>
      <c r="D6097" s="1" t="s">
        <v>18</v>
      </c>
      <c r="E6097" s="1" t="s">
        <v>16</v>
      </c>
      <c r="F6097" s="1">
        <v>1.0</v>
      </c>
      <c r="G6097" s="1">
        <v>2.0</v>
      </c>
      <c r="H6097" s="1">
        <v>0.0</v>
      </c>
      <c r="I6097" s="1" t="s">
        <v>22</v>
      </c>
      <c r="J6097" s="1">
        <v>99.8</v>
      </c>
      <c r="K6097" s="1">
        <v>4391.25</v>
      </c>
      <c r="L6097" s="1" t="s">
        <v>18</v>
      </c>
      <c r="M6097" s="2">
        <f t="shared" si="1"/>
        <v>44.000501</v>
      </c>
      <c r="N6097" s="3"/>
    </row>
    <row r="6098" ht="15.75" customHeight="1">
      <c r="A6098" s="1" t="s">
        <v>6118</v>
      </c>
      <c r="B6098" s="1" t="s">
        <v>20</v>
      </c>
      <c r="C6098" s="1">
        <v>0.0</v>
      </c>
      <c r="D6098" s="1" t="s">
        <v>18</v>
      </c>
      <c r="E6098" s="1" t="s">
        <v>18</v>
      </c>
      <c r="F6098" s="1">
        <v>1.0</v>
      </c>
      <c r="G6098" s="1">
        <v>0.0</v>
      </c>
      <c r="H6098" s="1">
        <v>1.0</v>
      </c>
      <c r="I6098" s="1" t="s">
        <v>17</v>
      </c>
      <c r="J6098" s="1">
        <v>20.15</v>
      </c>
      <c r="K6098" s="1">
        <v>163.7</v>
      </c>
      <c r="L6098" s="1" t="s">
        <v>18</v>
      </c>
      <c r="M6098" s="2">
        <f t="shared" si="1"/>
        <v>8.124069479</v>
      </c>
      <c r="N6098" s="3"/>
    </row>
    <row r="6099" ht="15.75" customHeight="1">
      <c r="A6099" s="1" t="s">
        <v>6119</v>
      </c>
      <c r="B6099" s="1" t="s">
        <v>20</v>
      </c>
      <c r="C6099" s="1">
        <v>0.0</v>
      </c>
      <c r="D6099" s="1" t="s">
        <v>18</v>
      </c>
      <c r="E6099" s="1" t="s">
        <v>18</v>
      </c>
      <c r="F6099" s="1">
        <v>2.0</v>
      </c>
      <c r="G6099" s="1">
        <v>2.0</v>
      </c>
      <c r="H6099" s="1">
        <v>1.0</v>
      </c>
      <c r="I6099" s="1" t="s">
        <v>28</v>
      </c>
      <c r="J6099" s="1">
        <v>104.7</v>
      </c>
      <c r="K6099" s="1">
        <v>7220.35</v>
      </c>
      <c r="L6099" s="1" t="s">
        <v>16</v>
      </c>
      <c r="M6099" s="2">
        <f t="shared" si="1"/>
        <v>68.96227316</v>
      </c>
      <c r="N6099" s="3"/>
    </row>
    <row r="6100" ht="15.75" customHeight="1">
      <c r="A6100" s="1" t="s">
        <v>6120</v>
      </c>
      <c r="B6100" s="1" t="s">
        <v>20</v>
      </c>
      <c r="C6100" s="1">
        <v>1.0</v>
      </c>
      <c r="D6100" s="1" t="s">
        <v>16</v>
      </c>
      <c r="E6100" s="1" t="s">
        <v>18</v>
      </c>
      <c r="F6100" s="1">
        <v>2.0</v>
      </c>
      <c r="G6100" s="1">
        <v>2.0</v>
      </c>
      <c r="H6100" s="1">
        <v>0.0</v>
      </c>
      <c r="I6100" s="1" t="s">
        <v>22</v>
      </c>
      <c r="J6100" s="1">
        <v>100.05</v>
      </c>
      <c r="K6100" s="1">
        <v>4871.05</v>
      </c>
      <c r="L6100" s="1" t="s">
        <v>16</v>
      </c>
      <c r="M6100" s="2">
        <f t="shared" si="1"/>
        <v>48.68615692</v>
      </c>
      <c r="N6100" s="3"/>
    </row>
    <row r="6101" ht="15.75" customHeight="1">
      <c r="A6101" s="1" t="s">
        <v>6121</v>
      </c>
      <c r="B6101" s="1" t="s">
        <v>15</v>
      </c>
      <c r="C6101" s="1">
        <v>0.0</v>
      </c>
      <c r="D6101" s="1" t="s">
        <v>18</v>
      </c>
      <c r="E6101" s="1" t="s">
        <v>18</v>
      </c>
      <c r="F6101" s="1">
        <v>2.0</v>
      </c>
      <c r="G6101" s="1">
        <v>2.0</v>
      </c>
      <c r="H6101" s="1">
        <v>0.0</v>
      </c>
      <c r="I6101" s="1" t="s">
        <v>22</v>
      </c>
      <c r="J6101" s="1">
        <v>78.95</v>
      </c>
      <c r="K6101" s="1">
        <v>927.35</v>
      </c>
      <c r="L6101" s="1" t="s">
        <v>16</v>
      </c>
      <c r="M6101" s="2">
        <f t="shared" si="1"/>
        <v>11.7460418</v>
      </c>
      <c r="N6101" s="3"/>
    </row>
    <row r="6102" ht="15.75" customHeight="1">
      <c r="A6102" s="1" t="s">
        <v>6122</v>
      </c>
      <c r="B6102" s="1" t="s">
        <v>15</v>
      </c>
      <c r="C6102" s="1">
        <v>0.0</v>
      </c>
      <c r="D6102" s="1" t="s">
        <v>16</v>
      </c>
      <c r="E6102" s="1" t="s">
        <v>16</v>
      </c>
      <c r="F6102" s="1">
        <v>2.0</v>
      </c>
      <c r="G6102" s="1">
        <v>2.0</v>
      </c>
      <c r="H6102" s="1">
        <v>2.0</v>
      </c>
      <c r="I6102" s="1" t="s">
        <v>28</v>
      </c>
      <c r="J6102" s="1">
        <v>95.9</v>
      </c>
      <c r="K6102" s="1">
        <v>6954.15</v>
      </c>
      <c r="L6102" s="1" t="s">
        <v>18</v>
      </c>
      <c r="M6102" s="2">
        <f t="shared" si="1"/>
        <v>72.51459854</v>
      </c>
      <c r="N6102" s="3"/>
    </row>
    <row r="6103" ht="15.75" customHeight="1">
      <c r="A6103" s="1" t="s">
        <v>6123</v>
      </c>
      <c r="B6103" s="1" t="s">
        <v>20</v>
      </c>
      <c r="C6103" s="1">
        <v>0.0</v>
      </c>
      <c r="D6103" s="1" t="s">
        <v>18</v>
      </c>
      <c r="E6103" s="1" t="s">
        <v>18</v>
      </c>
      <c r="F6103" s="1">
        <v>1.0</v>
      </c>
      <c r="G6103" s="1">
        <v>1.0</v>
      </c>
      <c r="H6103" s="1">
        <v>0.0</v>
      </c>
      <c r="I6103" s="1" t="s">
        <v>22</v>
      </c>
      <c r="J6103" s="1">
        <v>74.4</v>
      </c>
      <c r="K6103" s="1">
        <v>299.7</v>
      </c>
      <c r="L6103" s="1" t="s">
        <v>16</v>
      </c>
      <c r="M6103" s="2">
        <f t="shared" si="1"/>
        <v>4.028225806</v>
      </c>
      <c r="N6103" s="3"/>
    </row>
    <row r="6104" ht="15.75" customHeight="1">
      <c r="A6104" s="1" t="s">
        <v>6124</v>
      </c>
      <c r="B6104" s="1" t="s">
        <v>15</v>
      </c>
      <c r="C6104" s="1">
        <v>0.0</v>
      </c>
      <c r="D6104" s="1" t="s">
        <v>16</v>
      </c>
      <c r="E6104" s="1" t="s">
        <v>18</v>
      </c>
      <c r="F6104" s="1">
        <v>1.0</v>
      </c>
      <c r="G6104" s="1">
        <v>2.0</v>
      </c>
      <c r="H6104" s="1">
        <v>0.0</v>
      </c>
      <c r="I6104" s="1" t="s">
        <v>28</v>
      </c>
      <c r="J6104" s="1">
        <v>79.7</v>
      </c>
      <c r="K6104" s="1">
        <v>165.0</v>
      </c>
      <c r="L6104" s="1" t="s">
        <v>16</v>
      </c>
      <c r="M6104" s="2">
        <f t="shared" si="1"/>
        <v>2.070263488</v>
      </c>
      <c r="N6104" s="3"/>
    </row>
    <row r="6105" ht="15.75" customHeight="1">
      <c r="A6105" s="1" t="s">
        <v>6125</v>
      </c>
      <c r="B6105" s="1" t="s">
        <v>20</v>
      </c>
      <c r="C6105" s="1">
        <v>1.0</v>
      </c>
      <c r="D6105" s="1" t="s">
        <v>18</v>
      </c>
      <c r="E6105" s="1" t="s">
        <v>18</v>
      </c>
      <c r="F6105" s="1">
        <v>1.0</v>
      </c>
      <c r="G6105" s="1">
        <v>2.0</v>
      </c>
      <c r="H6105" s="1">
        <v>0.0</v>
      </c>
      <c r="I6105" s="1" t="s">
        <v>22</v>
      </c>
      <c r="J6105" s="1">
        <v>71.65</v>
      </c>
      <c r="K6105" s="1">
        <v>71.65</v>
      </c>
      <c r="L6105" s="1" t="s">
        <v>16</v>
      </c>
      <c r="M6105" s="2">
        <f t="shared" si="1"/>
        <v>1</v>
      </c>
      <c r="N6105" s="3"/>
    </row>
    <row r="6106" ht="15.75" customHeight="1">
      <c r="A6106" s="1" t="s">
        <v>6126</v>
      </c>
      <c r="B6106" s="1" t="s">
        <v>20</v>
      </c>
      <c r="C6106" s="1">
        <v>0.0</v>
      </c>
      <c r="D6106" s="1" t="s">
        <v>16</v>
      </c>
      <c r="E6106" s="1" t="s">
        <v>18</v>
      </c>
      <c r="F6106" s="1">
        <v>0.0</v>
      </c>
      <c r="G6106" s="1">
        <v>1.0</v>
      </c>
      <c r="H6106" s="1">
        <v>0.0</v>
      </c>
      <c r="I6106" s="1" t="s">
        <v>28</v>
      </c>
      <c r="J6106" s="1">
        <v>40.15</v>
      </c>
      <c r="K6106" s="1">
        <v>1626.05</v>
      </c>
      <c r="L6106" s="1" t="s">
        <v>18</v>
      </c>
      <c r="M6106" s="2">
        <f t="shared" si="1"/>
        <v>40.49937733</v>
      </c>
      <c r="N6106" s="3"/>
    </row>
    <row r="6107" ht="15.75" customHeight="1">
      <c r="A6107" s="1" t="s">
        <v>6127</v>
      </c>
      <c r="B6107" s="1" t="s">
        <v>20</v>
      </c>
      <c r="C6107" s="1">
        <v>0.0</v>
      </c>
      <c r="D6107" s="1" t="s">
        <v>16</v>
      </c>
      <c r="E6107" s="1" t="s">
        <v>16</v>
      </c>
      <c r="F6107" s="1">
        <v>2.0</v>
      </c>
      <c r="G6107" s="1">
        <v>1.0</v>
      </c>
      <c r="H6107" s="1">
        <v>2.0</v>
      </c>
      <c r="I6107" s="1" t="s">
        <v>28</v>
      </c>
      <c r="J6107" s="1">
        <v>81.95</v>
      </c>
      <c r="K6107" s="1">
        <v>5601.4</v>
      </c>
      <c r="L6107" s="1" t="s">
        <v>18</v>
      </c>
      <c r="M6107" s="2">
        <f t="shared" si="1"/>
        <v>68.3514338</v>
      </c>
      <c r="N6107" s="3"/>
    </row>
    <row r="6108" ht="15.75" customHeight="1">
      <c r="A6108" s="1" t="s">
        <v>6128</v>
      </c>
      <c r="B6108" s="1" t="s">
        <v>20</v>
      </c>
      <c r="C6108" s="1">
        <v>0.0</v>
      </c>
      <c r="D6108" s="1" t="s">
        <v>18</v>
      </c>
      <c r="E6108" s="1" t="s">
        <v>18</v>
      </c>
      <c r="F6108" s="1">
        <v>0.0</v>
      </c>
      <c r="G6108" s="1">
        <v>1.0</v>
      </c>
      <c r="H6108" s="1">
        <v>0.0</v>
      </c>
      <c r="I6108" s="1" t="s">
        <v>22</v>
      </c>
      <c r="J6108" s="1">
        <v>55.0</v>
      </c>
      <c r="K6108" s="1">
        <v>771.95</v>
      </c>
      <c r="L6108" s="1" t="s">
        <v>18</v>
      </c>
      <c r="M6108" s="2">
        <f t="shared" si="1"/>
        <v>14.03545455</v>
      </c>
      <c r="N6108" s="3"/>
    </row>
    <row r="6109" ht="15.75" customHeight="1">
      <c r="A6109" s="1" t="s">
        <v>6129</v>
      </c>
      <c r="B6109" s="1" t="s">
        <v>15</v>
      </c>
      <c r="C6109" s="1">
        <v>0.0</v>
      </c>
      <c r="D6109" s="1" t="s">
        <v>16</v>
      </c>
      <c r="E6109" s="1" t="s">
        <v>18</v>
      </c>
      <c r="F6109" s="1">
        <v>2.0</v>
      </c>
      <c r="G6109" s="1">
        <v>2.0</v>
      </c>
      <c r="H6109" s="1">
        <v>1.0</v>
      </c>
      <c r="I6109" s="1" t="s">
        <v>28</v>
      </c>
      <c r="J6109" s="1">
        <v>90.55</v>
      </c>
      <c r="K6109" s="1">
        <v>6130.95</v>
      </c>
      <c r="L6109" s="1" t="s">
        <v>18</v>
      </c>
      <c r="M6109" s="2">
        <f t="shared" si="1"/>
        <v>67.70789619</v>
      </c>
      <c r="N6109" s="3"/>
    </row>
    <row r="6110" ht="15.75" customHeight="1">
      <c r="A6110" s="1" t="s">
        <v>6130</v>
      </c>
      <c r="B6110" s="1" t="s">
        <v>20</v>
      </c>
      <c r="C6110" s="1">
        <v>0.0</v>
      </c>
      <c r="D6110" s="1" t="s">
        <v>16</v>
      </c>
      <c r="E6110" s="1" t="s">
        <v>16</v>
      </c>
      <c r="F6110" s="1">
        <v>2.0</v>
      </c>
      <c r="G6110" s="1">
        <v>2.0</v>
      </c>
      <c r="H6110" s="1">
        <v>0.0</v>
      </c>
      <c r="I6110" s="1" t="s">
        <v>22</v>
      </c>
      <c r="J6110" s="1">
        <v>74.3</v>
      </c>
      <c r="K6110" s="1">
        <v>4018.35</v>
      </c>
      <c r="L6110" s="1" t="s">
        <v>18</v>
      </c>
      <c r="M6110" s="2">
        <f t="shared" si="1"/>
        <v>54.08277254</v>
      </c>
      <c r="N6110" s="3"/>
    </row>
    <row r="6111" ht="15.75" customHeight="1">
      <c r="A6111" s="1" t="s">
        <v>6131</v>
      </c>
      <c r="B6111" s="1" t="s">
        <v>15</v>
      </c>
      <c r="C6111" s="1">
        <v>1.0</v>
      </c>
      <c r="D6111" s="1" t="s">
        <v>18</v>
      </c>
      <c r="E6111" s="1" t="s">
        <v>18</v>
      </c>
      <c r="F6111" s="1">
        <v>0.0</v>
      </c>
      <c r="G6111" s="1">
        <v>1.0</v>
      </c>
      <c r="H6111" s="1">
        <v>0.0</v>
      </c>
      <c r="I6111" s="1" t="s">
        <v>22</v>
      </c>
      <c r="J6111" s="1">
        <v>46.35</v>
      </c>
      <c r="K6111" s="1">
        <v>672.7</v>
      </c>
      <c r="L6111" s="1" t="s">
        <v>18</v>
      </c>
      <c r="M6111" s="2">
        <f t="shared" si="1"/>
        <v>14.51348436</v>
      </c>
      <c r="N6111" s="3"/>
    </row>
    <row r="6112" ht="15.75" customHeight="1">
      <c r="A6112" s="1" t="s">
        <v>6132</v>
      </c>
      <c r="B6112" s="1" t="s">
        <v>20</v>
      </c>
      <c r="C6112" s="1">
        <v>0.0</v>
      </c>
      <c r="D6112" s="1" t="s">
        <v>18</v>
      </c>
      <c r="E6112" s="1" t="s">
        <v>18</v>
      </c>
      <c r="F6112" s="1">
        <v>0.0</v>
      </c>
      <c r="G6112" s="1">
        <v>1.0</v>
      </c>
      <c r="H6112" s="1">
        <v>0.0</v>
      </c>
      <c r="I6112" s="1" t="s">
        <v>22</v>
      </c>
      <c r="J6112" s="1">
        <v>29.65</v>
      </c>
      <c r="K6112" s="1">
        <v>118.5</v>
      </c>
      <c r="L6112" s="1" t="s">
        <v>16</v>
      </c>
      <c r="M6112" s="2">
        <f t="shared" si="1"/>
        <v>3.996627319</v>
      </c>
      <c r="N6112" s="3"/>
    </row>
    <row r="6113" ht="15.75" customHeight="1">
      <c r="A6113" s="1" t="s">
        <v>6133</v>
      </c>
      <c r="B6113" s="1" t="s">
        <v>15</v>
      </c>
      <c r="C6113" s="1">
        <v>1.0</v>
      </c>
      <c r="D6113" s="1" t="s">
        <v>18</v>
      </c>
      <c r="E6113" s="1" t="s">
        <v>18</v>
      </c>
      <c r="F6113" s="1">
        <v>2.0</v>
      </c>
      <c r="G6113" s="1">
        <v>2.0</v>
      </c>
      <c r="H6113" s="1">
        <v>1.0</v>
      </c>
      <c r="I6113" s="1" t="s">
        <v>22</v>
      </c>
      <c r="J6113" s="1">
        <v>106.0</v>
      </c>
      <c r="K6113" s="1">
        <v>6441.4</v>
      </c>
      <c r="L6113" s="1" t="s">
        <v>16</v>
      </c>
      <c r="M6113" s="2">
        <f t="shared" si="1"/>
        <v>60.76792453</v>
      </c>
      <c r="N6113" s="3"/>
    </row>
    <row r="6114" ht="15.75" customHeight="1">
      <c r="A6114" s="1" t="s">
        <v>6134</v>
      </c>
      <c r="B6114" s="1" t="s">
        <v>15</v>
      </c>
      <c r="C6114" s="1">
        <v>0.0</v>
      </c>
      <c r="D6114" s="1" t="s">
        <v>18</v>
      </c>
      <c r="E6114" s="1" t="s">
        <v>16</v>
      </c>
      <c r="F6114" s="1">
        <v>2.0</v>
      </c>
      <c r="G6114" s="1">
        <v>2.0</v>
      </c>
      <c r="H6114" s="1">
        <v>1.0</v>
      </c>
      <c r="I6114" s="1" t="s">
        <v>26</v>
      </c>
      <c r="J6114" s="1">
        <v>79.5</v>
      </c>
      <c r="K6114" s="1">
        <v>1264.2</v>
      </c>
      <c r="L6114" s="1" t="s">
        <v>18</v>
      </c>
      <c r="M6114" s="2">
        <f t="shared" si="1"/>
        <v>15.90188679</v>
      </c>
      <c r="N6114" s="3"/>
    </row>
    <row r="6115" ht="15.75" customHeight="1">
      <c r="A6115" s="1" t="s">
        <v>6135</v>
      </c>
      <c r="B6115" s="1" t="s">
        <v>15</v>
      </c>
      <c r="C6115" s="1">
        <v>0.0</v>
      </c>
      <c r="D6115" s="1" t="s">
        <v>18</v>
      </c>
      <c r="E6115" s="1" t="s">
        <v>18</v>
      </c>
      <c r="F6115" s="1">
        <v>2.0</v>
      </c>
      <c r="G6115" s="1">
        <v>1.0</v>
      </c>
      <c r="H6115" s="1">
        <v>0.0</v>
      </c>
      <c r="I6115" s="1" t="s">
        <v>17</v>
      </c>
      <c r="J6115" s="1">
        <v>54.15</v>
      </c>
      <c r="K6115" s="1">
        <v>101.65</v>
      </c>
      <c r="L6115" s="1" t="s">
        <v>18</v>
      </c>
      <c r="M6115" s="2">
        <f t="shared" si="1"/>
        <v>1.877192982</v>
      </c>
      <c r="N6115" s="3"/>
    </row>
    <row r="6116" ht="15.75" customHeight="1">
      <c r="A6116" s="1" t="s">
        <v>6136</v>
      </c>
      <c r="B6116" s="1" t="s">
        <v>15</v>
      </c>
      <c r="C6116" s="1">
        <v>1.0</v>
      </c>
      <c r="D6116" s="1" t="s">
        <v>18</v>
      </c>
      <c r="E6116" s="1" t="s">
        <v>18</v>
      </c>
      <c r="F6116" s="1">
        <v>2.0</v>
      </c>
      <c r="G6116" s="1">
        <v>1.0</v>
      </c>
      <c r="H6116" s="1">
        <v>0.0</v>
      </c>
      <c r="I6116" s="1" t="s">
        <v>26</v>
      </c>
      <c r="J6116" s="1">
        <v>74.65</v>
      </c>
      <c r="K6116" s="1">
        <v>4869.35</v>
      </c>
      <c r="L6116" s="1" t="s">
        <v>18</v>
      </c>
      <c r="M6116" s="2">
        <f t="shared" si="1"/>
        <v>65.22906899</v>
      </c>
      <c r="N6116" s="3"/>
    </row>
    <row r="6117" ht="15.75" customHeight="1">
      <c r="A6117" s="1" t="s">
        <v>6137</v>
      </c>
      <c r="B6117" s="1" t="s">
        <v>15</v>
      </c>
      <c r="C6117" s="1">
        <v>0.0</v>
      </c>
      <c r="D6117" s="1" t="s">
        <v>16</v>
      </c>
      <c r="E6117" s="1" t="s">
        <v>16</v>
      </c>
      <c r="F6117" s="1">
        <v>2.0</v>
      </c>
      <c r="G6117" s="1">
        <v>2.0</v>
      </c>
      <c r="H6117" s="1">
        <v>2.0</v>
      </c>
      <c r="I6117" s="1" t="s">
        <v>22</v>
      </c>
      <c r="J6117" s="1">
        <v>100.45</v>
      </c>
      <c r="K6117" s="1">
        <v>7159.7</v>
      </c>
      <c r="L6117" s="1" t="s">
        <v>18</v>
      </c>
      <c r="M6117" s="2">
        <f t="shared" si="1"/>
        <v>71.27625684</v>
      </c>
      <c r="N6117" s="3"/>
    </row>
    <row r="6118" ht="15.75" customHeight="1">
      <c r="A6118" s="1" t="s">
        <v>6138</v>
      </c>
      <c r="B6118" s="1" t="s">
        <v>15</v>
      </c>
      <c r="C6118" s="1">
        <v>0.0</v>
      </c>
      <c r="D6118" s="1" t="s">
        <v>18</v>
      </c>
      <c r="E6118" s="1" t="s">
        <v>18</v>
      </c>
      <c r="F6118" s="1">
        <v>1.0</v>
      </c>
      <c r="G6118" s="1">
        <v>1.0</v>
      </c>
      <c r="H6118" s="1">
        <v>0.0</v>
      </c>
      <c r="I6118" s="1" t="s">
        <v>17</v>
      </c>
      <c r="J6118" s="1">
        <v>44.75</v>
      </c>
      <c r="K6118" s="1">
        <v>148.05</v>
      </c>
      <c r="L6118" s="1" t="s">
        <v>18</v>
      </c>
      <c r="M6118" s="2">
        <f t="shared" si="1"/>
        <v>3.308379888</v>
      </c>
      <c r="N6118" s="3"/>
    </row>
    <row r="6119" ht="15.75" customHeight="1">
      <c r="A6119" s="1" t="s">
        <v>6139</v>
      </c>
      <c r="B6119" s="1" t="s">
        <v>15</v>
      </c>
      <c r="C6119" s="1">
        <v>0.0</v>
      </c>
      <c r="D6119" s="1" t="s">
        <v>16</v>
      </c>
      <c r="E6119" s="1" t="s">
        <v>18</v>
      </c>
      <c r="F6119" s="1">
        <v>2.0</v>
      </c>
      <c r="G6119" s="1">
        <v>1.0</v>
      </c>
      <c r="H6119" s="1">
        <v>2.0</v>
      </c>
      <c r="I6119" s="1" t="s">
        <v>26</v>
      </c>
      <c r="J6119" s="1">
        <v>84.4</v>
      </c>
      <c r="K6119" s="1">
        <v>6096.45</v>
      </c>
      <c r="L6119" s="1" t="s">
        <v>18</v>
      </c>
      <c r="M6119" s="2">
        <f t="shared" si="1"/>
        <v>72.23281991</v>
      </c>
      <c r="N6119" s="3"/>
    </row>
    <row r="6120" ht="15.75" customHeight="1">
      <c r="A6120" s="1" t="s">
        <v>6140</v>
      </c>
      <c r="B6120" s="1" t="s">
        <v>15</v>
      </c>
      <c r="C6120" s="1">
        <v>0.0</v>
      </c>
      <c r="D6120" s="1" t="s">
        <v>18</v>
      </c>
      <c r="E6120" s="1" t="s">
        <v>18</v>
      </c>
      <c r="F6120" s="1">
        <v>2.0</v>
      </c>
      <c r="G6120" s="1">
        <v>1.0</v>
      </c>
      <c r="H6120" s="1">
        <v>0.0</v>
      </c>
      <c r="I6120" s="1" t="s">
        <v>28</v>
      </c>
      <c r="J6120" s="1">
        <v>69.5</v>
      </c>
      <c r="K6120" s="1">
        <v>1800.05</v>
      </c>
      <c r="L6120" s="1" t="s">
        <v>18</v>
      </c>
      <c r="M6120" s="2">
        <f t="shared" si="1"/>
        <v>25.9</v>
      </c>
      <c r="N6120" s="3"/>
    </row>
    <row r="6121" ht="15.75" customHeight="1">
      <c r="A6121" s="1" t="s">
        <v>6141</v>
      </c>
      <c r="B6121" s="1" t="s">
        <v>20</v>
      </c>
      <c r="C6121" s="1">
        <v>0.0</v>
      </c>
      <c r="D6121" s="1" t="s">
        <v>16</v>
      </c>
      <c r="E6121" s="1" t="s">
        <v>16</v>
      </c>
      <c r="F6121" s="1">
        <v>0.0</v>
      </c>
      <c r="G6121" s="1">
        <v>1.0</v>
      </c>
      <c r="H6121" s="1">
        <v>0.0</v>
      </c>
      <c r="I6121" s="1" t="s">
        <v>22</v>
      </c>
      <c r="J6121" s="1">
        <v>30.2</v>
      </c>
      <c r="K6121" s="1">
        <v>30.2</v>
      </c>
      <c r="L6121" s="1" t="s">
        <v>16</v>
      </c>
      <c r="M6121" s="2">
        <f t="shared" si="1"/>
        <v>1</v>
      </c>
      <c r="N6121" s="3"/>
    </row>
    <row r="6122" ht="15.75" customHeight="1">
      <c r="A6122" s="1" t="s">
        <v>6142</v>
      </c>
      <c r="B6122" s="1" t="s">
        <v>20</v>
      </c>
      <c r="C6122" s="1">
        <v>0.0</v>
      </c>
      <c r="D6122" s="1" t="s">
        <v>18</v>
      </c>
      <c r="E6122" s="1" t="s">
        <v>18</v>
      </c>
      <c r="F6122" s="1">
        <v>1.0</v>
      </c>
      <c r="G6122" s="1">
        <v>1.0</v>
      </c>
      <c r="H6122" s="1">
        <v>1.0</v>
      </c>
      <c r="I6122" s="1" t="s">
        <v>22</v>
      </c>
      <c r="J6122" s="1">
        <v>53.75</v>
      </c>
      <c r="K6122" s="1">
        <v>2790.65</v>
      </c>
      <c r="L6122" s="1" t="s">
        <v>18</v>
      </c>
      <c r="M6122" s="2">
        <f t="shared" si="1"/>
        <v>51.91906977</v>
      </c>
      <c r="N6122" s="3"/>
    </row>
    <row r="6123" ht="15.75" customHeight="1">
      <c r="A6123" s="1" t="s">
        <v>6143</v>
      </c>
      <c r="B6123" s="1" t="s">
        <v>20</v>
      </c>
      <c r="C6123" s="1">
        <v>0.0</v>
      </c>
      <c r="D6123" s="1" t="s">
        <v>18</v>
      </c>
      <c r="E6123" s="1" t="s">
        <v>18</v>
      </c>
      <c r="F6123" s="1">
        <v>2.0</v>
      </c>
      <c r="G6123" s="1">
        <v>2.0</v>
      </c>
      <c r="H6123" s="1">
        <v>2.0</v>
      </c>
      <c r="I6123" s="1" t="s">
        <v>28</v>
      </c>
      <c r="J6123" s="1">
        <v>113.4</v>
      </c>
      <c r="K6123" s="1">
        <v>8164.1</v>
      </c>
      <c r="L6123" s="1" t="s">
        <v>18</v>
      </c>
      <c r="M6123" s="2">
        <f t="shared" si="1"/>
        <v>71.99382716</v>
      </c>
      <c r="N6123" s="3"/>
    </row>
    <row r="6124" ht="15.75" customHeight="1">
      <c r="A6124" s="1" t="s">
        <v>6144</v>
      </c>
      <c r="B6124" s="1" t="s">
        <v>15</v>
      </c>
      <c r="C6124" s="1">
        <v>0.0</v>
      </c>
      <c r="D6124" s="1" t="s">
        <v>16</v>
      </c>
      <c r="E6124" s="1" t="s">
        <v>16</v>
      </c>
      <c r="F6124" s="1">
        <v>2.0</v>
      </c>
      <c r="G6124" s="1">
        <v>1.0</v>
      </c>
      <c r="H6124" s="1">
        <v>2.0</v>
      </c>
      <c r="I6124" s="1" t="s">
        <v>26</v>
      </c>
      <c r="J6124" s="1">
        <v>92.9</v>
      </c>
      <c r="K6124" s="1">
        <v>3379.25</v>
      </c>
      <c r="L6124" s="1" t="s">
        <v>18</v>
      </c>
      <c r="M6124" s="2">
        <f t="shared" si="1"/>
        <v>36.37513455</v>
      </c>
      <c r="N6124" s="3"/>
    </row>
    <row r="6125" ht="15.75" customHeight="1">
      <c r="A6125" s="1" t="s">
        <v>6145</v>
      </c>
      <c r="B6125" s="1" t="s">
        <v>15</v>
      </c>
      <c r="C6125" s="1">
        <v>0.0</v>
      </c>
      <c r="D6125" s="1" t="s">
        <v>16</v>
      </c>
      <c r="E6125" s="1" t="s">
        <v>18</v>
      </c>
      <c r="F6125" s="1">
        <v>0.0</v>
      </c>
      <c r="G6125" s="1">
        <v>1.0</v>
      </c>
      <c r="H6125" s="1">
        <v>0.0</v>
      </c>
      <c r="I6125" s="1" t="s">
        <v>22</v>
      </c>
      <c r="J6125" s="1">
        <v>45.55</v>
      </c>
      <c r="K6125" s="1">
        <v>2062.15</v>
      </c>
      <c r="L6125" s="1" t="s">
        <v>18</v>
      </c>
      <c r="M6125" s="2">
        <f t="shared" si="1"/>
        <v>45.27222832</v>
      </c>
      <c r="N6125" s="3"/>
    </row>
    <row r="6126" ht="15.75" customHeight="1">
      <c r="A6126" s="1" t="s">
        <v>6146</v>
      </c>
      <c r="B6126" s="1" t="s">
        <v>20</v>
      </c>
      <c r="C6126" s="1">
        <v>0.0</v>
      </c>
      <c r="D6126" s="1" t="s">
        <v>18</v>
      </c>
      <c r="E6126" s="1" t="s">
        <v>16</v>
      </c>
      <c r="F6126" s="1">
        <v>1.0</v>
      </c>
      <c r="G6126" s="1">
        <v>1.0</v>
      </c>
      <c r="H6126" s="1">
        <v>1.0</v>
      </c>
      <c r="I6126" s="1" t="s">
        <v>26</v>
      </c>
      <c r="J6126" s="1">
        <v>47.85</v>
      </c>
      <c r="K6126" s="1">
        <v>2356.75</v>
      </c>
      <c r="L6126" s="1" t="s">
        <v>18</v>
      </c>
      <c r="M6126" s="2">
        <f t="shared" si="1"/>
        <v>49.25287356</v>
      </c>
      <c r="N6126" s="3"/>
    </row>
    <row r="6127" ht="15.75" customHeight="1">
      <c r="A6127" s="1" t="s">
        <v>6147</v>
      </c>
      <c r="B6127" s="1" t="s">
        <v>20</v>
      </c>
      <c r="C6127" s="1">
        <v>0.0</v>
      </c>
      <c r="D6127" s="1" t="s">
        <v>18</v>
      </c>
      <c r="E6127" s="1" t="s">
        <v>18</v>
      </c>
      <c r="F6127" s="1">
        <v>0.0</v>
      </c>
      <c r="G6127" s="1">
        <v>1.0</v>
      </c>
      <c r="H6127" s="1">
        <v>0.0</v>
      </c>
      <c r="I6127" s="1" t="s">
        <v>22</v>
      </c>
      <c r="J6127" s="1">
        <v>30.5</v>
      </c>
      <c r="K6127" s="1">
        <v>118.4</v>
      </c>
      <c r="L6127" s="1" t="s">
        <v>18</v>
      </c>
      <c r="M6127" s="2">
        <f t="shared" si="1"/>
        <v>3.881967213</v>
      </c>
      <c r="N6127" s="3"/>
    </row>
    <row r="6128" ht="15.75" customHeight="1">
      <c r="A6128" s="1" t="s">
        <v>6148</v>
      </c>
      <c r="B6128" s="1" t="s">
        <v>20</v>
      </c>
      <c r="C6128" s="1">
        <v>0.0</v>
      </c>
      <c r="D6128" s="1" t="s">
        <v>18</v>
      </c>
      <c r="E6128" s="1" t="s">
        <v>18</v>
      </c>
      <c r="F6128" s="1">
        <v>2.0</v>
      </c>
      <c r="G6128" s="1">
        <v>2.0</v>
      </c>
      <c r="H6128" s="1">
        <v>0.0</v>
      </c>
      <c r="I6128" s="1" t="s">
        <v>17</v>
      </c>
      <c r="J6128" s="1">
        <v>75.0</v>
      </c>
      <c r="K6128" s="1">
        <v>209.1</v>
      </c>
      <c r="L6128" s="1" t="s">
        <v>16</v>
      </c>
      <c r="M6128" s="2">
        <f t="shared" si="1"/>
        <v>2.788</v>
      </c>
      <c r="N6128" s="3"/>
    </row>
    <row r="6129" ht="15.75" customHeight="1">
      <c r="A6129" s="1" t="s">
        <v>6149</v>
      </c>
      <c r="B6129" s="1" t="s">
        <v>15</v>
      </c>
      <c r="C6129" s="1">
        <v>0.0</v>
      </c>
      <c r="D6129" s="1" t="s">
        <v>18</v>
      </c>
      <c r="E6129" s="1" t="s">
        <v>18</v>
      </c>
      <c r="F6129" s="1">
        <v>2.0</v>
      </c>
      <c r="G6129" s="1">
        <v>2.0</v>
      </c>
      <c r="H6129" s="1">
        <v>0.0</v>
      </c>
      <c r="I6129" s="1" t="s">
        <v>28</v>
      </c>
      <c r="J6129" s="1">
        <v>105.45</v>
      </c>
      <c r="K6129" s="1">
        <v>5916.95</v>
      </c>
      <c r="L6129" s="1" t="s">
        <v>18</v>
      </c>
      <c r="M6129" s="2">
        <f t="shared" si="1"/>
        <v>56.11142722</v>
      </c>
      <c r="N6129" s="3"/>
    </row>
    <row r="6130" ht="15.75" customHeight="1">
      <c r="A6130" s="1" t="s">
        <v>6150</v>
      </c>
      <c r="B6130" s="1" t="s">
        <v>15</v>
      </c>
      <c r="C6130" s="1">
        <v>1.0</v>
      </c>
      <c r="D6130" s="1" t="s">
        <v>18</v>
      </c>
      <c r="E6130" s="1" t="s">
        <v>18</v>
      </c>
      <c r="F6130" s="1">
        <v>1.0</v>
      </c>
      <c r="G6130" s="1">
        <v>1.0</v>
      </c>
      <c r="H6130" s="1">
        <v>0.0</v>
      </c>
      <c r="I6130" s="1" t="s">
        <v>22</v>
      </c>
      <c r="J6130" s="1">
        <v>59.4</v>
      </c>
      <c r="K6130" s="1">
        <v>1023.9</v>
      </c>
      <c r="L6130" s="1" t="s">
        <v>16</v>
      </c>
      <c r="M6130" s="2">
        <f t="shared" si="1"/>
        <v>17.23737374</v>
      </c>
      <c r="N6130" s="3"/>
    </row>
    <row r="6131" ht="15.75" customHeight="1">
      <c r="A6131" s="1" t="s">
        <v>6151</v>
      </c>
      <c r="B6131" s="1" t="s">
        <v>20</v>
      </c>
      <c r="C6131" s="1">
        <v>0.0</v>
      </c>
      <c r="D6131" s="1" t="s">
        <v>16</v>
      </c>
      <c r="E6131" s="1" t="s">
        <v>18</v>
      </c>
      <c r="F6131" s="1">
        <v>1.0</v>
      </c>
      <c r="G6131" s="1">
        <v>2.0</v>
      </c>
      <c r="H6131" s="1">
        <v>1.0</v>
      </c>
      <c r="I6131" s="1" t="s">
        <v>28</v>
      </c>
      <c r="J6131" s="1">
        <v>90.65</v>
      </c>
      <c r="K6131" s="1">
        <v>3974.15</v>
      </c>
      <c r="L6131" s="1" t="s">
        <v>18</v>
      </c>
      <c r="M6131" s="2">
        <f t="shared" si="1"/>
        <v>43.8405957</v>
      </c>
      <c r="N6131" s="3"/>
    </row>
    <row r="6132" ht="15.75" customHeight="1">
      <c r="A6132" s="1" t="s">
        <v>6152</v>
      </c>
      <c r="B6132" s="1" t="s">
        <v>20</v>
      </c>
      <c r="C6132" s="1">
        <v>0.0</v>
      </c>
      <c r="D6132" s="1" t="s">
        <v>18</v>
      </c>
      <c r="E6132" s="1" t="s">
        <v>18</v>
      </c>
      <c r="F6132" s="1">
        <v>1.0</v>
      </c>
      <c r="G6132" s="1">
        <v>1.0</v>
      </c>
      <c r="H6132" s="1">
        <v>1.0</v>
      </c>
      <c r="I6132" s="1" t="s">
        <v>22</v>
      </c>
      <c r="J6132" s="1">
        <v>58.75</v>
      </c>
      <c r="K6132" s="1">
        <v>1696.2</v>
      </c>
      <c r="L6132" s="1" t="s">
        <v>18</v>
      </c>
      <c r="M6132" s="2">
        <f t="shared" si="1"/>
        <v>28.87148936</v>
      </c>
      <c r="N6132" s="3"/>
    </row>
    <row r="6133" ht="15.75" customHeight="1">
      <c r="A6133" s="1" t="s">
        <v>6153</v>
      </c>
      <c r="B6133" s="1" t="s">
        <v>20</v>
      </c>
      <c r="C6133" s="1">
        <v>0.0</v>
      </c>
      <c r="D6133" s="1" t="s">
        <v>16</v>
      </c>
      <c r="E6133" s="1" t="s">
        <v>16</v>
      </c>
      <c r="F6133" s="1">
        <v>1.0</v>
      </c>
      <c r="G6133" s="1">
        <v>0.0</v>
      </c>
      <c r="H6133" s="1">
        <v>0.0</v>
      </c>
      <c r="I6133" s="1" t="s">
        <v>17</v>
      </c>
      <c r="J6133" s="1">
        <v>20.65</v>
      </c>
      <c r="K6133" s="1">
        <v>654.85</v>
      </c>
      <c r="L6133" s="1" t="s">
        <v>18</v>
      </c>
      <c r="M6133" s="2">
        <f t="shared" si="1"/>
        <v>31.71186441</v>
      </c>
      <c r="N6133" s="3"/>
    </row>
    <row r="6134" ht="15.75" customHeight="1">
      <c r="A6134" s="1" t="s">
        <v>6154</v>
      </c>
      <c r="B6134" s="1" t="s">
        <v>15</v>
      </c>
      <c r="C6134" s="1">
        <v>1.0</v>
      </c>
      <c r="D6134" s="1" t="s">
        <v>18</v>
      </c>
      <c r="E6134" s="1" t="s">
        <v>18</v>
      </c>
      <c r="F6134" s="1">
        <v>2.0</v>
      </c>
      <c r="G6134" s="1">
        <v>2.0</v>
      </c>
      <c r="H6134" s="1">
        <v>0.0</v>
      </c>
      <c r="I6134" s="1" t="s">
        <v>28</v>
      </c>
      <c r="J6134" s="1">
        <v>74.4</v>
      </c>
      <c r="K6134" s="1">
        <v>1692.6</v>
      </c>
      <c r="L6134" s="1" t="s">
        <v>16</v>
      </c>
      <c r="M6134" s="2">
        <f t="shared" si="1"/>
        <v>22.75</v>
      </c>
      <c r="N6134" s="3"/>
    </row>
    <row r="6135" ht="15.75" customHeight="1">
      <c r="A6135" s="1" t="s">
        <v>6155</v>
      </c>
      <c r="B6135" s="1" t="s">
        <v>20</v>
      </c>
      <c r="C6135" s="1">
        <v>0.0</v>
      </c>
      <c r="D6135" s="1" t="s">
        <v>18</v>
      </c>
      <c r="E6135" s="1" t="s">
        <v>18</v>
      </c>
      <c r="F6135" s="1">
        <v>1.0</v>
      </c>
      <c r="G6135" s="1">
        <v>2.0</v>
      </c>
      <c r="H6135" s="1">
        <v>0.0</v>
      </c>
      <c r="I6135" s="1" t="s">
        <v>22</v>
      </c>
      <c r="J6135" s="1">
        <v>74.0</v>
      </c>
      <c r="K6135" s="1">
        <v>74.0</v>
      </c>
      <c r="L6135" s="1" t="s">
        <v>18</v>
      </c>
      <c r="M6135" s="2">
        <f t="shared" si="1"/>
        <v>1</v>
      </c>
      <c r="N6135" s="3"/>
    </row>
    <row r="6136" ht="15.75" customHeight="1">
      <c r="A6136" s="1" t="s">
        <v>6156</v>
      </c>
      <c r="B6136" s="1" t="s">
        <v>20</v>
      </c>
      <c r="C6136" s="1">
        <v>0.0</v>
      </c>
      <c r="D6136" s="1" t="s">
        <v>16</v>
      </c>
      <c r="E6136" s="1" t="s">
        <v>16</v>
      </c>
      <c r="F6136" s="1">
        <v>2.0</v>
      </c>
      <c r="G6136" s="1">
        <v>1.0</v>
      </c>
      <c r="H6136" s="1">
        <v>1.0</v>
      </c>
      <c r="I6136" s="1" t="s">
        <v>28</v>
      </c>
      <c r="J6136" s="1">
        <v>69.05</v>
      </c>
      <c r="K6136" s="1">
        <v>1958.45</v>
      </c>
      <c r="L6136" s="1" t="s">
        <v>18</v>
      </c>
      <c r="M6136" s="2">
        <f t="shared" si="1"/>
        <v>28.36278059</v>
      </c>
      <c r="N6136" s="3"/>
    </row>
    <row r="6137" ht="15.75" customHeight="1">
      <c r="A6137" s="1" t="s">
        <v>6157</v>
      </c>
      <c r="B6137" s="1" t="s">
        <v>15</v>
      </c>
      <c r="C6137" s="1">
        <v>0.0</v>
      </c>
      <c r="D6137" s="1" t="s">
        <v>16</v>
      </c>
      <c r="E6137" s="1" t="s">
        <v>16</v>
      </c>
      <c r="F6137" s="1">
        <v>2.0</v>
      </c>
      <c r="G6137" s="1">
        <v>1.0</v>
      </c>
      <c r="H6137" s="1">
        <v>2.0</v>
      </c>
      <c r="I6137" s="1" t="s">
        <v>26</v>
      </c>
      <c r="J6137" s="1">
        <v>88.0</v>
      </c>
      <c r="K6137" s="1">
        <v>6161.9</v>
      </c>
      <c r="L6137" s="1" t="s">
        <v>18</v>
      </c>
      <c r="M6137" s="2">
        <f t="shared" si="1"/>
        <v>70.02159091</v>
      </c>
      <c r="N6137" s="3"/>
    </row>
    <row r="6138" ht="15.75" customHeight="1">
      <c r="A6138" s="1" t="s">
        <v>6158</v>
      </c>
      <c r="B6138" s="1" t="s">
        <v>20</v>
      </c>
      <c r="C6138" s="1">
        <v>1.0</v>
      </c>
      <c r="D6138" s="1" t="s">
        <v>16</v>
      </c>
      <c r="E6138" s="1" t="s">
        <v>18</v>
      </c>
      <c r="F6138" s="1">
        <v>2.0</v>
      </c>
      <c r="G6138" s="1">
        <v>2.0</v>
      </c>
      <c r="H6138" s="1">
        <v>0.0</v>
      </c>
      <c r="I6138" s="1" t="s">
        <v>22</v>
      </c>
      <c r="J6138" s="1">
        <v>75.55</v>
      </c>
      <c r="K6138" s="1">
        <v>2425.4</v>
      </c>
      <c r="L6138" s="1" t="s">
        <v>18</v>
      </c>
      <c r="M6138" s="2">
        <f t="shared" si="1"/>
        <v>32.10324289</v>
      </c>
      <c r="N6138" s="3"/>
    </row>
    <row r="6139" ht="15.75" customHeight="1">
      <c r="A6139" s="1" t="s">
        <v>6159</v>
      </c>
      <c r="B6139" s="1" t="s">
        <v>20</v>
      </c>
      <c r="C6139" s="1">
        <v>0.0</v>
      </c>
      <c r="D6139" s="1" t="s">
        <v>18</v>
      </c>
      <c r="E6139" s="1" t="s">
        <v>18</v>
      </c>
      <c r="F6139" s="1">
        <v>1.0</v>
      </c>
      <c r="G6139" s="1">
        <v>1.0</v>
      </c>
      <c r="H6139" s="1">
        <v>0.0</v>
      </c>
      <c r="I6139" s="1" t="s">
        <v>17</v>
      </c>
      <c r="J6139" s="1">
        <v>51.25</v>
      </c>
      <c r="K6139" s="1">
        <v>51.25</v>
      </c>
      <c r="L6139" s="1" t="s">
        <v>18</v>
      </c>
      <c r="M6139" s="2">
        <f t="shared" si="1"/>
        <v>1</v>
      </c>
      <c r="N6139" s="3"/>
    </row>
    <row r="6140" ht="15.75" customHeight="1">
      <c r="A6140" s="1" t="s">
        <v>6160</v>
      </c>
      <c r="B6140" s="1" t="s">
        <v>15</v>
      </c>
      <c r="C6140" s="1">
        <v>1.0</v>
      </c>
      <c r="D6140" s="1" t="s">
        <v>18</v>
      </c>
      <c r="E6140" s="1" t="s">
        <v>18</v>
      </c>
      <c r="F6140" s="1">
        <v>2.0</v>
      </c>
      <c r="G6140" s="1">
        <v>2.0</v>
      </c>
      <c r="H6140" s="1">
        <v>0.0</v>
      </c>
      <c r="I6140" s="1" t="s">
        <v>22</v>
      </c>
      <c r="J6140" s="1">
        <v>76.25</v>
      </c>
      <c r="K6140" s="1">
        <v>2841.55</v>
      </c>
      <c r="L6140" s="1" t="s">
        <v>16</v>
      </c>
      <c r="M6140" s="2">
        <f t="shared" si="1"/>
        <v>37.26622951</v>
      </c>
      <c r="N6140" s="3"/>
    </row>
    <row r="6141" ht="15.75" customHeight="1">
      <c r="A6141" s="1" t="s">
        <v>6161</v>
      </c>
      <c r="B6141" s="1" t="s">
        <v>20</v>
      </c>
      <c r="C6141" s="1">
        <v>1.0</v>
      </c>
      <c r="D6141" s="1" t="s">
        <v>16</v>
      </c>
      <c r="E6141" s="1" t="s">
        <v>18</v>
      </c>
      <c r="F6141" s="1">
        <v>2.0</v>
      </c>
      <c r="G6141" s="1">
        <v>2.0</v>
      </c>
      <c r="H6141" s="1">
        <v>0.0</v>
      </c>
      <c r="I6141" s="1" t="s">
        <v>17</v>
      </c>
      <c r="J6141" s="1">
        <v>74.4</v>
      </c>
      <c r="K6141" s="1">
        <v>527.9</v>
      </c>
      <c r="L6141" s="1" t="s">
        <v>16</v>
      </c>
      <c r="M6141" s="2">
        <f t="shared" si="1"/>
        <v>7.095430108</v>
      </c>
      <c r="N6141" s="3"/>
    </row>
    <row r="6142" ht="15.75" customHeight="1">
      <c r="A6142" s="1" t="s">
        <v>6162</v>
      </c>
      <c r="B6142" s="1" t="s">
        <v>20</v>
      </c>
      <c r="C6142" s="1">
        <v>0.0</v>
      </c>
      <c r="D6142" s="1" t="s">
        <v>18</v>
      </c>
      <c r="E6142" s="1" t="s">
        <v>18</v>
      </c>
      <c r="F6142" s="1">
        <v>1.0</v>
      </c>
      <c r="G6142" s="1">
        <v>0.0</v>
      </c>
      <c r="H6142" s="1">
        <v>2.0</v>
      </c>
      <c r="I6142" s="1" t="s">
        <v>17</v>
      </c>
      <c r="J6142" s="1">
        <v>20.45</v>
      </c>
      <c r="K6142" s="1">
        <v>1042.65</v>
      </c>
      <c r="L6142" s="1" t="s">
        <v>18</v>
      </c>
      <c r="M6142" s="2">
        <f t="shared" si="1"/>
        <v>50.98533007</v>
      </c>
      <c r="N6142" s="3"/>
    </row>
    <row r="6143" ht="15.75" customHeight="1">
      <c r="A6143" s="1" t="s">
        <v>6163</v>
      </c>
      <c r="B6143" s="1" t="s">
        <v>20</v>
      </c>
      <c r="C6143" s="1">
        <v>0.0</v>
      </c>
      <c r="D6143" s="1" t="s">
        <v>18</v>
      </c>
      <c r="E6143" s="1" t="s">
        <v>18</v>
      </c>
      <c r="F6143" s="1">
        <v>1.0</v>
      </c>
      <c r="G6143" s="1">
        <v>2.0</v>
      </c>
      <c r="H6143" s="1">
        <v>0.0</v>
      </c>
      <c r="I6143" s="1" t="s">
        <v>26</v>
      </c>
      <c r="J6143" s="1">
        <v>83.8</v>
      </c>
      <c r="K6143" s="1">
        <v>4331.4</v>
      </c>
      <c r="L6143" s="1" t="s">
        <v>18</v>
      </c>
      <c r="M6143" s="2">
        <f t="shared" si="1"/>
        <v>51.68735084</v>
      </c>
      <c r="N6143" s="3"/>
    </row>
    <row r="6144" ht="15.75" customHeight="1">
      <c r="A6144" s="1" t="s">
        <v>6164</v>
      </c>
      <c r="B6144" s="1" t="s">
        <v>20</v>
      </c>
      <c r="C6144" s="1">
        <v>0.0</v>
      </c>
      <c r="D6144" s="1" t="s">
        <v>18</v>
      </c>
      <c r="E6144" s="1" t="s">
        <v>18</v>
      </c>
      <c r="F6144" s="1">
        <v>1.0</v>
      </c>
      <c r="G6144" s="1">
        <v>1.0</v>
      </c>
      <c r="H6144" s="1">
        <v>0.0</v>
      </c>
      <c r="I6144" s="1" t="s">
        <v>22</v>
      </c>
      <c r="J6144" s="1">
        <v>44.8</v>
      </c>
      <c r="K6144" s="1">
        <v>44.8</v>
      </c>
      <c r="L6144" s="1" t="s">
        <v>18</v>
      </c>
      <c r="M6144" s="2">
        <f t="shared" si="1"/>
        <v>1</v>
      </c>
      <c r="N6144" s="3"/>
    </row>
    <row r="6145" ht="15.75" customHeight="1">
      <c r="A6145" s="1" t="s">
        <v>6165</v>
      </c>
      <c r="B6145" s="1" t="s">
        <v>20</v>
      </c>
      <c r="C6145" s="1">
        <v>0.0</v>
      </c>
      <c r="D6145" s="1" t="s">
        <v>18</v>
      </c>
      <c r="E6145" s="1" t="s">
        <v>18</v>
      </c>
      <c r="F6145" s="1">
        <v>0.0</v>
      </c>
      <c r="G6145" s="1">
        <v>1.0</v>
      </c>
      <c r="H6145" s="1">
        <v>0.0</v>
      </c>
      <c r="I6145" s="1" t="s">
        <v>17</v>
      </c>
      <c r="J6145" s="1">
        <v>43.55</v>
      </c>
      <c r="K6145" s="1">
        <v>1011.5</v>
      </c>
      <c r="L6145" s="1" t="s">
        <v>18</v>
      </c>
      <c r="M6145" s="2">
        <f t="shared" si="1"/>
        <v>23.22617681</v>
      </c>
      <c r="N6145" s="3"/>
    </row>
    <row r="6146" ht="15.75" customHeight="1">
      <c r="A6146" s="1" t="s">
        <v>6166</v>
      </c>
      <c r="B6146" s="1" t="s">
        <v>15</v>
      </c>
      <c r="C6146" s="1">
        <v>0.0</v>
      </c>
      <c r="D6146" s="1" t="s">
        <v>16</v>
      </c>
      <c r="E6146" s="1" t="s">
        <v>16</v>
      </c>
      <c r="F6146" s="1">
        <v>2.0</v>
      </c>
      <c r="G6146" s="1">
        <v>2.0</v>
      </c>
      <c r="H6146" s="1">
        <v>2.0</v>
      </c>
      <c r="I6146" s="1" t="s">
        <v>22</v>
      </c>
      <c r="J6146" s="1">
        <v>110.2</v>
      </c>
      <c r="K6146" s="1">
        <v>7689.8</v>
      </c>
      <c r="L6146" s="1" t="s">
        <v>18</v>
      </c>
      <c r="M6146" s="2">
        <f t="shared" si="1"/>
        <v>69.78039927</v>
      </c>
      <c r="N6146" s="3"/>
    </row>
    <row r="6147" ht="15.75" customHeight="1">
      <c r="A6147" s="1" t="s">
        <v>6167</v>
      </c>
      <c r="B6147" s="1" t="s">
        <v>15</v>
      </c>
      <c r="C6147" s="1">
        <v>1.0</v>
      </c>
      <c r="D6147" s="1" t="s">
        <v>16</v>
      </c>
      <c r="E6147" s="1" t="s">
        <v>18</v>
      </c>
      <c r="F6147" s="1">
        <v>1.0</v>
      </c>
      <c r="G6147" s="1">
        <v>2.0</v>
      </c>
      <c r="H6147" s="1">
        <v>1.0</v>
      </c>
      <c r="I6147" s="1" t="s">
        <v>26</v>
      </c>
      <c r="J6147" s="1">
        <v>87.3</v>
      </c>
      <c r="K6147" s="1">
        <v>6055.55</v>
      </c>
      <c r="L6147" s="1" t="s">
        <v>18</v>
      </c>
      <c r="M6147" s="2">
        <f t="shared" si="1"/>
        <v>69.36483391</v>
      </c>
      <c r="N6147" s="3"/>
    </row>
    <row r="6148" ht="15.75" customHeight="1">
      <c r="A6148" s="1" t="s">
        <v>6168</v>
      </c>
      <c r="B6148" s="1" t="s">
        <v>15</v>
      </c>
      <c r="C6148" s="1">
        <v>0.0</v>
      </c>
      <c r="D6148" s="1" t="s">
        <v>16</v>
      </c>
      <c r="E6148" s="1" t="s">
        <v>16</v>
      </c>
      <c r="F6148" s="1">
        <v>2.0</v>
      </c>
      <c r="G6148" s="1">
        <v>2.0</v>
      </c>
      <c r="H6148" s="1">
        <v>0.0</v>
      </c>
      <c r="I6148" s="1" t="s">
        <v>22</v>
      </c>
      <c r="J6148" s="1">
        <v>94.2</v>
      </c>
      <c r="K6148" s="1">
        <v>4186.3</v>
      </c>
      <c r="L6148" s="1" t="s">
        <v>16</v>
      </c>
      <c r="M6148" s="2">
        <f t="shared" si="1"/>
        <v>44.44055202</v>
      </c>
      <c r="N6148" s="3"/>
    </row>
    <row r="6149" ht="15.75" customHeight="1">
      <c r="A6149" s="1" t="s">
        <v>6169</v>
      </c>
      <c r="B6149" s="1" t="s">
        <v>15</v>
      </c>
      <c r="C6149" s="1">
        <v>0.0</v>
      </c>
      <c r="D6149" s="1" t="s">
        <v>18</v>
      </c>
      <c r="E6149" s="1" t="s">
        <v>18</v>
      </c>
      <c r="F6149" s="1">
        <v>2.0</v>
      </c>
      <c r="G6149" s="1">
        <v>2.0</v>
      </c>
      <c r="H6149" s="1">
        <v>0.0</v>
      </c>
      <c r="I6149" s="1" t="s">
        <v>22</v>
      </c>
      <c r="J6149" s="1">
        <v>100.0</v>
      </c>
      <c r="K6149" s="1">
        <v>3320.6</v>
      </c>
      <c r="L6149" s="1" t="s">
        <v>18</v>
      </c>
      <c r="M6149" s="2">
        <f t="shared" si="1"/>
        <v>33.206</v>
      </c>
      <c r="N6149" s="3"/>
    </row>
    <row r="6150" ht="15.75" customHeight="1">
      <c r="A6150" s="1" t="s">
        <v>6170</v>
      </c>
      <c r="B6150" s="1" t="s">
        <v>20</v>
      </c>
      <c r="C6150" s="1">
        <v>0.0</v>
      </c>
      <c r="D6150" s="1" t="s">
        <v>18</v>
      </c>
      <c r="E6150" s="1" t="s">
        <v>18</v>
      </c>
      <c r="F6150" s="1">
        <v>1.0</v>
      </c>
      <c r="G6150" s="1">
        <v>1.0</v>
      </c>
      <c r="H6150" s="1">
        <v>0.0</v>
      </c>
      <c r="I6150" s="1" t="s">
        <v>17</v>
      </c>
      <c r="J6150" s="1">
        <v>44.9</v>
      </c>
      <c r="K6150" s="1">
        <v>44.9</v>
      </c>
      <c r="L6150" s="1" t="s">
        <v>18</v>
      </c>
      <c r="M6150" s="2">
        <f t="shared" si="1"/>
        <v>1</v>
      </c>
      <c r="N6150" s="3"/>
    </row>
    <row r="6151" ht="15.75" customHeight="1">
      <c r="A6151" s="1" t="s">
        <v>6171</v>
      </c>
      <c r="B6151" s="1" t="s">
        <v>20</v>
      </c>
      <c r="C6151" s="1">
        <v>0.0</v>
      </c>
      <c r="D6151" s="1" t="s">
        <v>16</v>
      </c>
      <c r="E6151" s="1" t="s">
        <v>16</v>
      </c>
      <c r="F6151" s="1">
        <v>1.0</v>
      </c>
      <c r="G6151" s="1">
        <v>0.0</v>
      </c>
      <c r="H6151" s="1">
        <v>2.0</v>
      </c>
      <c r="I6151" s="1" t="s">
        <v>17</v>
      </c>
      <c r="J6151" s="1">
        <v>19.85</v>
      </c>
      <c r="K6151" s="1">
        <v>1188.25</v>
      </c>
      <c r="L6151" s="1" t="s">
        <v>18</v>
      </c>
      <c r="M6151" s="2">
        <f t="shared" si="1"/>
        <v>59.86146096</v>
      </c>
      <c r="N6151" s="3"/>
    </row>
    <row r="6152" ht="15.75" customHeight="1">
      <c r="A6152" s="1" t="s">
        <v>6172</v>
      </c>
      <c r="B6152" s="1" t="s">
        <v>20</v>
      </c>
      <c r="C6152" s="1">
        <v>0.0</v>
      </c>
      <c r="D6152" s="1" t="s">
        <v>18</v>
      </c>
      <c r="E6152" s="1" t="s">
        <v>18</v>
      </c>
      <c r="F6152" s="1">
        <v>2.0</v>
      </c>
      <c r="G6152" s="1">
        <v>0.0</v>
      </c>
      <c r="H6152" s="1">
        <v>0.0</v>
      </c>
      <c r="I6152" s="1" t="s">
        <v>17</v>
      </c>
      <c r="J6152" s="1">
        <v>24.85</v>
      </c>
      <c r="K6152" s="1">
        <v>62.0</v>
      </c>
      <c r="L6152" s="1" t="s">
        <v>18</v>
      </c>
      <c r="M6152" s="2">
        <f t="shared" si="1"/>
        <v>2.494969819</v>
      </c>
      <c r="N6152" s="3"/>
    </row>
    <row r="6153" ht="15.75" customHeight="1">
      <c r="A6153" s="1" t="s">
        <v>6173</v>
      </c>
      <c r="B6153" s="1" t="s">
        <v>15</v>
      </c>
      <c r="C6153" s="1">
        <v>0.0</v>
      </c>
      <c r="D6153" s="1" t="s">
        <v>18</v>
      </c>
      <c r="E6153" s="1" t="s">
        <v>18</v>
      </c>
      <c r="F6153" s="1">
        <v>1.0</v>
      </c>
      <c r="G6153" s="1">
        <v>2.0</v>
      </c>
      <c r="H6153" s="1">
        <v>0.0</v>
      </c>
      <c r="I6153" s="1" t="s">
        <v>26</v>
      </c>
      <c r="J6153" s="1">
        <v>82.85</v>
      </c>
      <c r="K6153" s="1">
        <v>319.6</v>
      </c>
      <c r="L6153" s="1" t="s">
        <v>18</v>
      </c>
      <c r="M6153" s="2">
        <f t="shared" si="1"/>
        <v>3.857573929</v>
      </c>
      <c r="N6153" s="3"/>
    </row>
    <row r="6154" ht="15.75" customHeight="1">
      <c r="A6154" s="1" t="s">
        <v>6174</v>
      </c>
      <c r="B6154" s="1" t="s">
        <v>15</v>
      </c>
      <c r="C6154" s="1">
        <v>0.0</v>
      </c>
      <c r="D6154" s="1" t="s">
        <v>16</v>
      </c>
      <c r="E6154" s="1" t="s">
        <v>16</v>
      </c>
      <c r="F6154" s="1">
        <v>2.0</v>
      </c>
      <c r="G6154" s="1">
        <v>2.0</v>
      </c>
      <c r="H6154" s="1">
        <v>0.0</v>
      </c>
      <c r="I6154" s="1" t="s">
        <v>22</v>
      </c>
      <c r="J6154" s="1">
        <v>91.15</v>
      </c>
      <c r="K6154" s="1">
        <v>2995.45</v>
      </c>
      <c r="L6154" s="1" t="s">
        <v>16</v>
      </c>
      <c r="M6154" s="2">
        <f t="shared" si="1"/>
        <v>32.86286341</v>
      </c>
      <c r="N6154" s="3"/>
    </row>
    <row r="6155" ht="15.75" customHeight="1">
      <c r="A6155" s="1" t="s">
        <v>6175</v>
      </c>
      <c r="B6155" s="1" t="s">
        <v>15</v>
      </c>
      <c r="C6155" s="1">
        <v>0.0</v>
      </c>
      <c r="D6155" s="1" t="s">
        <v>16</v>
      </c>
      <c r="E6155" s="1" t="s">
        <v>18</v>
      </c>
      <c r="F6155" s="1">
        <v>2.0</v>
      </c>
      <c r="G6155" s="1">
        <v>2.0</v>
      </c>
      <c r="H6155" s="1">
        <v>1.0</v>
      </c>
      <c r="I6155" s="1" t="s">
        <v>28</v>
      </c>
      <c r="J6155" s="1">
        <v>103.3</v>
      </c>
      <c r="K6155" s="1">
        <v>6518.35</v>
      </c>
      <c r="L6155" s="1" t="s">
        <v>18</v>
      </c>
      <c r="M6155" s="2">
        <f t="shared" si="1"/>
        <v>63.10116167</v>
      </c>
      <c r="N6155" s="3"/>
    </row>
    <row r="6156" ht="15.75" customHeight="1">
      <c r="A6156" s="1" t="s">
        <v>6176</v>
      </c>
      <c r="B6156" s="1" t="s">
        <v>20</v>
      </c>
      <c r="C6156" s="1">
        <v>0.0</v>
      </c>
      <c r="D6156" s="1" t="s">
        <v>18</v>
      </c>
      <c r="E6156" s="1" t="s">
        <v>18</v>
      </c>
      <c r="F6156" s="1">
        <v>1.0</v>
      </c>
      <c r="G6156" s="1">
        <v>0.0</v>
      </c>
      <c r="H6156" s="1">
        <v>1.0</v>
      </c>
      <c r="I6156" s="1" t="s">
        <v>17</v>
      </c>
      <c r="J6156" s="1">
        <v>19.55</v>
      </c>
      <c r="K6156" s="1">
        <v>839.4</v>
      </c>
      <c r="L6156" s="1" t="s">
        <v>18</v>
      </c>
      <c r="M6156" s="2">
        <f t="shared" si="1"/>
        <v>42.93606138</v>
      </c>
      <c r="N6156" s="3"/>
    </row>
    <row r="6157" ht="15.75" customHeight="1">
      <c r="A6157" s="1" t="s">
        <v>6177</v>
      </c>
      <c r="B6157" s="1" t="s">
        <v>15</v>
      </c>
      <c r="C6157" s="1">
        <v>0.0</v>
      </c>
      <c r="D6157" s="1" t="s">
        <v>18</v>
      </c>
      <c r="E6157" s="1" t="s">
        <v>18</v>
      </c>
      <c r="F6157" s="1">
        <v>0.0</v>
      </c>
      <c r="G6157" s="1">
        <v>1.0</v>
      </c>
      <c r="H6157" s="1">
        <v>0.0</v>
      </c>
      <c r="I6157" s="1" t="s">
        <v>22</v>
      </c>
      <c r="J6157" s="1">
        <v>31.05</v>
      </c>
      <c r="K6157" s="1">
        <v>347.25</v>
      </c>
      <c r="L6157" s="1" t="s">
        <v>16</v>
      </c>
      <c r="M6157" s="2">
        <f t="shared" si="1"/>
        <v>11.18357488</v>
      </c>
      <c r="N6157" s="3"/>
    </row>
    <row r="6158" ht="15.75" customHeight="1">
      <c r="A6158" s="1" t="s">
        <v>6178</v>
      </c>
      <c r="B6158" s="1" t="s">
        <v>20</v>
      </c>
      <c r="C6158" s="1">
        <v>1.0</v>
      </c>
      <c r="D6158" s="1" t="s">
        <v>18</v>
      </c>
      <c r="E6158" s="1" t="s">
        <v>18</v>
      </c>
      <c r="F6158" s="1">
        <v>1.0</v>
      </c>
      <c r="G6158" s="1">
        <v>1.0</v>
      </c>
      <c r="H6158" s="1">
        <v>0.0</v>
      </c>
      <c r="I6158" s="1" t="s">
        <v>22</v>
      </c>
      <c r="J6158" s="1">
        <v>44.0</v>
      </c>
      <c r="K6158" s="1">
        <v>44.0</v>
      </c>
      <c r="L6158" s="1" t="s">
        <v>18</v>
      </c>
      <c r="M6158" s="2">
        <f t="shared" si="1"/>
        <v>1</v>
      </c>
      <c r="N6158" s="3"/>
    </row>
    <row r="6159" ht="15.75" customHeight="1">
      <c r="A6159" s="1" t="s">
        <v>6179</v>
      </c>
      <c r="B6159" s="1" t="s">
        <v>20</v>
      </c>
      <c r="C6159" s="1">
        <v>0.0</v>
      </c>
      <c r="D6159" s="1" t="s">
        <v>18</v>
      </c>
      <c r="E6159" s="1" t="s">
        <v>18</v>
      </c>
      <c r="F6159" s="1">
        <v>0.0</v>
      </c>
      <c r="G6159" s="1">
        <v>1.0</v>
      </c>
      <c r="H6159" s="1">
        <v>0.0</v>
      </c>
      <c r="I6159" s="1" t="s">
        <v>17</v>
      </c>
      <c r="J6159" s="1">
        <v>40.0</v>
      </c>
      <c r="K6159" s="1">
        <v>223.45</v>
      </c>
      <c r="L6159" s="1" t="s">
        <v>16</v>
      </c>
      <c r="M6159" s="2">
        <f t="shared" si="1"/>
        <v>5.58625</v>
      </c>
      <c r="N6159" s="3"/>
    </row>
    <row r="6160" ht="15.75" customHeight="1">
      <c r="A6160" s="1" t="s">
        <v>6180</v>
      </c>
      <c r="B6160" s="1" t="s">
        <v>15</v>
      </c>
      <c r="C6160" s="1">
        <v>0.0</v>
      </c>
      <c r="D6160" s="1" t="s">
        <v>16</v>
      </c>
      <c r="E6160" s="1" t="s">
        <v>16</v>
      </c>
      <c r="F6160" s="1">
        <v>1.0</v>
      </c>
      <c r="G6160" s="1">
        <v>1.0</v>
      </c>
      <c r="H6160" s="1">
        <v>2.0</v>
      </c>
      <c r="I6160" s="1" t="s">
        <v>26</v>
      </c>
      <c r="J6160" s="1">
        <v>77.55</v>
      </c>
      <c r="K6160" s="1">
        <v>5574.35</v>
      </c>
      <c r="L6160" s="1" t="s">
        <v>18</v>
      </c>
      <c r="M6160" s="2">
        <f t="shared" si="1"/>
        <v>71.88072211</v>
      </c>
      <c r="N6160" s="3"/>
    </row>
    <row r="6161" ht="15.75" customHeight="1">
      <c r="A6161" s="1" t="s">
        <v>6181</v>
      </c>
      <c r="B6161" s="1" t="s">
        <v>20</v>
      </c>
      <c r="C6161" s="1">
        <v>0.0</v>
      </c>
      <c r="D6161" s="1" t="s">
        <v>18</v>
      </c>
      <c r="E6161" s="1" t="s">
        <v>18</v>
      </c>
      <c r="F6161" s="1">
        <v>1.0</v>
      </c>
      <c r="G6161" s="1">
        <v>2.0</v>
      </c>
      <c r="H6161" s="1">
        <v>0.0</v>
      </c>
      <c r="I6161" s="1" t="s">
        <v>17</v>
      </c>
      <c r="J6161" s="1">
        <v>69.05</v>
      </c>
      <c r="K6161" s="1">
        <v>1793.25</v>
      </c>
      <c r="L6161" s="1" t="s">
        <v>18</v>
      </c>
      <c r="M6161" s="2">
        <f t="shared" si="1"/>
        <v>25.97031137</v>
      </c>
      <c r="N6161" s="3"/>
    </row>
    <row r="6162" ht="15.75" customHeight="1">
      <c r="A6162" s="1" t="s">
        <v>6182</v>
      </c>
      <c r="B6162" s="1" t="s">
        <v>20</v>
      </c>
      <c r="C6162" s="1">
        <v>0.0</v>
      </c>
      <c r="D6162" s="1" t="s">
        <v>16</v>
      </c>
      <c r="E6162" s="1" t="s">
        <v>16</v>
      </c>
      <c r="F6162" s="1">
        <v>1.0</v>
      </c>
      <c r="G6162" s="1">
        <v>0.0</v>
      </c>
      <c r="H6162" s="1">
        <v>2.0</v>
      </c>
      <c r="I6162" s="1" t="s">
        <v>17</v>
      </c>
      <c r="J6162" s="1">
        <v>20.75</v>
      </c>
      <c r="K6162" s="1">
        <v>1123.15</v>
      </c>
      <c r="L6162" s="1" t="s">
        <v>18</v>
      </c>
      <c r="M6162" s="2">
        <f t="shared" si="1"/>
        <v>54.12771084</v>
      </c>
      <c r="N6162" s="3"/>
    </row>
    <row r="6163" ht="15.75" customHeight="1">
      <c r="A6163" s="1" t="s">
        <v>6183</v>
      </c>
      <c r="B6163" s="1" t="s">
        <v>20</v>
      </c>
      <c r="C6163" s="1">
        <v>0.0</v>
      </c>
      <c r="D6163" s="1" t="s">
        <v>18</v>
      </c>
      <c r="E6163" s="1" t="s">
        <v>18</v>
      </c>
      <c r="F6163" s="1">
        <v>0.0</v>
      </c>
      <c r="G6163" s="1">
        <v>1.0</v>
      </c>
      <c r="H6163" s="1">
        <v>2.0</v>
      </c>
      <c r="I6163" s="1" t="s">
        <v>26</v>
      </c>
      <c r="J6163" s="1">
        <v>35.8</v>
      </c>
      <c r="K6163" s="1">
        <v>1316.9</v>
      </c>
      <c r="L6163" s="1" t="s">
        <v>18</v>
      </c>
      <c r="M6163" s="2">
        <f t="shared" si="1"/>
        <v>36.7849162</v>
      </c>
      <c r="N6163" s="3"/>
    </row>
    <row r="6164" ht="15.75" customHeight="1">
      <c r="A6164" s="1" t="s">
        <v>6184</v>
      </c>
      <c r="B6164" s="1" t="s">
        <v>20</v>
      </c>
      <c r="C6164" s="1">
        <v>0.0</v>
      </c>
      <c r="D6164" s="1" t="s">
        <v>18</v>
      </c>
      <c r="E6164" s="1" t="s">
        <v>18</v>
      </c>
      <c r="F6164" s="1">
        <v>1.0</v>
      </c>
      <c r="G6164" s="1">
        <v>2.0</v>
      </c>
      <c r="H6164" s="1">
        <v>0.0</v>
      </c>
      <c r="I6164" s="1" t="s">
        <v>22</v>
      </c>
      <c r="J6164" s="1">
        <v>74.25</v>
      </c>
      <c r="K6164" s="1">
        <v>3089.1</v>
      </c>
      <c r="L6164" s="1" t="s">
        <v>18</v>
      </c>
      <c r="M6164" s="2">
        <f t="shared" si="1"/>
        <v>41.6040404</v>
      </c>
      <c r="N6164" s="3"/>
    </row>
    <row r="6165" ht="15.75" customHeight="1">
      <c r="A6165" s="1" t="s">
        <v>6185</v>
      </c>
      <c r="B6165" s="1" t="s">
        <v>15</v>
      </c>
      <c r="C6165" s="1">
        <v>0.0</v>
      </c>
      <c r="D6165" s="1" t="s">
        <v>16</v>
      </c>
      <c r="E6165" s="1" t="s">
        <v>18</v>
      </c>
      <c r="F6165" s="1">
        <v>1.0</v>
      </c>
      <c r="G6165" s="1">
        <v>1.0</v>
      </c>
      <c r="H6165" s="1">
        <v>0.0</v>
      </c>
      <c r="I6165" s="1" t="s">
        <v>28</v>
      </c>
      <c r="J6165" s="1">
        <v>81.9</v>
      </c>
      <c r="K6165" s="1">
        <v>2078.55</v>
      </c>
      <c r="L6165" s="1" t="s">
        <v>18</v>
      </c>
      <c r="M6165" s="2">
        <f t="shared" si="1"/>
        <v>25.37912088</v>
      </c>
      <c r="N6165" s="3"/>
    </row>
    <row r="6166" ht="15.75" customHeight="1">
      <c r="A6166" s="1" t="s">
        <v>6186</v>
      </c>
      <c r="B6166" s="1" t="s">
        <v>15</v>
      </c>
      <c r="C6166" s="1">
        <v>0.0</v>
      </c>
      <c r="D6166" s="1" t="s">
        <v>16</v>
      </c>
      <c r="E6166" s="1" t="s">
        <v>16</v>
      </c>
      <c r="F6166" s="1">
        <v>2.0</v>
      </c>
      <c r="G6166" s="1">
        <v>2.0</v>
      </c>
      <c r="H6166" s="1">
        <v>0.0</v>
      </c>
      <c r="I6166" s="1" t="s">
        <v>22</v>
      </c>
      <c r="J6166" s="1">
        <v>85.95</v>
      </c>
      <c r="K6166" s="1">
        <v>858.6</v>
      </c>
      <c r="L6166" s="1" t="s">
        <v>18</v>
      </c>
      <c r="M6166" s="2">
        <f t="shared" si="1"/>
        <v>9.989528796</v>
      </c>
      <c r="N6166" s="3"/>
    </row>
    <row r="6167" ht="15.75" customHeight="1">
      <c r="A6167" s="1" t="s">
        <v>6187</v>
      </c>
      <c r="B6167" s="1" t="s">
        <v>20</v>
      </c>
      <c r="C6167" s="1">
        <v>0.0</v>
      </c>
      <c r="D6167" s="1" t="s">
        <v>16</v>
      </c>
      <c r="E6167" s="1" t="s">
        <v>16</v>
      </c>
      <c r="F6167" s="1">
        <v>2.0</v>
      </c>
      <c r="G6167" s="1">
        <v>1.0</v>
      </c>
      <c r="H6167" s="1">
        <v>0.0</v>
      </c>
      <c r="I6167" s="1" t="s">
        <v>28</v>
      </c>
      <c r="J6167" s="1">
        <v>59.7</v>
      </c>
      <c r="K6167" s="1">
        <v>1825.5</v>
      </c>
      <c r="L6167" s="1" t="s">
        <v>18</v>
      </c>
      <c r="M6167" s="2">
        <f t="shared" si="1"/>
        <v>30.57788945</v>
      </c>
      <c r="N6167" s="3"/>
    </row>
    <row r="6168" ht="15.75" customHeight="1">
      <c r="A6168" s="1" t="s">
        <v>6188</v>
      </c>
      <c r="B6168" s="1" t="s">
        <v>20</v>
      </c>
      <c r="C6168" s="1">
        <v>0.0</v>
      </c>
      <c r="D6168" s="1" t="s">
        <v>16</v>
      </c>
      <c r="E6168" s="1" t="s">
        <v>18</v>
      </c>
      <c r="F6168" s="1">
        <v>1.0</v>
      </c>
      <c r="G6168" s="1">
        <v>1.0</v>
      </c>
      <c r="H6168" s="1">
        <v>0.0</v>
      </c>
      <c r="I6168" s="1" t="s">
        <v>26</v>
      </c>
      <c r="J6168" s="1">
        <v>54.95</v>
      </c>
      <c r="K6168" s="1">
        <v>568.85</v>
      </c>
      <c r="L6168" s="1" t="s">
        <v>18</v>
      </c>
      <c r="M6168" s="2">
        <f t="shared" si="1"/>
        <v>10.35213831</v>
      </c>
      <c r="N6168" s="3"/>
    </row>
    <row r="6169" ht="15.75" customHeight="1">
      <c r="A6169" s="1" t="s">
        <v>6189</v>
      </c>
      <c r="B6169" s="1" t="s">
        <v>20</v>
      </c>
      <c r="C6169" s="1">
        <v>0.0</v>
      </c>
      <c r="D6169" s="1" t="s">
        <v>16</v>
      </c>
      <c r="E6169" s="1" t="s">
        <v>18</v>
      </c>
      <c r="F6169" s="1">
        <v>1.0</v>
      </c>
      <c r="G6169" s="1">
        <v>1.0</v>
      </c>
      <c r="H6169" s="1">
        <v>0.0</v>
      </c>
      <c r="I6169" s="1" t="s">
        <v>26</v>
      </c>
      <c r="J6169" s="1">
        <v>50.2</v>
      </c>
      <c r="K6169" s="1">
        <v>668.85</v>
      </c>
      <c r="L6169" s="1" t="s">
        <v>18</v>
      </c>
      <c r="M6169" s="2">
        <f t="shared" si="1"/>
        <v>13.32370518</v>
      </c>
      <c r="N6169" s="3"/>
    </row>
    <row r="6170" ht="15.75" customHeight="1">
      <c r="A6170" s="1" t="s">
        <v>6190</v>
      </c>
      <c r="B6170" s="1" t="s">
        <v>20</v>
      </c>
      <c r="C6170" s="1">
        <v>0.0</v>
      </c>
      <c r="D6170" s="1" t="s">
        <v>18</v>
      </c>
      <c r="E6170" s="1" t="s">
        <v>16</v>
      </c>
      <c r="F6170" s="1">
        <v>1.0</v>
      </c>
      <c r="G6170" s="1">
        <v>0.0</v>
      </c>
      <c r="H6170" s="1">
        <v>0.0</v>
      </c>
      <c r="I6170" s="1" t="s">
        <v>17</v>
      </c>
      <c r="J6170" s="1">
        <v>20.4</v>
      </c>
      <c r="K6170" s="1">
        <v>184.1</v>
      </c>
      <c r="L6170" s="1" t="s">
        <v>18</v>
      </c>
      <c r="M6170" s="2">
        <f t="shared" si="1"/>
        <v>9.024509804</v>
      </c>
      <c r="N6170" s="3"/>
    </row>
    <row r="6171" ht="15.75" customHeight="1">
      <c r="A6171" s="1" t="s">
        <v>6191</v>
      </c>
      <c r="B6171" s="1" t="s">
        <v>15</v>
      </c>
      <c r="C6171" s="1">
        <v>1.0</v>
      </c>
      <c r="D6171" s="1" t="s">
        <v>16</v>
      </c>
      <c r="E6171" s="1" t="s">
        <v>18</v>
      </c>
      <c r="F6171" s="1">
        <v>2.0</v>
      </c>
      <c r="G6171" s="1">
        <v>0.0</v>
      </c>
      <c r="H6171" s="1">
        <v>2.0</v>
      </c>
      <c r="I6171" s="1" t="s">
        <v>28</v>
      </c>
      <c r="J6171" s="1">
        <v>24.3</v>
      </c>
      <c r="K6171" s="1">
        <v>1778.7</v>
      </c>
      <c r="L6171" s="1" t="s">
        <v>18</v>
      </c>
      <c r="M6171" s="2">
        <f t="shared" si="1"/>
        <v>73.19753086</v>
      </c>
      <c r="N6171" s="3"/>
    </row>
    <row r="6172" ht="15.75" customHeight="1">
      <c r="A6172" s="1" t="s">
        <v>6192</v>
      </c>
      <c r="B6172" s="1" t="s">
        <v>15</v>
      </c>
      <c r="C6172" s="1">
        <v>0.0</v>
      </c>
      <c r="D6172" s="1" t="s">
        <v>18</v>
      </c>
      <c r="E6172" s="1" t="s">
        <v>18</v>
      </c>
      <c r="F6172" s="1">
        <v>1.0</v>
      </c>
      <c r="G6172" s="1">
        <v>1.0</v>
      </c>
      <c r="H6172" s="1">
        <v>1.0</v>
      </c>
      <c r="I6172" s="1" t="s">
        <v>17</v>
      </c>
      <c r="J6172" s="1">
        <v>67.7</v>
      </c>
      <c r="K6172" s="1">
        <v>2882.25</v>
      </c>
      <c r="L6172" s="1" t="s">
        <v>18</v>
      </c>
      <c r="M6172" s="2">
        <f t="shared" si="1"/>
        <v>42.57385524</v>
      </c>
      <c r="N6172" s="3"/>
    </row>
    <row r="6173" ht="15.75" customHeight="1">
      <c r="A6173" s="1" t="s">
        <v>6193</v>
      </c>
      <c r="B6173" s="1" t="s">
        <v>15</v>
      </c>
      <c r="C6173" s="1">
        <v>0.0</v>
      </c>
      <c r="D6173" s="1" t="s">
        <v>16</v>
      </c>
      <c r="E6173" s="1" t="s">
        <v>18</v>
      </c>
      <c r="F6173" s="1">
        <v>1.0</v>
      </c>
      <c r="G6173" s="1">
        <v>0.0</v>
      </c>
      <c r="H6173" s="1">
        <v>0.0</v>
      </c>
      <c r="I6173" s="1" t="s">
        <v>17</v>
      </c>
      <c r="J6173" s="1">
        <v>20.35</v>
      </c>
      <c r="K6173" s="1">
        <v>41.85</v>
      </c>
      <c r="L6173" s="1" t="s">
        <v>18</v>
      </c>
      <c r="M6173" s="2">
        <f t="shared" si="1"/>
        <v>2.056511057</v>
      </c>
      <c r="N6173" s="3"/>
    </row>
    <row r="6174" ht="15.75" customHeight="1">
      <c r="A6174" s="1" t="s">
        <v>6194</v>
      </c>
      <c r="B6174" s="1" t="s">
        <v>20</v>
      </c>
      <c r="C6174" s="1">
        <v>1.0</v>
      </c>
      <c r="D6174" s="1" t="s">
        <v>18</v>
      </c>
      <c r="E6174" s="1" t="s">
        <v>18</v>
      </c>
      <c r="F6174" s="1">
        <v>2.0</v>
      </c>
      <c r="G6174" s="1">
        <v>2.0</v>
      </c>
      <c r="H6174" s="1">
        <v>0.0</v>
      </c>
      <c r="I6174" s="1" t="s">
        <v>22</v>
      </c>
      <c r="J6174" s="1">
        <v>89.5</v>
      </c>
      <c r="K6174" s="1">
        <v>2196.15</v>
      </c>
      <c r="L6174" s="1" t="s">
        <v>16</v>
      </c>
      <c r="M6174" s="2">
        <f t="shared" si="1"/>
        <v>24.53798883</v>
      </c>
      <c r="N6174" s="3"/>
    </row>
    <row r="6175" ht="15.75" customHeight="1">
      <c r="A6175" s="1" t="s">
        <v>6195</v>
      </c>
      <c r="B6175" s="1" t="s">
        <v>15</v>
      </c>
      <c r="C6175" s="1">
        <v>0.0</v>
      </c>
      <c r="D6175" s="1" t="s">
        <v>18</v>
      </c>
      <c r="E6175" s="1" t="s">
        <v>18</v>
      </c>
      <c r="F6175" s="1">
        <v>2.0</v>
      </c>
      <c r="G6175" s="1">
        <v>2.0</v>
      </c>
      <c r="H6175" s="1">
        <v>0.0</v>
      </c>
      <c r="I6175" s="1" t="s">
        <v>22</v>
      </c>
      <c r="J6175" s="1">
        <v>84.0</v>
      </c>
      <c r="K6175" s="1">
        <v>424.75</v>
      </c>
      <c r="L6175" s="1" t="s">
        <v>18</v>
      </c>
      <c r="M6175" s="2">
        <f t="shared" si="1"/>
        <v>5.056547619</v>
      </c>
      <c r="N6175" s="3"/>
    </row>
    <row r="6176" ht="15.75" customHeight="1">
      <c r="A6176" s="1" t="s">
        <v>6196</v>
      </c>
      <c r="B6176" s="1" t="s">
        <v>20</v>
      </c>
      <c r="C6176" s="1">
        <v>0.0</v>
      </c>
      <c r="D6176" s="1" t="s">
        <v>18</v>
      </c>
      <c r="E6176" s="1" t="s">
        <v>18</v>
      </c>
      <c r="F6176" s="1">
        <v>1.0</v>
      </c>
      <c r="G6176" s="1">
        <v>2.0</v>
      </c>
      <c r="H6176" s="1">
        <v>0.0</v>
      </c>
      <c r="I6176" s="1" t="s">
        <v>22</v>
      </c>
      <c r="J6176" s="1">
        <v>78.95</v>
      </c>
      <c r="K6176" s="1">
        <v>78.95</v>
      </c>
      <c r="L6176" s="1" t="s">
        <v>16</v>
      </c>
      <c r="M6176" s="2">
        <f t="shared" si="1"/>
        <v>1</v>
      </c>
      <c r="N6176" s="3"/>
    </row>
    <row r="6177" ht="15.75" customHeight="1">
      <c r="A6177" s="1" t="s">
        <v>6197</v>
      </c>
      <c r="B6177" s="1" t="s">
        <v>20</v>
      </c>
      <c r="C6177" s="1">
        <v>0.0</v>
      </c>
      <c r="D6177" s="1" t="s">
        <v>18</v>
      </c>
      <c r="E6177" s="1" t="s">
        <v>18</v>
      </c>
      <c r="F6177" s="1">
        <v>0.0</v>
      </c>
      <c r="G6177" s="1">
        <v>1.0</v>
      </c>
      <c r="H6177" s="1">
        <v>0.0</v>
      </c>
      <c r="I6177" s="1" t="s">
        <v>17</v>
      </c>
      <c r="J6177" s="1">
        <v>43.25</v>
      </c>
      <c r="K6177" s="1">
        <v>219.0</v>
      </c>
      <c r="L6177" s="1" t="s">
        <v>16</v>
      </c>
      <c r="M6177" s="2">
        <f t="shared" si="1"/>
        <v>5.063583815</v>
      </c>
      <c r="N6177" s="3"/>
    </row>
    <row r="6178" ht="15.75" customHeight="1">
      <c r="A6178" s="1" t="s">
        <v>6198</v>
      </c>
      <c r="B6178" s="1" t="s">
        <v>15</v>
      </c>
      <c r="C6178" s="1">
        <v>0.0</v>
      </c>
      <c r="D6178" s="1" t="s">
        <v>16</v>
      </c>
      <c r="E6178" s="1" t="s">
        <v>16</v>
      </c>
      <c r="F6178" s="1">
        <v>0.0</v>
      </c>
      <c r="G6178" s="1">
        <v>1.0</v>
      </c>
      <c r="H6178" s="1">
        <v>0.0</v>
      </c>
      <c r="I6178" s="1" t="s">
        <v>28</v>
      </c>
      <c r="J6178" s="1">
        <v>35.05</v>
      </c>
      <c r="K6178" s="1">
        <v>1620.25</v>
      </c>
      <c r="L6178" s="1" t="s">
        <v>18</v>
      </c>
      <c r="M6178" s="2">
        <f t="shared" si="1"/>
        <v>46.22681883</v>
      </c>
      <c r="N6178" s="3"/>
    </row>
    <row r="6179" ht="15.75" customHeight="1">
      <c r="A6179" s="1" t="s">
        <v>6199</v>
      </c>
      <c r="B6179" s="1" t="s">
        <v>15</v>
      </c>
      <c r="C6179" s="1">
        <v>0.0</v>
      </c>
      <c r="D6179" s="1" t="s">
        <v>18</v>
      </c>
      <c r="E6179" s="1" t="s">
        <v>18</v>
      </c>
      <c r="F6179" s="1">
        <v>0.0</v>
      </c>
      <c r="G6179" s="1">
        <v>1.0</v>
      </c>
      <c r="H6179" s="1">
        <v>1.0</v>
      </c>
      <c r="I6179" s="1" t="s">
        <v>26</v>
      </c>
      <c r="J6179" s="1">
        <v>41.1</v>
      </c>
      <c r="K6179" s="1">
        <v>2258.25</v>
      </c>
      <c r="L6179" s="1" t="s">
        <v>18</v>
      </c>
      <c r="M6179" s="2">
        <f t="shared" si="1"/>
        <v>54.94525547</v>
      </c>
      <c r="N6179" s="3"/>
    </row>
    <row r="6180" ht="15.75" customHeight="1">
      <c r="A6180" s="1" t="s">
        <v>6200</v>
      </c>
      <c r="B6180" s="1" t="s">
        <v>20</v>
      </c>
      <c r="C6180" s="1">
        <v>1.0</v>
      </c>
      <c r="D6180" s="1" t="s">
        <v>18</v>
      </c>
      <c r="E6180" s="1" t="s">
        <v>18</v>
      </c>
      <c r="F6180" s="1">
        <v>1.0</v>
      </c>
      <c r="G6180" s="1">
        <v>0.0</v>
      </c>
      <c r="H6180" s="1">
        <v>1.0</v>
      </c>
      <c r="I6180" s="1" t="s">
        <v>28</v>
      </c>
      <c r="J6180" s="1">
        <v>20.5</v>
      </c>
      <c r="K6180" s="1">
        <v>429.55</v>
      </c>
      <c r="L6180" s="1" t="s">
        <v>18</v>
      </c>
      <c r="M6180" s="2">
        <f t="shared" si="1"/>
        <v>20.95365854</v>
      </c>
      <c r="N6180" s="3"/>
    </row>
    <row r="6181" ht="15.75" customHeight="1">
      <c r="A6181" s="1" t="s">
        <v>6201</v>
      </c>
      <c r="B6181" s="1" t="s">
        <v>20</v>
      </c>
      <c r="C6181" s="1">
        <v>0.0</v>
      </c>
      <c r="D6181" s="1" t="s">
        <v>18</v>
      </c>
      <c r="E6181" s="1" t="s">
        <v>18</v>
      </c>
      <c r="F6181" s="1">
        <v>2.0</v>
      </c>
      <c r="G6181" s="1">
        <v>0.0</v>
      </c>
      <c r="H6181" s="1">
        <v>0.0</v>
      </c>
      <c r="I6181" s="1" t="s">
        <v>17</v>
      </c>
      <c r="J6181" s="1">
        <v>25.25</v>
      </c>
      <c r="K6181" s="1">
        <v>101.9</v>
      </c>
      <c r="L6181" s="1" t="s">
        <v>18</v>
      </c>
      <c r="M6181" s="2">
        <f t="shared" si="1"/>
        <v>4.035643564</v>
      </c>
      <c r="N6181" s="3"/>
    </row>
    <row r="6182" ht="15.75" customHeight="1">
      <c r="A6182" s="1" t="s">
        <v>6202</v>
      </c>
      <c r="B6182" s="1" t="s">
        <v>15</v>
      </c>
      <c r="C6182" s="1">
        <v>0.0</v>
      </c>
      <c r="D6182" s="1" t="s">
        <v>16</v>
      </c>
      <c r="E6182" s="1" t="s">
        <v>18</v>
      </c>
      <c r="F6182" s="1">
        <v>1.0</v>
      </c>
      <c r="G6182" s="1">
        <v>0.0</v>
      </c>
      <c r="H6182" s="1">
        <v>2.0</v>
      </c>
      <c r="I6182" s="1" t="s">
        <v>28</v>
      </c>
      <c r="J6182" s="1">
        <v>19.35</v>
      </c>
      <c r="K6182" s="1">
        <v>1319.95</v>
      </c>
      <c r="L6182" s="1" t="s">
        <v>18</v>
      </c>
      <c r="M6182" s="2">
        <f t="shared" si="1"/>
        <v>68.21447028</v>
      </c>
      <c r="N6182" s="3"/>
    </row>
    <row r="6183" ht="15.75" customHeight="1">
      <c r="A6183" s="1" t="s">
        <v>6203</v>
      </c>
      <c r="B6183" s="1" t="s">
        <v>20</v>
      </c>
      <c r="C6183" s="1">
        <v>0.0</v>
      </c>
      <c r="D6183" s="1" t="s">
        <v>16</v>
      </c>
      <c r="E6183" s="1" t="s">
        <v>16</v>
      </c>
      <c r="F6183" s="1">
        <v>1.0</v>
      </c>
      <c r="G6183" s="1">
        <v>0.0</v>
      </c>
      <c r="H6183" s="1">
        <v>1.0</v>
      </c>
      <c r="I6183" s="1" t="s">
        <v>17</v>
      </c>
      <c r="J6183" s="1">
        <v>19.9</v>
      </c>
      <c r="K6183" s="1">
        <v>357.7</v>
      </c>
      <c r="L6183" s="1" t="s">
        <v>18</v>
      </c>
      <c r="M6183" s="2">
        <f t="shared" si="1"/>
        <v>17.97487437</v>
      </c>
      <c r="N6183" s="3"/>
    </row>
    <row r="6184" ht="15.75" customHeight="1">
      <c r="A6184" s="1" t="s">
        <v>6204</v>
      </c>
      <c r="B6184" s="1" t="s">
        <v>20</v>
      </c>
      <c r="C6184" s="1">
        <v>0.0</v>
      </c>
      <c r="D6184" s="1" t="s">
        <v>18</v>
      </c>
      <c r="E6184" s="1" t="s">
        <v>18</v>
      </c>
      <c r="F6184" s="1">
        <v>1.0</v>
      </c>
      <c r="G6184" s="1">
        <v>0.0</v>
      </c>
      <c r="H6184" s="1">
        <v>0.0</v>
      </c>
      <c r="I6184" s="1" t="s">
        <v>17</v>
      </c>
      <c r="J6184" s="1">
        <v>20.05</v>
      </c>
      <c r="K6184" s="1">
        <v>20.05</v>
      </c>
      <c r="L6184" s="1" t="s">
        <v>18</v>
      </c>
      <c r="M6184" s="2">
        <f t="shared" si="1"/>
        <v>1</v>
      </c>
      <c r="N6184" s="3"/>
    </row>
    <row r="6185" ht="15.75" customHeight="1">
      <c r="A6185" s="1" t="s">
        <v>6205</v>
      </c>
      <c r="B6185" s="1" t="s">
        <v>20</v>
      </c>
      <c r="C6185" s="1">
        <v>1.0</v>
      </c>
      <c r="D6185" s="1" t="s">
        <v>16</v>
      </c>
      <c r="E6185" s="1" t="s">
        <v>18</v>
      </c>
      <c r="F6185" s="1">
        <v>2.0</v>
      </c>
      <c r="G6185" s="1">
        <v>2.0</v>
      </c>
      <c r="H6185" s="1">
        <v>0.0</v>
      </c>
      <c r="I6185" s="1" t="s">
        <v>28</v>
      </c>
      <c r="J6185" s="1">
        <v>93.8</v>
      </c>
      <c r="K6185" s="1">
        <v>4750.95</v>
      </c>
      <c r="L6185" s="1" t="s">
        <v>16</v>
      </c>
      <c r="M6185" s="2">
        <f t="shared" si="1"/>
        <v>50.64978678</v>
      </c>
      <c r="N6185" s="3"/>
    </row>
    <row r="6186" ht="15.75" customHeight="1">
      <c r="A6186" s="1" t="s">
        <v>6206</v>
      </c>
      <c r="B6186" s="1" t="s">
        <v>20</v>
      </c>
      <c r="C6186" s="1">
        <v>0.0</v>
      </c>
      <c r="D6186" s="1" t="s">
        <v>16</v>
      </c>
      <c r="E6186" s="1" t="s">
        <v>18</v>
      </c>
      <c r="F6186" s="1">
        <v>2.0</v>
      </c>
      <c r="G6186" s="1">
        <v>0.0</v>
      </c>
      <c r="H6186" s="1">
        <v>2.0</v>
      </c>
      <c r="I6186" s="1" t="s">
        <v>26</v>
      </c>
      <c r="J6186" s="1">
        <v>24.8</v>
      </c>
      <c r="K6186" s="1">
        <v>1874.3</v>
      </c>
      <c r="L6186" s="1" t="s">
        <v>18</v>
      </c>
      <c r="M6186" s="2">
        <f t="shared" si="1"/>
        <v>75.5766129</v>
      </c>
      <c r="N6186" s="3"/>
    </row>
    <row r="6187" ht="15.75" customHeight="1">
      <c r="A6187" s="1" t="s">
        <v>6207</v>
      </c>
      <c r="B6187" s="1" t="s">
        <v>15</v>
      </c>
      <c r="C6187" s="1">
        <v>0.0</v>
      </c>
      <c r="D6187" s="1" t="s">
        <v>16</v>
      </c>
      <c r="E6187" s="1" t="s">
        <v>16</v>
      </c>
      <c r="F6187" s="1">
        <v>1.0</v>
      </c>
      <c r="G6187" s="1">
        <v>0.0</v>
      </c>
      <c r="H6187" s="1">
        <v>2.0</v>
      </c>
      <c r="I6187" s="1" t="s">
        <v>28</v>
      </c>
      <c r="J6187" s="1">
        <v>19.8</v>
      </c>
      <c r="K6187" s="1">
        <v>1378.75</v>
      </c>
      <c r="L6187" s="1" t="s">
        <v>18</v>
      </c>
      <c r="M6187" s="2">
        <f t="shared" si="1"/>
        <v>69.63383838</v>
      </c>
      <c r="N6187" s="3"/>
    </row>
    <row r="6188" ht="15.75" customHeight="1">
      <c r="A6188" s="1" t="s">
        <v>6208</v>
      </c>
      <c r="B6188" s="1" t="s">
        <v>15</v>
      </c>
      <c r="C6188" s="1">
        <v>0.0</v>
      </c>
      <c r="D6188" s="1" t="s">
        <v>16</v>
      </c>
      <c r="E6188" s="1" t="s">
        <v>18</v>
      </c>
      <c r="F6188" s="1">
        <v>1.0</v>
      </c>
      <c r="G6188" s="1">
        <v>2.0</v>
      </c>
      <c r="H6188" s="1">
        <v>0.0</v>
      </c>
      <c r="I6188" s="1" t="s">
        <v>26</v>
      </c>
      <c r="J6188" s="1">
        <v>89.9</v>
      </c>
      <c r="K6188" s="1">
        <v>2433.5</v>
      </c>
      <c r="L6188" s="1" t="s">
        <v>18</v>
      </c>
      <c r="M6188" s="2">
        <f t="shared" si="1"/>
        <v>27.06896552</v>
      </c>
      <c r="N6188" s="3"/>
    </row>
    <row r="6189" ht="15.75" customHeight="1">
      <c r="A6189" s="1" t="s">
        <v>6209</v>
      </c>
      <c r="B6189" s="1" t="s">
        <v>20</v>
      </c>
      <c r="C6189" s="1">
        <v>1.0</v>
      </c>
      <c r="D6189" s="1" t="s">
        <v>16</v>
      </c>
      <c r="E6189" s="1" t="s">
        <v>18</v>
      </c>
      <c r="F6189" s="1">
        <v>2.0</v>
      </c>
      <c r="G6189" s="1">
        <v>2.0</v>
      </c>
      <c r="H6189" s="1">
        <v>1.0</v>
      </c>
      <c r="I6189" s="1" t="s">
        <v>22</v>
      </c>
      <c r="J6189" s="1">
        <v>92.0</v>
      </c>
      <c r="K6189" s="1">
        <v>6585.2</v>
      </c>
      <c r="L6189" s="1" t="s">
        <v>18</v>
      </c>
      <c r="M6189" s="2">
        <f t="shared" si="1"/>
        <v>71.57826087</v>
      </c>
      <c r="N6189" s="3"/>
    </row>
    <row r="6190" ht="15.75" customHeight="1">
      <c r="A6190" s="1" t="s">
        <v>6210</v>
      </c>
      <c r="B6190" s="1" t="s">
        <v>20</v>
      </c>
      <c r="C6190" s="1">
        <v>0.0</v>
      </c>
      <c r="D6190" s="1" t="s">
        <v>16</v>
      </c>
      <c r="E6190" s="1" t="s">
        <v>16</v>
      </c>
      <c r="F6190" s="1">
        <v>1.0</v>
      </c>
      <c r="G6190" s="1">
        <v>0.0</v>
      </c>
      <c r="H6190" s="1">
        <v>1.0</v>
      </c>
      <c r="I6190" s="1" t="s">
        <v>17</v>
      </c>
      <c r="J6190" s="1">
        <v>20.1</v>
      </c>
      <c r="K6190" s="1">
        <v>85.1</v>
      </c>
      <c r="L6190" s="1" t="s">
        <v>18</v>
      </c>
      <c r="M6190" s="2">
        <f t="shared" si="1"/>
        <v>4.233830846</v>
      </c>
      <c r="N6190" s="3"/>
    </row>
    <row r="6191" ht="15.75" customHeight="1">
      <c r="A6191" s="1" t="s">
        <v>6211</v>
      </c>
      <c r="B6191" s="1" t="s">
        <v>15</v>
      </c>
      <c r="C6191" s="1">
        <v>0.0</v>
      </c>
      <c r="D6191" s="1" t="s">
        <v>18</v>
      </c>
      <c r="E6191" s="1" t="s">
        <v>18</v>
      </c>
      <c r="F6191" s="1">
        <v>1.0</v>
      </c>
      <c r="G6191" s="1">
        <v>2.0</v>
      </c>
      <c r="H6191" s="1">
        <v>0.0</v>
      </c>
      <c r="I6191" s="1" t="s">
        <v>22</v>
      </c>
      <c r="J6191" s="1">
        <v>79.0</v>
      </c>
      <c r="K6191" s="1">
        <v>303.15</v>
      </c>
      <c r="L6191" s="1" t="s">
        <v>16</v>
      </c>
      <c r="M6191" s="2">
        <f t="shared" si="1"/>
        <v>3.837341772</v>
      </c>
      <c r="N6191" s="3"/>
    </row>
    <row r="6192" ht="15.75" customHeight="1">
      <c r="A6192" s="1" t="s">
        <v>6212</v>
      </c>
      <c r="B6192" s="1" t="s">
        <v>20</v>
      </c>
      <c r="C6192" s="1">
        <v>1.0</v>
      </c>
      <c r="D6192" s="1" t="s">
        <v>16</v>
      </c>
      <c r="E6192" s="1" t="s">
        <v>18</v>
      </c>
      <c r="F6192" s="1">
        <v>2.0</v>
      </c>
      <c r="G6192" s="1">
        <v>2.0</v>
      </c>
      <c r="H6192" s="1">
        <v>0.0</v>
      </c>
      <c r="I6192" s="1" t="s">
        <v>28</v>
      </c>
      <c r="J6192" s="1">
        <v>95.35</v>
      </c>
      <c r="K6192" s="1">
        <v>6382.0</v>
      </c>
      <c r="L6192" s="1" t="s">
        <v>18</v>
      </c>
      <c r="M6192" s="2">
        <f t="shared" si="1"/>
        <v>66.93235448</v>
      </c>
      <c r="N6192" s="3"/>
    </row>
    <row r="6193" ht="15.75" customHeight="1">
      <c r="A6193" s="1" t="s">
        <v>6213</v>
      </c>
      <c r="B6193" s="1" t="s">
        <v>15</v>
      </c>
      <c r="C6193" s="1">
        <v>0.0</v>
      </c>
      <c r="D6193" s="1" t="s">
        <v>16</v>
      </c>
      <c r="E6193" s="1" t="s">
        <v>16</v>
      </c>
      <c r="F6193" s="1">
        <v>1.0</v>
      </c>
      <c r="G6193" s="1">
        <v>0.0</v>
      </c>
      <c r="H6193" s="1">
        <v>2.0</v>
      </c>
      <c r="I6193" s="1" t="s">
        <v>28</v>
      </c>
      <c r="J6193" s="1">
        <v>19.5</v>
      </c>
      <c r="K6193" s="1">
        <v>1167.6</v>
      </c>
      <c r="L6193" s="1" t="s">
        <v>18</v>
      </c>
      <c r="M6193" s="2">
        <f t="shared" si="1"/>
        <v>59.87692308</v>
      </c>
      <c r="N6193" s="3"/>
    </row>
    <row r="6194" ht="15.75" customHeight="1">
      <c r="A6194" s="1" t="s">
        <v>6214</v>
      </c>
      <c r="B6194" s="1" t="s">
        <v>15</v>
      </c>
      <c r="C6194" s="1">
        <v>0.0</v>
      </c>
      <c r="D6194" s="1" t="s">
        <v>18</v>
      </c>
      <c r="E6194" s="1" t="s">
        <v>18</v>
      </c>
      <c r="F6194" s="1">
        <v>0.0</v>
      </c>
      <c r="G6194" s="1">
        <v>1.0</v>
      </c>
      <c r="H6194" s="1">
        <v>0.0</v>
      </c>
      <c r="I6194" s="1" t="s">
        <v>22</v>
      </c>
      <c r="J6194" s="1">
        <v>44.95</v>
      </c>
      <c r="K6194" s="1">
        <v>3085.35</v>
      </c>
      <c r="L6194" s="1" t="s">
        <v>18</v>
      </c>
      <c r="M6194" s="2">
        <f t="shared" si="1"/>
        <v>68.63959956</v>
      </c>
      <c r="N6194" s="3"/>
    </row>
    <row r="6195" ht="15.75" customHeight="1">
      <c r="A6195" s="1" t="s">
        <v>6215</v>
      </c>
      <c r="B6195" s="1" t="s">
        <v>20</v>
      </c>
      <c r="C6195" s="1">
        <v>0.0</v>
      </c>
      <c r="D6195" s="1" t="s">
        <v>18</v>
      </c>
      <c r="E6195" s="1" t="s">
        <v>18</v>
      </c>
      <c r="F6195" s="1">
        <v>1.0</v>
      </c>
      <c r="G6195" s="1">
        <v>1.0</v>
      </c>
      <c r="H6195" s="1">
        <v>0.0</v>
      </c>
      <c r="I6195" s="1" t="s">
        <v>26</v>
      </c>
      <c r="J6195" s="1">
        <v>49.8</v>
      </c>
      <c r="K6195" s="1">
        <v>49.8</v>
      </c>
      <c r="L6195" s="1" t="s">
        <v>18</v>
      </c>
      <c r="M6195" s="2">
        <f t="shared" si="1"/>
        <v>1</v>
      </c>
      <c r="N6195" s="3"/>
    </row>
    <row r="6196" ht="15.75" customHeight="1">
      <c r="A6196" s="1" t="s">
        <v>6216</v>
      </c>
      <c r="B6196" s="1" t="s">
        <v>15</v>
      </c>
      <c r="C6196" s="1">
        <v>1.0</v>
      </c>
      <c r="D6196" s="1" t="s">
        <v>16</v>
      </c>
      <c r="E6196" s="1" t="s">
        <v>16</v>
      </c>
      <c r="F6196" s="1">
        <v>2.0</v>
      </c>
      <c r="G6196" s="1">
        <v>1.0</v>
      </c>
      <c r="H6196" s="1">
        <v>1.0</v>
      </c>
      <c r="I6196" s="1" t="s">
        <v>22</v>
      </c>
      <c r="J6196" s="1">
        <v>69.2</v>
      </c>
      <c r="K6196" s="1">
        <v>4982.5</v>
      </c>
      <c r="L6196" s="1" t="s">
        <v>18</v>
      </c>
      <c r="M6196" s="2">
        <f t="shared" si="1"/>
        <v>72.00144509</v>
      </c>
      <c r="N6196" s="3"/>
    </row>
    <row r="6197" ht="15.75" customHeight="1">
      <c r="A6197" s="1" t="s">
        <v>6217</v>
      </c>
      <c r="B6197" s="1" t="s">
        <v>20</v>
      </c>
      <c r="C6197" s="1">
        <v>0.0</v>
      </c>
      <c r="D6197" s="1" t="s">
        <v>18</v>
      </c>
      <c r="E6197" s="1" t="s">
        <v>18</v>
      </c>
      <c r="F6197" s="1">
        <v>1.0</v>
      </c>
      <c r="G6197" s="1">
        <v>2.0</v>
      </c>
      <c r="H6197" s="1">
        <v>0.0</v>
      </c>
      <c r="I6197" s="1" t="s">
        <v>22</v>
      </c>
      <c r="J6197" s="1">
        <v>100.55</v>
      </c>
      <c r="K6197" s="1">
        <v>4398.15</v>
      </c>
      <c r="L6197" s="1" t="s">
        <v>16</v>
      </c>
      <c r="M6197" s="2">
        <f t="shared" si="1"/>
        <v>43.74092491</v>
      </c>
      <c r="N6197" s="3"/>
    </row>
    <row r="6198" ht="15.75" customHeight="1">
      <c r="A6198" s="1" t="s">
        <v>6218</v>
      </c>
      <c r="B6198" s="1" t="s">
        <v>15</v>
      </c>
      <c r="C6198" s="1">
        <v>0.0</v>
      </c>
      <c r="D6198" s="1" t="s">
        <v>16</v>
      </c>
      <c r="E6198" s="1" t="s">
        <v>16</v>
      </c>
      <c r="F6198" s="1">
        <v>1.0</v>
      </c>
      <c r="G6198" s="1">
        <v>0.0</v>
      </c>
      <c r="H6198" s="1">
        <v>1.0</v>
      </c>
      <c r="I6198" s="1" t="s">
        <v>17</v>
      </c>
      <c r="J6198" s="1">
        <v>20.55</v>
      </c>
      <c r="K6198" s="1">
        <v>583.3</v>
      </c>
      <c r="L6198" s="1" t="s">
        <v>18</v>
      </c>
      <c r="M6198" s="2">
        <f t="shared" si="1"/>
        <v>28.38442822</v>
      </c>
      <c r="N6198" s="3"/>
    </row>
    <row r="6199" ht="15.75" customHeight="1">
      <c r="A6199" s="1" t="s">
        <v>6219</v>
      </c>
      <c r="B6199" s="1" t="s">
        <v>20</v>
      </c>
      <c r="C6199" s="1">
        <v>0.0</v>
      </c>
      <c r="D6199" s="1" t="s">
        <v>16</v>
      </c>
      <c r="E6199" s="1" t="s">
        <v>18</v>
      </c>
      <c r="F6199" s="1">
        <v>1.0</v>
      </c>
      <c r="G6199" s="1">
        <v>1.0</v>
      </c>
      <c r="H6199" s="1">
        <v>2.0</v>
      </c>
      <c r="I6199" s="1" t="s">
        <v>26</v>
      </c>
      <c r="J6199" s="1">
        <v>79.1</v>
      </c>
      <c r="K6199" s="1">
        <v>5564.85</v>
      </c>
      <c r="L6199" s="1" t="s">
        <v>18</v>
      </c>
      <c r="M6199" s="2">
        <f t="shared" si="1"/>
        <v>70.35208597</v>
      </c>
      <c r="N6199" s="3"/>
    </row>
    <row r="6200" ht="15.75" customHeight="1">
      <c r="A6200" s="1" t="s">
        <v>6220</v>
      </c>
      <c r="B6200" s="1" t="s">
        <v>15</v>
      </c>
      <c r="C6200" s="1">
        <v>0.0</v>
      </c>
      <c r="D6200" s="1" t="s">
        <v>16</v>
      </c>
      <c r="E6200" s="1" t="s">
        <v>16</v>
      </c>
      <c r="F6200" s="1">
        <v>2.0</v>
      </c>
      <c r="G6200" s="1">
        <v>2.0</v>
      </c>
      <c r="H6200" s="1">
        <v>1.0</v>
      </c>
      <c r="I6200" s="1" t="s">
        <v>26</v>
      </c>
      <c r="J6200" s="1">
        <v>99.65</v>
      </c>
      <c r="K6200" s="1">
        <v>6311.2</v>
      </c>
      <c r="L6200" s="1" t="s">
        <v>18</v>
      </c>
      <c r="M6200" s="2">
        <f t="shared" si="1"/>
        <v>63.33366784</v>
      </c>
      <c r="N6200" s="3"/>
    </row>
    <row r="6201" ht="15.75" customHeight="1">
      <c r="A6201" s="1" t="s">
        <v>6221</v>
      </c>
      <c r="B6201" s="1" t="s">
        <v>15</v>
      </c>
      <c r="C6201" s="1">
        <v>0.0</v>
      </c>
      <c r="D6201" s="1" t="s">
        <v>18</v>
      </c>
      <c r="E6201" s="1" t="s">
        <v>16</v>
      </c>
      <c r="F6201" s="1">
        <v>1.0</v>
      </c>
      <c r="G6201" s="1">
        <v>1.0</v>
      </c>
      <c r="H6201" s="1">
        <v>0.0</v>
      </c>
      <c r="I6201" s="1" t="s">
        <v>17</v>
      </c>
      <c r="J6201" s="1">
        <v>64.7</v>
      </c>
      <c r="K6201" s="1">
        <v>1093.1</v>
      </c>
      <c r="L6201" s="1" t="s">
        <v>16</v>
      </c>
      <c r="M6201" s="2">
        <f t="shared" si="1"/>
        <v>16.89489954</v>
      </c>
      <c r="N6201" s="3"/>
    </row>
    <row r="6202" ht="15.75" customHeight="1">
      <c r="A6202" s="1" t="s">
        <v>6222</v>
      </c>
      <c r="B6202" s="1" t="s">
        <v>20</v>
      </c>
      <c r="C6202" s="1">
        <v>0.0</v>
      </c>
      <c r="D6202" s="1" t="s">
        <v>16</v>
      </c>
      <c r="E6202" s="1" t="s">
        <v>18</v>
      </c>
      <c r="F6202" s="1">
        <v>2.0</v>
      </c>
      <c r="G6202" s="1">
        <v>0.0</v>
      </c>
      <c r="H6202" s="1">
        <v>2.0</v>
      </c>
      <c r="I6202" s="1" t="s">
        <v>17</v>
      </c>
      <c r="J6202" s="1">
        <v>25.4</v>
      </c>
      <c r="K6202" s="1">
        <v>1797.1</v>
      </c>
      <c r="L6202" s="1" t="s">
        <v>18</v>
      </c>
      <c r="M6202" s="2">
        <f t="shared" si="1"/>
        <v>70.7519685</v>
      </c>
      <c r="N6202" s="3"/>
    </row>
    <row r="6203" ht="15.75" customHeight="1">
      <c r="A6203" s="1" t="s">
        <v>6223</v>
      </c>
      <c r="B6203" s="1" t="s">
        <v>15</v>
      </c>
      <c r="C6203" s="1">
        <v>0.0</v>
      </c>
      <c r="D6203" s="1" t="s">
        <v>18</v>
      </c>
      <c r="E6203" s="1" t="s">
        <v>18</v>
      </c>
      <c r="F6203" s="1">
        <v>1.0</v>
      </c>
      <c r="G6203" s="1">
        <v>1.0</v>
      </c>
      <c r="H6203" s="1">
        <v>0.0</v>
      </c>
      <c r="I6203" s="1" t="s">
        <v>28</v>
      </c>
      <c r="J6203" s="1">
        <v>44.2</v>
      </c>
      <c r="K6203" s="1">
        <v>403.35</v>
      </c>
      <c r="L6203" s="1" t="s">
        <v>16</v>
      </c>
      <c r="M6203" s="2">
        <f t="shared" si="1"/>
        <v>9.125565611</v>
      </c>
      <c r="N6203" s="3"/>
    </row>
    <row r="6204" ht="15.75" customHeight="1">
      <c r="A6204" s="1" t="s">
        <v>6224</v>
      </c>
      <c r="B6204" s="1" t="s">
        <v>20</v>
      </c>
      <c r="C6204" s="1">
        <v>1.0</v>
      </c>
      <c r="D6204" s="1" t="s">
        <v>16</v>
      </c>
      <c r="E6204" s="1" t="s">
        <v>18</v>
      </c>
      <c r="F6204" s="1">
        <v>2.0</v>
      </c>
      <c r="G6204" s="1">
        <v>2.0</v>
      </c>
      <c r="H6204" s="1">
        <v>0.0</v>
      </c>
      <c r="I6204" s="1" t="s">
        <v>22</v>
      </c>
      <c r="J6204" s="1">
        <v>74.3</v>
      </c>
      <c r="K6204" s="1">
        <v>74.3</v>
      </c>
      <c r="L6204" s="1" t="s">
        <v>18</v>
      </c>
      <c r="M6204" s="2">
        <f t="shared" si="1"/>
        <v>1</v>
      </c>
      <c r="N6204" s="3"/>
    </row>
    <row r="6205" ht="15.75" customHeight="1">
      <c r="A6205" s="1" t="s">
        <v>6225</v>
      </c>
      <c r="B6205" s="1" t="s">
        <v>15</v>
      </c>
      <c r="C6205" s="1">
        <v>1.0</v>
      </c>
      <c r="D6205" s="1" t="s">
        <v>16</v>
      </c>
      <c r="E6205" s="1" t="s">
        <v>18</v>
      </c>
      <c r="F6205" s="1">
        <v>2.0</v>
      </c>
      <c r="G6205" s="1">
        <v>2.0</v>
      </c>
      <c r="H6205" s="1">
        <v>0.0</v>
      </c>
      <c r="I6205" s="1" t="s">
        <v>22</v>
      </c>
      <c r="J6205" s="1">
        <v>90.6</v>
      </c>
      <c r="K6205" s="1">
        <v>90.6</v>
      </c>
      <c r="L6205" s="1" t="s">
        <v>16</v>
      </c>
      <c r="M6205" s="2">
        <f t="shared" si="1"/>
        <v>1</v>
      </c>
      <c r="N6205" s="3"/>
    </row>
    <row r="6206" ht="15.75" customHeight="1">
      <c r="A6206" s="1" t="s">
        <v>6226</v>
      </c>
      <c r="B6206" s="1" t="s">
        <v>15</v>
      </c>
      <c r="C6206" s="1">
        <v>1.0</v>
      </c>
      <c r="D6206" s="1" t="s">
        <v>16</v>
      </c>
      <c r="E6206" s="1" t="s">
        <v>18</v>
      </c>
      <c r="F6206" s="1">
        <v>1.0</v>
      </c>
      <c r="G6206" s="1">
        <v>2.0</v>
      </c>
      <c r="H6206" s="1">
        <v>2.0</v>
      </c>
      <c r="I6206" s="1" t="s">
        <v>26</v>
      </c>
      <c r="J6206" s="1">
        <v>105.85</v>
      </c>
      <c r="K6206" s="1">
        <v>6725.5</v>
      </c>
      <c r="L6206" s="1" t="s">
        <v>18</v>
      </c>
      <c r="M6206" s="2">
        <f t="shared" si="1"/>
        <v>63.53802551</v>
      </c>
      <c r="N6206" s="3"/>
    </row>
    <row r="6207" ht="15.75" customHeight="1">
      <c r="A6207" s="1" t="s">
        <v>6227</v>
      </c>
      <c r="B6207" s="1" t="s">
        <v>15</v>
      </c>
      <c r="C6207" s="1">
        <v>0.0</v>
      </c>
      <c r="D6207" s="1" t="s">
        <v>16</v>
      </c>
      <c r="E6207" s="1" t="s">
        <v>18</v>
      </c>
      <c r="F6207" s="1">
        <v>1.0</v>
      </c>
      <c r="G6207" s="1">
        <v>1.0</v>
      </c>
      <c r="H6207" s="1">
        <v>1.0</v>
      </c>
      <c r="I6207" s="1" t="s">
        <v>17</v>
      </c>
      <c r="J6207" s="1">
        <v>64.3</v>
      </c>
      <c r="K6207" s="1">
        <v>3410.6</v>
      </c>
      <c r="L6207" s="1" t="s">
        <v>18</v>
      </c>
      <c r="M6207" s="2">
        <f t="shared" si="1"/>
        <v>53.04199067</v>
      </c>
      <c r="N6207" s="3"/>
    </row>
    <row r="6208" ht="15.75" customHeight="1">
      <c r="A6208" s="1" t="s">
        <v>6228</v>
      </c>
      <c r="B6208" s="1" t="s">
        <v>15</v>
      </c>
      <c r="C6208" s="1">
        <v>0.0</v>
      </c>
      <c r="D6208" s="1" t="s">
        <v>18</v>
      </c>
      <c r="E6208" s="1" t="s">
        <v>18</v>
      </c>
      <c r="F6208" s="1">
        <v>1.0</v>
      </c>
      <c r="G6208" s="1">
        <v>2.0</v>
      </c>
      <c r="H6208" s="1">
        <v>0.0</v>
      </c>
      <c r="I6208" s="1" t="s">
        <v>22</v>
      </c>
      <c r="J6208" s="1">
        <v>74.85</v>
      </c>
      <c r="K6208" s="1">
        <v>708.2</v>
      </c>
      <c r="L6208" s="1" t="s">
        <v>18</v>
      </c>
      <c r="M6208" s="2">
        <f t="shared" si="1"/>
        <v>9.461589846</v>
      </c>
      <c r="N6208" s="3"/>
    </row>
    <row r="6209" ht="15.75" customHeight="1">
      <c r="A6209" s="1" t="s">
        <v>6229</v>
      </c>
      <c r="B6209" s="1" t="s">
        <v>20</v>
      </c>
      <c r="C6209" s="1">
        <v>1.0</v>
      </c>
      <c r="D6209" s="1" t="s">
        <v>18</v>
      </c>
      <c r="E6209" s="1" t="s">
        <v>18</v>
      </c>
      <c r="F6209" s="1">
        <v>0.0</v>
      </c>
      <c r="G6209" s="1">
        <v>1.0</v>
      </c>
      <c r="H6209" s="1">
        <v>0.0</v>
      </c>
      <c r="I6209" s="1" t="s">
        <v>22</v>
      </c>
      <c r="J6209" s="1">
        <v>39.65</v>
      </c>
      <c r="K6209" s="1">
        <v>39.65</v>
      </c>
      <c r="L6209" s="1" t="s">
        <v>16</v>
      </c>
      <c r="M6209" s="2">
        <f t="shared" si="1"/>
        <v>1</v>
      </c>
      <c r="N6209" s="3"/>
    </row>
    <row r="6210" ht="15.75" customHeight="1">
      <c r="A6210" s="1" t="s">
        <v>6230</v>
      </c>
      <c r="B6210" s="1" t="s">
        <v>20</v>
      </c>
      <c r="C6210" s="1">
        <v>0.0</v>
      </c>
      <c r="D6210" s="1" t="s">
        <v>16</v>
      </c>
      <c r="E6210" s="1" t="s">
        <v>16</v>
      </c>
      <c r="F6210" s="1">
        <v>1.0</v>
      </c>
      <c r="G6210" s="1">
        <v>0.0</v>
      </c>
      <c r="H6210" s="1">
        <v>1.0</v>
      </c>
      <c r="I6210" s="1" t="s">
        <v>17</v>
      </c>
      <c r="J6210" s="1">
        <v>19.8</v>
      </c>
      <c r="K6210" s="1">
        <v>350.1</v>
      </c>
      <c r="L6210" s="1" t="s">
        <v>18</v>
      </c>
      <c r="M6210" s="2">
        <f t="shared" si="1"/>
        <v>17.68181818</v>
      </c>
      <c r="N6210" s="3"/>
    </row>
    <row r="6211" ht="15.75" customHeight="1">
      <c r="A6211" s="1" t="s">
        <v>6231</v>
      </c>
      <c r="B6211" s="1" t="s">
        <v>20</v>
      </c>
      <c r="C6211" s="1">
        <v>0.0</v>
      </c>
      <c r="D6211" s="1" t="s">
        <v>16</v>
      </c>
      <c r="E6211" s="1" t="s">
        <v>16</v>
      </c>
      <c r="F6211" s="1">
        <v>2.0</v>
      </c>
      <c r="G6211" s="1">
        <v>0.0</v>
      </c>
      <c r="H6211" s="1">
        <v>2.0</v>
      </c>
      <c r="I6211" s="1" t="s">
        <v>26</v>
      </c>
      <c r="J6211" s="1">
        <v>24.65</v>
      </c>
      <c r="K6211" s="1">
        <v>1574.5</v>
      </c>
      <c r="L6211" s="1" t="s">
        <v>18</v>
      </c>
      <c r="M6211" s="2">
        <f t="shared" si="1"/>
        <v>63.87423935</v>
      </c>
      <c r="N6211" s="3"/>
    </row>
    <row r="6212" ht="15.75" customHeight="1">
      <c r="A6212" s="1" t="s">
        <v>6232</v>
      </c>
      <c r="B6212" s="1" t="s">
        <v>15</v>
      </c>
      <c r="C6212" s="1">
        <v>0.0</v>
      </c>
      <c r="D6212" s="1" t="s">
        <v>18</v>
      </c>
      <c r="E6212" s="1" t="s">
        <v>18</v>
      </c>
      <c r="F6212" s="1">
        <v>2.0</v>
      </c>
      <c r="G6212" s="1">
        <v>2.0</v>
      </c>
      <c r="H6212" s="1">
        <v>0.0</v>
      </c>
      <c r="I6212" s="1" t="s">
        <v>22</v>
      </c>
      <c r="J6212" s="1">
        <v>90.1</v>
      </c>
      <c r="K6212" s="1">
        <v>521.3</v>
      </c>
      <c r="L6212" s="1" t="s">
        <v>16</v>
      </c>
      <c r="M6212" s="2">
        <f t="shared" si="1"/>
        <v>5.785793563</v>
      </c>
      <c r="N6212" s="3"/>
    </row>
    <row r="6213" ht="15.75" customHeight="1">
      <c r="A6213" s="1" t="s">
        <v>6233</v>
      </c>
      <c r="B6213" s="1" t="s">
        <v>15</v>
      </c>
      <c r="C6213" s="1">
        <v>0.0</v>
      </c>
      <c r="D6213" s="1" t="s">
        <v>18</v>
      </c>
      <c r="E6213" s="1" t="s">
        <v>18</v>
      </c>
      <c r="F6213" s="1">
        <v>1.0</v>
      </c>
      <c r="G6213" s="1">
        <v>0.0</v>
      </c>
      <c r="H6213" s="1">
        <v>0.0</v>
      </c>
      <c r="I6213" s="1" t="s">
        <v>26</v>
      </c>
      <c r="J6213" s="1">
        <v>19.2</v>
      </c>
      <c r="K6213" s="1">
        <v>532.1</v>
      </c>
      <c r="L6213" s="1" t="s">
        <v>18</v>
      </c>
      <c r="M6213" s="2">
        <f t="shared" si="1"/>
        <v>27.71354167</v>
      </c>
      <c r="N6213" s="3"/>
    </row>
    <row r="6214" ht="15.75" customHeight="1">
      <c r="A6214" s="1" t="s">
        <v>6234</v>
      </c>
      <c r="B6214" s="1" t="s">
        <v>15</v>
      </c>
      <c r="C6214" s="1">
        <v>0.0</v>
      </c>
      <c r="D6214" s="1" t="s">
        <v>18</v>
      </c>
      <c r="E6214" s="1" t="s">
        <v>18</v>
      </c>
      <c r="F6214" s="1">
        <v>0.0</v>
      </c>
      <c r="G6214" s="1">
        <v>1.0</v>
      </c>
      <c r="H6214" s="1">
        <v>2.0</v>
      </c>
      <c r="I6214" s="1" t="s">
        <v>17</v>
      </c>
      <c r="J6214" s="1">
        <v>47.4</v>
      </c>
      <c r="K6214" s="1">
        <v>3177.25</v>
      </c>
      <c r="L6214" s="1" t="s">
        <v>18</v>
      </c>
      <c r="M6214" s="2">
        <f t="shared" si="1"/>
        <v>67.03059072</v>
      </c>
      <c r="N6214" s="3"/>
    </row>
    <row r="6215" ht="15.75" customHeight="1">
      <c r="A6215" s="1" t="s">
        <v>6235</v>
      </c>
      <c r="B6215" s="1" t="s">
        <v>20</v>
      </c>
      <c r="C6215" s="1">
        <v>0.0</v>
      </c>
      <c r="D6215" s="1" t="s">
        <v>18</v>
      </c>
      <c r="E6215" s="1" t="s">
        <v>18</v>
      </c>
      <c r="F6215" s="1">
        <v>2.0</v>
      </c>
      <c r="G6215" s="1">
        <v>2.0</v>
      </c>
      <c r="H6215" s="1">
        <v>0.0</v>
      </c>
      <c r="I6215" s="1" t="s">
        <v>17</v>
      </c>
      <c r="J6215" s="1">
        <v>90.4</v>
      </c>
      <c r="K6215" s="1">
        <v>4063.0</v>
      </c>
      <c r="L6215" s="1" t="s">
        <v>18</v>
      </c>
      <c r="M6215" s="2">
        <f t="shared" si="1"/>
        <v>44.94469027</v>
      </c>
      <c r="N6215" s="3"/>
    </row>
    <row r="6216" ht="15.75" customHeight="1">
      <c r="A6216" s="1" t="s">
        <v>6236</v>
      </c>
      <c r="B6216" s="1" t="s">
        <v>20</v>
      </c>
      <c r="C6216" s="1">
        <v>0.0</v>
      </c>
      <c r="D6216" s="1" t="s">
        <v>18</v>
      </c>
      <c r="E6216" s="1" t="s">
        <v>18</v>
      </c>
      <c r="F6216" s="1">
        <v>1.0</v>
      </c>
      <c r="G6216" s="1">
        <v>1.0</v>
      </c>
      <c r="H6216" s="1">
        <v>1.0</v>
      </c>
      <c r="I6216" s="1" t="s">
        <v>17</v>
      </c>
      <c r="J6216" s="1">
        <v>79.0</v>
      </c>
      <c r="K6216" s="1">
        <v>4801.1</v>
      </c>
      <c r="L6216" s="1" t="s">
        <v>18</v>
      </c>
      <c r="M6216" s="2">
        <f t="shared" si="1"/>
        <v>60.77341772</v>
      </c>
      <c r="N6216" s="3"/>
    </row>
    <row r="6217" ht="15.75" customHeight="1">
      <c r="A6217" s="1" t="s">
        <v>6237</v>
      </c>
      <c r="B6217" s="1" t="s">
        <v>15</v>
      </c>
      <c r="C6217" s="1">
        <v>0.0</v>
      </c>
      <c r="D6217" s="1" t="s">
        <v>18</v>
      </c>
      <c r="E6217" s="1" t="s">
        <v>18</v>
      </c>
      <c r="F6217" s="1">
        <v>2.0</v>
      </c>
      <c r="G6217" s="1">
        <v>2.0</v>
      </c>
      <c r="H6217" s="1">
        <v>0.0</v>
      </c>
      <c r="I6217" s="1" t="s">
        <v>28</v>
      </c>
      <c r="J6217" s="1">
        <v>99.85</v>
      </c>
      <c r="K6217" s="1">
        <v>1776.95</v>
      </c>
      <c r="L6217" s="1" t="s">
        <v>16</v>
      </c>
      <c r="M6217" s="2">
        <f t="shared" si="1"/>
        <v>17.79619429</v>
      </c>
      <c r="N6217" s="3"/>
    </row>
    <row r="6218" ht="15.75" customHeight="1">
      <c r="A6218" s="1" t="s">
        <v>6238</v>
      </c>
      <c r="B6218" s="1" t="s">
        <v>15</v>
      </c>
      <c r="C6218" s="1">
        <v>0.0</v>
      </c>
      <c r="D6218" s="1" t="s">
        <v>16</v>
      </c>
      <c r="E6218" s="1" t="s">
        <v>18</v>
      </c>
      <c r="F6218" s="1">
        <v>2.0</v>
      </c>
      <c r="G6218" s="1">
        <v>2.0</v>
      </c>
      <c r="H6218" s="1">
        <v>0.0</v>
      </c>
      <c r="I6218" s="1" t="s">
        <v>22</v>
      </c>
      <c r="J6218" s="1">
        <v>99.8</v>
      </c>
      <c r="K6218" s="1">
        <v>5985.75</v>
      </c>
      <c r="L6218" s="1" t="s">
        <v>18</v>
      </c>
      <c r="M6218" s="2">
        <f t="shared" si="1"/>
        <v>59.97745491</v>
      </c>
      <c r="N6218" s="3"/>
    </row>
    <row r="6219" ht="15.75" customHeight="1">
      <c r="A6219" s="1" t="s">
        <v>6239</v>
      </c>
      <c r="B6219" s="1" t="s">
        <v>20</v>
      </c>
      <c r="C6219" s="1">
        <v>0.0</v>
      </c>
      <c r="D6219" s="1" t="s">
        <v>18</v>
      </c>
      <c r="E6219" s="1" t="s">
        <v>18</v>
      </c>
      <c r="F6219" s="1">
        <v>2.0</v>
      </c>
      <c r="G6219" s="1">
        <v>0.0</v>
      </c>
      <c r="H6219" s="1">
        <v>0.0</v>
      </c>
      <c r="I6219" s="1" t="s">
        <v>26</v>
      </c>
      <c r="J6219" s="1">
        <v>23.15</v>
      </c>
      <c r="K6219" s="1">
        <v>245.2</v>
      </c>
      <c r="L6219" s="1" t="s">
        <v>16</v>
      </c>
      <c r="M6219" s="2">
        <f t="shared" si="1"/>
        <v>10.59179266</v>
      </c>
      <c r="N6219" s="3"/>
    </row>
    <row r="6220" ht="15.75" customHeight="1">
      <c r="A6220" s="1" t="s">
        <v>6240</v>
      </c>
      <c r="B6220" s="1" t="s">
        <v>20</v>
      </c>
      <c r="C6220" s="1">
        <v>0.0</v>
      </c>
      <c r="D6220" s="1" t="s">
        <v>18</v>
      </c>
      <c r="E6220" s="1" t="s">
        <v>18</v>
      </c>
      <c r="F6220" s="1">
        <v>1.0</v>
      </c>
      <c r="G6220" s="1">
        <v>1.0</v>
      </c>
      <c r="H6220" s="1">
        <v>1.0</v>
      </c>
      <c r="I6220" s="1" t="s">
        <v>28</v>
      </c>
      <c r="J6220" s="1">
        <v>61.35</v>
      </c>
      <c r="K6220" s="1">
        <v>3645.5</v>
      </c>
      <c r="L6220" s="1" t="s">
        <v>18</v>
      </c>
      <c r="M6220" s="2">
        <f t="shared" si="1"/>
        <v>59.42135289</v>
      </c>
      <c r="N6220" s="3"/>
    </row>
    <row r="6221" ht="15.75" customHeight="1">
      <c r="A6221" s="1" t="s">
        <v>6241</v>
      </c>
      <c r="B6221" s="1" t="s">
        <v>20</v>
      </c>
      <c r="C6221" s="1">
        <v>0.0</v>
      </c>
      <c r="D6221" s="1" t="s">
        <v>18</v>
      </c>
      <c r="E6221" s="1" t="s">
        <v>18</v>
      </c>
      <c r="F6221" s="1">
        <v>1.0</v>
      </c>
      <c r="G6221" s="1">
        <v>1.0</v>
      </c>
      <c r="H6221" s="1">
        <v>0.0</v>
      </c>
      <c r="I6221" s="1" t="s">
        <v>28</v>
      </c>
      <c r="J6221" s="1">
        <v>49.05</v>
      </c>
      <c r="K6221" s="1">
        <v>593.05</v>
      </c>
      <c r="L6221" s="1" t="s">
        <v>18</v>
      </c>
      <c r="M6221" s="2">
        <f t="shared" si="1"/>
        <v>12.09072375</v>
      </c>
      <c r="N6221" s="3"/>
    </row>
    <row r="6222" ht="15.75" customHeight="1">
      <c r="A6222" s="1" t="s">
        <v>6242</v>
      </c>
      <c r="B6222" s="1" t="s">
        <v>15</v>
      </c>
      <c r="C6222" s="1">
        <v>0.0</v>
      </c>
      <c r="D6222" s="1" t="s">
        <v>16</v>
      </c>
      <c r="E6222" s="1" t="s">
        <v>18</v>
      </c>
      <c r="F6222" s="1">
        <v>1.0</v>
      </c>
      <c r="G6222" s="1">
        <v>1.0</v>
      </c>
      <c r="H6222" s="1">
        <v>2.0</v>
      </c>
      <c r="I6222" s="1" t="s">
        <v>17</v>
      </c>
      <c r="J6222" s="1">
        <v>65.5</v>
      </c>
      <c r="K6222" s="1">
        <v>564.35</v>
      </c>
      <c r="L6222" s="1" t="s">
        <v>18</v>
      </c>
      <c r="M6222" s="2">
        <f t="shared" si="1"/>
        <v>8.616030534</v>
      </c>
      <c r="N6222" s="3"/>
    </row>
    <row r="6223" ht="15.75" customHeight="1">
      <c r="A6223" s="1" t="s">
        <v>6243</v>
      </c>
      <c r="B6223" s="1" t="s">
        <v>15</v>
      </c>
      <c r="C6223" s="1">
        <v>0.0</v>
      </c>
      <c r="D6223" s="1" t="s">
        <v>18</v>
      </c>
      <c r="E6223" s="1" t="s">
        <v>18</v>
      </c>
      <c r="F6223" s="1">
        <v>0.0</v>
      </c>
      <c r="G6223" s="1">
        <v>1.0</v>
      </c>
      <c r="H6223" s="1">
        <v>0.0</v>
      </c>
      <c r="I6223" s="1" t="s">
        <v>17</v>
      </c>
      <c r="J6223" s="1">
        <v>29.75</v>
      </c>
      <c r="K6223" s="1">
        <v>790.7</v>
      </c>
      <c r="L6223" s="1" t="s">
        <v>18</v>
      </c>
      <c r="M6223" s="2">
        <f t="shared" si="1"/>
        <v>26.57815126</v>
      </c>
      <c r="N6223" s="3"/>
    </row>
    <row r="6224" ht="15.75" customHeight="1">
      <c r="A6224" s="1" t="s">
        <v>6244</v>
      </c>
      <c r="B6224" s="1" t="s">
        <v>15</v>
      </c>
      <c r="C6224" s="1">
        <v>0.0</v>
      </c>
      <c r="D6224" s="1" t="s">
        <v>18</v>
      </c>
      <c r="E6224" s="1" t="s">
        <v>16</v>
      </c>
      <c r="F6224" s="1">
        <v>2.0</v>
      </c>
      <c r="G6224" s="1">
        <v>2.0</v>
      </c>
      <c r="H6224" s="1">
        <v>0.0</v>
      </c>
      <c r="I6224" s="1" t="s">
        <v>22</v>
      </c>
      <c r="J6224" s="1">
        <v>84.05</v>
      </c>
      <c r="K6224" s="1">
        <v>966.55</v>
      </c>
      <c r="L6224" s="1" t="s">
        <v>18</v>
      </c>
      <c r="M6224" s="2">
        <f t="shared" si="1"/>
        <v>11.49970256</v>
      </c>
      <c r="N6224" s="3"/>
    </row>
    <row r="6225" ht="15.75" customHeight="1">
      <c r="A6225" s="1" t="s">
        <v>6245</v>
      </c>
      <c r="B6225" s="1" t="s">
        <v>15</v>
      </c>
      <c r="C6225" s="1">
        <v>0.0</v>
      </c>
      <c r="D6225" s="1" t="s">
        <v>16</v>
      </c>
      <c r="E6225" s="1" t="s">
        <v>16</v>
      </c>
      <c r="F6225" s="1">
        <v>2.0</v>
      </c>
      <c r="G6225" s="1">
        <v>2.0</v>
      </c>
      <c r="H6225" s="1">
        <v>0.0</v>
      </c>
      <c r="I6225" s="1" t="s">
        <v>22</v>
      </c>
      <c r="J6225" s="1">
        <v>107.5</v>
      </c>
      <c r="K6225" s="1">
        <v>3242.5</v>
      </c>
      <c r="L6225" s="1" t="s">
        <v>18</v>
      </c>
      <c r="M6225" s="2">
        <f t="shared" si="1"/>
        <v>30.1627907</v>
      </c>
      <c r="N6225" s="3"/>
    </row>
    <row r="6226" ht="15.75" customHeight="1">
      <c r="A6226" s="1" t="s">
        <v>6246</v>
      </c>
      <c r="B6226" s="1" t="s">
        <v>20</v>
      </c>
      <c r="C6226" s="1">
        <v>1.0</v>
      </c>
      <c r="D6226" s="1" t="s">
        <v>18</v>
      </c>
      <c r="E6226" s="1" t="s">
        <v>18</v>
      </c>
      <c r="F6226" s="1">
        <v>1.0</v>
      </c>
      <c r="G6226" s="1">
        <v>2.0</v>
      </c>
      <c r="H6226" s="1">
        <v>0.0</v>
      </c>
      <c r="I6226" s="1" t="s">
        <v>17</v>
      </c>
      <c r="J6226" s="1">
        <v>83.8</v>
      </c>
      <c r="K6226" s="1">
        <v>1029.75</v>
      </c>
      <c r="L6226" s="1" t="s">
        <v>16</v>
      </c>
      <c r="M6226" s="2">
        <f t="shared" si="1"/>
        <v>12.28818616</v>
      </c>
      <c r="N6226" s="3"/>
    </row>
    <row r="6227" ht="15.75" customHeight="1">
      <c r="A6227" s="1" t="s">
        <v>6247</v>
      </c>
      <c r="B6227" s="1" t="s">
        <v>15</v>
      </c>
      <c r="C6227" s="1">
        <v>0.0</v>
      </c>
      <c r="D6227" s="1" t="s">
        <v>18</v>
      </c>
      <c r="E6227" s="1" t="s">
        <v>18</v>
      </c>
      <c r="F6227" s="1">
        <v>1.0</v>
      </c>
      <c r="G6227" s="1">
        <v>1.0</v>
      </c>
      <c r="H6227" s="1">
        <v>0.0</v>
      </c>
      <c r="I6227" s="1" t="s">
        <v>17</v>
      </c>
      <c r="J6227" s="1">
        <v>49.2</v>
      </c>
      <c r="K6227" s="1">
        <v>103.7</v>
      </c>
      <c r="L6227" s="1" t="s">
        <v>18</v>
      </c>
      <c r="M6227" s="2">
        <f t="shared" si="1"/>
        <v>2.107723577</v>
      </c>
      <c r="N6227" s="3"/>
    </row>
    <row r="6228" ht="15.75" customHeight="1">
      <c r="A6228" s="1" t="s">
        <v>6248</v>
      </c>
      <c r="B6228" s="1" t="s">
        <v>20</v>
      </c>
      <c r="C6228" s="1">
        <v>0.0</v>
      </c>
      <c r="D6228" s="1" t="s">
        <v>18</v>
      </c>
      <c r="E6228" s="1" t="s">
        <v>18</v>
      </c>
      <c r="F6228" s="1">
        <v>1.0</v>
      </c>
      <c r="G6228" s="1">
        <v>1.0</v>
      </c>
      <c r="H6228" s="1">
        <v>0.0</v>
      </c>
      <c r="I6228" s="1" t="s">
        <v>17</v>
      </c>
      <c r="J6228" s="1">
        <v>55.15</v>
      </c>
      <c r="K6228" s="1">
        <v>159.15</v>
      </c>
      <c r="L6228" s="1" t="s">
        <v>16</v>
      </c>
      <c r="M6228" s="2">
        <f t="shared" si="1"/>
        <v>2.885766092</v>
      </c>
      <c r="N6228" s="3"/>
    </row>
    <row r="6229" ht="15.75" customHeight="1">
      <c r="A6229" s="1" t="s">
        <v>6249</v>
      </c>
      <c r="B6229" s="1" t="s">
        <v>15</v>
      </c>
      <c r="C6229" s="1">
        <v>0.0</v>
      </c>
      <c r="D6229" s="1" t="s">
        <v>18</v>
      </c>
      <c r="E6229" s="1" t="s">
        <v>18</v>
      </c>
      <c r="F6229" s="1">
        <v>0.0</v>
      </c>
      <c r="G6229" s="1">
        <v>1.0</v>
      </c>
      <c r="H6229" s="1">
        <v>0.0</v>
      </c>
      <c r="I6229" s="1" t="s">
        <v>22</v>
      </c>
      <c r="J6229" s="1">
        <v>40.35</v>
      </c>
      <c r="K6229" s="1">
        <v>1677.85</v>
      </c>
      <c r="L6229" s="1" t="s">
        <v>18</v>
      </c>
      <c r="M6229" s="2">
        <f t="shared" si="1"/>
        <v>41.58240397</v>
      </c>
      <c r="N6229" s="3"/>
    </row>
    <row r="6230" ht="15.75" customHeight="1">
      <c r="A6230" s="1" t="s">
        <v>6250</v>
      </c>
      <c r="B6230" s="1" t="s">
        <v>15</v>
      </c>
      <c r="C6230" s="1">
        <v>0.0</v>
      </c>
      <c r="D6230" s="1" t="s">
        <v>16</v>
      </c>
      <c r="E6230" s="1" t="s">
        <v>16</v>
      </c>
      <c r="F6230" s="1">
        <v>2.0</v>
      </c>
      <c r="G6230" s="1">
        <v>0.0</v>
      </c>
      <c r="H6230" s="1">
        <v>2.0</v>
      </c>
      <c r="I6230" s="1" t="s">
        <v>26</v>
      </c>
      <c r="J6230" s="1">
        <v>25.65</v>
      </c>
      <c r="K6230" s="1">
        <v>1388.0</v>
      </c>
      <c r="L6230" s="1" t="s">
        <v>18</v>
      </c>
      <c r="M6230" s="2">
        <f t="shared" si="1"/>
        <v>54.11306043</v>
      </c>
      <c r="N6230" s="3"/>
    </row>
    <row r="6231" ht="15.75" customHeight="1">
      <c r="A6231" s="1" t="s">
        <v>6251</v>
      </c>
      <c r="B6231" s="1" t="s">
        <v>20</v>
      </c>
      <c r="C6231" s="1">
        <v>1.0</v>
      </c>
      <c r="D6231" s="1" t="s">
        <v>18</v>
      </c>
      <c r="E6231" s="1" t="s">
        <v>18</v>
      </c>
      <c r="F6231" s="1">
        <v>2.0</v>
      </c>
      <c r="G6231" s="1">
        <v>2.0</v>
      </c>
      <c r="H6231" s="1">
        <v>0.0</v>
      </c>
      <c r="I6231" s="1" t="s">
        <v>22</v>
      </c>
      <c r="J6231" s="1">
        <v>81.25</v>
      </c>
      <c r="K6231" s="1">
        <v>585.95</v>
      </c>
      <c r="L6231" s="1" t="s">
        <v>16</v>
      </c>
      <c r="M6231" s="2">
        <f t="shared" si="1"/>
        <v>7.211692308</v>
      </c>
      <c r="N6231" s="3"/>
    </row>
    <row r="6232" ht="15.75" customHeight="1">
      <c r="A6232" s="1" t="s">
        <v>6252</v>
      </c>
      <c r="B6232" s="1" t="s">
        <v>20</v>
      </c>
      <c r="C6232" s="1">
        <v>0.0</v>
      </c>
      <c r="D6232" s="1" t="s">
        <v>16</v>
      </c>
      <c r="E6232" s="1" t="s">
        <v>16</v>
      </c>
      <c r="F6232" s="1">
        <v>2.0</v>
      </c>
      <c r="G6232" s="1">
        <v>2.0</v>
      </c>
      <c r="H6232" s="1">
        <v>2.0</v>
      </c>
      <c r="I6232" s="1" t="s">
        <v>22</v>
      </c>
      <c r="J6232" s="1">
        <v>103.4</v>
      </c>
      <c r="K6232" s="1">
        <v>7372.65</v>
      </c>
      <c r="L6232" s="1" t="s">
        <v>16</v>
      </c>
      <c r="M6232" s="2">
        <f t="shared" si="1"/>
        <v>71.30222437</v>
      </c>
      <c r="N6232" s="3"/>
    </row>
    <row r="6233" ht="15.75" customHeight="1">
      <c r="A6233" s="1" t="s">
        <v>6253</v>
      </c>
      <c r="B6233" s="1" t="s">
        <v>20</v>
      </c>
      <c r="C6233" s="1">
        <v>0.0</v>
      </c>
      <c r="D6233" s="1" t="s">
        <v>16</v>
      </c>
      <c r="E6233" s="1" t="s">
        <v>18</v>
      </c>
      <c r="F6233" s="1">
        <v>2.0</v>
      </c>
      <c r="G6233" s="1">
        <v>2.0</v>
      </c>
      <c r="H6233" s="1">
        <v>2.0</v>
      </c>
      <c r="I6233" s="1" t="s">
        <v>28</v>
      </c>
      <c r="J6233" s="1">
        <v>100.55</v>
      </c>
      <c r="K6233" s="1">
        <v>7325.1</v>
      </c>
      <c r="L6233" s="1" t="s">
        <v>18</v>
      </c>
      <c r="M6233" s="2">
        <f t="shared" si="1"/>
        <v>72.85032322</v>
      </c>
      <c r="N6233" s="3"/>
    </row>
    <row r="6234" ht="15.75" customHeight="1">
      <c r="A6234" s="1" t="s">
        <v>6254</v>
      </c>
      <c r="B6234" s="1" t="s">
        <v>15</v>
      </c>
      <c r="C6234" s="1">
        <v>0.0</v>
      </c>
      <c r="D6234" s="1" t="s">
        <v>16</v>
      </c>
      <c r="E6234" s="1" t="s">
        <v>16</v>
      </c>
      <c r="F6234" s="1">
        <v>1.0</v>
      </c>
      <c r="G6234" s="1">
        <v>2.0</v>
      </c>
      <c r="H6234" s="1">
        <v>1.0</v>
      </c>
      <c r="I6234" s="1" t="s">
        <v>22</v>
      </c>
      <c r="J6234" s="1">
        <v>86.45</v>
      </c>
      <c r="K6234" s="1">
        <v>2538.05</v>
      </c>
      <c r="L6234" s="1" t="s">
        <v>18</v>
      </c>
      <c r="M6234" s="2">
        <f t="shared" si="1"/>
        <v>29.35858878</v>
      </c>
      <c r="N6234" s="3"/>
    </row>
    <row r="6235" ht="15.75" customHeight="1">
      <c r="A6235" s="1" t="s">
        <v>6255</v>
      </c>
      <c r="B6235" s="1" t="s">
        <v>20</v>
      </c>
      <c r="C6235" s="1">
        <v>0.0</v>
      </c>
      <c r="D6235" s="1" t="s">
        <v>16</v>
      </c>
      <c r="E6235" s="1" t="s">
        <v>16</v>
      </c>
      <c r="F6235" s="1">
        <v>2.0</v>
      </c>
      <c r="G6235" s="1">
        <v>0.0</v>
      </c>
      <c r="H6235" s="1">
        <v>0.0</v>
      </c>
      <c r="I6235" s="1" t="s">
        <v>28</v>
      </c>
      <c r="J6235" s="1">
        <v>25.4</v>
      </c>
      <c r="K6235" s="1">
        <v>546.85</v>
      </c>
      <c r="L6235" s="1" t="s">
        <v>18</v>
      </c>
      <c r="M6235" s="2">
        <f t="shared" si="1"/>
        <v>21.52952756</v>
      </c>
      <c r="N6235" s="3"/>
    </row>
    <row r="6236" ht="15.75" customHeight="1">
      <c r="A6236" s="1" t="s">
        <v>6256</v>
      </c>
      <c r="B6236" s="1" t="s">
        <v>15</v>
      </c>
      <c r="C6236" s="1">
        <v>0.0</v>
      </c>
      <c r="D6236" s="1" t="s">
        <v>18</v>
      </c>
      <c r="E6236" s="1" t="s">
        <v>18</v>
      </c>
      <c r="F6236" s="1">
        <v>2.0</v>
      </c>
      <c r="G6236" s="1">
        <v>2.0</v>
      </c>
      <c r="H6236" s="1">
        <v>0.0</v>
      </c>
      <c r="I6236" s="1" t="s">
        <v>22</v>
      </c>
      <c r="J6236" s="1">
        <v>75.1</v>
      </c>
      <c r="K6236" s="1">
        <v>75.1</v>
      </c>
      <c r="L6236" s="1" t="s">
        <v>16</v>
      </c>
      <c r="M6236" s="2">
        <f t="shared" si="1"/>
        <v>1</v>
      </c>
      <c r="N6236" s="3"/>
    </row>
    <row r="6237" ht="15.75" customHeight="1">
      <c r="A6237" s="1" t="s">
        <v>6257</v>
      </c>
      <c r="B6237" s="1" t="s">
        <v>15</v>
      </c>
      <c r="C6237" s="1">
        <v>1.0</v>
      </c>
      <c r="D6237" s="1" t="s">
        <v>18</v>
      </c>
      <c r="E6237" s="1" t="s">
        <v>18</v>
      </c>
      <c r="F6237" s="1">
        <v>2.0</v>
      </c>
      <c r="G6237" s="1">
        <v>2.0</v>
      </c>
      <c r="H6237" s="1">
        <v>0.0</v>
      </c>
      <c r="I6237" s="1" t="s">
        <v>22</v>
      </c>
      <c r="J6237" s="1">
        <v>104.45</v>
      </c>
      <c r="K6237" s="1">
        <v>4863.85</v>
      </c>
      <c r="L6237" s="1" t="s">
        <v>18</v>
      </c>
      <c r="M6237" s="2">
        <f t="shared" si="1"/>
        <v>46.56629966</v>
      </c>
      <c r="N6237" s="3"/>
    </row>
    <row r="6238" ht="15.75" customHeight="1">
      <c r="A6238" s="1" t="s">
        <v>6258</v>
      </c>
      <c r="B6238" s="1" t="s">
        <v>20</v>
      </c>
      <c r="C6238" s="1">
        <v>0.0</v>
      </c>
      <c r="D6238" s="1" t="s">
        <v>16</v>
      </c>
      <c r="E6238" s="1" t="s">
        <v>16</v>
      </c>
      <c r="F6238" s="1">
        <v>2.0</v>
      </c>
      <c r="G6238" s="1">
        <v>2.0</v>
      </c>
      <c r="H6238" s="1">
        <v>0.0</v>
      </c>
      <c r="I6238" s="1" t="s">
        <v>26</v>
      </c>
      <c r="J6238" s="1">
        <v>99.55</v>
      </c>
      <c r="K6238" s="1">
        <v>3204.65</v>
      </c>
      <c r="L6238" s="1" t="s">
        <v>16</v>
      </c>
      <c r="M6238" s="2">
        <f t="shared" si="1"/>
        <v>32.19136113</v>
      </c>
      <c r="N6238" s="3"/>
    </row>
    <row r="6239" ht="15.75" customHeight="1">
      <c r="A6239" s="1" t="s">
        <v>6259</v>
      </c>
      <c r="B6239" s="1" t="s">
        <v>20</v>
      </c>
      <c r="C6239" s="1">
        <v>0.0</v>
      </c>
      <c r="D6239" s="1" t="s">
        <v>18</v>
      </c>
      <c r="E6239" s="1" t="s">
        <v>18</v>
      </c>
      <c r="F6239" s="1">
        <v>2.0</v>
      </c>
      <c r="G6239" s="1">
        <v>2.0</v>
      </c>
      <c r="H6239" s="1">
        <v>0.0</v>
      </c>
      <c r="I6239" s="1" t="s">
        <v>22</v>
      </c>
      <c r="J6239" s="1">
        <v>80.45</v>
      </c>
      <c r="K6239" s="1">
        <v>2429.1</v>
      </c>
      <c r="L6239" s="1" t="s">
        <v>18</v>
      </c>
      <c r="M6239" s="2">
        <f t="shared" si="1"/>
        <v>30.19390926</v>
      </c>
      <c r="N6239" s="3"/>
    </row>
    <row r="6240" ht="15.75" customHeight="1">
      <c r="A6240" s="1" t="s">
        <v>6260</v>
      </c>
      <c r="B6240" s="1" t="s">
        <v>20</v>
      </c>
      <c r="C6240" s="1">
        <v>0.0</v>
      </c>
      <c r="D6240" s="1" t="s">
        <v>16</v>
      </c>
      <c r="E6240" s="1" t="s">
        <v>18</v>
      </c>
      <c r="F6240" s="1">
        <v>0.0</v>
      </c>
      <c r="G6240" s="1">
        <v>1.0</v>
      </c>
      <c r="H6240" s="1">
        <v>2.0</v>
      </c>
      <c r="I6240" s="1" t="s">
        <v>28</v>
      </c>
      <c r="J6240" s="1">
        <v>54.1</v>
      </c>
      <c r="K6240" s="1">
        <v>3794.5</v>
      </c>
      <c r="L6240" s="1" t="s">
        <v>18</v>
      </c>
      <c r="M6240" s="2">
        <f t="shared" si="1"/>
        <v>70.13863216</v>
      </c>
      <c r="N6240" s="3"/>
    </row>
    <row r="6241" ht="15.75" customHeight="1">
      <c r="A6241" s="1" t="s">
        <v>6261</v>
      </c>
      <c r="B6241" s="1" t="s">
        <v>15</v>
      </c>
      <c r="C6241" s="1">
        <v>0.0</v>
      </c>
      <c r="D6241" s="1" t="s">
        <v>16</v>
      </c>
      <c r="E6241" s="1" t="s">
        <v>18</v>
      </c>
      <c r="F6241" s="1">
        <v>2.0</v>
      </c>
      <c r="G6241" s="1">
        <v>2.0</v>
      </c>
      <c r="H6241" s="1">
        <v>2.0</v>
      </c>
      <c r="I6241" s="1" t="s">
        <v>26</v>
      </c>
      <c r="J6241" s="1">
        <v>109.1</v>
      </c>
      <c r="K6241" s="1">
        <v>6393.65</v>
      </c>
      <c r="L6241" s="1" t="s">
        <v>18</v>
      </c>
      <c r="M6241" s="2">
        <f t="shared" si="1"/>
        <v>58.6035747</v>
      </c>
      <c r="N6241" s="3"/>
    </row>
    <row r="6242" ht="15.75" customHeight="1">
      <c r="A6242" s="1" t="s">
        <v>6262</v>
      </c>
      <c r="B6242" s="1" t="s">
        <v>15</v>
      </c>
      <c r="C6242" s="1">
        <v>0.0</v>
      </c>
      <c r="D6242" s="1" t="s">
        <v>16</v>
      </c>
      <c r="E6242" s="1" t="s">
        <v>16</v>
      </c>
      <c r="F6242" s="1">
        <v>0.0</v>
      </c>
      <c r="G6242" s="1">
        <v>1.0</v>
      </c>
      <c r="H6242" s="1">
        <v>1.0</v>
      </c>
      <c r="I6242" s="1" t="s">
        <v>28</v>
      </c>
      <c r="J6242" s="1">
        <v>58.4</v>
      </c>
      <c r="K6242" s="1">
        <v>4113.15</v>
      </c>
      <c r="L6242" s="1" t="s">
        <v>18</v>
      </c>
      <c r="M6242" s="2">
        <f t="shared" si="1"/>
        <v>70.43065068</v>
      </c>
      <c r="N6242" s="3"/>
    </row>
    <row r="6243" ht="15.75" customHeight="1">
      <c r="A6243" s="1" t="s">
        <v>6263</v>
      </c>
      <c r="B6243" s="1" t="s">
        <v>15</v>
      </c>
      <c r="C6243" s="1">
        <v>0.0</v>
      </c>
      <c r="D6243" s="1" t="s">
        <v>16</v>
      </c>
      <c r="E6243" s="1" t="s">
        <v>16</v>
      </c>
      <c r="F6243" s="1">
        <v>1.0</v>
      </c>
      <c r="G6243" s="1">
        <v>2.0</v>
      </c>
      <c r="H6243" s="1">
        <v>0.0</v>
      </c>
      <c r="I6243" s="1" t="s">
        <v>17</v>
      </c>
      <c r="J6243" s="1">
        <v>80.05</v>
      </c>
      <c r="K6243" s="1">
        <v>80.05</v>
      </c>
      <c r="L6243" s="1" t="s">
        <v>16</v>
      </c>
      <c r="M6243" s="2">
        <f t="shared" si="1"/>
        <v>1</v>
      </c>
      <c r="N6243" s="3"/>
    </row>
    <row r="6244" ht="15.75" customHeight="1">
      <c r="A6244" s="1" t="s">
        <v>6264</v>
      </c>
      <c r="B6244" s="1" t="s">
        <v>15</v>
      </c>
      <c r="C6244" s="1">
        <v>0.0</v>
      </c>
      <c r="D6244" s="1" t="s">
        <v>18</v>
      </c>
      <c r="E6244" s="1" t="s">
        <v>18</v>
      </c>
      <c r="F6244" s="1">
        <v>2.0</v>
      </c>
      <c r="G6244" s="1">
        <v>1.0</v>
      </c>
      <c r="H6244" s="1">
        <v>1.0</v>
      </c>
      <c r="I6244" s="1" t="s">
        <v>26</v>
      </c>
      <c r="J6244" s="1">
        <v>83.45</v>
      </c>
      <c r="K6244" s="1">
        <v>3887.85</v>
      </c>
      <c r="L6244" s="1" t="s">
        <v>18</v>
      </c>
      <c r="M6244" s="2">
        <f t="shared" si="1"/>
        <v>46.58897543</v>
      </c>
      <c r="N6244" s="3"/>
    </row>
    <row r="6245" ht="15.75" customHeight="1">
      <c r="A6245" s="1" t="s">
        <v>6265</v>
      </c>
      <c r="B6245" s="1" t="s">
        <v>15</v>
      </c>
      <c r="C6245" s="1">
        <v>0.0</v>
      </c>
      <c r="D6245" s="1" t="s">
        <v>16</v>
      </c>
      <c r="E6245" s="1" t="s">
        <v>18</v>
      </c>
      <c r="F6245" s="1">
        <v>2.0</v>
      </c>
      <c r="G6245" s="1">
        <v>2.0</v>
      </c>
      <c r="H6245" s="1">
        <v>2.0</v>
      </c>
      <c r="I6245" s="1" t="s">
        <v>26</v>
      </c>
      <c r="J6245" s="1">
        <v>110.65</v>
      </c>
      <c r="K6245" s="1">
        <v>8065.65</v>
      </c>
      <c r="L6245" s="1" t="s">
        <v>18</v>
      </c>
      <c r="M6245" s="2">
        <f t="shared" si="1"/>
        <v>72.89335743</v>
      </c>
      <c r="N6245" s="3"/>
    </row>
    <row r="6246" ht="15.75" customHeight="1">
      <c r="A6246" s="1" t="s">
        <v>6266</v>
      </c>
      <c r="B6246" s="1" t="s">
        <v>20</v>
      </c>
      <c r="C6246" s="1">
        <v>0.0</v>
      </c>
      <c r="D6246" s="1" t="s">
        <v>16</v>
      </c>
      <c r="E6246" s="1" t="s">
        <v>16</v>
      </c>
      <c r="F6246" s="1">
        <v>1.0</v>
      </c>
      <c r="G6246" s="1">
        <v>1.0</v>
      </c>
      <c r="H6246" s="1">
        <v>0.0</v>
      </c>
      <c r="I6246" s="1" t="s">
        <v>17</v>
      </c>
      <c r="J6246" s="1">
        <v>56.15</v>
      </c>
      <c r="K6246" s="1">
        <v>168.15</v>
      </c>
      <c r="L6246" s="1" t="s">
        <v>16</v>
      </c>
      <c r="M6246" s="2">
        <f t="shared" si="1"/>
        <v>2.994657168</v>
      </c>
      <c r="N6246" s="3"/>
    </row>
    <row r="6247" ht="15.75" customHeight="1">
      <c r="A6247" s="1" t="s">
        <v>6267</v>
      </c>
      <c r="B6247" s="1" t="s">
        <v>15</v>
      </c>
      <c r="C6247" s="1">
        <v>0.0</v>
      </c>
      <c r="D6247" s="1" t="s">
        <v>16</v>
      </c>
      <c r="E6247" s="1" t="s">
        <v>18</v>
      </c>
      <c r="F6247" s="1">
        <v>1.0</v>
      </c>
      <c r="G6247" s="1">
        <v>2.0</v>
      </c>
      <c r="H6247" s="1">
        <v>0.0</v>
      </c>
      <c r="I6247" s="1" t="s">
        <v>22</v>
      </c>
      <c r="J6247" s="1">
        <v>70.7</v>
      </c>
      <c r="K6247" s="1">
        <v>141.45</v>
      </c>
      <c r="L6247" s="1" t="s">
        <v>16</v>
      </c>
      <c r="M6247" s="2">
        <f t="shared" si="1"/>
        <v>2.000707214</v>
      </c>
      <c r="N6247" s="3"/>
    </row>
    <row r="6248" ht="15.75" customHeight="1">
      <c r="A6248" s="1" t="s">
        <v>6268</v>
      </c>
      <c r="B6248" s="1" t="s">
        <v>15</v>
      </c>
      <c r="C6248" s="1">
        <v>0.0</v>
      </c>
      <c r="D6248" s="1" t="s">
        <v>18</v>
      </c>
      <c r="E6248" s="1" t="s">
        <v>18</v>
      </c>
      <c r="F6248" s="1">
        <v>1.0</v>
      </c>
      <c r="G6248" s="1">
        <v>2.0</v>
      </c>
      <c r="H6248" s="1">
        <v>0.0</v>
      </c>
      <c r="I6248" s="1" t="s">
        <v>22</v>
      </c>
      <c r="J6248" s="1">
        <v>84.95</v>
      </c>
      <c r="K6248" s="1">
        <v>668.4</v>
      </c>
      <c r="L6248" s="1" t="s">
        <v>16</v>
      </c>
      <c r="M6248" s="2">
        <f t="shared" si="1"/>
        <v>7.86815774</v>
      </c>
      <c r="N6248" s="3"/>
    </row>
    <row r="6249" ht="15.75" customHeight="1">
      <c r="A6249" s="1" t="s">
        <v>6269</v>
      </c>
      <c r="B6249" s="1" t="s">
        <v>15</v>
      </c>
      <c r="C6249" s="1">
        <v>0.0</v>
      </c>
      <c r="D6249" s="1" t="s">
        <v>18</v>
      </c>
      <c r="E6249" s="1" t="s">
        <v>18</v>
      </c>
      <c r="F6249" s="1">
        <v>1.0</v>
      </c>
      <c r="G6249" s="1">
        <v>0.0</v>
      </c>
      <c r="H6249" s="1">
        <v>2.0</v>
      </c>
      <c r="I6249" s="1" t="s">
        <v>17</v>
      </c>
      <c r="J6249" s="1">
        <v>20.6</v>
      </c>
      <c r="K6249" s="1">
        <v>1298.7</v>
      </c>
      <c r="L6249" s="1" t="s">
        <v>18</v>
      </c>
      <c r="M6249" s="2">
        <f t="shared" si="1"/>
        <v>63.04368932</v>
      </c>
      <c r="N6249" s="3"/>
    </row>
    <row r="6250" ht="15.75" customHeight="1">
      <c r="A6250" s="1" t="s">
        <v>6270</v>
      </c>
      <c r="B6250" s="1" t="s">
        <v>15</v>
      </c>
      <c r="C6250" s="1">
        <v>1.0</v>
      </c>
      <c r="D6250" s="1" t="s">
        <v>16</v>
      </c>
      <c r="E6250" s="1" t="s">
        <v>18</v>
      </c>
      <c r="F6250" s="1">
        <v>2.0</v>
      </c>
      <c r="G6250" s="1">
        <v>2.0</v>
      </c>
      <c r="H6250" s="1">
        <v>0.0</v>
      </c>
      <c r="I6250" s="1" t="s">
        <v>28</v>
      </c>
      <c r="J6250" s="1">
        <v>100.5</v>
      </c>
      <c r="K6250" s="1">
        <v>3653.35</v>
      </c>
      <c r="L6250" s="1" t="s">
        <v>16</v>
      </c>
      <c r="M6250" s="2">
        <f t="shared" si="1"/>
        <v>36.35174129</v>
      </c>
      <c r="N6250" s="3"/>
    </row>
    <row r="6251" ht="15.75" customHeight="1">
      <c r="A6251" s="1" t="s">
        <v>6271</v>
      </c>
      <c r="B6251" s="1" t="s">
        <v>20</v>
      </c>
      <c r="C6251" s="1">
        <v>0.0</v>
      </c>
      <c r="D6251" s="1" t="s">
        <v>16</v>
      </c>
      <c r="E6251" s="1" t="s">
        <v>16</v>
      </c>
      <c r="F6251" s="1">
        <v>1.0</v>
      </c>
      <c r="G6251" s="1">
        <v>2.0</v>
      </c>
      <c r="H6251" s="1">
        <v>0.0</v>
      </c>
      <c r="I6251" s="1" t="s">
        <v>17</v>
      </c>
      <c r="J6251" s="1">
        <v>96.65</v>
      </c>
      <c r="K6251" s="1">
        <v>1162.85</v>
      </c>
      <c r="L6251" s="1" t="s">
        <v>16</v>
      </c>
      <c r="M6251" s="2">
        <f t="shared" si="1"/>
        <v>12.03155717</v>
      </c>
      <c r="N6251" s="3"/>
    </row>
    <row r="6252" ht="15.75" customHeight="1">
      <c r="A6252" s="1" t="s">
        <v>6272</v>
      </c>
      <c r="B6252" s="1" t="s">
        <v>15</v>
      </c>
      <c r="C6252" s="1">
        <v>0.0</v>
      </c>
      <c r="D6252" s="1" t="s">
        <v>16</v>
      </c>
      <c r="E6252" s="1" t="s">
        <v>16</v>
      </c>
      <c r="F6252" s="1">
        <v>1.0</v>
      </c>
      <c r="G6252" s="1">
        <v>1.0</v>
      </c>
      <c r="H6252" s="1">
        <v>1.0</v>
      </c>
      <c r="I6252" s="1" t="s">
        <v>22</v>
      </c>
      <c r="J6252" s="1">
        <v>64.5</v>
      </c>
      <c r="K6252" s="1">
        <v>1985.15</v>
      </c>
      <c r="L6252" s="1" t="s">
        <v>18</v>
      </c>
      <c r="M6252" s="2">
        <f t="shared" si="1"/>
        <v>30.77751938</v>
      </c>
      <c r="N6252" s="3"/>
    </row>
    <row r="6253" ht="15.75" customHeight="1">
      <c r="A6253" s="1" t="s">
        <v>6273</v>
      </c>
      <c r="B6253" s="1" t="s">
        <v>20</v>
      </c>
      <c r="C6253" s="1">
        <v>0.0</v>
      </c>
      <c r="D6253" s="1" t="s">
        <v>16</v>
      </c>
      <c r="E6253" s="1" t="s">
        <v>18</v>
      </c>
      <c r="F6253" s="1">
        <v>0.0</v>
      </c>
      <c r="G6253" s="1">
        <v>1.0</v>
      </c>
      <c r="H6253" s="1">
        <v>0.0</v>
      </c>
      <c r="I6253" s="1" t="s">
        <v>28</v>
      </c>
      <c r="J6253" s="1">
        <v>60.2</v>
      </c>
      <c r="K6253" s="1">
        <v>3582.4</v>
      </c>
      <c r="L6253" s="1" t="s">
        <v>18</v>
      </c>
      <c r="M6253" s="2">
        <f t="shared" si="1"/>
        <v>59.50830565</v>
      </c>
      <c r="N6253" s="3"/>
    </row>
    <row r="6254" ht="15.75" customHeight="1">
      <c r="A6254" s="1" t="s">
        <v>6274</v>
      </c>
      <c r="B6254" s="1" t="s">
        <v>20</v>
      </c>
      <c r="C6254" s="1">
        <v>0.0</v>
      </c>
      <c r="D6254" s="1" t="s">
        <v>16</v>
      </c>
      <c r="E6254" s="1" t="s">
        <v>18</v>
      </c>
      <c r="F6254" s="1">
        <v>1.0</v>
      </c>
      <c r="G6254" s="1">
        <v>2.0</v>
      </c>
      <c r="H6254" s="1">
        <v>0.0</v>
      </c>
      <c r="I6254" s="1" t="s">
        <v>22</v>
      </c>
      <c r="J6254" s="1">
        <v>91.25</v>
      </c>
      <c r="K6254" s="1">
        <v>2964.05</v>
      </c>
      <c r="L6254" s="1" t="s">
        <v>18</v>
      </c>
      <c r="M6254" s="2">
        <f t="shared" si="1"/>
        <v>32.48273973</v>
      </c>
      <c r="N6254" s="3"/>
    </row>
    <row r="6255" ht="15.75" customHeight="1">
      <c r="A6255" s="1" t="s">
        <v>6275</v>
      </c>
      <c r="B6255" s="1" t="s">
        <v>15</v>
      </c>
      <c r="C6255" s="1">
        <v>0.0</v>
      </c>
      <c r="D6255" s="1" t="s">
        <v>16</v>
      </c>
      <c r="E6255" s="1" t="s">
        <v>18</v>
      </c>
      <c r="F6255" s="1">
        <v>2.0</v>
      </c>
      <c r="G6255" s="1">
        <v>2.0</v>
      </c>
      <c r="H6255" s="1">
        <v>1.0</v>
      </c>
      <c r="I6255" s="1" t="s">
        <v>28</v>
      </c>
      <c r="J6255" s="1">
        <v>106.55</v>
      </c>
      <c r="K6255" s="1">
        <v>5763.3</v>
      </c>
      <c r="L6255" s="1" t="s">
        <v>16</v>
      </c>
      <c r="M6255" s="2">
        <f t="shared" si="1"/>
        <v>54.09009855</v>
      </c>
      <c r="N6255" s="3"/>
    </row>
    <row r="6256" ht="15.75" customHeight="1">
      <c r="A6256" s="1" t="s">
        <v>6276</v>
      </c>
      <c r="B6256" s="1" t="s">
        <v>15</v>
      </c>
      <c r="C6256" s="1">
        <v>0.0</v>
      </c>
      <c r="D6256" s="1" t="s">
        <v>16</v>
      </c>
      <c r="E6256" s="1" t="s">
        <v>16</v>
      </c>
      <c r="F6256" s="1">
        <v>2.0</v>
      </c>
      <c r="G6256" s="1">
        <v>2.0</v>
      </c>
      <c r="H6256" s="1">
        <v>1.0</v>
      </c>
      <c r="I6256" s="1" t="s">
        <v>22</v>
      </c>
      <c r="J6256" s="1">
        <v>109.4</v>
      </c>
      <c r="K6256" s="1">
        <v>7281.6</v>
      </c>
      <c r="L6256" s="1" t="s">
        <v>18</v>
      </c>
      <c r="M6256" s="2">
        <f t="shared" si="1"/>
        <v>66.55941499</v>
      </c>
      <c r="N6256" s="3"/>
    </row>
    <row r="6257" ht="15.75" customHeight="1">
      <c r="A6257" s="1" t="s">
        <v>6277</v>
      </c>
      <c r="B6257" s="1" t="s">
        <v>15</v>
      </c>
      <c r="C6257" s="1">
        <v>0.0</v>
      </c>
      <c r="D6257" s="1" t="s">
        <v>16</v>
      </c>
      <c r="E6257" s="1" t="s">
        <v>18</v>
      </c>
      <c r="F6257" s="1">
        <v>1.0</v>
      </c>
      <c r="G6257" s="1">
        <v>1.0</v>
      </c>
      <c r="H6257" s="1">
        <v>0.0</v>
      </c>
      <c r="I6257" s="1" t="s">
        <v>17</v>
      </c>
      <c r="J6257" s="1">
        <v>71.05</v>
      </c>
      <c r="K6257" s="1">
        <v>1837.7</v>
      </c>
      <c r="L6257" s="1" t="s">
        <v>18</v>
      </c>
      <c r="M6257" s="2">
        <f t="shared" si="1"/>
        <v>25.86488388</v>
      </c>
      <c r="N6257" s="3"/>
    </row>
    <row r="6258" ht="15.75" customHeight="1">
      <c r="A6258" s="1" t="s">
        <v>6278</v>
      </c>
      <c r="B6258" s="1" t="s">
        <v>15</v>
      </c>
      <c r="C6258" s="1">
        <v>0.0</v>
      </c>
      <c r="D6258" s="1" t="s">
        <v>18</v>
      </c>
      <c r="E6258" s="1" t="s">
        <v>18</v>
      </c>
      <c r="F6258" s="1">
        <v>2.0</v>
      </c>
      <c r="G6258" s="1">
        <v>2.0</v>
      </c>
      <c r="H6258" s="1">
        <v>2.0</v>
      </c>
      <c r="I6258" s="1" t="s">
        <v>28</v>
      </c>
      <c r="J6258" s="1">
        <v>111.6</v>
      </c>
      <c r="K6258" s="1">
        <v>8012.75</v>
      </c>
      <c r="L6258" s="1" t="s">
        <v>18</v>
      </c>
      <c r="M6258" s="2">
        <f t="shared" si="1"/>
        <v>71.79883513</v>
      </c>
      <c r="N6258" s="3"/>
    </row>
    <row r="6259" ht="15.75" customHeight="1">
      <c r="A6259" s="1" t="s">
        <v>6279</v>
      </c>
      <c r="B6259" s="1" t="s">
        <v>20</v>
      </c>
      <c r="C6259" s="1">
        <v>0.0</v>
      </c>
      <c r="D6259" s="1" t="s">
        <v>18</v>
      </c>
      <c r="E6259" s="1" t="s">
        <v>18</v>
      </c>
      <c r="F6259" s="1">
        <v>2.0</v>
      </c>
      <c r="G6259" s="1">
        <v>2.0</v>
      </c>
      <c r="H6259" s="1">
        <v>0.0</v>
      </c>
      <c r="I6259" s="1" t="s">
        <v>22</v>
      </c>
      <c r="J6259" s="1">
        <v>80.65</v>
      </c>
      <c r="K6259" s="1">
        <v>1451.9</v>
      </c>
      <c r="L6259" s="1" t="s">
        <v>16</v>
      </c>
      <c r="M6259" s="2">
        <f t="shared" si="1"/>
        <v>18.00247985</v>
      </c>
      <c r="N6259" s="3"/>
    </row>
    <row r="6260" ht="15.75" customHeight="1">
      <c r="A6260" s="1" t="s">
        <v>6280</v>
      </c>
      <c r="B6260" s="1" t="s">
        <v>20</v>
      </c>
      <c r="C6260" s="1">
        <v>0.0</v>
      </c>
      <c r="D6260" s="1" t="s">
        <v>16</v>
      </c>
      <c r="E6260" s="1" t="s">
        <v>18</v>
      </c>
      <c r="F6260" s="1">
        <v>1.0</v>
      </c>
      <c r="G6260" s="1">
        <v>0.0</v>
      </c>
      <c r="H6260" s="1">
        <v>2.0</v>
      </c>
      <c r="I6260" s="1" t="s">
        <v>17</v>
      </c>
      <c r="J6260" s="1">
        <v>19.25</v>
      </c>
      <c r="K6260" s="1">
        <v>1237.65</v>
      </c>
      <c r="L6260" s="1" t="s">
        <v>18</v>
      </c>
      <c r="M6260" s="2">
        <f t="shared" si="1"/>
        <v>64.29350649</v>
      </c>
      <c r="N6260" s="3"/>
    </row>
    <row r="6261" ht="15.75" customHeight="1">
      <c r="A6261" s="1" t="s">
        <v>6281</v>
      </c>
      <c r="B6261" s="1" t="s">
        <v>20</v>
      </c>
      <c r="C6261" s="1">
        <v>0.0</v>
      </c>
      <c r="D6261" s="1" t="s">
        <v>16</v>
      </c>
      <c r="E6261" s="1" t="s">
        <v>16</v>
      </c>
      <c r="F6261" s="1">
        <v>2.0</v>
      </c>
      <c r="G6261" s="1">
        <v>0.0</v>
      </c>
      <c r="H6261" s="1">
        <v>2.0</v>
      </c>
      <c r="I6261" s="1" t="s">
        <v>17</v>
      </c>
      <c r="J6261" s="1">
        <v>23.8</v>
      </c>
      <c r="K6261" s="1">
        <v>903.8</v>
      </c>
      <c r="L6261" s="1" t="s">
        <v>18</v>
      </c>
      <c r="M6261" s="2">
        <f t="shared" si="1"/>
        <v>37.97478992</v>
      </c>
      <c r="N6261" s="3"/>
    </row>
    <row r="6262" ht="15.75" customHeight="1">
      <c r="A6262" s="1" t="s">
        <v>6282</v>
      </c>
      <c r="B6262" s="1" t="s">
        <v>20</v>
      </c>
      <c r="C6262" s="1">
        <v>0.0</v>
      </c>
      <c r="D6262" s="1" t="s">
        <v>18</v>
      </c>
      <c r="E6262" s="1" t="s">
        <v>18</v>
      </c>
      <c r="F6262" s="1">
        <v>1.0</v>
      </c>
      <c r="G6262" s="1">
        <v>0.0</v>
      </c>
      <c r="H6262" s="1">
        <v>2.0</v>
      </c>
      <c r="I6262" s="1" t="s">
        <v>17</v>
      </c>
      <c r="J6262" s="1">
        <v>20.35</v>
      </c>
      <c r="K6262" s="1">
        <v>689.75</v>
      </c>
      <c r="L6262" s="1" t="s">
        <v>18</v>
      </c>
      <c r="M6262" s="2">
        <f t="shared" si="1"/>
        <v>33.89434889</v>
      </c>
      <c r="N6262" s="3"/>
    </row>
    <row r="6263" ht="15.75" customHeight="1">
      <c r="A6263" s="1" t="s">
        <v>6283</v>
      </c>
      <c r="B6263" s="1" t="s">
        <v>20</v>
      </c>
      <c r="C6263" s="1">
        <v>0.0</v>
      </c>
      <c r="D6263" s="1" t="s">
        <v>18</v>
      </c>
      <c r="E6263" s="1" t="s">
        <v>18</v>
      </c>
      <c r="F6263" s="1">
        <v>1.0</v>
      </c>
      <c r="G6263" s="1">
        <v>0.0</v>
      </c>
      <c r="H6263" s="1">
        <v>1.0</v>
      </c>
      <c r="I6263" s="1" t="s">
        <v>28</v>
      </c>
      <c r="J6263" s="1">
        <v>19.95</v>
      </c>
      <c r="K6263" s="1">
        <v>1004.5</v>
      </c>
      <c r="L6263" s="1" t="s">
        <v>18</v>
      </c>
      <c r="M6263" s="2">
        <f t="shared" si="1"/>
        <v>50.35087719</v>
      </c>
      <c r="N6263" s="3"/>
    </row>
    <row r="6264" ht="15.75" customHeight="1">
      <c r="A6264" s="1" t="s">
        <v>6284</v>
      </c>
      <c r="B6264" s="1" t="s">
        <v>15</v>
      </c>
      <c r="C6264" s="1">
        <v>0.0</v>
      </c>
      <c r="D6264" s="1" t="s">
        <v>18</v>
      </c>
      <c r="E6264" s="1" t="s">
        <v>18</v>
      </c>
      <c r="F6264" s="1">
        <v>2.0</v>
      </c>
      <c r="G6264" s="1">
        <v>2.0</v>
      </c>
      <c r="H6264" s="1">
        <v>0.0</v>
      </c>
      <c r="I6264" s="1" t="s">
        <v>22</v>
      </c>
      <c r="J6264" s="1">
        <v>86.45</v>
      </c>
      <c r="K6264" s="1">
        <v>830.85</v>
      </c>
      <c r="L6264" s="1" t="s">
        <v>16</v>
      </c>
      <c r="M6264" s="2">
        <f t="shared" si="1"/>
        <v>9.610757663</v>
      </c>
      <c r="N6264" s="3"/>
    </row>
    <row r="6265" ht="15.75" customHeight="1">
      <c r="A6265" s="1" t="s">
        <v>6285</v>
      </c>
      <c r="B6265" s="1" t="s">
        <v>20</v>
      </c>
      <c r="C6265" s="1">
        <v>0.0</v>
      </c>
      <c r="D6265" s="1" t="s">
        <v>16</v>
      </c>
      <c r="E6265" s="1" t="s">
        <v>16</v>
      </c>
      <c r="F6265" s="1">
        <v>1.0</v>
      </c>
      <c r="G6265" s="1">
        <v>1.0</v>
      </c>
      <c r="H6265" s="1">
        <v>1.0</v>
      </c>
      <c r="I6265" s="1" t="s">
        <v>17</v>
      </c>
      <c r="J6265" s="1">
        <v>49.55</v>
      </c>
      <c r="K6265" s="1">
        <v>475.7</v>
      </c>
      <c r="L6265" s="1" t="s">
        <v>18</v>
      </c>
      <c r="M6265" s="2">
        <f t="shared" si="1"/>
        <v>9.600403633</v>
      </c>
      <c r="N6265" s="3"/>
    </row>
    <row r="6266" ht="15.75" customHeight="1">
      <c r="A6266" s="1" t="s">
        <v>6286</v>
      </c>
      <c r="B6266" s="1" t="s">
        <v>20</v>
      </c>
      <c r="C6266" s="1">
        <v>0.0</v>
      </c>
      <c r="D6266" s="1" t="s">
        <v>16</v>
      </c>
      <c r="E6266" s="1" t="s">
        <v>18</v>
      </c>
      <c r="F6266" s="1">
        <v>2.0</v>
      </c>
      <c r="G6266" s="1">
        <v>2.0</v>
      </c>
      <c r="H6266" s="1">
        <v>0.0</v>
      </c>
      <c r="I6266" s="1" t="s">
        <v>17</v>
      </c>
      <c r="J6266" s="1">
        <v>84.55</v>
      </c>
      <c r="K6266" s="1">
        <v>3713.95</v>
      </c>
      <c r="L6266" s="1" t="s">
        <v>18</v>
      </c>
      <c r="M6266" s="2">
        <f t="shared" si="1"/>
        <v>43.92607924</v>
      </c>
      <c r="N6266" s="3"/>
    </row>
    <row r="6267" ht="15.75" customHeight="1">
      <c r="A6267" s="1" t="s">
        <v>6287</v>
      </c>
      <c r="B6267" s="1" t="s">
        <v>20</v>
      </c>
      <c r="C6267" s="1">
        <v>0.0</v>
      </c>
      <c r="D6267" s="1" t="s">
        <v>18</v>
      </c>
      <c r="E6267" s="1" t="s">
        <v>18</v>
      </c>
      <c r="F6267" s="1">
        <v>2.0</v>
      </c>
      <c r="G6267" s="1">
        <v>2.0</v>
      </c>
      <c r="H6267" s="1">
        <v>0.0</v>
      </c>
      <c r="I6267" s="1" t="s">
        <v>22</v>
      </c>
      <c r="J6267" s="1">
        <v>105.7</v>
      </c>
      <c r="K6267" s="1">
        <v>2979.5</v>
      </c>
      <c r="L6267" s="1" t="s">
        <v>16</v>
      </c>
      <c r="M6267" s="2">
        <f t="shared" si="1"/>
        <v>28.18826868</v>
      </c>
      <c r="N6267" s="3"/>
    </row>
    <row r="6268" ht="15.75" customHeight="1">
      <c r="A6268" s="1" t="s">
        <v>6288</v>
      </c>
      <c r="B6268" s="1" t="s">
        <v>15</v>
      </c>
      <c r="C6268" s="1">
        <v>0.0</v>
      </c>
      <c r="D6268" s="1" t="s">
        <v>18</v>
      </c>
      <c r="E6268" s="1" t="s">
        <v>18</v>
      </c>
      <c r="F6268" s="1">
        <v>2.0</v>
      </c>
      <c r="G6268" s="1">
        <v>2.0</v>
      </c>
      <c r="H6268" s="1">
        <v>2.0</v>
      </c>
      <c r="I6268" s="1" t="s">
        <v>28</v>
      </c>
      <c r="J6268" s="1">
        <v>115.1</v>
      </c>
      <c r="K6268" s="1">
        <v>7334.05</v>
      </c>
      <c r="L6268" s="1" t="s">
        <v>18</v>
      </c>
      <c r="M6268" s="2">
        <f t="shared" si="1"/>
        <v>63.71894005</v>
      </c>
      <c r="N6268" s="3"/>
    </row>
    <row r="6269" ht="15.75" customHeight="1">
      <c r="A6269" s="1" t="s">
        <v>6289</v>
      </c>
      <c r="B6269" s="1" t="s">
        <v>15</v>
      </c>
      <c r="C6269" s="1">
        <v>0.0</v>
      </c>
      <c r="D6269" s="1" t="s">
        <v>18</v>
      </c>
      <c r="E6269" s="1" t="s">
        <v>18</v>
      </c>
      <c r="F6269" s="1">
        <v>1.0</v>
      </c>
      <c r="G6269" s="1">
        <v>1.0</v>
      </c>
      <c r="H6269" s="1">
        <v>1.0</v>
      </c>
      <c r="I6269" s="1" t="s">
        <v>26</v>
      </c>
      <c r="J6269" s="1">
        <v>60.35</v>
      </c>
      <c r="K6269" s="1">
        <v>2896.4</v>
      </c>
      <c r="L6269" s="1" t="s">
        <v>16</v>
      </c>
      <c r="M6269" s="2">
        <f t="shared" si="1"/>
        <v>47.993372</v>
      </c>
      <c r="N6269" s="3"/>
    </row>
    <row r="6270" ht="15.75" customHeight="1">
      <c r="A6270" s="1" t="s">
        <v>6290</v>
      </c>
      <c r="B6270" s="1" t="s">
        <v>15</v>
      </c>
      <c r="C6270" s="1">
        <v>0.0</v>
      </c>
      <c r="D6270" s="1" t="s">
        <v>16</v>
      </c>
      <c r="E6270" s="1" t="s">
        <v>18</v>
      </c>
      <c r="F6270" s="1">
        <v>2.0</v>
      </c>
      <c r="G6270" s="1">
        <v>2.0</v>
      </c>
      <c r="H6270" s="1">
        <v>2.0</v>
      </c>
      <c r="I6270" s="1" t="s">
        <v>26</v>
      </c>
      <c r="J6270" s="1">
        <v>90.2</v>
      </c>
      <c r="K6270" s="1">
        <v>6297.65</v>
      </c>
      <c r="L6270" s="1" t="s">
        <v>18</v>
      </c>
      <c r="M6270" s="2">
        <f t="shared" si="1"/>
        <v>69.81873614</v>
      </c>
      <c r="N6270" s="3"/>
    </row>
    <row r="6271" ht="15.75" customHeight="1">
      <c r="A6271" s="1" t="s">
        <v>6291</v>
      </c>
      <c r="B6271" s="1" t="s">
        <v>15</v>
      </c>
      <c r="C6271" s="1">
        <v>0.0</v>
      </c>
      <c r="D6271" s="1" t="s">
        <v>18</v>
      </c>
      <c r="E6271" s="1" t="s">
        <v>18</v>
      </c>
      <c r="F6271" s="1">
        <v>2.0</v>
      </c>
      <c r="G6271" s="1">
        <v>2.0</v>
      </c>
      <c r="H6271" s="1">
        <v>0.0</v>
      </c>
      <c r="I6271" s="1" t="s">
        <v>17</v>
      </c>
      <c r="J6271" s="1">
        <v>73.85</v>
      </c>
      <c r="K6271" s="1">
        <v>401.3</v>
      </c>
      <c r="L6271" s="1" t="s">
        <v>18</v>
      </c>
      <c r="M6271" s="2">
        <f t="shared" si="1"/>
        <v>5.433987813</v>
      </c>
      <c r="N6271" s="3"/>
    </row>
    <row r="6272" ht="15.75" customHeight="1">
      <c r="A6272" s="1" t="s">
        <v>6292</v>
      </c>
      <c r="B6272" s="1" t="s">
        <v>20</v>
      </c>
      <c r="C6272" s="1">
        <v>0.0</v>
      </c>
      <c r="D6272" s="1" t="s">
        <v>18</v>
      </c>
      <c r="E6272" s="1" t="s">
        <v>18</v>
      </c>
      <c r="F6272" s="1">
        <v>1.0</v>
      </c>
      <c r="G6272" s="1">
        <v>0.0</v>
      </c>
      <c r="H6272" s="1">
        <v>1.0</v>
      </c>
      <c r="I6272" s="1" t="s">
        <v>17</v>
      </c>
      <c r="J6272" s="1">
        <v>19.1</v>
      </c>
      <c r="K6272" s="1">
        <v>529.5</v>
      </c>
      <c r="L6272" s="1" t="s">
        <v>18</v>
      </c>
      <c r="M6272" s="2">
        <f t="shared" si="1"/>
        <v>27.72251309</v>
      </c>
      <c r="N6272" s="3"/>
    </row>
    <row r="6273" ht="15.75" customHeight="1">
      <c r="A6273" s="1" t="s">
        <v>6293</v>
      </c>
      <c r="B6273" s="1" t="s">
        <v>20</v>
      </c>
      <c r="C6273" s="1">
        <v>0.0</v>
      </c>
      <c r="D6273" s="1" t="s">
        <v>16</v>
      </c>
      <c r="E6273" s="1" t="s">
        <v>16</v>
      </c>
      <c r="F6273" s="1">
        <v>2.0</v>
      </c>
      <c r="G6273" s="1">
        <v>0.0</v>
      </c>
      <c r="H6273" s="1">
        <v>2.0</v>
      </c>
      <c r="I6273" s="1" t="s">
        <v>17</v>
      </c>
      <c r="J6273" s="1">
        <v>25.2</v>
      </c>
      <c r="K6273" s="1">
        <v>987.95</v>
      </c>
      <c r="L6273" s="1" t="s">
        <v>18</v>
      </c>
      <c r="M6273" s="2">
        <f t="shared" si="1"/>
        <v>39.20436508</v>
      </c>
      <c r="N6273" s="3"/>
    </row>
    <row r="6274" ht="15.75" customHeight="1">
      <c r="A6274" s="1" t="s">
        <v>6294</v>
      </c>
      <c r="B6274" s="1" t="s">
        <v>20</v>
      </c>
      <c r="C6274" s="1">
        <v>1.0</v>
      </c>
      <c r="D6274" s="1" t="s">
        <v>18</v>
      </c>
      <c r="E6274" s="1" t="s">
        <v>18</v>
      </c>
      <c r="F6274" s="1">
        <v>2.0</v>
      </c>
      <c r="G6274" s="1">
        <v>2.0</v>
      </c>
      <c r="H6274" s="1">
        <v>0.0</v>
      </c>
      <c r="I6274" s="1" t="s">
        <v>22</v>
      </c>
      <c r="J6274" s="1">
        <v>84.35</v>
      </c>
      <c r="K6274" s="1">
        <v>1745.2</v>
      </c>
      <c r="L6274" s="1" t="s">
        <v>18</v>
      </c>
      <c r="M6274" s="2">
        <f t="shared" si="1"/>
        <v>20.68998222</v>
      </c>
      <c r="N6274" s="3"/>
    </row>
    <row r="6275" ht="15.75" customHeight="1">
      <c r="A6275" s="1" t="s">
        <v>6295</v>
      </c>
      <c r="B6275" s="1" t="s">
        <v>20</v>
      </c>
      <c r="C6275" s="1">
        <v>0.0</v>
      </c>
      <c r="D6275" s="1" t="s">
        <v>18</v>
      </c>
      <c r="E6275" s="1" t="s">
        <v>18</v>
      </c>
      <c r="F6275" s="1">
        <v>1.0</v>
      </c>
      <c r="G6275" s="1">
        <v>1.0</v>
      </c>
      <c r="H6275" s="1">
        <v>0.0</v>
      </c>
      <c r="I6275" s="1" t="s">
        <v>22</v>
      </c>
      <c r="J6275" s="1">
        <v>49.15</v>
      </c>
      <c r="K6275" s="1">
        <v>169.05</v>
      </c>
      <c r="L6275" s="1" t="s">
        <v>16</v>
      </c>
      <c r="M6275" s="2">
        <f t="shared" si="1"/>
        <v>3.439471007</v>
      </c>
      <c r="N6275" s="3"/>
    </row>
    <row r="6276" ht="15.75" customHeight="1">
      <c r="A6276" s="1" t="s">
        <v>6296</v>
      </c>
      <c r="B6276" s="1" t="s">
        <v>15</v>
      </c>
      <c r="C6276" s="1">
        <v>0.0</v>
      </c>
      <c r="D6276" s="1" t="s">
        <v>18</v>
      </c>
      <c r="E6276" s="1" t="s">
        <v>18</v>
      </c>
      <c r="F6276" s="1">
        <v>1.0</v>
      </c>
      <c r="G6276" s="1">
        <v>1.0</v>
      </c>
      <c r="H6276" s="1">
        <v>0.0</v>
      </c>
      <c r="I6276" s="1" t="s">
        <v>22</v>
      </c>
      <c r="J6276" s="1">
        <v>59.45</v>
      </c>
      <c r="K6276" s="1">
        <v>3043.7</v>
      </c>
      <c r="L6276" s="1" t="s">
        <v>18</v>
      </c>
      <c r="M6276" s="2">
        <f t="shared" si="1"/>
        <v>51.19764508</v>
      </c>
      <c r="N6276" s="3"/>
    </row>
    <row r="6277" ht="15.75" customHeight="1">
      <c r="A6277" s="1" t="s">
        <v>6297</v>
      </c>
      <c r="B6277" s="1" t="s">
        <v>20</v>
      </c>
      <c r="C6277" s="1">
        <v>0.0</v>
      </c>
      <c r="D6277" s="1" t="s">
        <v>16</v>
      </c>
      <c r="E6277" s="1" t="s">
        <v>18</v>
      </c>
      <c r="F6277" s="1">
        <v>2.0</v>
      </c>
      <c r="G6277" s="1">
        <v>2.0</v>
      </c>
      <c r="H6277" s="1">
        <v>2.0</v>
      </c>
      <c r="I6277" s="1" t="s">
        <v>22</v>
      </c>
      <c r="J6277" s="1">
        <v>116.25</v>
      </c>
      <c r="K6277" s="1">
        <v>8564.75</v>
      </c>
      <c r="L6277" s="1" t="s">
        <v>18</v>
      </c>
      <c r="M6277" s="2">
        <f t="shared" si="1"/>
        <v>73.67526882</v>
      </c>
      <c r="N6277" s="3"/>
    </row>
    <row r="6278" ht="15.75" customHeight="1">
      <c r="A6278" s="1" t="s">
        <v>6298</v>
      </c>
      <c r="B6278" s="1" t="s">
        <v>15</v>
      </c>
      <c r="C6278" s="1">
        <v>0.0</v>
      </c>
      <c r="D6278" s="1" t="s">
        <v>18</v>
      </c>
      <c r="E6278" s="1" t="s">
        <v>18</v>
      </c>
      <c r="F6278" s="1">
        <v>1.0</v>
      </c>
      <c r="G6278" s="1">
        <v>1.0</v>
      </c>
      <c r="H6278" s="1">
        <v>1.0</v>
      </c>
      <c r="I6278" s="1" t="s">
        <v>28</v>
      </c>
      <c r="J6278" s="1">
        <v>79.85</v>
      </c>
      <c r="K6278" s="1">
        <v>3320.75</v>
      </c>
      <c r="L6278" s="1" t="s">
        <v>18</v>
      </c>
      <c r="M6278" s="2">
        <f t="shared" si="1"/>
        <v>41.58735128</v>
      </c>
      <c r="N6278" s="3"/>
    </row>
    <row r="6279" ht="15.75" customHeight="1">
      <c r="A6279" s="1" t="s">
        <v>6299</v>
      </c>
      <c r="B6279" s="1" t="s">
        <v>20</v>
      </c>
      <c r="C6279" s="1">
        <v>0.0</v>
      </c>
      <c r="D6279" s="1" t="s">
        <v>16</v>
      </c>
      <c r="E6279" s="1" t="s">
        <v>16</v>
      </c>
      <c r="F6279" s="1">
        <v>0.0</v>
      </c>
      <c r="G6279" s="1">
        <v>1.0</v>
      </c>
      <c r="H6279" s="1">
        <v>2.0</v>
      </c>
      <c r="I6279" s="1" t="s">
        <v>17</v>
      </c>
      <c r="J6279" s="1">
        <v>39.1</v>
      </c>
      <c r="K6279" s="1">
        <v>2779.5</v>
      </c>
      <c r="L6279" s="1" t="s">
        <v>18</v>
      </c>
      <c r="M6279" s="2">
        <f t="shared" si="1"/>
        <v>71.08695652</v>
      </c>
      <c r="N6279" s="3"/>
    </row>
    <row r="6280" ht="15.75" customHeight="1">
      <c r="A6280" s="1" t="s">
        <v>6300</v>
      </c>
      <c r="B6280" s="1" t="s">
        <v>15</v>
      </c>
      <c r="C6280" s="1">
        <v>0.0</v>
      </c>
      <c r="D6280" s="1" t="s">
        <v>16</v>
      </c>
      <c r="E6280" s="1" t="s">
        <v>16</v>
      </c>
      <c r="F6280" s="1">
        <v>2.0</v>
      </c>
      <c r="G6280" s="1">
        <v>2.0</v>
      </c>
      <c r="H6280" s="1">
        <v>2.0</v>
      </c>
      <c r="I6280" s="1" t="s">
        <v>26</v>
      </c>
      <c r="J6280" s="1">
        <v>84.4</v>
      </c>
      <c r="K6280" s="1">
        <v>5746.75</v>
      </c>
      <c r="L6280" s="1" t="s">
        <v>18</v>
      </c>
      <c r="M6280" s="2">
        <f t="shared" si="1"/>
        <v>68.08945498</v>
      </c>
      <c r="N6280" s="3"/>
    </row>
    <row r="6281" ht="15.75" customHeight="1">
      <c r="A6281" s="1" t="s">
        <v>6301</v>
      </c>
      <c r="B6281" s="1" t="s">
        <v>20</v>
      </c>
      <c r="C6281" s="1">
        <v>1.0</v>
      </c>
      <c r="D6281" s="1" t="s">
        <v>18</v>
      </c>
      <c r="E6281" s="1" t="s">
        <v>18</v>
      </c>
      <c r="F6281" s="1">
        <v>1.0</v>
      </c>
      <c r="G6281" s="1">
        <v>1.0</v>
      </c>
      <c r="H6281" s="1">
        <v>1.0</v>
      </c>
      <c r="I6281" s="1" t="s">
        <v>17</v>
      </c>
      <c r="J6281" s="1">
        <v>54.0</v>
      </c>
      <c r="K6281" s="1">
        <v>1055.9</v>
      </c>
      <c r="L6281" s="1" t="s">
        <v>18</v>
      </c>
      <c r="M6281" s="2">
        <f t="shared" si="1"/>
        <v>19.5537037</v>
      </c>
      <c r="N6281" s="3"/>
    </row>
    <row r="6282" ht="15.75" customHeight="1">
      <c r="A6282" s="1" t="s">
        <v>6302</v>
      </c>
      <c r="B6282" s="1" t="s">
        <v>20</v>
      </c>
      <c r="C6282" s="1">
        <v>1.0</v>
      </c>
      <c r="D6282" s="1" t="s">
        <v>16</v>
      </c>
      <c r="E6282" s="1" t="s">
        <v>18</v>
      </c>
      <c r="F6282" s="1">
        <v>2.0</v>
      </c>
      <c r="G6282" s="1">
        <v>2.0</v>
      </c>
      <c r="H6282" s="1">
        <v>0.0</v>
      </c>
      <c r="I6282" s="1" t="s">
        <v>22</v>
      </c>
      <c r="J6282" s="1">
        <v>101.95</v>
      </c>
      <c r="K6282" s="1">
        <v>700.85</v>
      </c>
      <c r="L6282" s="1" t="s">
        <v>16</v>
      </c>
      <c r="M6282" s="2">
        <f t="shared" si="1"/>
        <v>6.874448259</v>
      </c>
      <c r="N6282" s="3"/>
    </row>
    <row r="6283" ht="15.75" customHeight="1">
      <c r="A6283" s="1" t="s">
        <v>6303</v>
      </c>
      <c r="B6283" s="1" t="s">
        <v>20</v>
      </c>
      <c r="C6283" s="1">
        <v>0.0</v>
      </c>
      <c r="D6283" s="1" t="s">
        <v>18</v>
      </c>
      <c r="E6283" s="1" t="s">
        <v>18</v>
      </c>
      <c r="F6283" s="1">
        <v>1.0</v>
      </c>
      <c r="G6283" s="1">
        <v>0.0</v>
      </c>
      <c r="H6283" s="1">
        <v>1.0</v>
      </c>
      <c r="I6283" s="1" t="s">
        <v>28</v>
      </c>
      <c r="J6283" s="1">
        <v>20.6</v>
      </c>
      <c r="K6283" s="1">
        <v>754.0</v>
      </c>
      <c r="L6283" s="1" t="s">
        <v>18</v>
      </c>
      <c r="M6283" s="2">
        <f t="shared" si="1"/>
        <v>36.60194175</v>
      </c>
      <c r="N6283" s="3"/>
    </row>
    <row r="6284" ht="15.75" customHeight="1">
      <c r="A6284" s="1" t="s">
        <v>6304</v>
      </c>
      <c r="B6284" s="1" t="s">
        <v>20</v>
      </c>
      <c r="C6284" s="1">
        <v>0.0</v>
      </c>
      <c r="D6284" s="1" t="s">
        <v>16</v>
      </c>
      <c r="E6284" s="1" t="s">
        <v>16</v>
      </c>
      <c r="F6284" s="1">
        <v>1.0</v>
      </c>
      <c r="G6284" s="1">
        <v>0.0</v>
      </c>
      <c r="H6284" s="1">
        <v>1.0</v>
      </c>
      <c r="I6284" s="1" t="s">
        <v>28</v>
      </c>
      <c r="J6284" s="1">
        <v>19.9</v>
      </c>
      <c r="K6284" s="1">
        <v>329.75</v>
      </c>
      <c r="L6284" s="1" t="s">
        <v>18</v>
      </c>
      <c r="M6284" s="2">
        <f t="shared" si="1"/>
        <v>16.57035176</v>
      </c>
      <c r="N6284" s="3"/>
    </row>
    <row r="6285" ht="15.75" customHeight="1">
      <c r="A6285" s="1" t="s">
        <v>6305</v>
      </c>
      <c r="B6285" s="1" t="s">
        <v>15</v>
      </c>
      <c r="C6285" s="1">
        <v>0.0</v>
      </c>
      <c r="D6285" s="1" t="s">
        <v>18</v>
      </c>
      <c r="E6285" s="1" t="s">
        <v>18</v>
      </c>
      <c r="F6285" s="1">
        <v>1.0</v>
      </c>
      <c r="G6285" s="1">
        <v>1.0</v>
      </c>
      <c r="H6285" s="1">
        <v>0.0</v>
      </c>
      <c r="I6285" s="1" t="s">
        <v>28</v>
      </c>
      <c r="J6285" s="1">
        <v>49.55</v>
      </c>
      <c r="K6285" s="1">
        <v>49.55</v>
      </c>
      <c r="L6285" s="1" t="s">
        <v>18</v>
      </c>
      <c r="M6285" s="2">
        <f t="shared" si="1"/>
        <v>1</v>
      </c>
      <c r="N6285" s="3"/>
    </row>
    <row r="6286" ht="15.75" customHeight="1">
      <c r="A6286" s="1" t="s">
        <v>6306</v>
      </c>
      <c r="B6286" s="1" t="s">
        <v>15</v>
      </c>
      <c r="C6286" s="1">
        <v>0.0</v>
      </c>
      <c r="D6286" s="1" t="s">
        <v>16</v>
      </c>
      <c r="E6286" s="1" t="s">
        <v>18</v>
      </c>
      <c r="F6286" s="1">
        <v>1.0</v>
      </c>
      <c r="G6286" s="1">
        <v>1.0</v>
      </c>
      <c r="H6286" s="1">
        <v>0.0</v>
      </c>
      <c r="I6286" s="1" t="s">
        <v>17</v>
      </c>
      <c r="J6286" s="1">
        <v>44.25</v>
      </c>
      <c r="K6286" s="1">
        <v>313.45</v>
      </c>
      <c r="L6286" s="1" t="s">
        <v>18</v>
      </c>
      <c r="M6286" s="2">
        <f t="shared" si="1"/>
        <v>7.083615819</v>
      </c>
      <c r="N6286" s="3"/>
    </row>
    <row r="6287" ht="15.75" customHeight="1">
      <c r="A6287" s="1" t="s">
        <v>6307</v>
      </c>
      <c r="B6287" s="1" t="s">
        <v>15</v>
      </c>
      <c r="C6287" s="1">
        <v>0.0</v>
      </c>
      <c r="D6287" s="1" t="s">
        <v>18</v>
      </c>
      <c r="E6287" s="1" t="s">
        <v>18</v>
      </c>
      <c r="F6287" s="1">
        <v>2.0</v>
      </c>
      <c r="G6287" s="1">
        <v>2.0</v>
      </c>
      <c r="H6287" s="1">
        <v>1.0</v>
      </c>
      <c r="I6287" s="1" t="s">
        <v>26</v>
      </c>
      <c r="J6287" s="1">
        <v>115.05</v>
      </c>
      <c r="K6287" s="1">
        <v>7133.45</v>
      </c>
      <c r="L6287" s="1" t="s">
        <v>18</v>
      </c>
      <c r="M6287" s="2">
        <f t="shared" si="1"/>
        <v>62.00304216</v>
      </c>
      <c r="N6287" s="3"/>
    </row>
    <row r="6288" ht="15.75" customHeight="1">
      <c r="A6288" s="1" t="s">
        <v>6308</v>
      </c>
      <c r="B6288" s="1" t="s">
        <v>20</v>
      </c>
      <c r="C6288" s="1">
        <v>0.0</v>
      </c>
      <c r="D6288" s="1" t="s">
        <v>18</v>
      </c>
      <c r="E6288" s="1" t="s">
        <v>18</v>
      </c>
      <c r="F6288" s="1">
        <v>2.0</v>
      </c>
      <c r="G6288" s="1">
        <v>0.0</v>
      </c>
      <c r="H6288" s="1">
        <v>0.0</v>
      </c>
      <c r="I6288" s="1" t="s">
        <v>17</v>
      </c>
      <c r="J6288" s="1">
        <v>25.0</v>
      </c>
      <c r="K6288" s="1">
        <v>25.0</v>
      </c>
      <c r="L6288" s="1" t="s">
        <v>18</v>
      </c>
      <c r="M6288" s="2">
        <f t="shared" si="1"/>
        <v>1</v>
      </c>
      <c r="N6288" s="3"/>
    </row>
    <row r="6289" ht="15.75" customHeight="1">
      <c r="A6289" s="1" t="s">
        <v>6309</v>
      </c>
      <c r="B6289" s="1" t="s">
        <v>15</v>
      </c>
      <c r="C6289" s="1">
        <v>0.0</v>
      </c>
      <c r="D6289" s="1" t="s">
        <v>18</v>
      </c>
      <c r="E6289" s="1" t="s">
        <v>16</v>
      </c>
      <c r="F6289" s="1">
        <v>1.0</v>
      </c>
      <c r="G6289" s="1">
        <v>0.0</v>
      </c>
      <c r="H6289" s="1">
        <v>2.0</v>
      </c>
      <c r="I6289" s="1" t="s">
        <v>17</v>
      </c>
      <c r="J6289" s="1">
        <v>19.9</v>
      </c>
      <c r="K6289" s="1">
        <v>868.1</v>
      </c>
      <c r="L6289" s="1" t="s">
        <v>18</v>
      </c>
      <c r="M6289" s="2">
        <f t="shared" si="1"/>
        <v>43.62311558</v>
      </c>
      <c r="N6289" s="3"/>
    </row>
    <row r="6290" ht="15.75" customHeight="1">
      <c r="A6290" s="1" t="s">
        <v>6310</v>
      </c>
      <c r="B6290" s="1" t="s">
        <v>20</v>
      </c>
      <c r="C6290" s="1">
        <v>0.0</v>
      </c>
      <c r="D6290" s="1" t="s">
        <v>18</v>
      </c>
      <c r="E6290" s="1" t="s">
        <v>18</v>
      </c>
      <c r="F6290" s="1">
        <v>0.0</v>
      </c>
      <c r="G6290" s="1">
        <v>1.0</v>
      </c>
      <c r="H6290" s="1">
        <v>1.0</v>
      </c>
      <c r="I6290" s="1" t="s">
        <v>17</v>
      </c>
      <c r="J6290" s="1">
        <v>35.55</v>
      </c>
      <c r="K6290" s="1">
        <v>1309.15</v>
      </c>
      <c r="L6290" s="1" t="s">
        <v>18</v>
      </c>
      <c r="M6290" s="2">
        <f t="shared" si="1"/>
        <v>36.82559775</v>
      </c>
      <c r="N6290" s="3"/>
    </row>
    <row r="6291" ht="15.75" customHeight="1">
      <c r="A6291" s="1" t="s">
        <v>6311</v>
      </c>
      <c r="B6291" s="1" t="s">
        <v>15</v>
      </c>
      <c r="C6291" s="1">
        <v>0.0</v>
      </c>
      <c r="D6291" s="1" t="s">
        <v>16</v>
      </c>
      <c r="E6291" s="1" t="s">
        <v>16</v>
      </c>
      <c r="F6291" s="1">
        <v>0.0</v>
      </c>
      <c r="G6291" s="1">
        <v>1.0</v>
      </c>
      <c r="H6291" s="1">
        <v>0.0</v>
      </c>
      <c r="I6291" s="1" t="s">
        <v>17</v>
      </c>
      <c r="J6291" s="1">
        <v>29.2</v>
      </c>
      <c r="K6291" s="1">
        <v>309.1</v>
      </c>
      <c r="L6291" s="1" t="s">
        <v>16</v>
      </c>
      <c r="M6291" s="2">
        <f t="shared" si="1"/>
        <v>10.58561644</v>
      </c>
      <c r="N6291" s="3"/>
    </row>
    <row r="6292" ht="15.75" customHeight="1">
      <c r="A6292" s="1" t="s">
        <v>6312</v>
      </c>
      <c r="B6292" s="1" t="s">
        <v>15</v>
      </c>
      <c r="C6292" s="1">
        <v>0.0</v>
      </c>
      <c r="D6292" s="1" t="s">
        <v>16</v>
      </c>
      <c r="E6292" s="1" t="s">
        <v>16</v>
      </c>
      <c r="F6292" s="1">
        <v>2.0</v>
      </c>
      <c r="G6292" s="1">
        <v>2.0</v>
      </c>
      <c r="H6292" s="1">
        <v>2.0</v>
      </c>
      <c r="I6292" s="1" t="s">
        <v>28</v>
      </c>
      <c r="J6292" s="1">
        <v>109.2</v>
      </c>
      <c r="K6292" s="1">
        <v>7711.45</v>
      </c>
      <c r="L6292" s="1" t="s">
        <v>18</v>
      </c>
      <c r="M6292" s="2">
        <f t="shared" si="1"/>
        <v>70.61767399</v>
      </c>
      <c r="N6292" s="3"/>
    </row>
    <row r="6293" ht="15.75" customHeight="1">
      <c r="A6293" s="1" t="s">
        <v>6313</v>
      </c>
      <c r="B6293" s="1" t="s">
        <v>20</v>
      </c>
      <c r="C6293" s="1">
        <v>0.0</v>
      </c>
      <c r="D6293" s="1" t="s">
        <v>16</v>
      </c>
      <c r="E6293" s="1" t="s">
        <v>16</v>
      </c>
      <c r="F6293" s="1">
        <v>1.0</v>
      </c>
      <c r="G6293" s="1">
        <v>0.0</v>
      </c>
      <c r="H6293" s="1">
        <v>1.0</v>
      </c>
      <c r="I6293" s="1" t="s">
        <v>17</v>
      </c>
      <c r="J6293" s="1">
        <v>20.05</v>
      </c>
      <c r="K6293" s="1">
        <v>951.55</v>
      </c>
      <c r="L6293" s="1" t="s">
        <v>18</v>
      </c>
      <c r="M6293" s="2">
        <f t="shared" si="1"/>
        <v>47.45885287</v>
      </c>
      <c r="N6293" s="3"/>
    </row>
    <row r="6294" ht="15.75" customHeight="1">
      <c r="A6294" s="1" t="s">
        <v>6314</v>
      </c>
      <c r="B6294" s="1" t="s">
        <v>15</v>
      </c>
      <c r="C6294" s="1">
        <v>0.0</v>
      </c>
      <c r="D6294" s="1" t="s">
        <v>16</v>
      </c>
      <c r="E6294" s="1" t="s">
        <v>18</v>
      </c>
      <c r="F6294" s="1">
        <v>1.0</v>
      </c>
      <c r="G6294" s="1">
        <v>2.0</v>
      </c>
      <c r="H6294" s="1">
        <v>0.0</v>
      </c>
      <c r="I6294" s="1" t="s">
        <v>22</v>
      </c>
      <c r="J6294" s="1">
        <v>101.75</v>
      </c>
      <c r="K6294" s="1">
        <v>1669.4</v>
      </c>
      <c r="L6294" s="1" t="s">
        <v>18</v>
      </c>
      <c r="M6294" s="2">
        <f t="shared" si="1"/>
        <v>16.40687961</v>
      </c>
      <c r="N6294" s="3"/>
    </row>
    <row r="6295" ht="15.75" customHeight="1">
      <c r="A6295" s="1" t="s">
        <v>6315</v>
      </c>
      <c r="B6295" s="1" t="s">
        <v>20</v>
      </c>
      <c r="C6295" s="1">
        <v>0.0</v>
      </c>
      <c r="D6295" s="1" t="s">
        <v>18</v>
      </c>
      <c r="E6295" s="1" t="s">
        <v>16</v>
      </c>
      <c r="F6295" s="1">
        <v>1.0</v>
      </c>
      <c r="G6295" s="1">
        <v>1.0</v>
      </c>
      <c r="H6295" s="1">
        <v>0.0</v>
      </c>
      <c r="I6295" s="1" t="s">
        <v>22</v>
      </c>
      <c r="J6295" s="1">
        <v>55.3</v>
      </c>
      <c r="K6295" s="1">
        <v>108.65</v>
      </c>
      <c r="L6295" s="1" t="s">
        <v>18</v>
      </c>
      <c r="M6295" s="2">
        <f t="shared" si="1"/>
        <v>1.964737794</v>
      </c>
      <c r="N6295" s="3"/>
    </row>
    <row r="6296" ht="15.75" customHeight="1">
      <c r="A6296" s="1" t="s">
        <v>6316</v>
      </c>
      <c r="B6296" s="1" t="s">
        <v>20</v>
      </c>
      <c r="C6296" s="1">
        <v>1.0</v>
      </c>
      <c r="D6296" s="1" t="s">
        <v>16</v>
      </c>
      <c r="E6296" s="1" t="s">
        <v>18</v>
      </c>
      <c r="F6296" s="1">
        <v>0.0</v>
      </c>
      <c r="G6296" s="1">
        <v>1.0</v>
      </c>
      <c r="H6296" s="1">
        <v>0.0</v>
      </c>
      <c r="I6296" s="1" t="s">
        <v>28</v>
      </c>
      <c r="J6296" s="1">
        <v>24.95</v>
      </c>
      <c r="K6296" s="1">
        <v>1364.75</v>
      </c>
      <c r="L6296" s="1" t="s">
        <v>18</v>
      </c>
      <c r="M6296" s="2">
        <f t="shared" si="1"/>
        <v>54.6993988</v>
      </c>
      <c r="N6296" s="3"/>
    </row>
    <row r="6297" ht="15.75" customHeight="1">
      <c r="A6297" s="1" t="s">
        <v>6317</v>
      </c>
      <c r="B6297" s="1" t="s">
        <v>15</v>
      </c>
      <c r="C6297" s="1">
        <v>0.0</v>
      </c>
      <c r="D6297" s="1" t="s">
        <v>16</v>
      </c>
      <c r="E6297" s="1" t="s">
        <v>18</v>
      </c>
      <c r="F6297" s="1">
        <v>1.0</v>
      </c>
      <c r="G6297" s="1">
        <v>2.0</v>
      </c>
      <c r="H6297" s="1">
        <v>1.0</v>
      </c>
      <c r="I6297" s="1" t="s">
        <v>26</v>
      </c>
      <c r="J6297" s="1">
        <v>95.65</v>
      </c>
      <c r="K6297" s="1">
        <v>6744.2</v>
      </c>
      <c r="L6297" s="1" t="s">
        <v>18</v>
      </c>
      <c r="M6297" s="2">
        <f t="shared" si="1"/>
        <v>70.50914794</v>
      </c>
      <c r="N6297" s="3"/>
    </row>
    <row r="6298" ht="15.75" customHeight="1">
      <c r="A6298" s="1" t="s">
        <v>6318</v>
      </c>
      <c r="B6298" s="1" t="s">
        <v>20</v>
      </c>
      <c r="C6298" s="1">
        <v>0.0</v>
      </c>
      <c r="D6298" s="1" t="s">
        <v>18</v>
      </c>
      <c r="E6298" s="1" t="s">
        <v>18</v>
      </c>
      <c r="F6298" s="1">
        <v>0.0</v>
      </c>
      <c r="G6298" s="1">
        <v>1.0</v>
      </c>
      <c r="H6298" s="1">
        <v>2.0</v>
      </c>
      <c r="I6298" s="1" t="s">
        <v>28</v>
      </c>
      <c r="J6298" s="1">
        <v>65.6</v>
      </c>
      <c r="K6298" s="1">
        <v>4566.5</v>
      </c>
      <c r="L6298" s="1" t="s">
        <v>18</v>
      </c>
      <c r="M6298" s="2">
        <f t="shared" si="1"/>
        <v>69.61128049</v>
      </c>
      <c r="N6298" s="3"/>
    </row>
    <row r="6299" ht="15.75" customHeight="1">
      <c r="A6299" s="1" t="s">
        <v>6319</v>
      </c>
      <c r="B6299" s="1" t="s">
        <v>15</v>
      </c>
      <c r="C6299" s="1">
        <v>0.0</v>
      </c>
      <c r="D6299" s="1" t="s">
        <v>18</v>
      </c>
      <c r="E6299" s="1" t="s">
        <v>18</v>
      </c>
      <c r="F6299" s="1">
        <v>1.0</v>
      </c>
      <c r="G6299" s="1">
        <v>0.0</v>
      </c>
      <c r="H6299" s="1">
        <v>2.0</v>
      </c>
      <c r="I6299" s="1" t="s">
        <v>26</v>
      </c>
      <c r="J6299" s="1">
        <v>20.85</v>
      </c>
      <c r="K6299" s="1">
        <v>435.25</v>
      </c>
      <c r="L6299" s="1" t="s">
        <v>18</v>
      </c>
      <c r="M6299" s="2">
        <f t="shared" si="1"/>
        <v>20.87529976</v>
      </c>
      <c r="N6299" s="3"/>
    </row>
    <row r="6300" ht="15.75" customHeight="1">
      <c r="A6300" s="1" t="s">
        <v>6320</v>
      </c>
      <c r="B6300" s="1" t="s">
        <v>20</v>
      </c>
      <c r="C6300" s="1">
        <v>0.0</v>
      </c>
      <c r="D6300" s="1" t="s">
        <v>18</v>
      </c>
      <c r="E6300" s="1" t="s">
        <v>18</v>
      </c>
      <c r="F6300" s="1">
        <v>1.0</v>
      </c>
      <c r="G6300" s="1">
        <v>0.0</v>
      </c>
      <c r="H6300" s="1">
        <v>1.0</v>
      </c>
      <c r="I6300" s="1" t="s">
        <v>17</v>
      </c>
      <c r="J6300" s="1">
        <v>21.2</v>
      </c>
      <c r="K6300" s="1">
        <v>52.05</v>
      </c>
      <c r="L6300" s="1" t="s">
        <v>18</v>
      </c>
      <c r="M6300" s="2">
        <f t="shared" si="1"/>
        <v>2.455188679</v>
      </c>
      <c r="N6300" s="3"/>
    </row>
    <row r="6301" ht="15.75" customHeight="1">
      <c r="A6301" s="1" t="s">
        <v>6321</v>
      </c>
      <c r="B6301" s="1" t="s">
        <v>15</v>
      </c>
      <c r="C6301" s="1">
        <v>0.0</v>
      </c>
      <c r="D6301" s="1" t="s">
        <v>18</v>
      </c>
      <c r="E6301" s="1" t="s">
        <v>18</v>
      </c>
      <c r="F6301" s="1">
        <v>1.0</v>
      </c>
      <c r="G6301" s="1">
        <v>2.0</v>
      </c>
      <c r="H6301" s="1">
        <v>1.0</v>
      </c>
      <c r="I6301" s="1" t="s">
        <v>26</v>
      </c>
      <c r="J6301" s="1">
        <v>95.65</v>
      </c>
      <c r="K6301" s="1">
        <v>4664.2</v>
      </c>
      <c r="L6301" s="1" t="s">
        <v>18</v>
      </c>
      <c r="M6301" s="2">
        <f t="shared" si="1"/>
        <v>48.76319916</v>
      </c>
      <c r="N6301" s="3"/>
    </row>
    <row r="6302" ht="15.75" customHeight="1">
      <c r="A6302" s="1" t="s">
        <v>6322</v>
      </c>
      <c r="B6302" s="1" t="s">
        <v>20</v>
      </c>
      <c r="C6302" s="1">
        <v>1.0</v>
      </c>
      <c r="D6302" s="1" t="s">
        <v>16</v>
      </c>
      <c r="E6302" s="1" t="s">
        <v>18</v>
      </c>
      <c r="F6302" s="1">
        <v>1.0</v>
      </c>
      <c r="G6302" s="1">
        <v>2.0</v>
      </c>
      <c r="H6302" s="1">
        <v>0.0</v>
      </c>
      <c r="I6302" s="1" t="s">
        <v>26</v>
      </c>
      <c r="J6302" s="1">
        <v>71.55</v>
      </c>
      <c r="K6302" s="1">
        <v>2427.35</v>
      </c>
      <c r="L6302" s="1" t="s">
        <v>18</v>
      </c>
      <c r="M6302" s="2">
        <f t="shared" si="1"/>
        <v>33.92522711</v>
      </c>
      <c r="N6302" s="3"/>
    </row>
    <row r="6303" ht="15.75" customHeight="1">
      <c r="A6303" s="1" t="s">
        <v>6323</v>
      </c>
      <c r="B6303" s="1" t="s">
        <v>20</v>
      </c>
      <c r="C6303" s="1">
        <v>0.0</v>
      </c>
      <c r="D6303" s="1" t="s">
        <v>16</v>
      </c>
      <c r="E6303" s="1" t="s">
        <v>18</v>
      </c>
      <c r="F6303" s="1">
        <v>2.0</v>
      </c>
      <c r="G6303" s="1">
        <v>2.0</v>
      </c>
      <c r="H6303" s="1">
        <v>0.0</v>
      </c>
      <c r="I6303" s="1" t="s">
        <v>22</v>
      </c>
      <c r="J6303" s="1">
        <v>93.8</v>
      </c>
      <c r="K6303" s="1">
        <v>3019.5</v>
      </c>
      <c r="L6303" s="1" t="s">
        <v>16</v>
      </c>
      <c r="M6303" s="2">
        <f t="shared" si="1"/>
        <v>32.19083156</v>
      </c>
      <c r="N6303" s="3"/>
    </row>
    <row r="6304" ht="15.75" customHeight="1">
      <c r="A6304" s="1" t="s">
        <v>6324</v>
      </c>
      <c r="B6304" s="1" t="s">
        <v>20</v>
      </c>
      <c r="C6304" s="1">
        <v>0.0</v>
      </c>
      <c r="D6304" s="1" t="s">
        <v>16</v>
      </c>
      <c r="E6304" s="1" t="s">
        <v>16</v>
      </c>
      <c r="F6304" s="1">
        <v>2.0</v>
      </c>
      <c r="G6304" s="1">
        <v>2.0</v>
      </c>
      <c r="H6304" s="1">
        <v>2.0</v>
      </c>
      <c r="I6304" s="1" t="s">
        <v>26</v>
      </c>
      <c r="J6304" s="1">
        <v>107.7</v>
      </c>
      <c r="K6304" s="1">
        <v>7919.8</v>
      </c>
      <c r="L6304" s="1" t="s">
        <v>18</v>
      </c>
      <c r="M6304" s="2">
        <f t="shared" si="1"/>
        <v>73.53574745</v>
      </c>
      <c r="N6304" s="3"/>
    </row>
    <row r="6305" ht="15.75" customHeight="1">
      <c r="A6305" s="1" t="s">
        <v>6325</v>
      </c>
      <c r="B6305" s="1" t="s">
        <v>15</v>
      </c>
      <c r="C6305" s="1">
        <v>0.0</v>
      </c>
      <c r="D6305" s="1" t="s">
        <v>18</v>
      </c>
      <c r="E6305" s="1" t="s">
        <v>18</v>
      </c>
      <c r="F6305" s="1">
        <v>1.0</v>
      </c>
      <c r="G6305" s="1">
        <v>0.0</v>
      </c>
      <c r="H6305" s="1">
        <v>2.0</v>
      </c>
      <c r="I6305" s="1" t="s">
        <v>17</v>
      </c>
      <c r="J6305" s="1">
        <v>19.85</v>
      </c>
      <c r="K6305" s="1">
        <v>784.25</v>
      </c>
      <c r="L6305" s="1" t="s">
        <v>18</v>
      </c>
      <c r="M6305" s="2">
        <f t="shared" si="1"/>
        <v>39.50881612</v>
      </c>
      <c r="N6305" s="3"/>
    </row>
    <row r="6306" ht="15.75" customHeight="1">
      <c r="A6306" s="1" t="s">
        <v>6326</v>
      </c>
      <c r="B6306" s="1" t="s">
        <v>20</v>
      </c>
      <c r="C6306" s="1">
        <v>0.0</v>
      </c>
      <c r="D6306" s="1" t="s">
        <v>16</v>
      </c>
      <c r="E6306" s="1" t="s">
        <v>16</v>
      </c>
      <c r="F6306" s="1">
        <v>1.0</v>
      </c>
      <c r="G6306" s="1">
        <v>0.0</v>
      </c>
      <c r="H6306" s="1">
        <v>2.0</v>
      </c>
      <c r="I6306" s="1" t="s">
        <v>26</v>
      </c>
      <c r="J6306" s="1">
        <v>19.65</v>
      </c>
      <c r="K6306" s="1">
        <v>1161.75</v>
      </c>
      <c r="L6306" s="1" t="s">
        <v>18</v>
      </c>
      <c r="M6306" s="2">
        <f t="shared" si="1"/>
        <v>59.1221374</v>
      </c>
      <c r="N6306" s="3"/>
    </row>
    <row r="6307" ht="15.75" customHeight="1">
      <c r="A6307" s="1" t="s">
        <v>6327</v>
      </c>
      <c r="B6307" s="1" t="s">
        <v>20</v>
      </c>
      <c r="C6307" s="1">
        <v>1.0</v>
      </c>
      <c r="D6307" s="1" t="s">
        <v>16</v>
      </c>
      <c r="E6307" s="1" t="s">
        <v>18</v>
      </c>
      <c r="F6307" s="1">
        <v>0.0</v>
      </c>
      <c r="G6307" s="1">
        <v>1.0</v>
      </c>
      <c r="H6307" s="1">
        <v>0.0</v>
      </c>
      <c r="I6307" s="1" t="s">
        <v>22</v>
      </c>
      <c r="J6307" s="1">
        <v>30.35</v>
      </c>
      <c r="K6307" s="1">
        <v>1359.7</v>
      </c>
      <c r="L6307" s="1" t="s">
        <v>16</v>
      </c>
      <c r="M6307" s="2">
        <f t="shared" si="1"/>
        <v>44.80065898</v>
      </c>
      <c r="N6307" s="3"/>
    </row>
    <row r="6308" ht="15.75" customHeight="1">
      <c r="A6308" s="1" t="s">
        <v>6328</v>
      </c>
      <c r="B6308" s="1" t="s">
        <v>20</v>
      </c>
      <c r="C6308" s="1">
        <v>1.0</v>
      </c>
      <c r="D6308" s="1" t="s">
        <v>18</v>
      </c>
      <c r="E6308" s="1" t="s">
        <v>18</v>
      </c>
      <c r="F6308" s="1">
        <v>2.0</v>
      </c>
      <c r="G6308" s="1">
        <v>2.0</v>
      </c>
      <c r="H6308" s="1">
        <v>1.0</v>
      </c>
      <c r="I6308" s="1" t="s">
        <v>28</v>
      </c>
      <c r="J6308" s="1">
        <v>110.75</v>
      </c>
      <c r="K6308" s="1">
        <v>7053.35</v>
      </c>
      <c r="L6308" s="1" t="s">
        <v>18</v>
      </c>
      <c r="M6308" s="2">
        <f t="shared" si="1"/>
        <v>63.68713318</v>
      </c>
      <c r="N6308" s="3"/>
    </row>
    <row r="6309" ht="15.75" customHeight="1">
      <c r="A6309" s="1" t="s">
        <v>6329</v>
      </c>
      <c r="B6309" s="1" t="s">
        <v>15</v>
      </c>
      <c r="C6309" s="1">
        <v>1.0</v>
      </c>
      <c r="D6309" s="1" t="s">
        <v>18</v>
      </c>
      <c r="E6309" s="1" t="s">
        <v>18</v>
      </c>
      <c r="F6309" s="1">
        <v>2.0</v>
      </c>
      <c r="G6309" s="1">
        <v>2.0</v>
      </c>
      <c r="H6309" s="1">
        <v>0.0</v>
      </c>
      <c r="I6309" s="1" t="s">
        <v>22</v>
      </c>
      <c r="J6309" s="1">
        <v>89.7</v>
      </c>
      <c r="K6309" s="1">
        <v>2187.55</v>
      </c>
      <c r="L6309" s="1" t="s">
        <v>16</v>
      </c>
      <c r="M6309" s="2">
        <f t="shared" si="1"/>
        <v>24.38740245</v>
      </c>
      <c r="N6309" s="3"/>
    </row>
    <row r="6310" ht="15.75" customHeight="1">
      <c r="A6310" s="1" t="s">
        <v>6330</v>
      </c>
      <c r="B6310" s="1" t="s">
        <v>20</v>
      </c>
      <c r="C6310" s="1">
        <v>0.0</v>
      </c>
      <c r="D6310" s="1" t="s">
        <v>16</v>
      </c>
      <c r="E6310" s="1" t="s">
        <v>16</v>
      </c>
      <c r="F6310" s="1">
        <v>1.0</v>
      </c>
      <c r="G6310" s="1">
        <v>0.0</v>
      </c>
      <c r="H6310" s="1">
        <v>2.0</v>
      </c>
      <c r="I6310" s="1" t="s">
        <v>17</v>
      </c>
      <c r="J6310" s="1">
        <v>19.35</v>
      </c>
      <c r="K6310" s="1">
        <v>867.3</v>
      </c>
      <c r="L6310" s="1" t="s">
        <v>18</v>
      </c>
      <c r="M6310" s="2">
        <f t="shared" si="1"/>
        <v>44.82170543</v>
      </c>
      <c r="N6310" s="3"/>
    </row>
    <row r="6311" ht="15.75" customHeight="1">
      <c r="A6311" s="1" t="s">
        <v>6331</v>
      </c>
      <c r="B6311" s="1" t="s">
        <v>20</v>
      </c>
      <c r="C6311" s="1">
        <v>0.0</v>
      </c>
      <c r="D6311" s="1" t="s">
        <v>18</v>
      </c>
      <c r="E6311" s="1" t="s">
        <v>18</v>
      </c>
      <c r="F6311" s="1">
        <v>1.0</v>
      </c>
      <c r="G6311" s="1">
        <v>2.0</v>
      </c>
      <c r="H6311" s="1">
        <v>2.0</v>
      </c>
      <c r="I6311" s="1" t="s">
        <v>28</v>
      </c>
      <c r="J6311" s="1">
        <v>99.3</v>
      </c>
      <c r="K6311" s="1">
        <v>2513.5</v>
      </c>
      <c r="L6311" s="1" t="s">
        <v>18</v>
      </c>
      <c r="M6311" s="2">
        <f t="shared" si="1"/>
        <v>25.3121853</v>
      </c>
      <c r="N6311" s="3"/>
    </row>
    <row r="6312" ht="15.75" customHeight="1">
      <c r="A6312" s="1" t="s">
        <v>6332</v>
      </c>
      <c r="B6312" s="1" t="s">
        <v>15</v>
      </c>
      <c r="C6312" s="1">
        <v>0.0</v>
      </c>
      <c r="D6312" s="1" t="s">
        <v>16</v>
      </c>
      <c r="E6312" s="1" t="s">
        <v>16</v>
      </c>
      <c r="F6312" s="1">
        <v>1.0</v>
      </c>
      <c r="G6312" s="1">
        <v>1.0</v>
      </c>
      <c r="H6312" s="1">
        <v>0.0</v>
      </c>
      <c r="I6312" s="1" t="s">
        <v>17</v>
      </c>
      <c r="J6312" s="1">
        <v>55.95</v>
      </c>
      <c r="K6312" s="1">
        <v>1082.8</v>
      </c>
      <c r="L6312" s="1" t="s">
        <v>18</v>
      </c>
      <c r="M6312" s="2">
        <f t="shared" si="1"/>
        <v>19.35299374</v>
      </c>
      <c r="N6312" s="3"/>
    </row>
    <row r="6313" ht="15.75" customHeight="1">
      <c r="A6313" s="1" t="s">
        <v>6333</v>
      </c>
      <c r="B6313" s="1" t="s">
        <v>15</v>
      </c>
      <c r="C6313" s="1">
        <v>0.0</v>
      </c>
      <c r="D6313" s="1" t="s">
        <v>18</v>
      </c>
      <c r="E6313" s="1" t="s">
        <v>18</v>
      </c>
      <c r="F6313" s="1">
        <v>2.0</v>
      </c>
      <c r="G6313" s="1">
        <v>2.0</v>
      </c>
      <c r="H6313" s="1">
        <v>0.0</v>
      </c>
      <c r="I6313" s="1" t="s">
        <v>22</v>
      </c>
      <c r="J6313" s="1">
        <v>83.3</v>
      </c>
      <c r="K6313" s="1">
        <v>803.3</v>
      </c>
      <c r="L6313" s="1" t="s">
        <v>16</v>
      </c>
      <c r="M6313" s="2">
        <f t="shared" si="1"/>
        <v>9.643457383</v>
      </c>
      <c r="N6313" s="3"/>
    </row>
    <row r="6314" ht="15.75" customHeight="1">
      <c r="A6314" s="1" t="s">
        <v>6334</v>
      </c>
      <c r="B6314" s="1" t="s">
        <v>20</v>
      </c>
      <c r="C6314" s="1">
        <v>0.0</v>
      </c>
      <c r="D6314" s="1" t="s">
        <v>18</v>
      </c>
      <c r="E6314" s="1" t="s">
        <v>18</v>
      </c>
      <c r="F6314" s="1">
        <v>2.0</v>
      </c>
      <c r="G6314" s="1">
        <v>1.0</v>
      </c>
      <c r="H6314" s="1">
        <v>1.0</v>
      </c>
      <c r="I6314" s="1" t="s">
        <v>26</v>
      </c>
      <c r="J6314" s="1">
        <v>76.75</v>
      </c>
      <c r="K6314" s="1">
        <v>5233.25</v>
      </c>
      <c r="L6314" s="1" t="s">
        <v>18</v>
      </c>
      <c r="M6314" s="2">
        <f t="shared" si="1"/>
        <v>68.18566775</v>
      </c>
      <c r="N6314" s="3"/>
    </row>
    <row r="6315" ht="15.75" customHeight="1">
      <c r="A6315" s="1" t="s">
        <v>6335</v>
      </c>
      <c r="B6315" s="1" t="s">
        <v>20</v>
      </c>
      <c r="C6315" s="1">
        <v>0.0</v>
      </c>
      <c r="D6315" s="1" t="s">
        <v>18</v>
      </c>
      <c r="E6315" s="1" t="s">
        <v>18</v>
      </c>
      <c r="F6315" s="1">
        <v>1.0</v>
      </c>
      <c r="G6315" s="1">
        <v>2.0</v>
      </c>
      <c r="H6315" s="1">
        <v>0.0</v>
      </c>
      <c r="I6315" s="1" t="s">
        <v>17</v>
      </c>
      <c r="J6315" s="1">
        <v>84.6</v>
      </c>
      <c r="K6315" s="1">
        <v>84.6</v>
      </c>
      <c r="L6315" s="1" t="s">
        <v>16</v>
      </c>
      <c r="M6315" s="2">
        <f t="shared" si="1"/>
        <v>1</v>
      </c>
      <c r="N6315" s="3"/>
    </row>
    <row r="6316" ht="15.75" customHeight="1">
      <c r="A6316" s="1" t="s">
        <v>6336</v>
      </c>
      <c r="B6316" s="1" t="s">
        <v>15</v>
      </c>
      <c r="C6316" s="1">
        <v>0.0</v>
      </c>
      <c r="D6316" s="1" t="s">
        <v>18</v>
      </c>
      <c r="E6316" s="1" t="s">
        <v>18</v>
      </c>
      <c r="F6316" s="1">
        <v>2.0</v>
      </c>
      <c r="G6316" s="1">
        <v>2.0</v>
      </c>
      <c r="H6316" s="1">
        <v>0.0</v>
      </c>
      <c r="I6316" s="1" t="s">
        <v>22</v>
      </c>
      <c r="J6316" s="1">
        <v>106.4</v>
      </c>
      <c r="K6316" s="1">
        <v>5127.95</v>
      </c>
      <c r="L6316" s="1" t="s">
        <v>16</v>
      </c>
      <c r="M6316" s="2">
        <f t="shared" si="1"/>
        <v>48.1950188</v>
      </c>
      <c r="N6316" s="3"/>
    </row>
    <row r="6317" ht="15.75" customHeight="1">
      <c r="A6317" s="1" t="s">
        <v>6337</v>
      </c>
      <c r="B6317" s="1" t="s">
        <v>20</v>
      </c>
      <c r="C6317" s="1">
        <v>0.0</v>
      </c>
      <c r="D6317" s="1" t="s">
        <v>18</v>
      </c>
      <c r="E6317" s="1" t="s">
        <v>18</v>
      </c>
      <c r="F6317" s="1">
        <v>1.0</v>
      </c>
      <c r="G6317" s="1">
        <v>0.0</v>
      </c>
      <c r="H6317" s="1">
        <v>0.0</v>
      </c>
      <c r="I6317" s="1" t="s">
        <v>17</v>
      </c>
      <c r="J6317" s="1">
        <v>20.45</v>
      </c>
      <c r="K6317" s="1">
        <v>255.35</v>
      </c>
      <c r="L6317" s="1" t="s">
        <v>18</v>
      </c>
      <c r="M6317" s="2">
        <f t="shared" si="1"/>
        <v>12.48655257</v>
      </c>
      <c r="N6317" s="3"/>
    </row>
    <row r="6318" ht="15.75" customHeight="1">
      <c r="A6318" s="1" t="s">
        <v>6338</v>
      </c>
      <c r="B6318" s="1" t="s">
        <v>15</v>
      </c>
      <c r="C6318" s="1">
        <v>0.0</v>
      </c>
      <c r="D6318" s="1" t="s">
        <v>18</v>
      </c>
      <c r="E6318" s="1" t="s">
        <v>18</v>
      </c>
      <c r="F6318" s="1">
        <v>1.0</v>
      </c>
      <c r="G6318" s="1">
        <v>2.0</v>
      </c>
      <c r="H6318" s="1">
        <v>0.0</v>
      </c>
      <c r="I6318" s="1" t="s">
        <v>17</v>
      </c>
      <c r="J6318" s="1">
        <v>79.65</v>
      </c>
      <c r="K6318" s="1">
        <v>152.7</v>
      </c>
      <c r="L6318" s="1" t="s">
        <v>16</v>
      </c>
      <c r="M6318" s="2">
        <f t="shared" si="1"/>
        <v>1.917137476</v>
      </c>
      <c r="N6318" s="3"/>
    </row>
    <row r="6319" ht="15.75" customHeight="1">
      <c r="A6319" s="1" t="s">
        <v>6339</v>
      </c>
      <c r="B6319" s="1" t="s">
        <v>20</v>
      </c>
      <c r="C6319" s="1">
        <v>0.0</v>
      </c>
      <c r="D6319" s="1" t="s">
        <v>16</v>
      </c>
      <c r="E6319" s="1" t="s">
        <v>18</v>
      </c>
      <c r="F6319" s="1">
        <v>1.0</v>
      </c>
      <c r="G6319" s="1">
        <v>0.0</v>
      </c>
      <c r="H6319" s="1">
        <v>0.0</v>
      </c>
      <c r="I6319" s="1" t="s">
        <v>26</v>
      </c>
      <c r="J6319" s="1">
        <v>19.45</v>
      </c>
      <c r="K6319" s="1">
        <v>340.85</v>
      </c>
      <c r="L6319" s="1" t="s">
        <v>18</v>
      </c>
      <c r="M6319" s="2">
        <f t="shared" si="1"/>
        <v>17.52442159</v>
      </c>
      <c r="N6319" s="3"/>
    </row>
    <row r="6320" ht="15.75" customHeight="1">
      <c r="A6320" s="1" t="s">
        <v>6340</v>
      </c>
      <c r="B6320" s="1" t="s">
        <v>15</v>
      </c>
      <c r="C6320" s="1">
        <v>0.0</v>
      </c>
      <c r="D6320" s="1" t="s">
        <v>18</v>
      </c>
      <c r="E6320" s="1" t="s">
        <v>16</v>
      </c>
      <c r="F6320" s="1">
        <v>1.0</v>
      </c>
      <c r="G6320" s="1">
        <v>2.0</v>
      </c>
      <c r="H6320" s="1">
        <v>0.0</v>
      </c>
      <c r="I6320" s="1" t="s">
        <v>22</v>
      </c>
      <c r="J6320" s="1">
        <v>78.65</v>
      </c>
      <c r="K6320" s="1">
        <v>78.65</v>
      </c>
      <c r="L6320" s="1" t="s">
        <v>16</v>
      </c>
      <c r="M6320" s="2">
        <f t="shared" si="1"/>
        <v>1</v>
      </c>
      <c r="N6320" s="3"/>
    </row>
    <row r="6321" ht="15.75" customHeight="1">
      <c r="A6321" s="1" t="s">
        <v>6341</v>
      </c>
      <c r="B6321" s="1" t="s">
        <v>20</v>
      </c>
      <c r="C6321" s="1">
        <v>0.0</v>
      </c>
      <c r="D6321" s="1" t="s">
        <v>18</v>
      </c>
      <c r="E6321" s="1" t="s">
        <v>18</v>
      </c>
      <c r="F6321" s="1">
        <v>2.0</v>
      </c>
      <c r="G6321" s="1">
        <v>2.0</v>
      </c>
      <c r="H6321" s="1">
        <v>1.0</v>
      </c>
      <c r="I6321" s="1" t="s">
        <v>22</v>
      </c>
      <c r="J6321" s="1">
        <v>94.8</v>
      </c>
      <c r="K6321" s="1">
        <v>4837.6</v>
      </c>
      <c r="L6321" s="1" t="s">
        <v>16</v>
      </c>
      <c r="M6321" s="2">
        <f t="shared" si="1"/>
        <v>51.02953586</v>
      </c>
      <c r="N6321" s="3"/>
    </row>
    <row r="6322" ht="15.75" customHeight="1">
      <c r="A6322" s="1" t="s">
        <v>6342</v>
      </c>
      <c r="B6322" s="1" t="s">
        <v>20</v>
      </c>
      <c r="C6322" s="1">
        <v>0.0</v>
      </c>
      <c r="D6322" s="1" t="s">
        <v>16</v>
      </c>
      <c r="E6322" s="1" t="s">
        <v>16</v>
      </c>
      <c r="F6322" s="1">
        <v>2.0</v>
      </c>
      <c r="G6322" s="1">
        <v>0.0</v>
      </c>
      <c r="H6322" s="1">
        <v>2.0</v>
      </c>
      <c r="I6322" s="1" t="s">
        <v>17</v>
      </c>
      <c r="J6322" s="1">
        <v>25.25</v>
      </c>
      <c r="K6322" s="1">
        <v>1573.05</v>
      </c>
      <c r="L6322" s="1" t="s">
        <v>18</v>
      </c>
      <c r="M6322" s="2">
        <f t="shared" si="1"/>
        <v>62.2990099</v>
      </c>
      <c r="N6322" s="3"/>
    </row>
    <row r="6323" ht="15.75" customHeight="1">
      <c r="A6323" s="1" t="s">
        <v>6343</v>
      </c>
      <c r="B6323" s="1" t="s">
        <v>20</v>
      </c>
      <c r="C6323" s="1">
        <v>0.0</v>
      </c>
      <c r="D6323" s="1" t="s">
        <v>16</v>
      </c>
      <c r="E6323" s="1" t="s">
        <v>16</v>
      </c>
      <c r="F6323" s="1">
        <v>1.0</v>
      </c>
      <c r="G6323" s="1">
        <v>2.0</v>
      </c>
      <c r="H6323" s="1">
        <v>1.0</v>
      </c>
      <c r="I6323" s="1" t="s">
        <v>17</v>
      </c>
      <c r="J6323" s="1">
        <v>94.8</v>
      </c>
      <c r="K6323" s="1">
        <v>3131.55</v>
      </c>
      <c r="L6323" s="1" t="s">
        <v>18</v>
      </c>
      <c r="M6323" s="2">
        <f t="shared" si="1"/>
        <v>33.03322785</v>
      </c>
      <c r="N6323" s="3"/>
    </row>
    <row r="6324" ht="15.75" customHeight="1">
      <c r="A6324" s="1" t="s">
        <v>6344</v>
      </c>
      <c r="B6324" s="1" t="s">
        <v>15</v>
      </c>
      <c r="C6324" s="1">
        <v>0.0</v>
      </c>
      <c r="D6324" s="1" t="s">
        <v>18</v>
      </c>
      <c r="E6324" s="1" t="s">
        <v>18</v>
      </c>
      <c r="F6324" s="1">
        <v>2.0</v>
      </c>
      <c r="G6324" s="1">
        <v>2.0</v>
      </c>
      <c r="H6324" s="1">
        <v>0.0</v>
      </c>
      <c r="I6324" s="1" t="s">
        <v>26</v>
      </c>
      <c r="J6324" s="1">
        <v>98.6</v>
      </c>
      <c r="K6324" s="1">
        <v>2933.2</v>
      </c>
      <c r="L6324" s="1" t="s">
        <v>16</v>
      </c>
      <c r="M6324" s="2">
        <f t="shared" si="1"/>
        <v>29.7484787</v>
      </c>
      <c r="N6324" s="3"/>
    </row>
    <row r="6325" ht="15.75" customHeight="1">
      <c r="A6325" s="1" t="s">
        <v>6345</v>
      </c>
      <c r="B6325" s="1" t="s">
        <v>20</v>
      </c>
      <c r="C6325" s="1">
        <v>0.0</v>
      </c>
      <c r="D6325" s="1" t="s">
        <v>18</v>
      </c>
      <c r="E6325" s="1" t="s">
        <v>18</v>
      </c>
      <c r="F6325" s="1">
        <v>1.0</v>
      </c>
      <c r="G6325" s="1">
        <v>1.0</v>
      </c>
      <c r="H6325" s="1">
        <v>0.0</v>
      </c>
      <c r="I6325" s="1" t="s">
        <v>17</v>
      </c>
      <c r="J6325" s="1">
        <v>44.95</v>
      </c>
      <c r="K6325" s="1">
        <v>44.95</v>
      </c>
      <c r="L6325" s="1" t="s">
        <v>18</v>
      </c>
      <c r="M6325" s="2">
        <f t="shared" si="1"/>
        <v>1</v>
      </c>
      <c r="N6325" s="3"/>
    </row>
    <row r="6326" ht="15.75" customHeight="1">
      <c r="A6326" s="1" t="s">
        <v>6346</v>
      </c>
      <c r="B6326" s="1" t="s">
        <v>15</v>
      </c>
      <c r="C6326" s="1">
        <v>0.0</v>
      </c>
      <c r="D6326" s="1" t="s">
        <v>16</v>
      </c>
      <c r="E6326" s="1" t="s">
        <v>18</v>
      </c>
      <c r="F6326" s="1">
        <v>1.0</v>
      </c>
      <c r="G6326" s="1">
        <v>2.0</v>
      </c>
      <c r="H6326" s="1">
        <v>1.0</v>
      </c>
      <c r="I6326" s="1" t="s">
        <v>28</v>
      </c>
      <c r="J6326" s="1">
        <v>104.45</v>
      </c>
      <c r="K6326" s="1">
        <v>4162.05</v>
      </c>
      <c r="L6326" s="1" t="s">
        <v>18</v>
      </c>
      <c r="M6326" s="2">
        <f t="shared" si="1"/>
        <v>39.84729536</v>
      </c>
      <c r="N6326" s="3"/>
    </row>
    <row r="6327" ht="15.75" customHeight="1">
      <c r="A6327" s="1" t="s">
        <v>6347</v>
      </c>
      <c r="B6327" s="1" t="s">
        <v>15</v>
      </c>
      <c r="C6327" s="1">
        <v>0.0</v>
      </c>
      <c r="D6327" s="1" t="s">
        <v>18</v>
      </c>
      <c r="E6327" s="1" t="s">
        <v>16</v>
      </c>
      <c r="F6327" s="1">
        <v>1.0</v>
      </c>
      <c r="G6327" s="1">
        <v>0.0</v>
      </c>
      <c r="H6327" s="1">
        <v>2.0</v>
      </c>
      <c r="I6327" s="1" t="s">
        <v>26</v>
      </c>
      <c r="J6327" s="1">
        <v>20.15</v>
      </c>
      <c r="K6327" s="1">
        <v>970.85</v>
      </c>
      <c r="L6327" s="1" t="s">
        <v>18</v>
      </c>
      <c r="M6327" s="2">
        <f t="shared" si="1"/>
        <v>48.18114144</v>
      </c>
      <c r="N6327" s="3"/>
    </row>
    <row r="6328" ht="15.75" customHeight="1">
      <c r="A6328" s="1" t="s">
        <v>6348</v>
      </c>
      <c r="B6328" s="1" t="s">
        <v>15</v>
      </c>
      <c r="C6328" s="1">
        <v>0.0</v>
      </c>
      <c r="D6328" s="1" t="s">
        <v>16</v>
      </c>
      <c r="E6328" s="1" t="s">
        <v>18</v>
      </c>
      <c r="F6328" s="1">
        <v>2.0</v>
      </c>
      <c r="G6328" s="1">
        <v>0.0</v>
      </c>
      <c r="H6328" s="1">
        <v>1.0</v>
      </c>
      <c r="I6328" s="1" t="s">
        <v>22</v>
      </c>
      <c r="J6328" s="1">
        <v>24.3</v>
      </c>
      <c r="K6328" s="1">
        <v>1261.7</v>
      </c>
      <c r="L6328" s="1" t="s">
        <v>18</v>
      </c>
      <c r="M6328" s="2">
        <f t="shared" si="1"/>
        <v>51.9218107</v>
      </c>
      <c r="N6328" s="3"/>
    </row>
    <row r="6329" ht="15.75" customHeight="1">
      <c r="A6329" s="1" t="s">
        <v>6349</v>
      </c>
      <c r="B6329" s="1" t="s">
        <v>15</v>
      </c>
      <c r="C6329" s="1">
        <v>0.0</v>
      </c>
      <c r="D6329" s="1" t="s">
        <v>16</v>
      </c>
      <c r="E6329" s="1" t="s">
        <v>16</v>
      </c>
      <c r="F6329" s="1">
        <v>1.0</v>
      </c>
      <c r="G6329" s="1">
        <v>2.0</v>
      </c>
      <c r="H6329" s="1">
        <v>1.0</v>
      </c>
      <c r="I6329" s="1" t="s">
        <v>22</v>
      </c>
      <c r="J6329" s="1">
        <v>95.0</v>
      </c>
      <c r="K6329" s="1">
        <v>5535.8</v>
      </c>
      <c r="L6329" s="1" t="s">
        <v>18</v>
      </c>
      <c r="M6329" s="2">
        <f t="shared" si="1"/>
        <v>58.27157895</v>
      </c>
      <c r="N6329" s="3"/>
    </row>
    <row r="6330" ht="15.75" customHeight="1">
      <c r="A6330" s="1" t="s">
        <v>6350</v>
      </c>
      <c r="B6330" s="1" t="s">
        <v>20</v>
      </c>
      <c r="C6330" s="1">
        <v>0.0</v>
      </c>
      <c r="D6330" s="1" t="s">
        <v>18</v>
      </c>
      <c r="E6330" s="1" t="s">
        <v>16</v>
      </c>
      <c r="F6330" s="1">
        <v>1.0</v>
      </c>
      <c r="G6330" s="1">
        <v>1.0</v>
      </c>
      <c r="H6330" s="1">
        <v>0.0</v>
      </c>
      <c r="I6330" s="1" t="s">
        <v>17</v>
      </c>
      <c r="J6330" s="1">
        <v>55.9</v>
      </c>
      <c r="K6330" s="1">
        <v>157.55</v>
      </c>
      <c r="L6330" s="1" t="s">
        <v>18</v>
      </c>
      <c r="M6330" s="2">
        <f t="shared" si="1"/>
        <v>2.81842576</v>
      </c>
      <c r="N6330" s="3"/>
    </row>
    <row r="6331" ht="15.75" customHeight="1">
      <c r="A6331" s="1" t="s">
        <v>6351</v>
      </c>
      <c r="B6331" s="1" t="s">
        <v>15</v>
      </c>
      <c r="C6331" s="1">
        <v>0.0</v>
      </c>
      <c r="D6331" s="1" t="s">
        <v>18</v>
      </c>
      <c r="E6331" s="1" t="s">
        <v>16</v>
      </c>
      <c r="F6331" s="1">
        <v>1.0</v>
      </c>
      <c r="G6331" s="1">
        <v>0.0</v>
      </c>
      <c r="H6331" s="1">
        <v>0.0</v>
      </c>
      <c r="I6331" s="1" t="s">
        <v>22</v>
      </c>
      <c r="J6331" s="1">
        <v>20.55</v>
      </c>
      <c r="K6331" s="1">
        <v>469.85</v>
      </c>
      <c r="L6331" s="1" t="s">
        <v>18</v>
      </c>
      <c r="M6331" s="2">
        <f t="shared" si="1"/>
        <v>22.86374696</v>
      </c>
      <c r="N6331" s="3"/>
    </row>
    <row r="6332" ht="15.75" customHeight="1">
      <c r="A6332" s="1" t="s">
        <v>6352</v>
      </c>
      <c r="B6332" s="1" t="s">
        <v>20</v>
      </c>
      <c r="C6332" s="1">
        <v>0.0</v>
      </c>
      <c r="D6332" s="1" t="s">
        <v>16</v>
      </c>
      <c r="E6332" s="1" t="s">
        <v>16</v>
      </c>
      <c r="F6332" s="1">
        <v>2.0</v>
      </c>
      <c r="G6332" s="1">
        <v>0.0</v>
      </c>
      <c r="H6332" s="1">
        <v>2.0</v>
      </c>
      <c r="I6332" s="1" t="s">
        <v>26</v>
      </c>
      <c r="J6332" s="1">
        <v>25.1</v>
      </c>
      <c r="K6332" s="1">
        <v>930.95</v>
      </c>
      <c r="L6332" s="1" t="s">
        <v>18</v>
      </c>
      <c r="M6332" s="2">
        <f t="shared" si="1"/>
        <v>37.08964143</v>
      </c>
      <c r="N6332" s="3"/>
    </row>
    <row r="6333" ht="15.75" customHeight="1">
      <c r="A6333" s="1" t="s">
        <v>6353</v>
      </c>
      <c r="B6333" s="1" t="s">
        <v>15</v>
      </c>
      <c r="C6333" s="1">
        <v>0.0</v>
      </c>
      <c r="D6333" s="1" t="s">
        <v>16</v>
      </c>
      <c r="E6333" s="1" t="s">
        <v>16</v>
      </c>
      <c r="F6333" s="1">
        <v>1.0</v>
      </c>
      <c r="G6333" s="1">
        <v>0.0</v>
      </c>
      <c r="H6333" s="1">
        <v>1.0</v>
      </c>
      <c r="I6333" s="1" t="s">
        <v>28</v>
      </c>
      <c r="J6333" s="1">
        <v>20.75</v>
      </c>
      <c r="K6333" s="1">
        <v>452.35</v>
      </c>
      <c r="L6333" s="1" t="s">
        <v>18</v>
      </c>
      <c r="M6333" s="2">
        <f t="shared" si="1"/>
        <v>21.8</v>
      </c>
      <c r="N6333" s="3"/>
    </row>
    <row r="6334" ht="15.75" customHeight="1">
      <c r="A6334" s="1" t="s">
        <v>6354</v>
      </c>
      <c r="B6334" s="1" t="s">
        <v>15</v>
      </c>
      <c r="C6334" s="1">
        <v>0.0</v>
      </c>
      <c r="D6334" s="1" t="s">
        <v>16</v>
      </c>
      <c r="E6334" s="1" t="s">
        <v>18</v>
      </c>
      <c r="F6334" s="1">
        <v>1.0</v>
      </c>
      <c r="G6334" s="1">
        <v>0.0</v>
      </c>
      <c r="H6334" s="1">
        <v>2.0</v>
      </c>
      <c r="I6334" s="1" t="s">
        <v>28</v>
      </c>
      <c r="J6334" s="1">
        <v>19.45</v>
      </c>
      <c r="K6334" s="1">
        <v>1303.5</v>
      </c>
      <c r="L6334" s="1" t="s">
        <v>18</v>
      </c>
      <c r="M6334" s="2">
        <f t="shared" si="1"/>
        <v>67.01799486</v>
      </c>
      <c r="N6334" s="3"/>
    </row>
    <row r="6335" ht="15.75" customHeight="1">
      <c r="A6335" s="1" t="s">
        <v>6355</v>
      </c>
      <c r="B6335" s="1" t="s">
        <v>15</v>
      </c>
      <c r="C6335" s="1">
        <v>0.0</v>
      </c>
      <c r="D6335" s="1" t="s">
        <v>18</v>
      </c>
      <c r="E6335" s="1" t="s">
        <v>18</v>
      </c>
      <c r="F6335" s="1">
        <v>1.0</v>
      </c>
      <c r="G6335" s="1">
        <v>1.0</v>
      </c>
      <c r="H6335" s="1">
        <v>0.0</v>
      </c>
      <c r="I6335" s="1" t="s">
        <v>22</v>
      </c>
      <c r="J6335" s="1">
        <v>50.45</v>
      </c>
      <c r="K6335" s="1">
        <v>765.45</v>
      </c>
      <c r="L6335" s="1" t="s">
        <v>18</v>
      </c>
      <c r="M6335" s="2">
        <f t="shared" si="1"/>
        <v>15.17244797</v>
      </c>
      <c r="N6335" s="3"/>
    </row>
    <row r="6336" ht="15.75" customHeight="1">
      <c r="A6336" s="1" t="s">
        <v>6356</v>
      </c>
      <c r="B6336" s="1" t="s">
        <v>20</v>
      </c>
      <c r="C6336" s="1">
        <v>0.0</v>
      </c>
      <c r="D6336" s="1" t="s">
        <v>18</v>
      </c>
      <c r="E6336" s="1" t="s">
        <v>18</v>
      </c>
      <c r="F6336" s="1">
        <v>1.0</v>
      </c>
      <c r="G6336" s="1">
        <v>0.0</v>
      </c>
      <c r="H6336" s="1">
        <v>1.0</v>
      </c>
      <c r="I6336" s="1" t="s">
        <v>17</v>
      </c>
      <c r="J6336" s="1">
        <v>19.65</v>
      </c>
      <c r="K6336" s="1">
        <v>411.25</v>
      </c>
      <c r="L6336" s="1" t="s">
        <v>18</v>
      </c>
      <c r="M6336" s="2">
        <f t="shared" si="1"/>
        <v>20.92875318</v>
      </c>
      <c r="N6336" s="3"/>
    </row>
    <row r="6337" ht="15.75" customHeight="1">
      <c r="A6337" s="1" t="s">
        <v>6357</v>
      </c>
      <c r="B6337" s="1" t="s">
        <v>15</v>
      </c>
      <c r="C6337" s="1">
        <v>0.0</v>
      </c>
      <c r="D6337" s="1" t="s">
        <v>18</v>
      </c>
      <c r="E6337" s="1" t="s">
        <v>18</v>
      </c>
      <c r="F6337" s="1">
        <v>2.0</v>
      </c>
      <c r="G6337" s="1">
        <v>1.0</v>
      </c>
      <c r="H6337" s="1">
        <v>1.0</v>
      </c>
      <c r="I6337" s="1" t="s">
        <v>17</v>
      </c>
      <c r="J6337" s="1">
        <v>73.75</v>
      </c>
      <c r="K6337" s="1">
        <v>1756.6</v>
      </c>
      <c r="L6337" s="1" t="s">
        <v>18</v>
      </c>
      <c r="M6337" s="2">
        <f t="shared" si="1"/>
        <v>23.81830508</v>
      </c>
      <c r="N6337" s="3"/>
    </row>
    <row r="6338" ht="15.75" customHeight="1">
      <c r="A6338" s="1" t="s">
        <v>6358</v>
      </c>
      <c r="B6338" s="1" t="s">
        <v>15</v>
      </c>
      <c r="C6338" s="1">
        <v>1.0</v>
      </c>
      <c r="D6338" s="1" t="s">
        <v>16</v>
      </c>
      <c r="E6338" s="1" t="s">
        <v>18</v>
      </c>
      <c r="F6338" s="1">
        <v>2.0</v>
      </c>
      <c r="G6338" s="1">
        <v>2.0</v>
      </c>
      <c r="H6338" s="1">
        <v>0.0</v>
      </c>
      <c r="I6338" s="1" t="s">
        <v>22</v>
      </c>
      <c r="J6338" s="1">
        <v>84.55</v>
      </c>
      <c r="K6338" s="1">
        <v>646.85</v>
      </c>
      <c r="L6338" s="1" t="s">
        <v>16</v>
      </c>
      <c r="M6338" s="2">
        <f t="shared" si="1"/>
        <v>7.650502661</v>
      </c>
      <c r="N6338" s="3"/>
    </row>
    <row r="6339" ht="15.75" customHeight="1">
      <c r="A6339" s="1" t="s">
        <v>6359</v>
      </c>
      <c r="B6339" s="1" t="s">
        <v>15</v>
      </c>
      <c r="C6339" s="1">
        <v>0.0</v>
      </c>
      <c r="D6339" s="1" t="s">
        <v>18</v>
      </c>
      <c r="E6339" s="1" t="s">
        <v>18</v>
      </c>
      <c r="F6339" s="1">
        <v>1.0</v>
      </c>
      <c r="G6339" s="1">
        <v>0.0</v>
      </c>
      <c r="H6339" s="1">
        <v>0.0</v>
      </c>
      <c r="I6339" s="1" t="s">
        <v>17</v>
      </c>
      <c r="J6339" s="1">
        <v>20.15</v>
      </c>
      <c r="K6339" s="1">
        <v>20.15</v>
      </c>
      <c r="L6339" s="1" t="s">
        <v>18</v>
      </c>
      <c r="M6339" s="2">
        <f t="shared" si="1"/>
        <v>1</v>
      </c>
      <c r="N6339" s="3"/>
    </row>
    <row r="6340" ht="15.75" customHeight="1">
      <c r="A6340" s="1" t="s">
        <v>6360</v>
      </c>
      <c r="B6340" s="1" t="s">
        <v>20</v>
      </c>
      <c r="C6340" s="1">
        <v>0.0</v>
      </c>
      <c r="D6340" s="1" t="s">
        <v>16</v>
      </c>
      <c r="E6340" s="1" t="s">
        <v>18</v>
      </c>
      <c r="F6340" s="1">
        <v>2.0</v>
      </c>
      <c r="G6340" s="1">
        <v>2.0</v>
      </c>
      <c r="H6340" s="1">
        <v>2.0</v>
      </c>
      <c r="I6340" s="1" t="s">
        <v>28</v>
      </c>
      <c r="J6340" s="1">
        <v>116.1</v>
      </c>
      <c r="K6340" s="1">
        <v>8310.55</v>
      </c>
      <c r="L6340" s="1" t="s">
        <v>18</v>
      </c>
      <c r="M6340" s="2">
        <f t="shared" si="1"/>
        <v>71.58096469</v>
      </c>
      <c r="N6340" s="3"/>
    </row>
    <row r="6341" ht="15.75" customHeight="1">
      <c r="A6341" s="1" t="s">
        <v>6361</v>
      </c>
      <c r="B6341" s="1" t="s">
        <v>15</v>
      </c>
      <c r="C6341" s="1">
        <v>0.0</v>
      </c>
      <c r="D6341" s="1" t="s">
        <v>16</v>
      </c>
      <c r="E6341" s="1" t="s">
        <v>16</v>
      </c>
      <c r="F6341" s="1">
        <v>1.0</v>
      </c>
      <c r="G6341" s="1">
        <v>1.0</v>
      </c>
      <c r="H6341" s="1">
        <v>0.0</v>
      </c>
      <c r="I6341" s="1" t="s">
        <v>17</v>
      </c>
      <c r="J6341" s="1">
        <v>56.5</v>
      </c>
      <c r="K6341" s="1">
        <v>235.1</v>
      </c>
      <c r="L6341" s="1" t="s">
        <v>16</v>
      </c>
      <c r="M6341" s="2">
        <f t="shared" si="1"/>
        <v>4.161061947</v>
      </c>
      <c r="N6341" s="3"/>
    </row>
    <row r="6342" ht="15.75" customHeight="1">
      <c r="A6342" s="1" t="s">
        <v>6362</v>
      </c>
      <c r="B6342" s="1" t="s">
        <v>20</v>
      </c>
      <c r="C6342" s="1">
        <v>1.0</v>
      </c>
      <c r="D6342" s="1" t="s">
        <v>18</v>
      </c>
      <c r="E6342" s="1" t="s">
        <v>18</v>
      </c>
      <c r="F6342" s="1">
        <v>2.0</v>
      </c>
      <c r="G6342" s="1">
        <v>2.0</v>
      </c>
      <c r="H6342" s="1">
        <v>1.0</v>
      </c>
      <c r="I6342" s="1" t="s">
        <v>22</v>
      </c>
      <c r="J6342" s="1">
        <v>102.1</v>
      </c>
      <c r="K6342" s="1">
        <v>6688.1</v>
      </c>
      <c r="L6342" s="1" t="s">
        <v>18</v>
      </c>
      <c r="M6342" s="2">
        <f t="shared" si="1"/>
        <v>65.50538688</v>
      </c>
      <c r="N6342" s="3"/>
    </row>
    <row r="6343" ht="15.75" customHeight="1">
      <c r="A6343" s="1" t="s">
        <v>6363</v>
      </c>
      <c r="B6343" s="1" t="s">
        <v>15</v>
      </c>
      <c r="C6343" s="1">
        <v>0.0</v>
      </c>
      <c r="D6343" s="1" t="s">
        <v>18</v>
      </c>
      <c r="E6343" s="1" t="s">
        <v>18</v>
      </c>
      <c r="F6343" s="1">
        <v>1.0</v>
      </c>
      <c r="G6343" s="1">
        <v>1.0</v>
      </c>
      <c r="H6343" s="1">
        <v>0.0</v>
      </c>
      <c r="I6343" s="1" t="s">
        <v>22</v>
      </c>
      <c r="J6343" s="1">
        <v>62.1</v>
      </c>
      <c r="K6343" s="1">
        <v>2096.1</v>
      </c>
      <c r="L6343" s="1" t="s">
        <v>18</v>
      </c>
      <c r="M6343" s="2">
        <f t="shared" si="1"/>
        <v>33.75362319</v>
      </c>
      <c r="N6343" s="3"/>
    </row>
    <row r="6344" ht="15.75" customHeight="1">
      <c r="A6344" s="1" t="s">
        <v>6364</v>
      </c>
      <c r="B6344" s="1" t="s">
        <v>20</v>
      </c>
      <c r="C6344" s="1">
        <v>0.0</v>
      </c>
      <c r="D6344" s="1" t="s">
        <v>18</v>
      </c>
      <c r="E6344" s="1" t="s">
        <v>16</v>
      </c>
      <c r="F6344" s="1">
        <v>2.0</v>
      </c>
      <c r="G6344" s="1">
        <v>2.0</v>
      </c>
      <c r="H6344" s="1">
        <v>0.0</v>
      </c>
      <c r="I6344" s="1" t="s">
        <v>17</v>
      </c>
      <c r="J6344" s="1">
        <v>78.0</v>
      </c>
      <c r="K6344" s="1">
        <v>851.8</v>
      </c>
      <c r="L6344" s="1" t="s">
        <v>18</v>
      </c>
      <c r="M6344" s="2">
        <f t="shared" si="1"/>
        <v>10.92051282</v>
      </c>
      <c r="N6344" s="3"/>
    </row>
    <row r="6345" ht="15.75" customHeight="1">
      <c r="A6345" s="1" t="s">
        <v>6365</v>
      </c>
      <c r="B6345" s="1" t="s">
        <v>20</v>
      </c>
      <c r="C6345" s="1">
        <v>0.0</v>
      </c>
      <c r="D6345" s="1" t="s">
        <v>18</v>
      </c>
      <c r="E6345" s="1" t="s">
        <v>18</v>
      </c>
      <c r="F6345" s="1">
        <v>2.0</v>
      </c>
      <c r="G6345" s="1">
        <v>2.0</v>
      </c>
      <c r="H6345" s="1">
        <v>1.0</v>
      </c>
      <c r="I6345" s="1" t="s">
        <v>28</v>
      </c>
      <c r="J6345" s="1">
        <v>100.5</v>
      </c>
      <c r="K6345" s="1">
        <v>2673.45</v>
      </c>
      <c r="L6345" s="1" t="s">
        <v>18</v>
      </c>
      <c r="M6345" s="2">
        <f t="shared" si="1"/>
        <v>26.60149254</v>
      </c>
      <c r="N6345" s="3"/>
    </row>
    <row r="6346" ht="15.75" customHeight="1">
      <c r="A6346" s="1" t="s">
        <v>6366</v>
      </c>
      <c r="B6346" s="1" t="s">
        <v>20</v>
      </c>
      <c r="C6346" s="1">
        <v>0.0</v>
      </c>
      <c r="D6346" s="1" t="s">
        <v>16</v>
      </c>
      <c r="E6346" s="1" t="s">
        <v>18</v>
      </c>
      <c r="F6346" s="1">
        <v>2.0</v>
      </c>
      <c r="G6346" s="1">
        <v>2.0</v>
      </c>
      <c r="H6346" s="1">
        <v>2.0</v>
      </c>
      <c r="I6346" s="1" t="s">
        <v>22</v>
      </c>
      <c r="J6346" s="1">
        <v>105.25</v>
      </c>
      <c r="K6346" s="1">
        <v>6823.4</v>
      </c>
      <c r="L6346" s="1" t="s">
        <v>18</v>
      </c>
      <c r="M6346" s="2">
        <f t="shared" si="1"/>
        <v>64.8304038</v>
      </c>
      <c r="N6346" s="3"/>
    </row>
    <row r="6347" ht="15.75" customHeight="1">
      <c r="A6347" s="1" t="s">
        <v>6367</v>
      </c>
      <c r="B6347" s="1" t="s">
        <v>15</v>
      </c>
      <c r="C6347" s="1">
        <v>0.0</v>
      </c>
      <c r="D6347" s="1" t="s">
        <v>18</v>
      </c>
      <c r="E6347" s="1" t="s">
        <v>18</v>
      </c>
      <c r="F6347" s="1">
        <v>2.0</v>
      </c>
      <c r="G6347" s="1">
        <v>2.0</v>
      </c>
      <c r="H6347" s="1">
        <v>2.0</v>
      </c>
      <c r="I6347" s="1" t="s">
        <v>22</v>
      </c>
      <c r="J6347" s="1">
        <v>118.65</v>
      </c>
      <c r="K6347" s="1">
        <v>8477.6</v>
      </c>
      <c r="L6347" s="1" t="s">
        <v>18</v>
      </c>
      <c r="M6347" s="2">
        <f t="shared" si="1"/>
        <v>71.45048462</v>
      </c>
      <c r="N6347" s="3"/>
    </row>
    <row r="6348" ht="15.75" customHeight="1">
      <c r="A6348" s="1" t="s">
        <v>6368</v>
      </c>
      <c r="B6348" s="1" t="s">
        <v>15</v>
      </c>
      <c r="C6348" s="1">
        <v>0.0</v>
      </c>
      <c r="D6348" s="1" t="s">
        <v>18</v>
      </c>
      <c r="E6348" s="1" t="s">
        <v>18</v>
      </c>
      <c r="F6348" s="1">
        <v>1.0</v>
      </c>
      <c r="G6348" s="1">
        <v>1.0</v>
      </c>
      <c r="H6348" s="1">
        <v>1.0</v>
      </c>
      <c r="I6348" s="1" t="s">
        <v>26</v>
      </c>
      <c r="J6348" s="1">
        <v>74.1</v>
      </c>
      <c r="K6348" s="1">
        <v>74.1</v>
      </c>
      <c r="L6348" s="1" t="s">
        <v>18</v>
      </c>
      <c r="M6348" s="2">
        <f t="shared" si="1"/>
        <v>1</v>
      </c>
      <c r="N6348" s="3"/>
    </row>
    <row r="6349" ht="15.75" customHeight="1">
      <c r="A6349" s="1" t="s">
        <v>6369</v>
      </c>
      <c r="B6349" s="1" t="s">
        <v>15</v>
      </c>
      <c r="C6349" s="1">
        <v>1.0</v>
      </c>
      <c r="D6349" s="1" t="s">
        <v>16</v>
      </c>
      <c r="E6349" s="1" t="s">
        <v>16</v>
      </c>
      <c r="F6349" s="1">
        <v>2.0</v>
      </c>
      <c r="G6349" s="1">
        <v>2.0</v>
      </c>
      <c r="H6349" s="1">
        <v>0.0</v>
      </c>
      <c r="I6349" s="1" t="s">
        <v>17</v>
      </c>
      <c r="J6349" s="1">
        <v>79.6</v>
      </c>
      <c r="K6349" s="1">
        <v>2718.3</v>
      </c>
      <c r="L6349" s="1" t="s">
        <v>16</v>
      </c>
      <c r="M6349" s="2">
        <f t="shared" si="1"/>
        <v>34.14949749</v>
      </c>
      <c r="N6349" s="3"/>
    </row>
    <row r="6350" ht="15.75" customHeight="1">
      <c r="A6350" s="1" t="s">
        <v>6370</v>
      </c>
      <c r="B6350" s="1" t="s">
        <v>15</v>
      </c>
      <c r="C6350" s="1">
        <v>0.0</v>
      </c>
      <c r="D6350" s="1" t="s">
        <v>18</v>
      </c>
      <c r="E6350" s="1" t="s">
        <v>18</v>
      </c>
      <c r="F6350" s="1">
        <v>2.0</v>
      </c>
      <c r="G6350" s="1">
        <v>1.0</v>
      </c>
      <c r="H6350" s="1">
        <v>2.0</v>
      </c>
      <c r="I6350" s="1" t="s">
        <v>17</v>
      </c>
      <c r="J6350" s="1">
        <v>66.9</v>
      </c>
      <c r="K6350" s="1">
        <v>4577.9</v>
      </c>
      <c r="L6350" s="1" t="s">
        <v>18</v>
      </c>
      <c r="M6350" s="2">
        <f t="shared" si="1"/>
        <v>68.42899851</v>
      </c>
      <c r="N6350" s="3"/>
    </row>
    <row r="6351" ht="15.75" customHeight="1">
      <c r="A6351" s="1" t="s">
        <v>6371</v>
      </c>
      <c r="B6351" s="1" t="s">
        <v>15</v>
      </c>
      <c r="C6351" s="1">
        <v>0.0</v>
      </c>
      <c r="D6351" s="1" t="s">
        <v>18</v>
      </c>
      <c r="E6351" s="1" t="s">
        <v>18</v>
      </c>
      <c r="F6351" s="1">
        <v>1.0</v>
      </c>
      <c r="G6351" s="1">
        <v>2.0</v>
      </c>
      <c r="H6351" s="1">
        <v>0.0</v>
      </c>
      <c r="I6351" s="1" t="s">
        <v>22</v>
      </c>
      <c r="J6351" s="1">
        <v>69.05</v>
      </c>
      <c r="K6351" s="1">
        <v>651.5</v>
      </c>
      <c r="L6351" s="1" t="s">
        <v>18</v>
      </c>
      <c r="M6351" s="2">
        <f t="shared" si="1"/>
        <v>9.43519189</v>
      </c>
      <c r="N6351" s="3"/>
    </row>
    <row r="6352" ht="15.75" customHeight="1">
      <c r="A6352" s="1" t="s">
        <v>6372</v>
      </c>
      <c r="B6352" s="1" t="s">
        <v>15</v>
      </c>
      <c r="C6352" s="1">
        <v>0.0</v>
      </c>
      <c r="D6352" s="1" t="s">
        <v>18</v>
      </c>
      <c r="E6352" s="1" t="s">
        <v>18</v>
      </c>
      <c r="F6352" s="1">
        <v>1.0</v>
      </c>
      <c r="G6352" s="1">
        <v>0.0</v>
      </c>
      <c r="H6352" s="1">
        <v>0.0</v>
      </c>
      <c r="I6352" s="1" t="s">
        <v>22</v>
      </c>
      <c r="J6352" s="1">
        <v>18.85</v>
      </c>
      <c r="K6352" s="1">
        <v>18.85</v>
      </c>
      <c r="L6352" s="1" t="s">
        <v>18</v>
      </c>
      <c r="M6352" s="2">
        <f t="shared" si="1"/>
        <v>1</v>
      </c>
      <c r="N6352" s="3"/>
    </row>
    <row r="6353" ht="15.75" customHeight="1">
      <c r="A6353" s="1" t="s">
        <v>6373</v>
      </c>
      <c r="B6353" s="1" t="s">
        <v>20</v>
      </c>
      <c r="C6353" s="1">
        <v>0.0</v>
      </c>
      <c r="D6353" s="1" t="s">
        <v>16</v>
      </c>
      <c r="E6353" s="1" t="s">
        <v>18</v>
      </c>
      <c r="F6353" s="1">
        <v>0.0</v>
      </c>
      <c r="G6353" s="1">
        <v>1.0</v>
      </c>
      <c r="H6353" s="1">
        <v>0.0</v>
      </c>
      <c r="I6353" s="1" t="s">
        <v>22</v>
      </c>
      <c r="J6353" s="1">
        <v>50.35</v>
      </c>
      <c r="K6353" s="1">
        <v>50.35</v>
      </c>
      <c r="L6353" s="1" t="s">
        <v>16</v>
      </c>
      <c r="M6353" s="2">
        <f t="shared" si="1"/>
        <v>1</v>
      </c>
      <c r="N6353" s="3"/>
    </row>
    <row r="6354" ht="15.75" customHeight="1">
      <c r="A6354" s="1" t="s">
        <v>6374</v>
      </c>
      <c r="B6354" s="1" t="s">
        <v>20</v>
      </c>
      <c r="C6354" s="1">
        <v>0.0</v>
      </c>
      <c r="D6354" s="1" t="s">
        <v>18</v>
      </c>
      <c r="E6354" s="1" t="s">
        <v>18</v>
      </c>
      <c r="F6354" s="1">
        <v>1.0</v>
      </c>
      <c r="G6354" s="1">
        <v>1.0</v>
      </c>
      <c r="H6354" s="1">
        <v>0.0</v>
      </c>
      <c r="I6354" s="1" t="s">
        <v>17</v>
      </c>
      <c r="J6354" s="1">
        <v>61.65</v>
      </c>
      <c r="K6354" s="1">
        <v>1393.6</v>
      </c>
      <c r="L6354" s="1" t="s">
        <v>18</v>
      </c>
      <c r="M6354" s="2">
        <f t="shared" si="1"/>
        <v>22.60502839</v>
      </c>
      <c r="N6354" s="3"/>
    </row>
    <row r="6355" ht="15.75" customHeight="1">
      <c r="A6355" s="1" t="s">
        <v>6375</v>
      </c>
      <c r="B6355" s="1" t="s">
        <v>15</v>
      </c>
      <c r="C6355" s="1">
        <v>0.0</v>
      </c>
      <c r="D6355" s="1" t="s">
        <v>18</v>
      </c>
      <c r="E6355" s="1" t="s">
        <v>16</v>
      </c>
      <c r="F6355" s="1">
        <v>1.0</v>
      </c>
      <c r="G6355" s="1">
        <v>1.0</v>
      </c>
      <c r="H6355" s="1">
        <v>0.0</v>
      </c>
      <c r="I6355" s="1" t="s">
        <v>22</v>
      </c>
      <c r="J6355" s="1">
        <v>56.0</v>
      </c>
      <c r="K6355" s="1">
        <v>764.55</v>
      </c>
      <c r="L6355" s="1" t="s">
        <v>18</v>
      </c>
      <c r="M6355" s="2">
        <f t="shared" si="1"/>
        <v>13.65267857</v>
      </c>
      <c r="N6355" s="3"/>
    </row>
    <row r="6356" ht="15.75" customHeight="1">
      <c r="A6356" s="1" t="s">
        <v>6376</v>
      </c>
      <c r="B6356" s="1" t="s">
        <v>20</v>
      </c>
      <c r="C6356" s="1">
        <v>0.0</v>
      </c>
      <c r="D6356" s="1" t="s">
        <v>18</v>
      </c>
      <c r="E6356" s="1" t="s">
        <v>18</v>
      </c>
      <c r="F6356" s="1">
        <v>1.0</v>
      </c>
      <c r="G6356" s="1">
        <v>2.0</v>
      </c>
      <c r="H6356" s="1">
        <v>0.0</v>
      </c>
      <c r="I6356" s="1" t="s">
        <v>28</v>
      </c>
      <c r="J6356" s="1">
        <v>69.15</v>
      </c>
      <c r="K6356" s="1">
        <v>488.65</v>
      </c>
      <c r="L6356" s="1" t="s">
        <v>18</v>
      </c>
      <c r="M6356" s="2">
        <f t="shared" si="1"/>
        <v>7.066522054</v>
      </c>
      <c r="N6356" s="3"/>
    </row>
    <row r="6357" ht="15.75" customHeight="1">
      <c r="A6357" s="1" t="s">
        <v>6377</v>
      </c>
      <c r="B6357" s="1" t="s">
        <v>15</v>
      </c>
      <c r="C6357" s="1">
        <v>0.0</v>
      </c>
      <c r="D6357" s="1" t="s">
        <v>18</v>
      </c>
      <c r="E6357" s="1" t="s">
        <v>18</v>
      </c>
      <c r="F6357" s="1">
        <v>0.0</v>
      </c>
      <c r="G6357" s="1">
        <v>1.0</v>
      </c>
      <c r="H6357" s="1">
        <v>0.0</v>
      </c>
      <c r="I6357" s="1" t="s">
        <v>22</v>
      </c>
      <c r="J6357" s="1">
        <v>25.25</v>
      </c>
      <c r="K6357" s="1">
        <v>58.9</v>
      </c>
      <c r="L6357" s="1" t="s">
        <v>16</v>
      </c>
      <c r="M6357" s="2">
        <f t="shared" si="1"/>
        <v>2.332673267</v>
      </c>
      <c r="N6357" s="3"/>
    </row>
    <row r="6358" ht="15.75" customHeight="1">
      <c r="A6358" s="1" t="s">
        <v>6378</v>
      </c>
      <c r="B6358" s="1" t="s">
        <v>20</v>
      </c>
      <c r="C6358" s="1">
        <v>1.0</v>
      </c>
      <c r="D6358" s="1" t="s">
        <v>18</v>
      </c>
      <c r="E6358" s="1" t="s">
        <v>18</v>
      </c>
      <c r="F6358" s="1">
        <v>1.0</v>
      </c>
      <c r="G6358" s="1">
        <v>1.0</v>
      </c>
      <c r="H6358" s="1">
        <v>1.0</v>
      </c>
      <c r="I6358" s="1" t="s">
        <v>22</v>
      </c>
      <c r="J6358" s="1">
        <v>53.5</v>
      </c>
      <c r="K6358" s="1">
        <v>3035.8</v>
      </c>
      <c r="L6358" s="1" t="s">
        <v>18</v>
      </c>
      <c r="M6358" s="2">
        <f t="shared" si="1"/>
        <v>56.74392523</v>
      </c>
      <c r="N6358" s="3"/>
    </row>
    <row r="6359" ht="15.75" customHeight="1">
      <c r="A6359" s="1" t="s">
        <v>6379</v>
      </c>
      <c r="B6359" s="1" t="s">
        <v>15</v>
      </c>
      <c r="C6359" s="1">
        <v>1.0</v>
      </c>
      <c r="D6359" s="1" t="s">
        <v>18</v>
      </c>
      <c r="E6359" s="1" t="s">
        <v>18</v>
      </c>
      <c r="F6359" s="1">
        <v>1.0</v>
      </c>
      <c r="G6359" s="1">
        <v>2.0</v>
      </c>
      <c r="H6359" s="1">
        <v>0.0</v>
      </c>
      <c r="I6359" s="1" t="s">
        <v>28</v>
      </c>
      <c r="J6359" s="1">
        <v>89.7</v>
      </c>
      <c r="K6359" s="1">
        <v>1047.7</v>
      </c>
      <c r="L6359" s="1" t="s">
        <v>16</v>
      </c>
      <c r="M6359" s="2">
        <f t="shared" si="1"/>
        <v>11.68004459</v>
      </c>
      <c r="N6359" s="3"/>
    </row>
    <row r="6360" ht="15.75" customHeight="1">
      <c r="A6360" s="1" t="s">
        <v>6380</v>
      </c>
      <c r="B6360" s="1" t="s">
        <v>15</v>
      </c>
      <c r="C6360" s="1">
        <v>0.0</v>
      </c>
      <c r="D6360" s="1" t="s">
        <v>16</v>
      </c>
      <c r="E6360" s="1" t="s">
        <v>16</v>
      </c>
      <c r="F6360" s="1">
        <v>1.0</v>
      </c>
      <c r="G6360" s="1">
        <v>0.0</v>
      </c>
      <c r="H6360" s="1">
        <v>2.0</v>
      </c>
      <c r="I6360" s="1" t="s">
        <v>17</v>
      </c>
      <c r="J6360" s="1">
        <v>20.15</v>
      </c>
      <c r="K6360" s="1">
        <v>387.7</v>
      </c>
      <c r="L6360" s="1" t="s">
        <v>18</v>
      </c>
      <c r="M6360" s="2">
        <f t="shared" si="1"/>
        <v>19.24069479</v>
      </c>
      <c r="N6360" s="3"/>
    </row>
    <row r="6361" ht="15.75" customHeight="1">
      <c r="A6361" s="1" t="s">
        <v>6381</v>
      </c>
      <c r="B6361" s="1" t="s">
        <v>15</v>
      </c>
      <c r="C6361" s="1">
        <v>1.0</v>
      </c>
      <c r="D6361" s="1" t="s">
        <v>16</v>
      </c>
      <c r="E6361" s="1" t="s">
        <v>18</v>
      </c>
      <c r="F6361" s="1">
        <v>2.0</v>
      </c>
      <c r="G6361" s="1">
        <v>2.0</v>
      </c>
      <c r="H6361" s="1">
        <v>1.0</v>
      </c>
      <c r="I6361" s="1" t="s">
        <v>26</v>
      </c>
      <c r="J6361" s="1">
        <v>105.75</v>
      </c>
      <c r="K6361" s="1">
        <v>7629.85</v>
      </c>
      <c r="L6361" s="1" t="s">
        <v>18</v>
      </c>
      <c r="M6361" s="2">
        <f t="shared" si="1"/>
        <v>72.1498818</v>
      </c>
      <c r="N6361" s="3"/>
    </row>
    <row r="6362" ht="15.75" customHeight="1">
      <c r="A6362" s="1" t="s">
        <v>6382</v>
      </c>
      <c r="B6362" s="1" t="s">
        <v>20</v>
      </c>
      <c r="C6362" s="1">
        <v>0.0</v>
      </c>
      <c r="D6362" s="1" t="s">
        <v>16</v>
      </c>
      <c r="E6362" s="1" t="s">
        <v>16</v>
      </c>
      <c r="F6362" s="1">
        <v>1.0</v>
      </c>
      <c r="G6362" s="1">
        <v>1.0</v>
      </c>
      <c r="H6362" s="1">
        <v>2.0</v>
      </c>
      <c r="I6362" s="1" t="s">
        <v>17</v>
      </c>
      <c r="J6362" s="1">
        <v>84.35</v>
      </c>
      <c r="K6362" s="1">
        <v>3858.05</v>
      </c>
      <c r="L6362" s="1" t="s">
        <v>18</v>
      </c>
      <c r="M6362" s="2">
        <f t="shared" si="1"/>
        <v>45.73858921</v>
      </c>
      <c r="N6362" s="3"/>
    </row>
    <row r="6363" ht="15.75" customHeight="1">
      <c r="A6363" s="1" t="s">
        <v>6383</v>
      </c>
      <c r="B6363" s="1" t="s">
        <v>15</v>
      </c>
      <c r="C6363" s="1">
        <v>1.0</v>
      </c>
      <c r="D6363" s="1" t="s">
        <v>16</v>
      </c>
      <c r="E6363" s="1" t="s">
        <v>18</v>
      </c>
      <c r="F6363" s="1">
        <v>0.0</v>
      </c>
      <c r="G6363" s="1">
        <v>1.0</v>
      </c>
      <c r="H6363" s="1">
        <v>2.0</v>
      </c>
      <c r="I6363" s="1" t="s">
        <v>26</v>
      </c>
      <c r="J6363" s="1">
        <v>49.45</v>
      </c>
      <c r="K6363" s="1">
        <v>2907.55</v>
      </c>
      <c r="L6363" s="1" t="s">
        <v>18</v>
      </c>
      <c r="M6363" s="2">
        <f t="shared" si="1"/>
        <v>58.79777553</v>
      </c>
      <c r="N6363" s="3"/>
    </row>
    <row r="6364" ht="15.75" customHeight="1">
      <c r="A6364" s="1" t="s">
        <v>6384</v>
      </c>
      <c r="B6364" s="1" t="s">
        <v>20</v>
      </c>
      <c r="C6364" s="1">
        <v>0.0</v>
      </c>
      <c r="D6364" s="1" t="s">
        <v>18</v>
      </c>
      <c r="E6364" s="1" t="s">
        <v>18</v>
      </c>
      <c r="F6364" s="1">
        <v>2.0</v>
      </c>
      <c r="G6364" s="1">
        <v>2.0</v>
      </c>
      <c r="H6364" s="1">
        <v>0.0</v>
      </c>
      <c r="I6364" s="1" t="s">
        <v>22</v>
      </c>
      <c r="J6364" s="1">
        <v>79.9</v>
      </c>
      <c r="K6364" s="1">
        <v>3313.4</v>
      </c>
      <c r="L6364" s="1" t="s">
        <v>18</v>
      </c>
      <c r="M6364" s="2">
        <f t="shared" si="1"/>
        <v>41.46933667</v>
      </c>
      <c r="N6364" s="3"/>
    </row>
    <row r="6365" ht="15.75" customHeight="1">
      <c r="A6365" s="1" t="s">
        <v>6385</v>
      </c>
      <c r="B6365" s="1" t="s">
        <v>15</v>
      </c>
      <c r="C6365" s="1">
        <v>0.0</v>
      </c>
      <c r="D6365" s="1" t="s">
        <v>18</v>
      </c>
      <c r="E6365" s="1" t="s">
        <v>16</v>
      </c>
      <c r="F6365" s="1">
        <v>0.0</v>
      </c>
      <c r="G6365" s="1">
        <v>1.0</v>
      </c>
      <c r="H6365" s="1">
        <v>0.0</v>
      </c>
      <c r="I6365" s="1" t="s">
        <v>26</v>
      </c>
      <c r="J6365" s="1">
        <v>45.55</v>
      </c>
      <c r="K6365" s="1">
        <v>2108.35</v>
      </c>
      <c r="L6365" s="1" t="s">
        <v>18</v>
      </c>
      <c r="M6365" s="2">
        <f t="shared" si="1"/>
        <v>46.28649835</v>
      </c>
      <c r="N6365" s="3"/>
    </row>
    <row r="6366" ht="15.75" customHeight="1">
      <c r="A6366" s="1" t="s">
        <v>6386</v>
      </c>
      <c r="B6366" s="1" t="s">
        <v>15</v>
      </c>
      <c r="C6366" s="1">
        <v>0.0</v>
      </c>
      <c r="D6366" s="1" t="s">
        <v>18</v>
      </c>
      <c r="E6366" s="1" t="s">
        <v>18</v>
      </c>
      <c r="F6366" s="1">
        <v>1.0</v>
      </c>
      <c r="G6366" s="1">
        <v>1.0</v>
      </c>
      <c r="H6366" s="1">
        <v>2.0</v>
      </c>
      <c r="I6366" s="1" t="s">
        <v>17</v>
      </c>
      <c r="J6366" s="1">
        <v>64.75</v>
      </c>
      <c r="K6366" s="1">
        <v>3617.1</v>
      </c>
      <c r="L6366" s="1" t="s">
        <v>18</v>
      </c>
      <c r="M6366" s="2">
        <f t="shared" si="1"/>
        <v>55.86254826</v>
      </c>
      <c r="N6366" s="3"/>
    </row>
    <row r="6367" ht="15.75" customHeight="1">
      <c r="A6367" s="1" t="s">
        <v>6387</v>
      </c>
      <c r="B6367" s="1" t="s">
        <v>15</v>
      </c>
      <c r="C6367" s="1">
        <v>0.0</v>
      </c>
      <c r="D6367" s="1" t="s">
        <v>18</v>
      </c>
      <c r="E6367" s="1" t="s">
        <v>18</v>
      </c>
      <c r="F6367" s="1">
        <v>1.0</v>
      </c>
      <c r="G6367" s="1">
        <v>2.0</v>
      </c>
      <c r="H6367" s="1">
        <v>0.0</v>
      </c>
      <c r="I6367" s="1" t="s">
        <v>22</v>
      </c>
      <c r="J6367" s="1">
        <v>79.55</v>
      </c>
      <c r="K6367" s="1">
        <v>79.55</v>
      </c>
      <c r="L6367" s="1" t="s">
        <v>16</v>
      </c>
      <c r="M6367" s="2">
        <f t="shared" si="1"/>
        <v>1</v>
      </c>
      <c r="N6367" s="3"/>
    </row>
    <row r="6368" ht="15.75" customHeight="1">
      <c r="A6368" s="1" t="s">
        <v>6388</v>
      </c>
      <c r="B6368" s="1" t="s">
        <v>15</v>
      </c>
      <c r="C6368" s="1">
        <v>0.0</v>
      </c>
      <c r="D6368" s="1" t="s">
        <v>18</v>
      </c>
      <c r="E6368" s="1" t="s">
        <v>18</v>
      </c>
      <c r="F6368" s="1">
        <v>2.0</v>
      </c>
      <c r="G6368" s="1">
        <v>2.0</v>
      </c>
      <c r="H6368" s="1">
        <v>0.0</v>
      </c>
      <c r="I6368" s="1" t="s">
        <v>28</v>
      </c>
      <c r="J6368" s="1">
        <v>93.55</v>
      </c>
      <c r="K6368" s="1">
        <v>536.4</v>
      </c>
      <c r="L6368" s="1" t="s">
        <v>16</v>
      </c>
      <c r="M6368" s="2">
        <f t="shared" si="1"/>
        <v>5.733832175</v>
      </c>
      <c r="N6368" s="3"/>
    </row>
    <row r="6369" ht="15.75" customHeight="1">
      <c r="A6369" s="1" t="s">
        <v>6389</v>
      </c>
      <c r="B6369" s="1" t="s">
        <v>20</v>
      </c>
      <c r="C6369" s="1">
        <v>0.0</v>
      </c>
      <c r="D6369" s="1" t="s">
        <v>18</v>
      </c>
      <c r="E6369" s="1" t="s">
        <v>18</v>
      </c>
      <c r="F6369" s="1">
        <v>1.0</v>
      </c>
      <c r="G6369" s="1">
        <v>0.0</v>
      </c>
      <c r="H6369" s="1">
        <v>0.0</v>
      </c>
      <c r="I6369" s="1" t="s">
        <v>17</v>
      </c>
      <c r="J6369" s="1">
        <v>18.95</v>
      </c>
      <c r="K6369" s="1">
        <v>185.6</v>
      </c>
      <c r="L6369" s="1" t="s">
        <v>16</v>
      </c>
      <c r="M6369" s="2">
        <f t="shared" si="1"/>
        <v>9.794195251</v>
      </c>
      <c r="N6369" s="3"/>
    </row>
    <row r="6370" ht="15.75" customHeight="1">
      <c r="A6370" s="1" t="s">
        <v>6390</v>
      </c>
      <c r="B6370" s="1" t="s">
        <v>15</v>
      </c>
      <c r="C6370" s="1">
        <v>0.0</v>
      </c>
      <c r="D6370" s="1" t="s">
        <v>18</v>
      </c>
      <c r="E6370" s="1" t="s">
        <v>18</v>
      </c>
      <c r="F6370" s="1">
        <v>0.0</v>
      </c>
      <c r="G6370" s="1">
        <v>1.0</v>
      </c>
      <c r="H6370" s="1">
        <v>0.0</v>
      </c>
      <c r="I6370" s="1" t="s">
        <v>22</v>
      </c>
      <c r="J6370" s="1">
        <v>40.75</v>
      </c>
      <c r="K6370" s="1">
        <v>359.4</v>
      </c>
      <c r="L6370" s="1" t="s">
        <v>18</v>
      </c>
      <c r="M6370" s="2">
        <f t="shared" si="1"/>
        <v>8.819631902</v>
      </c>
      <c r="N6370" s="3"/>
    </row>
    <row r="6371" ht="15.75" customHeight="1">
      <c r="A6371" s="1" t="s">
        <v>6391</v>
      </c>
      <c r="B6371" s="1" t="s">
        <v>20</v>
      </c>
      <c r="C6371" s="1">
        <v>1.0</v>
      </c>
      <c r="D6371" s="1" t="s">
        <v>18</v>
      </c>
      <c r="E6371" s="1" t="s">
        <v>18</v>
      </c>
      <c r="F6371" s="1">
        <v>1.0</v>
      </c>
      <c r="G6371" s="1">
        <v>1.0</v>
      </c>
      <c r="H6371" s="1">
        <v>0.0</v>
      </c>
      <c r="I6371" s="1" t="s">
        <v>22</v>
      </c>
      <c r="J6371" s="1">
        <v>50.35</v>
      </c>
      <c r="K6371" s="1">
        <v>237.25</v>
      </c>
      <c r="L6371" s="1" t="s">
        <v>16</v>
      </c>
      <c r="M6371" s="2">
        <f t="shared" si="1"/>
        <v>4.712015889</v>
      </c>
      <c r="N6371" s="3"/>
    </row>
    <row r="6372" ht="15.75" customHeight="1">
      <c r="A6372" s="1" t="s">
        <v>6392</v>
      </c>
      <c r="B6372" s="1" t="s">
        <v>15</v>
      </c>
      <c r="C6372" s="1">
        <v>0.0</v>
      </c>
      <c r="D6372" s="1" t="s">
        <v>16</v>
      </c>
      <c r="E6372" s="1" t="s">
        <v>18</v>
      </c>
      <c r="F6372" s="1">
        <v>1.0</v>
      </c>
      <c r="G6372" s="1">
        <v>1.0</v>
      </c>
      <c r="H6372" s="1">
        <v>2.0</v>
      </c>
      <c r="I6372" s="1" t="s">
        <v>22</v>
      </c>
      <c r="J6372" s="1">
        <v>78.8</v>
      </c>
      <c r="K6372" s="1">
        <v>3460.3</v>
      </c>
      <c r="L6372" s="1" t="s">
        <v>18</v>
      </c>
      <c r="M6372" s="2">
        <f t="shared" si="1"/>
        <v>43.91243655</v>
      </c>
      <c r="N6372" s="3"/>
    </row>
    <row r="6373" ht="15.75" customHeight="1">
      <c r="A6373" s="1" t="s">
        <v>6393</v>
      </c>
      <c r="B6373" s="1" t="s">
        <v>20</v>
      </c>
      <c r="C6373" s="1">
        <v>0.0</v>
      </c>
      <c r="D6373" s="1" t="s">
        <v>18</v>
      </c>
      <c r="E6373" s="1" t="s">
        <v>18</v>
      </c>
      <c r="F6373" s="1">
        <v>2.0</v>
      </c>
      <c r="G6373" s="1">
        <v>0.0</v>
      </c>
      <c r="H6373" s="1">
        <v>0.0</v>
      </c>
      <c r="I6373" s="1" t="s">
        <v>28</v>
      </c>
      <c r="J6373" s="1">
        <v>25.05</v>
      </c>
      <c r="K6373" s="1">
        <v>152.95</v>
      </c>
      <c r="L6373" s="1" t="s">
        <v>18</v>
      </c>
      <c r="M6373" s="2">
        <f t="shared" si="1"/>
        <v>6.105788423</v>
      </c>
      <c r="N6373" s="3"/>
    </row>
    <row r="6374" ht="15.75" customHeight="1">
      <c r="A6374" s="1" t="s">
        <v>6394</v>
      </c>
      <c r="B6374" s="1" t="s">
        <v>20</v>
      </c>
      <c r="C6374" s="1">
        <v>0.0</v>
      </c>
      <c r="D6374" s="1" t="s">
        <v>16</v>
      </c>
      <c r="E6374" s="1" t="s">
        <v>16</v>
      </c>
      <c r="F6374" s="1">
        <v>1.0</v>
      </c>
      <c r="G6374" s="1">
        <v>2.0</v>
      </c>
      <c r="H6374" s="1">
        <v>2.0</v>
      </c>
      <c r="I6374" s="1" t="s">
        <v>26</v>
      </c>
      <c r="J6374" s="1">
        <v>100.2</v>
      </c>
      <c r="K6374" s="1">
        <v>7209.0</v>
      </c>
      <c r="L6374" s="1" t="s">
        <v>18</v>
      </c>
      <c r="M6374" s="2">
        <f t="shared" si="1"/>
        <v>71.94610778</v>
      </c>
      <c r="N6374" s="3"/>
    </row>
    <row r="6375" ht="15.75" customHeight="1">
      <c r="A6375" s="1" t="s">
        <v>6395</v>
      </c>
      <c r="B6375" s="1" t="s">
        <v>15</v>
      </c>
      <c r="C6375" s="1">
        <v>1.0</v>
      </c>
      <c r="D6375" s="1" t="s">
        <v>16</v>
      </c>
      <c r="E6375" s="1" t="s">
        <v>18</v>
      </c>
      <c r="F6375" s="1">
        <v>2.0</v>
      </c>
      <c r="G6375" s="1">
        <v>2.0</v>
      </c>
      <c r="H6375" s="1">
        <v>0.0</v>
      </c>
      <c r="I6375" s="1" t="s">
        <v>17</v>
      </c>
      <c r="J6375" s="1">
        <v>79.3</v>
      </c>
      <c r="K6375" s="1">
        <v>2570.0</v>
      </c>
      <c r="L6375" s="1" t="s">
        <v>18</v>
      </c>
      <c r="M6375" s="2">
        <f t="shared" si="1"/>
        <v>32.40857503</v>
      </c>
      <c r="N6375" s="3"/>
    </row>
    <row r="6376" ht="15.75" customHeight="1">
      <c r="A6376" s="1" t="s">
        <v>6396</v>
      </c>
      <c r="B6376" s="1" t="s">
        <v>15</v>
      </c>
      <c r="C6376" s="1">
        <v>0.0</v>
      </c>
      <c r="D6376" s="1" t="s">
        <v>18</v>
      </c>
      <c r="E6376" s="1" t="s">
        <v>18</v>
      </c>
      <c r="F6376" s="1">
        <v>1.0</v>
      </c>
      <c r="G6376" s="1">
        <v>0.0</v>
      </c>
      <c r="H6376" s="1">
        <v>2.0</v>
      </c>
      <c r="I6376" s="1" t="s">
        <v>17</v>
      </c>
      <c r="J6376" s="1">
        <v>20.85</v>
      </c>
      <c r="K6376" s="1">
        <v>161.65</v>
      </c>
      <c r="L6376" s="1" t="s">
        <v>18</v>
      </c>
      <c r="M6376" s="2">
        <f t="shared" si="1"/>
        <v>7.752997602</v>
      </c>
      <c r="N6376" s="3"/>
    </row>
    <row r="6377" ht="15.75" customHeight="1">
      <c r="A6377" s="1" t="s">
        <v>6397</v>
      </c>
      <c r="B6377" s="1" t="s">
        <v>20</v>
      </c>
      <c r="C6377" s="1">
        <v>0.0</v>
      </c>
      <c r="D6377" s="1" t="s">
        <v>16</v>
      </c>
      <c r="E6377" s="1" t="s">
        <v>18</v>
      </c>
      <c r="F6377" s="1">
        <v>2.0</v>
      </c>
      <c r="G6377" s="1">
        <v>2.0</v>
      </c>
      <c r="H6377" s="1">
        <v>2.0</v>
      </c>
      <c r="I6377" s="1" t="s">
        <v>22</v>
      </c>
      <c r="J6377" s="1">
        <v>108.2</v>
      </c>
      <c r="K6377" s="1">
        <v>7840.6</v>
      </c>
      <c r="L6377" s="1" t="s">
        <v>18</v>
      </c>
      <c r="M6377" s="2">
        <f t="shared" si="1"/>
        <v>72.46395564</v>
      </c>
      <c r="N6377" s="3"/>
    </row>
    <row r="6378" ht="15.75" customHeight="1">
      <c r="A6378" s="1" t="s">
        <v>6398</v>
      </c>
      <c r="B6378" s="1" t="s">
        <v>15</v>
      </c>
      <c r="C6378" s="1">
        <v>0.0</v>
      </c>
      <c r="D6378" s="1" t="s">
        <v>18</v>
      </c>
      <c r="E6378" s="1" t="s">
        <v>18</v>
      </c>
      <c r="F6378" s="1">
        <v>2.0</v>
      </c>
      <c r="G6378" s="1">
        <v>1.0</v>
      </c>
      <c r="H6378" s="1">
        <v>1.0</v>
      </c>
      <c r="I6378" s="1" t="s">
        <v>17</v>
      </c>
      <c r="J6378" s="1">
        <v>74.05</v>
      </c>
      <c r="K6378" s="1">
        <v>872.65</v>
      </c>
      <c r="L6378" s="1" t="s">
        <v>16</v>
      </c>
      <c r="M6378" s="2">
        <f t="shared" si="1"/>
        <v>11.784605</v>
      </c>
      <c r="N6378" s="3"/>
    </row>
    <row r="6379" ht="15.75" customHeight="1">
      <c r="A6379" s="1" t="s">
        <v>6399</v>
      </c>
      <c r="B6379" s="1" t="s">
        <v>15</v>
      </c>
      <c r="C6379" s="1">
        <v>0.0</v>
      </c>
      <c r="D6379" s="1" t="s">
        <v>18</v>
      </c>
      <c r="E6379" s="1" t="s">
        <v>18</v>
      </c>
      <c r="F6379" s="1">
        <v>2.0</v>
      </c>
      <c r="G6379" s="1">
        <v>2.0</v>
      </c>
      <c r="H6379" s="1">
        <v>1.0</v>
      </c>
      <c r="I6379" s="1" t="s">
        <v>28</v>
      </c>
      <c r="J6379" s="1">
        <v>107.45</v>
      </c>
      <c r="K6379" s="1">
        <v>5680.9</v>
      </c>
      <c r="L6379" s="1" t="s">
        <v>18</v>
      </c>
      <c r="M6379" s="2">
        <f t="shared" si="1"/>
        <v>52.87017217</v>
      </c>
      <c r="N6379" s="3"/>
    </row>
    <row r="6380" ht="15.75" customHeight="1">
      <c r="A6380" s="1" t="s">
        <v>6400</v>
      </c>
      <c r="B6380" s="1" t="s">
        <v>20</v>
      </c>
      <c r="C6380" s="1">
        <v>0.0</v>
      </c>
      <c r="D6380" s="1" t="s">
        <v>18</v>
      </c>
      <c r="E6380" s="1" t="s">
        <v>18</v>
      </c>
      <c r="F6380" s="1">
        <v>0.0</v>
      </c>
      <c r="G6380" s="1">
        <v>1.0</v>
      </c>
      <c r="H6380" s="1">
        <v>0.0</v>
      </c>
      <c r="I6380" s="1" t="s">
        <v>26</v>
      </c>
      <c r="J6380" s="1">
        <v>48.95</v>
      </c>
      <c r="K6380" s="1">
        <v>1880.85</v>
      </c>
      <c r="L6380" s="1" t="s">
        <v>16</v>
      </c>
      <c r="M6380" s="2">
        <f t="shared" si="1"/>
        <v>38.42390194</v>
      </c>
      <c r="N6380" s="3"/>
    </row>
    <row r="6381" ht="15.75" customHeight="1">
      <c r="A6381" s="1" t="s">
        <v>6401</v>
      </c>
      <c r="B6381" s="1" t="s">
        <v>20</v>
      </c>
      <c r="C6381" s="1">
        <v>0.0</v>
      </c>
      <c r="D6381" s="1" t="s">
        <v>18</v>
      </c>
      <c r="E6381" s="1" t="s">
        <v>18</v>
      </c>
      <c r="F6381" s="1">
        <v>1.0</v>
      </c>
      <c r="G6381" s="1">
        <v>0.0</v>
      </c>
      <c r="H6381" s="1">
        <v>0.0</v>
      </c>
      <c r="I6381" s="1" t="s">
        <v>17</v>
      </c>
      <c r="J6381" s="1">
        <v>19.1</v>
      </c>
      <c r="K6381" s="1">
        <v>53.05</v>
      </c>
      <c r="L6381" s="1" t="s">
        <v>18</v>
      </c>
      <c r="M6381" s="2">
        <f t="shared" si="1"/>
        <v>2.777486911</v>
      </c>
      <c r="N6381" s="3"/>
    </row>
    <row r="6382" ht="15.75" customHeight="1">
      <c r="A6382" s="1" t="s">
        <v>6402</v>
      </c>
      <c r="B6382" s="1" t="s">
        <v>20</v>
      </c>
      <c r="C6382" s="1">
        <v>0.0</v>
      </c>
      <c r="D6382" s="1" t="s">
        <v>18</v>
      </c>
      <c r="E6382" s="1" t="s">
        <v>18</v>
      </c>
      <c r="F6382" s="1">
        <v>1.0</v>
      </c>
      <c r="G6382" s="1">
        <v>2.0</v>
      </c>
      <c r="H6382" s="1">
        <v>1.0</v>
      </c>
      <c r="I6382" s="1" t="s">
        <v>28</v>
      </c>
      <c r="J6382" s="1">
        <v>75.5</v>
      </c>
      <c r="K6382" s="1">
        <v>2018.1</v>
      </c>
      <c r="L6382" s="1" t="s">
        <v>18</v>
      </c>
      <c r="M6382" s="2">
        <f t="shared" si="1"/>
        <v>26.72980132</v>
      </c>
      <c r="N6382" s="3"/>
    </row>
    <row r="6383" ht="15.75" customHeight="1">
      <c r="A6383" s="1" t="s">
        <v>6403</v>
      </c>
      <c r="B6383" s="1" t="s">
        <v>20</v>
      </c>
      <c r="C6383" s="1">
        <v>0.0</v>
      </c>
      <c r="D6383" s="1" t="s">
        <v>18</v>
      </c>
      <c r="E6383" s="1" t="s">
        <v>18</v>
      </c>
      <c r="F6383" s="1">
        <v>1.0</v>
      </c>
      <c r="G6383" s="1">
        <v>0.0</v>
      </c>
      <c r="H6383" s="1">
        <v>0.0</v>
      </c>
      <c r="I6383" s="1" t="s">
        <v>28</v>
      </c>
      <c r="J6383" s="1">
        <v>20.75</v>
      </c>
      <c r="K6383" s="1">
        <v>739.9</v>
      </c>
      <c r="L6383" s="1" t="s">
        <v>18</v>
      </c>
      <c r="M6383" s="2">
        <f t="shared" si="1"/>
        <v>35.65783133</v>
      </c>
      <c r="N6383" s="3"/>
    </row>
    <row r="6384" ht="15.75" customHeight="1">
      <c r="A6384" s="1" t="s">
        <v>6404</v>
      </c>
      <c r="B6384" s="1" t="s">
        <v>20</v>
      </c>
      <c r="C6384" s="1">
        <v>0.0</v>
      </c>
      <c r="D6384" s="1" t="s">
        <v>18</v>
      </c>
      <c r="E6384" s="1" t="s">
        <v>16</v>
      </c>
      <c r="F6384" s="1">
        <v>1.0</v>
      </c>
      <c r="G6384" s="1">
        <v>0.0</v>
      </c>
      <c r="H6384" s="1">
        <v>0.0</v>
      </c>
      <c r="I6384" s="1" t="s">
        <v>17</v>
      </c>
      <c r="J6384" s="1">
        <v>19.15</v>
      </c>
      <c r="K6384" s="1">
        <v>537.35</v>
      </c>
      <c r="L6384" s="1" t="s">
        <v>18</v>
      </c>
      <c r="M6384" s="2">
        <f t="shared" si="1"/>
        <v>28.06005222</v>
      </c>
      <c r="N6384" s="3"/>
    </row>
    <row r="6385" ht="15.75" customHeight="1">
      <c r="A6385" s="1" t="s">
        <v>6405</v>
      </c>
      <c r="B6385" s="1" t="s">
        <v>20</v>
      </c>
      <c r="C6385" s="1">
        <v>0.0</v>
      </c>
      <c r="D6385" s="1" t="s">
        <v>18</v>
      </c>
      <c r="E6385" s="1" t="s">
        <v>18</v>
      </c>
      <c r="F6385" s="1">
        <v>1.0</v>
      </c>
      <c r="G6385" s="1">
        <v>1.0</v>
      </c>
      <c r="H6385" s="1">
        <v>0.0</v>
      </c>
      <c r="I6385" s="1" t="s">
        <v>22</v>
      </c>
      <c r="J6385" s="1">
        <v>69.35</v>
      </c>
      <c r="K6385" s="1">
        <v>191.35</v>
      </c>
      <c r="L6385" s="1" t="s">
        <v>16</v>
      </c>
      <c r="M6385" s="2">
        <f t="shared" si="1"/>
        <v>2.759192502</v>
      </c>
      <c r="N6385" s="3"/>
    </row>
    <row r="6386" ht="15.75" customHeight="1">
      <c r="A6386" s="1" t="s">
        <v>6406</v>
      </c>
      <c r="B6386" s="1" t="s">
        <v>15</v>
      </c>
      <c r="C6386" s="1">
        <v>1.0</v>
      </c>
      <c r="D6386" s="1" t="s">
        <v>18</v>
      </c>
      <c r="E6386" s="1" t="s">
        <v>18</v>
      </c>
      <c r="F6386" s="1">
        <v>1.0</v>
      </c>
      <c r="G6386" s="1">
        <v>2.0</v>
      </c>
      <c r="H6386" s="1">
        <v>0.0</v>
      </c>
      <c r="I6386" s="1" t="s">
        <v>17</v>
      </c>
      <c r="J6386" s="1">
        <v>81.5</v>
      </c>
      <c r="K6386" s="1">
        <v>162.55</v>
      </c>
      <c r="L6386" s="1" t="s">
        <v>18</v>
      </c>
      <c r="M6386" s="2">
        <f t="shared" si="1"/>
        <v>1.994478528</v>
      </c>
      <c r="N6386" s="3"/>
    </row>
    <row r="6387" ht="15.75" customHeight="1">
      <c r="A6387" s="1" t="s">
        <v>6407</v>
      </c>
      <c r="B6387" s="1" t="s">
        <v>20</v>
      </c>
      <c r="C6387" s="1">
        <v>0.0</v>
      </c>
      <c r="D6387" s="1" t="s">
        <v>18</v>
      </c>
      <c r="E6387" s="1" t="s">
        <v>18</v>
      </c>
      <c r="F6387" s="1">
        <v>2.0</v>
      </c>
      <c r="G6387" s="1">
        <v>2.0</v>
      </c>
      <c r="H6387" s="1">
        <v>0.0</v>
      </c>
      <c r="I6387" s="1" t="s">
        <v>26</v>
      </c>
      <c r="J6387" s="1">
        <v>90.7</v>
      </c>
      <c r="K6387" s="1">
        <v>1597.25</v>
      </c>
      <c r="L6387" s="1" t="s">
        <v>16</v>
      </c>
      <c r="M6387" s="2">
        <f t="shared" si="1"/>
        <v>17.61025358</v>
      </c>
      <c r="N6387" s="3"/>
    </row>
    <row r="6388" ht="15.75" customHeight="1">
      <c r="A6388" s="1" t="s">
        <v>6408</v>
      </c>
      <c r="B6388" s="1" t="s">
        <v>20</v>
      </c>
      <c r="C6388" s="1">
        <v>0.0</v>
      </c>
      <c r="D6388" s="1" t="s">
        <v>18</v>
      </c>
      <c r="E6388" s="1" t="s">
        <v>18</v>
      </c>
      <c r="F6388" s="1">
        <v>2.0</v>
      </c>
      <c r="G6388" s="1">
        <v>1.0</v>
      </c>
      <c r="H6388" s="1">
        <v>1.0</v>
      </c>
      <c r="I6388" s="1" t="s">
        <v>22</v>
      </c>
      <c r="J6388" s="1">
        <v>61.55</v>
      </c>
      <c r="K6388" s="1">
        <v>1581.95</v>
      </c>
      <c r="L6388" s="1" t="s">
        <v>18</v>
      </c>
      <c r="M6388" s="2">
        <f t="shared" si="1"/>
        <v>25.7018684</v>
      </c>
      <c r="N6388" s="3"/>
    </row>
    <row r="6389" ht="15.75" customHeight="1">
      <c r="A6389" s="1" t="s">
        <v>6409</v>
      </c>
      <c r="B6389" s="1" t="s">
        <v>15</v>
      </c>
      <c r="C6389" s="1">
        <v>1.0</v>
      </c>
      <c r="D6389" s="1" t="s">
        <v>16</v>
      </c>
      <c r="E6389" s="1" t="s">
        <v>18</v>
      </c>
      <c r="F6389" s="1">
        <v>2.0</v>
      </c>
      <c r="G6389" s="1">
        <v>2.0</v>
      </c>
      <c r="H6389" s="1">
        <v>0.0</v>
      </c>
      <c r="I6389" s="1" t="s">
        <v>26</v>
      </c>
      <c r="J6389" s="1">
        <v>109.4</v>
      </c>
      <c r="K6389" s="1">
        <v>7227.45</v>
      </c>
      <c r="L6389" s="1" t="s">
        <v>18</v>
      </c>
      <c r="M6389" s="2">
        <f t="shared" si="1"/>
        <v>66.06444241</v>
      </c>
      <c r="N6389" s="3"/>
    </row>
    <row r="6390" ht="15.75" customHeight="1">
      <c r="A6390" s="1" t="s">
        <v>6410</v>
      </c>
      <c r="B6390" s="1" t="s">
        <v>20</v>
      </c>
      <c r="C6390" s="1">
        <v>0.0</v>
      </c>
      <c r="D6390" s="1" t="s">
        <v>18</v>
      </c>
      <c r="E6390" s="1" t="s">
        <v>18</v>
      </c>
      <c r="F6390" s="1">
        <v>2.0</v>
      </c>
      <c r="G6390" s="1">
        <v>2.0</v>
      </c>
      <c r="H6390" s="1">
        <v>0.0</v>
      </c>
      <c r="I6390" s="1" t="s">
        <v>22</v>
      </c>
      <c r="J6390" s="1">
        <v>89.2</v>
      </c>
      <c r="K6390" s="1">
        <v>3645.75</v>
      </c>
      <c r="L6390" s="1" t="s">
        <v>18</v>
      </c>
      <c r="M6390" s="2">
        <f t="shared" si="1"/>
        <v>40.87163677</v>
      </c>
      <c r="N6390" s="3"/>
    </row>
    <row r="6391" ht="15.75" customHeight="1">
      <c r="A6391" s="1" t="s">
        <v>6411</v>
      </c>
      <c r="B6391" s="1" t="s">
        <v>20</v>
      </c>
      <c r="C6391" s="1">
        <v>0.0</v>
      </c>
      <c r="D6391" s="1" t="s">
        <v>18</v>
      </c>
      <c r="E6391" s="1" t="s">
        <v>18</v>
      </c>
      <c r="F6391" s="1">
        <v>2.0</v>
      </c>
      <c r="G6391" s="1">
        <v>2.0</v>
      </c>
      <c r="H6391" s="1">
        <v>2.0</v>
      </c>
      <c r="I6391" s="1" t="s">
        <v>26</v>
      </c>
      <c r="J6391" s="1">
        <v>116.2</v>
      </c>
      <c r="K6391" s="1">
        <v>7752.3</v>
      </c>
      <c r="L6391" s="1" t="s">
        <v>16</v>
      </c>
      <c r="M6391" s="2">
        <f t="shared" si="1"/>
        <v>66.7151463</v>
      </c>
      <c r="N6391" s="3"/>
    </row>
    <row r="6392" ht="15.75" customHeight="1">
      <c r="A6392" s="1" t="s">
        <v>6412</v>
      </c>
      <c r="B6392" s="1" t="s">
        <v>20</v>
      </c>
      <c r="C6392" s="1">
        <v>0.0</v>
      </c>
      <c r="D6392" s="1" t="s">
        <v>16</v>
      </c>
      <c r="E6392" s="1" t="s">
        <v>16</v>
      </c>
      <c r="F6392" s="1">
        <v>2.0</v>
      </c>
      <c r="G6392" s="1">
        <v>2.0</v>
      </c>
      <c r="H6392" s="1">
        <v>0.0</v>
      </c>
      <c r="I6392" s="1" t="s">
        <v>22</v>
      </c>
      <c r="J6392" s="1">
        <v>88.75</v>
      </c>
      <c r="K6392" s="1">
        <v>1885.15</v>
      </c>
      <c r="L6392" s="1" t="s">
        <v>18</v>
      </c>
      <c r="M6392" s="2">
        <f t="shared" si="1"/>
        <v>21.24112676</v>
      </c>
      <c r="N6392" s="3"/>
    </row>
    <row r="6393" ht="15.75" customHeight="1">
      <c r="A6393" s="1" t="s">
        <v>6413</v>
      </c>
      <c r="B6393" s="1" t="s">
        <v>15</v>
      </c>
      <c r="C6393" s="1">
        <v>0.0</v>
      </c>
      <c r="D6393" s="1" t="s">
        <v>16</v>
      </c>
      <c r="E6393" s="1" t="s">
        <v>16</v>
      </c>
      <c r="F6393" s="1">
        <v>1.0</v>
      </c>
      <c r="G6393" s="1">
        <v>1.0</v>
      </c>
      <c r="H6393" s="1">
        <v>1.0</v>
      </c>
      <c r="I6393" s="1" t="s">
        <v>17</v>
      </c>
      <c r="J6393" s="1">
        <v>65.8</v>
      </c>
      <c r="K6393" s="1">
        <v>4068.0</v>
      </c>
      <c r="L6393" s="1" t="s">
        <v>18</v>
      </c>
      <c r="M6393" s="2">
        <f t="shared" si="1"/>
        <v>61.82370821</v>
      </c>
      <c r="N6393" s="3"/>
    </row>
    <row r="6394" ht="15.75" customHeight="1">
      <c r="A6394" s="1" t="s">
        <v>6414</v>
      </c>
      <c r="B6394" s="1" t="s">
        <v>20</v>
      </c>
      <c r="C6394" s="1">
        <v>1.0</v>
      </c>
      <c r="D6394" s="1" t="s">
        <v>16</v>
      </c>
      <c r="E6394" s="1" t="s">
        <v>18</v>
      </c>
      <c r="F6394" s="1">
        <v>0.0</v>
      </c>
      <c r="G6394" s="1">
        <v>1.0</v>
      </c>
      <c r="H6394" s="1">
        <v>0.0</v>
      </c>
      <c r="I6394" s="1" t="s">
        <v>26</v>
      </c>
      <c r="J6394" s="1">
        <v>30.75</v>
      </c>
      <c r="K6394" s="1">
        <v>805.1</v>
      </c>
      <c r="L6394" s="1" t="s">
        <v>16</v>
      </c>
      <c r="M6394" s="2">
        <f t="shared" si="1"/>
        <v>26.18211382</v>
      </c>
      <c r="N6394" s="3"/>
    </row>
    <row r="6395" ht="15.75" customHeight="1">
      <c r="A6395" s="1" t="s">
        <v>6415</v>
      </c>
      <c r="B6395" s="1" t="s">
        <v>15</v>
      </c>
      <c r="C6395" s="1">
        <v>0.0</v>
      </c>
      <c r="D6395" s="1" t="s">
        <v>18</v>
      </c>
      <c r="E6395" s="1" t="s">
        <v>18</v>
      </c>
      <c r="F6395" s="1">
        <v>2.0</v>
      </c>
      <c r="G6395" s="1">
        <v>2.0</v>
      </c>
      <c r="H6395" s="1">
        <v>0.0</v>
      </c>
      <c r="I6395" s="1" t="s">
        <v>22</v>
      </c>
      <c r="J6395" s="1">
        <v>96.6</v>
      </c>
      <c r="K6395" s="1">
        <v>291.9</v>
      </c>
      <c r="L6395" s="1" t="s">
        <v>16</v>
      </c>
      <c r="M6395" s="2">
        <f t="shared" si="1"/>
        <v>3.02173913</v>
      </c>
      <c r="N6395" s="3"/>
    </row>
    <row r="6396" ht="15.75" customHeight="1">
      <c r="A6396" s="1" t="s">
        <v>6416</v>
      </c>
      <c r="B6396" s="1" t="s">
        <v>15</v>
      </c>
      <c r="C6396" s="1">
        <v>1.0</v>
      </c>
      <c r="D6396" s="1" t="s">
        <v>18</v>
      </c>
      <c r="E6396" s="1" t="s">
        <v>18</v>
      </c>
      <c r="F6396" s="1">
        <v>2.0</v>
      </c>
      <c r="G6396" s="1">
        <v>1.0</v>
      </c>
      <c r="H6396" s="1">
        <v>0.0</v>
      </c>
      <c r="I6396" s="1" t="s">
        <v>17</v>
      </c>
      <c r="J6396" s="1">
        <v>50.55</v>
      </c>
      <c r="K6396" s="1">
        <v>50.55</v>
      </c>
      <c r="L6396" s="1" t="s">
        <v>16</v>
      </c>
      <c r="M6396" s="2">
        <f t="shared" si="1"/>
        <v>1</v>
      </c>
      <c r="N6396" s="3"/>
    </row>
    <row r="6397" ht="15.75" customHeight="1">
      <c r="A6397" s="1" t="s">
        <v>6417</v>
      </c>
      <c r="B6397" s="1" t="s">
        <v>15</v>
      </c>
      <c r="C6397" s="1">
        <v>1.0</v>
      </c>
      <c r="D6397" s="1" t="s">
        <v>16</v>
      </c>
      <c r="E6397" s="1" t="s">
        <v>18</v>
      </c>
      <c r="F6397" s="1">
        <v>1.0</v>
      </c>
      <c r="G6397" s="1">
        <v>2.0</v>
      </c>
      <c r="H6397" s="1">
        <v>0.0</v>
      </c>
      <c r="I6397" s="1" t="s">
        <v>22</v>
      </c>
      <c r="J6397" s="1">
        <v>94.4</v>
      </c>
      <c r="K6397" s="1">
        <v>6126.15</v>
      </c>
      <c r="L6397" s="1" t="s">
        <v>18</v>
      </c>
      <c r="M6397" s="2">
        <f t="shared" si="1"/>
        <v>64.89565678</v>
      </c>
      <c r="N6397" s="3"/>
    </row>
    <row r="6398" ht="15.75" customHeight="1">
      <c r="A6398" s="1" t="s">
        <v>6418</v>
      </c>
      <c r="B6398" s="1" t="s">
        <v>15</v>
      </c>
      <c r="C6398" s="1">
        <v>0.0</v>
      </c>
      <c r="D6398" s="1" t="s">
        <v>18</v>
      </c>
      <c r="E6398" s="1" t="s">
        <v>18</v>
      </c>
      <c r="F6398" s="1">
        <v>1.0</v>
      </c>
      <c r="G6398" s="1">
        <v>2.0</v>
      </c>
      <c r="H6398" s="1">
        <v>0.0</v>
      </c>
      <c r="I6398" s="1" t="s">
        <v>22</v>
      </c>
      <c r="J6398" s="1">
        <v>94.6</v>
      </c>
      <c r="K6398" s="1">
        <v>2283.15</v>
      </c>
      <c r="L6398" s="1" t="s">
        <v>18</v>
      </c>
      <c r="M6398" s="2">
        <f t="shared" si="1"/>
        <v>24.13477801</v>
      </c>
      <c r="N6398" s="3"/>
    </row>
    <row r="6399" ht="15.75" customHeight="1">
      <c r="A6399" s="1" t="s">
        <v>6419</v>
      </c>
      <c r="B6399" s="1" t="s">
        <v>15</v>
      </c>
      <c r="C6399" s="1">
        <v>0.0</v>
      </c>
      <c r="D6399" s="1" t="s">
        <v>18</v>
      </c>
      <c r="E6399" s="1" t="s">
        <v>18</v>
      </c>
      <c r="F6399" s="1">
        <v>0.0</v>
      </c>
      <c r="G6399" s="1">
        <v>1.0</v>
      </c>
      <c r="H6399" s="1">
        <v>1.0</v>
      </c>
      <c r="I6399" s="1" t="s">
        <v>26</v>
      </c>
      <c r="J6399" s="1">
        <v>56.4</v>
      </c>
      <c r="K6399" s="1">
        <v>2928.5</v>
      </c>
      <c r="L6399" s="1" t="s">
        <v>18</v>
      </c>
      <c r="M6399" s="2">
        <f t="shared" si="1"/>
        <v>51.92375887</v>
      </c>
      <c r="N6399" s="3"/>
    </row>
    <row r="6400" ht="15.75" customHeight="1">
      <c r="A6400" s="1" t="s">
        <v>6420</v>
      </c>
      <c r="B6400" s="1" t="s">
        <v>20</v>
      </c>
      <c r="C6400" s="1">
        <v>1.0</v>
      </c>
      <c r="D6400" s="1" t="s">
        <v>16</v>
      </c>
      <c r="E6400" s="1" t="s">
        <v>18</v>
      </c>
      <c r="F6400" s="1">
        <v>2.0</v>
      </c>
      <c r="G6400" s="1">
        <v>2.0</v>
      </c>
      <c r="H6400" s="1">
        <v>0.0</v>
      </c>
      <c r="I6400" s="1" t="s">
        <v>22</v>
      </c>
      <c r="J6400" s="1">
        <v>95.25</v>
      </c>
      <c r="K6400" s="1">
        <v>1233.65</v>
      </c>
      <c r="L6400" s="1" t="s">
        <v>16</v>
      </c>
      <c r="M6400" s="2">
        <f t="shared" si="1"/>
        <v>12.95170604</v>
      </c>
      <c r="N6400" s="3"/>
    </row>
    <row r="6401" ht="15.75" customHeight="1">
      <c r="A6401" s="1" t="s">
        <v>6421</v>
      </c>
      <c r="B6401" s="1" t="s">
        <v>15</v>
      </c>
      <c r="C6401" s="1">
        <v>0.0</v>
      </c>
      <c r="D6401" s="1" t="s">
        <v>16</v>
      </c>
      <c r="E6401" s="1" t="s">
        <v>16</v>
      </c>
      <c r="F6401" s="1">
        <v>1.0</v>
      </c>
      <c r="G6401" s="1">
        <v>0.0</v>
      </c>
      <c r="H6401" s="1">
        <v>0.0</v>
      </c>
      <c r="I6401" s="1" t="s">
        <v>17</v>
      </c>
      <c r="J6401" s="1">
        <v>19.4</v>
      </c>
      <c r="K6401" s="1">
        <v>1182.55</v>
      </c>
      <c r="L6401" s="1" t="s">
        <v>16</v>
      </c>
      <c r="M6401" s="2">
        <f t="shared" si="1"/>
        <v>60.95618557</v>
      </c>
      <c r="N6401" s="3"/>
    </row>
    <row r="6402" ht="15.75" customHeight="1">
      <c r="A6402" s="1" t="s">
        <v>6422</v>
      </c>
      <c r="B6402" s="1" t="s">
        <v>20</v>
      </c>
      <c r="C6402" s="1">
        <v>0.0</v>
      </c>
      <c r="D6402" s="1" t="s">
        <v>16</v>
      </c>
      <c r="E6402" s="1" t="s">
        <v>18</v>
      </c>
      <c r="F6402" s="1">
        <v>2.0</v>
      </c>
      <c r="G6402" s="1">
        <v>1.0</v>
      </c>
      <c r="H6402" s="1">
        <v>2.0</v>
      </c>
      <c r="I6402" s="1" t="s">
        <v>28</v>
      </c>
      <c r="J6402" s="1">
        <v>78.85</v>
      </c>
      <c r="K6402" s="1">
        <v>5763.15</v>
      </c>
      <c r="L6402" s="1" t="s">
        <v>18</v>
      </c>
      <c r="M6402" s="2">
        <f t="shared" si="1"/>
        <v>73.09004439</v>
      </c>
      <c r="N6402" s="3"/>
    </row>
    <row r="6403" ht="15.75" customHeight="1">
      <c r="A6403" s="1" t="s">
        <v>6423</v>
      </c>
      <c r="B6403" s="1" t="s">
        <v>15</v>
      </c>
      <c r="C6403" s="1">
        <v>0.0</v>
      </c>
      <c r="D6403" s="1" t="s">
        <v>16</v>
      </c>
      <c r="E6403" s="1" t="s">
        <v>18</v>
      </c>
      <c r="F6403" s="1">
        <v>2.0</v>
      </c>
      <c r="G6403" s="1">
        <v>0.0</v>
      </c>
      <c r="H6403" s="1">
        <v>1.0</v>
      </c>
      <c r="I6403" s="1" t="s">
        <v>22</v>
      </c>
      <c r="J6403" s="1">
        <v>26.3</v>
      </c>
      <c r="K6403" s="1">
        <v>1763.55</v>
      </c>
      <c r="L6403" s="1" t="s">
        <v>18</v>
      </c>
      <c r="M6403" s="2">
        <f t="shared" si="1"/>
        <v>67.05513308</v>
      </c>
      <c r="N6403" s="3"/>
    </row>
    <row r="6404" ht="15.75" customHeight="1">
      <c r="A6404" s="1" t="s">
        <v>6424</v>
      </c>
      <c r="B6404" s="1" t="s">
        <v>20</v>
      </c>
      <c r="C6404" s="1">
        <v>0.0</v>
      </c>
      <c r="D6404" s="1" t="s">
        <v>16</v>
      </c>
      <c r="E6404" s="1" t="s">
        <v>16</v>
      </c>
      <c r="F6404" s="1">
        <v>1.0</v>
      </c>
      <c r="G6404" s="1">
        <v>0.0</v>
      </c>
      <c r="H6404" s="1">
        <v>1.0</v>
      </c>
      <c r="I6404" s="1" t="s">
        <v>28</v>
      </c>
      <c r="J6404" s="1">
        <v>20.6</v>
      </c>
      <c r="K6404" s="1">
        <v>926.0</v>
      </c>
      <c r="L6404" s="1" t="s">
        <v>18</v>
      </c>
      <c r="M6404" s="2">
        <f t="shared" si="1"/>
        <v>44.95145631</v>
      </c>
      <c r="N6404" s="3"/>
    </row>
    <row r="6405" ht="15.75" customHeight="1">
      <c r="A6405" s="1" t="s">
        <v>6425</v>
      </c>
      <c r="B6405" s="1" t="s">
        <v>15</v>
      </c>
      <c r="C6405" s="1">
        <v>0.0</v>
      </c>
      <c r="D6405" s="1" t="s">
        <v>18</v>
      </c>
      <c r="E6405" s="1" t="s">
        <v>18</v>
      </c>
      <c r="F6405" s="1">
        <v>2.0</v>
      </c>
      <c r="G6405" s="1">
        <v>0.0</v>
      </c>
      <c r="H6405" s="1">
        <v>1.0</v>
      </c>
      <c r="I6405" s="1" t="s">
        <v>26</v>
      </c>
      <c r="J6405" s="1">
        <v>26.05</v>
      </c>
      <c r="K6405" s="1">
        <v>1856.4</v>
      </c>
      <c r="L6405" s="1" t="s">
        <v>18</v>
      </c>
      <c r="M6405" s="2">
        <f t="shared" si="1"/>
        <v>71.26295585</v>
      </c>
      <c r="N6405" s="3"/>
    </row>
    <row r="6406" ht="15.75" customHeight="1">
      <c r="A6406" s="1" t="s">
        <v>6426</v>
      </c>
      <c r="B6406" s="1" t="s">
        <v>15</v>
      </c>
      <c r="C6406" s="1">
        <v>0.0</v>
      </c>
      <c r="D6406" s="1" t="s">
        <v>16</v>
      </c>
      <c r="E6406" s="1" t="s">
        <v>16</v>
      </c>
      <c r="F6406" s="1">
        <v>1.0</v>
      </c>
      <c r="G6406" s="1">
        <v>0.0</v>
      </c>
      <c r="H6406" s="1">
        <v>2.0</v>
      </c>
      <c r="I6406" s="1" t="s">
        <v>28</v>
      </c>
      <c r="J6406" s="1">
        <v>20.15</v>
      </c>
      <c r="K6406" s="1">
        <v>777.35</v>
      </c>
      <c r="L6406" s="1" t="s">
        <v>18</v>
      </c>
      <c r="M6406" s="2">
        <f t="shared" si="1"/>
        <v>38.57816377</v>
      </c>
      <c r="N6406" s="3"/>
    </row>
    <row r="6407" ht="15.75" customHeight="1">
      <c r="A6407" s="1" t="s">
        <v>6427</v>
      </c>
      <c r="B6407" s="1" t="s">
        <v>20</v>
      </c>
      <c r="C6407" s="1">
        <v>0.0</v>
      </c>
      <c r="D6407" s="1" t="s">
        <v>16</v>
      </c>
      <c r="E6407" s="1" t="s">
        <v>18</v>
      </c>
      <c r="F6407" s="1">
        <v>2.0</v>
      </c>
      <c r="G6407" s="1">
        <v>1.0</v>
      </c>
      <c r="H6407" s="1">
        <v>2.0</v>
      </c>
      <c r="I6407" s="1" t="s">
        <v>26</v>
      </c>
      <c r="J6407" s="1">
        <v>75.35</v>
      </c>
      <c r="K6407" s="1">
        <v>4729.3</v>
      </c>
      <c r="L6407" s="1" t="s">
        <v>18</v>
      </c>
      <c r="M6407" s="2">
        <f t="shared" si="1"/>
        <v>62.76443265</v>
      </c>
      <c r="N6407" s="3"/>
    </row>
    <row r="6408" ht="15.75" customHeight="1">
      <c r="A6408" s="1" t="s">
        <v>6428</v>
      </c>
      <c r="B6408" s="1" t="s">
        <v>20</v>
      </c>
      <c r="C6408" s="1">
        <v>0.0</v>
      </c>
      <c r="D6408" s="1" t="s">
        <v>16</v>
      </c>
      <c r="E6408" s="1" t="s">
        <v>18</v>
      </c>
      <c r="F6408" s="1">
        <v>1.0</v>
      </c>
      <c r="G6408" s="1">
        <v>1.0</v>
      </c>
      <c r="H6408" s="1">
        <v>0.0</v>
      </c>
      <c r="I6408" s="1" t="s">
        <v>28</v>
      </c>
      <c r="J6408" s="1">
        <v>59.95</v>
      </c>
      <c r="K6408" s="1">
        <v>1406.0</v>
      </c>
      <c r="L6408" s="1" t="s">
        <v>18</v>
      </c>
      <c r="M6408" s="2">
        <f t="shared" si="1"/>
        <v>23.4528774</v>
      </c>
      <c r="N6408" s="3"/>
    </row>
    <row r="6409" ht="15.75" customHeight="1">
      <c r="A6409" s="1" t="s">
        <v>6429</v>
      </c>
      <c r="B6409" s="1" t="s">
        <v>15</v>
      </c>
      <c r="C6409" s="1">
        <v>0.0</v>
      </c>
      <c r="D6409" s="1" t="s">
        <v>16</v>
      </c>
      <c r="E6409" s="1" t="s">
        <v>18</v>
      </c>
      <c r="F6409" s="1">
        <v>2.0</v>
      </c>
      <c r="G6409" s="1">
        <v>2.0</v>
      </c>
      <c r="H6409" s="1">
        <v>2.0</v>
      </c>
      <c r="I6409" s="1" t="s">
        <v>26</v>
      </c>
      <c r="J6409" s="1">
        <v>110.15</v>
      </c>
      <c r="K6409" s="1">
        <v>7881.2</v>
      </c>
      <c r="L6409" s="1" t="s">
        <v>18</v>
      </c>
      <c r="M6409" s="2">
        <f t="shared" si="1"/>
        <v>71.54970495</v>
      </c>
      <c r="N6409" s="3"/>
    </row>
    <row r="6410" ht="15.75" customHeight="1">
      <c r="A6410" s="1" t="s">
        <v>6430</v>
      </c>
      <c r="B6410" s="1" t="s">
        <v>20</v>
      </c>
      <c r="C6410" s="1">
        <v>0.0</v>
      </c>
      <c r="D6410" s="1" t="s">
        <v>16</v>
      </c>
      <c r="E6410" s="1" t="s">
        <v>16</v>
      </c>
      <c r="F6410" s="1">
        <v>1.0</v>
      </c>
      <c r="G6410" s="1">
        <v>1.0</v>
      </c>
      <c r="H6410" s="1">
        <v>2.0</v>
      </c>
      <c r="I6410" s="1" t="s">
        <v>22</v>
      </c>
      <c r="J6410" s="1">
        <v>86.1</v>
      </c>
      <c r="K6410" s="1">
        <v>5215.25</v>
      </c>
      <c r="L6410" s="1" t="s">
        <v>18</v>
      </c>
      <c r="M6410" s="2">
        <f t="shared" si="1"/>
        <v>60.57200929</v>
      </c>
      <c r="N6410" s="3"/>
    </row>
    <row r="6411" ht="15.75" customHeight="1">
      <c r="A6411" s="1" t="s">
        <v>6431</v>
      </c>
      <c r="B6411" s="1" t="s">
        <v>20</v>
      </c>
      <c r="C6411" s="1">
        <v>0.0</v>
      </c>
      <c r="D6411" s="1" t="s">
        <v>16</v>
      </c>
      <c r="E6411" s="1" t="s">
        <v>16</v>
      </c>
      <c r="F6411" s="1">
        <v>0.0</v>
      </c>
      <c r="G6411" s="1">
        <v>1.0</v>
      </c>
      <c r="H6411" s="1">
        <v>0.0</v>
      </c>
      <c r="I6411" s="1" t="s">
        <v>26</v>
      </c>
      <c r="J6411" s="1">
        <v>39.45</v>
      </c>
      <c r="K6411" s="1">
        <v>2021.35</v>
      </c>
      <c r="L6411" s="1" t="s">
        <v>18</v>
      </c>
      <c r="M6411" s="2">
        <f t="shared" si="1"/>
        <v>51.2382763</v>
      </c>
      <c r="N6411" s="3"/>
    </row>
    <row r="6412" ht="15.75" customHeight="1">
      <c r="A6412" s="1" t="s">
        <v>6432</v>
      </c>
      <c r="B6412" s="1" t="s">
        <v>20</v>
      </c>
      <c r="C6412" s="1">
        <v>1.0</v>
      </c>
      <c r="D6412" s="1" t="s">
        <v>16</v>
      </c>
      <c r="E6412" s="1" t="s">
        <v>18</v>
      </c>
      <c r="F6412" s="1">
        <v>2.0</v>
      </c>
      <c r="G6412" s="1">
        <v>2.0</v>
      </c>
      <c r="H6412" s="1">
        <v>2.0</v>
      </c>
      <c r="I6412" s="1" t="s">
        <v>22</v>
      </c>
      <c r="J6412" s="1">
        <v>102.1</v>
      </c>
      <c r="K6412" s="1">
        <v>6538.45</v>
      </c>
      <c r="L6412" s="1" t="s">
        <v>18</v>
      </c>
      <c r="M6412" s="2">
        <f t="shared" si="1"/>
        <v>64.03966699</v>
      </c>
      <c r="N6412" s="3"/>
    </row>
    <row r="6413" ht="15.75" customHeight="1">
      <c r="A6413" s="1" t="s">
        <v>6433</v>
      </c>
      <c r="B6413" s="1" t="s">
        <v>20</v>
      </c>
      <c r="C6413" s="1">
        <v>0.0</v>
      </c>
      <c r="D6413" s="1" t="s">
        <v>18</v>
      </c>
      <c r="E6413" s="1" t="s">
        <v>18</v>
      </c>
      <c r="F6413" s="1">
        <v>2.0</v>
      </c>
      <c r="G6413" s="1">
        <v>2.0</v>
      </c>
      <c r="H6413" s="1">
        <v>0.0</v>
      </c>
      <c r="I6413" s="1" t="s">
        <v>17</v>
      </c>
      <c r="J6413" s="1">
        <v>100.75</v>
      </c>
      <c r="K6413" s="1">
        <v>4669.2</v>
      </c>
      <c r="L6413" s="1" t="s">
        <v>18</v>
      </c>
      <c r="M6413" s="2">
        <f t="shared" si="1"/>
        <v>46.34441687</v>
      </c>
      <c r="N6413" s="3"/>
    </row>
    <row r="6414" ht="15.75" customHeight="1">
      <c r="A6414" s="1" t="s">
        <v>6434</v>
      </c>
      <c r="B6414" s="1" t="s">
        <v>15</v>
      </c>
      <c r="C6414" s="1">
        <v>0.0</v>
      </c>
      <c r="D6414" s="1" t="s">
        <v>18</v>
      </c>
      <c r="E6414" s="1" t="s">
        <v>18</v>
      </c>
      <c r="F6414" s="1">
        <v>2.0</v>
      </c>
      <c r="G6414" s="1">
        <v>2.0</v>
      </c>
      <c r="H6414" s="1">
        <v>0.0</v>
      </c>
      <c r="I6414" s="1" t="s">
        <v>22</v>
      </c>
      <c r="J6414" s="1">
        <v>111.1</v>
      </c>
      <c r="K6414" s="1">
        <v>6014.85</v>
      </c>
      <c r="L6414" s="1" t="s">
        <v>16</v>
      </c>
      <c r="M6414" s="2">
        <f t="shared" si="1"/>
        <v>54.13906391</v>
      </c>
      <c r="N6414" s="3"/>
    </row>
    <row r="6415" ht="15.75" customHeight="1">
      <c r="A6415" s="1" t="s">
        <v>6435</v>
      </c>
      <c r="B6415" s="1" t="s">
        <v>15</v>
      </c>
      <c r="C6415" s="1">
        <v>0.0</v>
      </c>
      <c r="D6415" s="1" t="s">
        <v>16</v>
      </c>
      <c r="E6415" s="1" t="s">
        <v>16</v>
      </c>
      <c r="F6415" s="1">
        <v>1.0</v>
      </c>
      <c r="G6415" s="1">
        <v>0.0</v>
      </c>
      <c r="H6415" s="1">
        <v>2.0</v>
      </c>
      <c r="I6415" s="1" t="s">
        <v>26</v>
      </c>
      <c r="J6415" s="1">
        <v>20.25</v>
      </c>
      <c r="K6415" s="1">
        <v>873.4</v>
      </c>
      <c r="L6415" s="1" t="s">
        <v>18</v>
      </c>
      <c r="M6415" s="2">
        <f t="shared" si="1"/>
        <v>43.1308642</v>
      </c>
      <c r="N6415" s="3"/>
    </row>
    <row r="6416" ht="15.75" customHeight="1">
      <c r="A6416" s="1" t="s">
        <v>6436</v>
      </c>
      <c r="B6416" s="1" t="s">
        <v>20</v>
      </c>
      <c r="C6416" s="1">
        <v>0.0</v>
      </c>
      <c r="D6416" s="1" t="s">
        <v>18</v>
      </c>
      <c r="E6416" s="1" t="s">
        <v>18</v>
      </c>
      <c r="F6416" s="1">
        <v>1.0</v>
      </c>
      <c r="G6416" s="1">
        <v>0.0</v>
      </c>
      <c r="H6416" s="1">
        <v>2.0</v>
      </c>
      <c r="I6416" s="1" t="s">
        <v>17</v>
      </c>
      <c r="J6416" s="1">
        <v>20.8</v>
      </c>
      <c r="K6416" s="1">
        <v>1212.25</v>
      </c>
      <c r="L6416" s="1" t="s">
        <v>18</v>
      </c>
      <c r="M6416" s="2">
        <f t="shared" si="1"/>
        <v>58.28125</v>
      </c>
      <c r="N6416" s="3"/>
    </row>
    <row r="6417" ht="15.75" customHeight="1">
      <c r="A6417" s="1" t="s">
        <v>6437</v>
      </c>
      <c r="B6417" s="1" t="s">
        <v>20</v>
      </c>
      <c r="C6417" s="1">
        <v>0.0</v>
      </c>
      <c r="D6417" s="1" t="s">
        <v>16</v>
      </c>
      <c r="E6417" s="1" t="s">
        <v>16</v>
      </c>
      <c r="F6417" s="1">
        <v>2.0</v>
      </c>
      <c r="G6417" s="1">
        <v>1.0</v>
      </c>
      <c r="H6417" s="1">
        <v>1.0</v>
      </c>
      <c r="I6417" s="1" t="s">
        <v>28</v>
      </c>
      <c r="J6417" s="1">
        <v>77.2</v>
      </c>
      <c r="K6417" s="1">
        <v>2753.8</v>
      </c>
      <c r="L6417" s="1" t="s">
        <v>18</v>
      </c>
      <c r="M6417" s="2">
        <f t="shared" si="1"/>
        <v>35.67098446</v>
      </c>
      <c r="N6417" s="3"/>
    </row>
    <row r="6418" ht="15.75" customHeight="1">
      <c r="A6418" s="1" t="s">
        <v>6438</v>
      </c>
      <c r="B6418" s="1" t="s">
        <v>15</v>
      </c>
      <c r="C6418" s="1">
        <v>0.0</v>
      </c>
      <c r="D6418" s="1" t="s">
        <v>18</v>
      </c>
      <c r="E6418" s="1" t="s">
        <v>18</v>
      </c>
      <c r="F6418" s="1">
        <v>2.0</v>
      </c>
      <c r="G6418" s="1">
        <v>0.0</v>
      </c>
      <c r="H6418" s="1">
        <v>2.0</v>
      </c>
      <c r="I6418" s="1" t="s">
        <v>17</v>
      </c>
      <c r="J6418" s="1">
        <v>25.0</v>
      </c>
      <c r="K6418" s="1">
        <v>1505.05</v>
      </c>
      <c r="L6418" s="1" t="s">
        <v>18</v>
      </c>
      <c r="M6418" s="2">
        <f t="shared" si="1"/>
        <v>60.202</v>
      </c>
      <c r="N6418" s="3"/>
    </row>
    <row r="6419" ht="15.75" customHeight="1">
      <c r="A6419" s="1" t="s">
        <v>6439</v>
      </c>
      <c r="B6419" s="1" t="s">
        <v>15</v>
      </c>
      <c r="C6419" s="1">
        <v>0.0</v>
      </c>
      <c r="D6419" s="1" t="s">
        <v>16</v>
      </c>
      <c r="E6419" s="1" t="s">
        <v>16</v>
      </c>
      <c r="F6419" s="1">
        <v>1.0</v>
      </c>
      <c r="G6419" s="1">
        <v>1.0</v>
      </c>
      <c r="H6419" s="1">
        <v>0.0</v>
      </c>
      <c r="I6419" s="1" t="s">
        <v>26</v>
      </c>
      <c r="J6419" s="1">
        <v>58.35</v>
      </c>
      <c r="K6419" s="1">
        <v>740.55</v>
      </c>
      <c r="L6419" s="1" t="s">
        <v>18</v>
      </c>
      <c r="M6419" s="2">
        <f t="shared" si="1"/>
        <v>12.69151671</v>
      </c>
      <c r="N6419" s="3"/>
    </row>
    <row r="6420" ht="15.75" customHeight="1">
      <c r="A6420" s="1" t="s">
        <v>6440</v>
      </c>
      <c r="B6420" s="1" t="s">
        <v>20</v>
      </c>
      <c r="C6420" s="1">
        <v>1.0</v>
      </c>
      <c r="D6420" s="1" t="s">
        <v>16</v>
      </c>
      <c r="E6420" s="1" t="s">
        <v>18</v>
      </c>
      <c r="F6420" s="1">
        <v>2.0</v>
      </c>
      <c r="G6420" s="1">
        <v>2.0</v>
      </c>
      <c r="H6420" s="1">
        <v>0.0</v>
      </c>
      <c r="I6420" s="1" t="s">
        <v>22</v>
      </c>
      <c r="J6420" s="1">
        <v>105.3</v>
      </c>
      <c r="K6420" s="1">
        <v>7299.65</v>
      </c>
      <c r="L6420" s="1" t="s">
        <v>16</v>
      </c>
      <c r="M6420" s="2">
        <f t="shared" si="1"/>
        <v>69.32241216</v>
      </c>
      <c r="N6420" s="3"/>
    </row>
    <row r="6421" ht="15.75" customHeight="1">
      <c r="A6421" s="1" t="s">
        <v>6441</v>
      </c>
      <c r="B6421" s="1" t="s">
        <v>20</v>
      </c>
      <c r="C6421" s="1">
        <v>0.0</v>
      </c>
      <c r="D6421" s="1" t="s">
        <v>16</v>
      </c>
      <c r="E6421" s="1" t="s">
        <v>16</v>
      </c>
      <c r="F6421" s="1">
        <v>1.0</v>
      </c>
      <c r="G6421" s="1">
        <v>1.0</v>
      </c>
      <c r="H6421" s="1">
        <v>2.0</v>
      </c>
      <c r="I6421" s="1" t="s">
        <v>17</v>
      </c>
      <c r="J6421" s="1">
        <v>69.25</v>
      </c>
      <c r="K6421" s="1">
        <v>4447.75</v>
      </c>
      <c r="L6421" s="1" t="s">
        <v>18</v>
      </c>
      <c r="M6421" s="2">
        <f t="shared" si="1"/>
        <v>64.22743682</v>
      </c>
      <c r="N6421" s="3"/>
    </row>
    <row r="6422" ht="15.75" customHeight="1">
      <c r="A6422" s="1" t="s">
        <v>6442</v>
      </c>
      <c r="B6422" s="1" t="s">
        <v>20</v>
      </c>
      <c r="C6422" s="1">
        <v>0.0</v>
      </c>
      <c r="D6422" s="1" t="s">
        <v>18</v>
      </c>
      <c r="E6422" s="1" t="s">
        <v>18</v>
      </c>
      <c r="F6422" s="1">
        <v>2.0</v>
      </c>
      <c r="G6422" s="1">
        <v>0.0</v>
      </c>
      <c r="H6422" s="1">
        <v>0.0</v>
      </c>
      <c r="I6422" s="1" t="s">
        <v>26</v>
      </c>
      <c r="J6422" s="1">
        <v>24.85</v>
      </c>
      <c r="K6422" s="1">
        <v>493.4</v>
      </c>
      <c r="L6422" s="1" t="s">
        <v>18</v>
      </c>
      <c r="M6422" s="2">
        <f t="shared" si="1"/>
        <v>19.85513078</v>
      </c>
      <c r="N6422" s="3"/>
    </row>
    <row r="6423" ht="15.75" customHeight="1">
      <c r="A6423" s="1" t="s">
        <v>6443</v>
      </c>
      <c r="B6423" s="1" t="s">
        <v>15</v>
      </c>
      <c r="C6423" s="1">
        <v>0.0</v>
      </c>
      <c r="D6423" s="1" t="s">
        <v>18</v>
      </c>
      <c r="E6423" s="1" t="s">
        <v>18</v>
      </c>
      <c r="F6423" s="1">
        <v>1.0</v>
      </c>
      <c r="G6423" s="1">
        <v>2.0</v>
      </c>
      <c r="H6423" s="1">
        <v>0.0</v>
      </c>
      <c r="I6423" s="1" t="s">
        <v>22</v>
      </c>
      <c r="J6423" s="1">
        <v>94.2</v>
      </c>
      <c r="K6423" s="1">
        <v>999.9</v>
      </c>
      <c r="L6423" s="1" t="s">
        <v>18</v>
      </c>
      <c r="M6423" s="2">
        <f t="shared" si="1"/>
        <v>10.61464968</v>
      </c>
      <c r="N6423" s="3"/>
    </row>
    <row r="6424" ht="15.75" customHeight="1">
      <c r="A6424" s="1" t="s">
        <v>6444</v>
      </c>
      <c r="B6424" s="1" t="s">
        <v>15</v>
      </c>
      <c r="C6424" s="1">
        <v>0.0</v>
      </c>
      <c r="D6424" s="1" t="s">
        <v>18</v>
      </c>
      <c r="E6424" s="1" t="s">
        <v>18</v>
      </c>
      <c r="F6424" s="1">
        <v>2.0</v>
      </c>
      <c r="G6424" s="1">
        <v>2.0</v>
      </c>
      <c r="H6424" s="1">
        <v>0.0</v>
      </c>
      <c r="I6424" s="1" t="s">
        <v>22</v>
      </c>
      <c r="J6424" s="1">
        <v>100.15</v>
      </c>
      <c r="K6424" s="1">
        <v>1415.0</v>
      </c>
      <c r="L6424" s="1" t="s">
        <v>18</v>
      </c>
      <c r="M6424" s="2">
        <f t="shared" si="1"/>
        <v>14.12880679</v>
      </c>
      <c r="N6424" s="3"/>
    </row>
    <row r="6425" ht="15.75" customHeight="1">
      <c r="A6425" s="1" t="s">
        <v>6445</v>
      </c>
      <c r="B6425" s="1" t="s">
        <v>15</v>
      </c>
      <c r="C6425" s="1">
        <v>0.0</v>
      </c>
      <c r="D6425" s="1" t="s">
        <v>18</v>
      </c>
      <c r="E6425" s="1" t="s">
        <v>18</v>
      </c>
      <c r="F6425" s="1">
        <v>1.0</v>
      </c>
      <c r="G6425" s="1">
        <v>2.0</v>
      </c>
      <c r="H6425" s="1">
        <v>0.0</v>
      </c>
      <c r="I6425" s="1" t="s">
        <v>26</v>
      </c>
      <c r="J6425" s="1">
        <v>81.0</v>
      </c>
      <c r="K6425" s="1">
        <v>389.6</v>
      </c>
      <c r="L6425" s="1" t="s">
        <v>16</v>
      </c>
      <c r="M6425" s="2">
        <f t="shared" si="1"/>
        <v>4.809876543</v>
      </c>
      <c r="N6425" s="3"/>
    </row>
    <row r="6426" ht="15.75" customHeight="1">
      <c r="A6426" s="1" t="s">
        <v>6446</v>
      </c>
      <c r="B6426" s="1" t="s">
        <v>20</v>
      </c>
      <c r="C6426" s="1">
        <v>0.0</v>
      </c>
      <c r="D6426" s="1" t="s">
        <v>16</v>
      </c>
      <c r="E6426" s="1" t="s">
        <v>18</v>
      </c>
      <c r="F6426" s="1">
        <v>1.0</v>
      </c>
      <c r="G6426" s="1">
        <v>1.0</v>
      </c>
      <c r="H6426" s="1">
        <v>0.0</v>
      </c>
      <c r="I6426" s="1" t="s">
        <v>28</v>
      </c>
      <c r="J6426" s="1">
        <v>48.8</v>
      </c>
      <c r="K6426" s="1">
        <v>664.4</v>
      </c>
      <c r="L6426" s="1" t="s">
        <v>18</v>
      </c>
      <c r="M6426" s="2">
        <f t="shared" si="1"/>
        <v>13.6147541</v>
      </c>
      <c r="N6426" s="3"/>
    </row>
    <row r="6427" ht="15.75" customHeight="1">
      <c r="A6427" s="1" t="s">
        <v>6447</v>
      </c>
      <c r="B6427" s="1" t="s">
        <v>15</v>
      </c>
      <c r="C6427" s="1">
        <v>0.0</v>
      </c>
      <c r="D6427" s="1" t="s">
        <v>18</v>
      </c>
      <c r="E6427" s="1" t="s">
        <v>18</v>
      </c>
      <c r="F6427" s="1">
        <v>2.0</v>
      </c>
      <c r="G6427" s="1">
        <v>1.0</v>
      </c>
      <c r="H6427" s="1">
        <v>0.0</v>
      </c>
      <c r="I6427" s="1" t="s">
        <v>22</v>
      </c>
      <c r="J6427" s="1">
        <v>54.4</v>
      </c>
      <c r="K6427" s="1">
        <v>1249.25</v>
      </c>
      <c r="L6427" s="1" t="s">
        <v>18</v>
      </c>
      <c r="M6427" s="2">
        <f t="shared" si="1"/>
        <v>22.96415441</v>
      </c>
      <c r="N6427" s="3"/>
    </row>
    <row r="6428" ht="15.75" customHeight="1">
      <c r="A6428" s="1" t="s">
        <v>6448</v>
      </c>
      <c r="B6428" s="1" t="s">
        <v>15</v>
      </c>
      <c r="C6428" s="1">
        <v>0.0</v>
      </c>
      <c r="D6428" s="1" t="s">
        <v>16</v>
      </c>
      <c r="E6428" s="1" t="s">
        <v>18</v>
      </c>
      <c r="F6428" s="1">
        <v>2.0</v>
      </c>
      <c r="G6428" s="1">
        <v>2.0</v>
      </c>
      <c r="H6428" s="1">
        <v>1.0</v>
      </c>
      <c r="I6428" s="1" t="s">
        <v>22</v>
      </c>
      <c r="J6428" s="1">
        <v>108.55</v>
      </c>
      <c r="K6428" s="1">
        <v>5610.7</v>
      </c>
      <c r="L6428" s="1" t="s">
        <v>16</v>
      </c>
      <c r="M6428" s="2">
        <f t="shared" si="1"/>
        <v>51.68770152</v>
      </c>
      <c r="N6428" s="3"/>
    </row>
    <row r="6429" ht="15.75" customHeight="1">
      <c r="A6429" s="1" t="s">
        <v>6449</v>
      </c>
      <c r="B6429" s="1" t="s">
        <v>20</v>
      </c>
      <c r="C6429" s="1">
        <v>0.0</v>
      </c>
      <c r="D6429" s="1" t="s">
        <v>18</v>
      </c>
      <c r="E6429" s="1" t="s">
        <v>18</v>
      </c>
      <c r="F6429" s="1">
        <v>1.0</v>
      </c>
      <c r="G6429" s="1">
        <v>0.0</v>
      </c>
      <c r="H6429" s="1">
        <v>0.0</v>
      </c>
      <c r="I6429" s="1" t="s">
        <v>17</v>
      </c>
      <c r="J6429" s="1">
        <v>19.4</v>
      </c>
      <c r="K6429" s="1">
        <v>50.6</v>
      </c>
      <c r="L6429" s="1" t="s">
        <v>18</v>
      </c>
      <c r="M6429" s="2">
        <f t="shared" si="1"/>
        <v>2.608247423</v>
      </c>
      <c r="N6429" s="3"/>
    </row>
    <row r="6430" ht="15.75" customHeight="1">
      <c r="A6430" s="1" t="s">
        <v>6450</v>
      </c>
      <c r="B6430" s="1" t="s">
        <v>15</v>
      </c>
      <c r="C6430" s="1">
        <v>0.0</v>
      </c>
      <c r="D6430" s="1" t="s">
        <v>16</v>
      </c>
      <c r="E6430" s="1" t="s">
        <v>16</v>
      </c>
      <c r="F6430" s="1">
        <v>2.0</v>
      </c>
      <c r="G6430" s="1">
        <v>2.0</v>
      </c>
      <c r="H6430" s="1">
        <v>0.0</v>
      </c>
      <c r="I6430" s="1" t="s">
        <v>22</v>
      </c>
      <c r="J6430" s="1">
        <v>85.45</v>
      </c>
      <c r="K6430" s="1">
        <v>1451.6</v>
      </c>
      <c r="L6430" s="1" t="s">
        <v>16</v>
      </c>
      <c r="M6430" s="2">
        <f t="shared" si="1"/>
        <v>16.98771211</v>
      </c>
      <c r="N6430" s="3"/>
    </row>
    <row r="6431" ht="15.75" customHeight="1">
      <c r="A6431" s="1" t="s">
        <v>6451</v>
      </c>
      <c r="B6431" s="1" t="s">
        <v>20</v>
      </c>
      <c r="C6431" s="1">
        <v>0.0</v>
      </c>
      <c r="D6431" s="1" t="s">
        <v>18</v>
      </c>
      <c r="E6431" s="1" t="s">
        <v>18</v>
      </c>
      <c r="F6431" s="1">
        <v>2.0</v>
      </c>
      <c r="G6431" s="1">
        <v>1.0</v>
      </c>
      <c r="H6431" s="1">
        <v>2.0</v>
      </c>
      <c r="I6431" s="1" t="s">
        <v>26</v>
      </c>
      <c r="J6431" s="1">
        <v>54.15</v>
      </c>
      <c r="K6431" s="1">
        <v>3116.15</v>
      </c>
      <c r="L6431" s="1" t="s">
        <v>18</v>
      </c>
      <c r="M6431" s="2">
        <f t="shared" si="1"/>
        <v>57.54662973</v>
      </c>
      <c r="N6431" s="3"/>
    </row>
    <row r="6432" ht="15.75" customHeight="1">
      <c r="A6432" s="1" t="s">
        <v>6452</v>
      </c>
      <c r="B6432" s="1" t="s">
        <v>20</v>
      </c>
      <c r="C6432" s="1">
        <v>0.0</v>
      </c>
      <c r="D6432" s="1" t="s">
        <v>16</v>
      </c>
      <c r="E6432" s="1" t="s">
        <v>16</v>
      </c>
      <c r="F6432" s="1">
        <v>1.0</v>
      </c>
      <c r="G6432" s="1">
        <v>0.0</v>
      </c>
      <c r="H6432" s="1">
        <v>0.0</v>
      </c>
      <c r="I6432" s="1" t="s">
        <v>22</v>
      </c>
      <c r="J6432" s="1">
        <v>19.75</v>
      </c>
      <c r="K6432" s="1">
        <v>19.75</v>
      </c>
      <c r="L6432" s="1" t="s">
        <v>18</v>
      </c>
      <c r="M6432" s="2">
        <f t="shared" si="1"/>
        <v>1</v>
      </c>
      <c r="N6432" s="3"/>
    </row>
    <row r="6433" ht="15.75" customHeight="1">
      <c r="A6433" s="1" t="s">
        <v>6453</v>
      </c>
      <c r="B6433" s="1" t="s">
        <v>15</v>
      </c>
      <c r="C6433" s="1">
        <v>0.0</v>
      </c>
      <c r="D6433" s="1" t="s">
        <v>18</v>
      </c>
      <c r="E6433" s="1" t="s">
        <v>18</v>
      </c>
      <c r="F6433" s="1">
        <v>2.0</v>
      </c>
      <c r="G6433" s="1">
        <v>1.0</v>
      </c>
      <c r="H6433" s="1">
        <v>0.0</v>
      </c>
      <c r="I6433" s="1" t="s">
        <v>17</v>
      </c>
      <c r="J6433" s="1">
        <v>55.7</v>
      </c>
      <c r="K6433" s="1">
        <v>899.8</v>
      </c>
      <c r="L6433" s="1" t="s">
        <v>16</v>
      </c>
      <c r="M6433" s="2">
        <f t="shared" si="1"/>
        <v>16.15439856</v>
      </c>
      <c r="N6433" s="3"/>
    </row>
    <row r="6434" ht="15.75" customHeight="1">
      <c r="A6434" s="1" t="s">
        <v>6454</v>
      </c>
      <c r="B6434" s="1" t="s">
        <v>20</v>
      </c>
      <c r="C6434" s="1">
        <v>0.0</v>
      </c>
      <c r="D6434" s="1" t="s">
        <v>16</v>
      </c>
      <c r="E6434" s="1" t="s">
        <v>18</v>
      </c>
      <c r="F6434" s="1">
        <v>2.0</v>
      </c>
      <c r="G6434" s="1">
        <v>1.0</v>
      </c>
      <c r="H6434" s="1">
        <v>1.0</v>
      </c>
      <c r="I6434" s="1" t="s">
        <v>22</v>
      </c>
      <c r="J6434" s="1">
        <v>79.8</v>
      </c>
      <c r="K6434" s="1">
        <v>4914.8</v>
      </c>
      <c r="L6434" s="1" t="s">
        <v>18</v>
      </c>
      <c r="M6434" s="2">
        <f t="shared" si="1"/>
        <v>61.58897243</v>
      </c>
      <c r="N6434" s="3"/>
    </row>
    <row r="6435" ht="15.75" customHeight="1">
      <c r="A6435" s="1" t="s">
        <v>6455</v>
      </c>
      <c r="B6435" s="1" t="s">
        <v>15</v>
      </c>
      <c r="C6435" s="1">
        <v>0.0</v>
      </c>
      <c r="D6435" s="1" t="s">
        <v>16</v>
      </c>
      <c r="E6435" s="1" t="s">
        <v>18</v>
      </c>
      <c r="F6435" s="1">
        <v>1.0</v>
      </c>
      <c r="G6435" s="1">
        <v>1.0</v>
      </c>
      <c r="H6435" s="1">
        <v>0.0</v>
      </c>
      <c r="I6435" s="1" t="s">
        <v>17</v>
      </c>
      <c r="J6435" s="1">
        <v>53.55</v>
      </c>
      <c r="K6435" s="1">
        <v>53.55</v>
      </c>
      <c r="L6435" s="1" t="s">
        <v>18</v>
      </c>
      <c r="M6435" s="2">
        <f t="shared" si="1"/>
        <v>1</v>
      </c>
      <c r="N6435" s="3"/>
    </row>
    <row r="6436" ht="15.75" customHeight="1">
      <c r="A6436" s="1" t="s">
        <v>6456</v>
      </c>
      <c r="B6436" s="1" t="s">
        <v>15</v>
      </c>
      <c r="C6436" s="1">
        <v>0.0</v>
      </c>
      <c r="D6436" s="1" t="s">
        <v>16</v>
      </c>
      <c r="E6436" s="1" t="s">
        <v>16</v>
      </c>
      <c r="F6436" s="1">
        <v>2.0</v>
      </c>
      <c r="G6436" s="1">
        <v>0.0</v>
      </c>
      <c r="H6436" s="1">
        <v>2.0</v>
      </c>
      <c r="I6436" s="1" t="s">
        <v>26</v>
      </c>
      <c r="J6436" s="1">
        <v>26.1</v>
      </c>
      <c r="K6436" s="1">
        <v>225.55</v>
      </c>
      <c r="L6436" s="1" t="s">
        <v>18</v>
      </c>
      <c r="M6436" s="2">
        <f t="shared" si="1"/>
        <v>8.641762452</v>
      </c>
      <c r="N6436" s="3"/>
    </row>
    <row r="6437" ht="15.75" customHeight="1">
      <c r="A6437" s="1" t="s">
        <v>6457</v>
      </c>
      <c r="B6437" s="1" t="s">
        <v>15</v>
      </c>
      <c r="C6437" s="1">
        <v>0.0</v>
      </c>
      <c r="D6437" s="1" t="s">
        <v>18</v>
      </c>
      <c r="E6437" s="1" t="s">
        <v>18</v>
      </c>
      <c r="F6437" s="1">
        <v>1.0</v>
      </c>
      <c r="G6437" s="1">
        <v>1.0</v>
      </c>
      <c r="H6437" s="1">
        <v>2.0</v>
      </c>
      <c r="I6437" s="1" t="s">
        <v>26</v>
      </c>
      <c r="J6437" s="1">
        <v>82.45</v>
      </c>
      <c r="K6437" s="1">
        <v>5555.3</v>
      </c>
      <c r="L6437" s="1" t="s">
        <v>18</v>
      </c>
      <c r="M6437" s="2">
        <f t="shared" si="1"/>
        <v>67.37780473</v>
      </c>
      <c r="N6437" s="3"/>
    </row>
    <row r="6438" ht="15.75" customHeight="1">
      <c r="A6438" s="1" t="s">
        <v>6458</v>
      </c>
      <c r="B6438" s="1" t="s">
        <v>15</v>
      </c>
      <c r="C6438" s="1">
        <v>1.0</v>
      </c>
      <c r="D6438" s="1" t="s">
        <v>18</v>
      </c>
      <c r="E6438" s="1" t="s">
        <v>18</v>
      </c>
      <c r="F6438" s="1">
        <v>1.0</v>
      </c>
      <c r="G6438" s="1">
        <v>2.0</v>
      </c>
      <c r="H6438" s="1">
        <v>0.0</v>
      </c>
      <c r="I6438" s="1" t="s">
        <v>22</v>
      </c>
      <c r="J6438" s="1">
        <v>70.55</v>
      </c>
      <c r="K6438" s="1">
        <v>2419.0</v>
      </c>
      <c r="L6438" s="1" t="s">
        <v>18</v>
      </c>
      <c r="M6438" s="2">
        <f t="shared" si="1"/>
        <v>34.28773919</v>
      </c>
      <c r="N6438" s="3"/>
    </row>
    <row r="6439" ht="15.75" customHeight="1">
      <c r="A6439" s="1" t="s">
        <v>6459</v>
      </c>
      <c r="B6439" s="1" t="s">
        <v>15</v>
      </c>
      <c r="C6439" s="1">
        <v>0.0</v>
      </c>
      <c r="D6439" s="1" t="s">
        <v>16</v>
      </c>
      <c r="E6439" s="1" t="s">
        <v>18</v>
      </c>
      <c r="F6439" s="1">
        <v>1.0</v>
      </c>
      <c r="G6439" s="1">
        <v>1.0</v>
      </c>
      <c r="H6439" s="1">
        <v>1.0</v>
      </c>
      <c r="I6439" s="1" t="s">
        <v>22</v>
      </c>
      <c r="J6439" s="1">
        <v>65.65</v>
      </c>
      <c r="K6439" s="1">
        <v>3094.65</v>
      </c>
      <c r="L6439" s="1" t="s">
        <v>18</v>
      </c>
      <c r="M6439" s="2">
        <f t="shared" si="1"/>
        <v>47.13861386</v>
      </c>
      <c r="N6439" s="3"/>
    </row>
    <row r="6440" ht="15.75" customHeight="1">
      <c r="A6440" s="1" t="s">
        <v>6460</v>
      </c>
      <c r="B6440" s="1" t="s">
        <v>20</v>
      </c>
      <c r="C6440" s="1">
        <v>0.0</v>
      </c>
      <c r="D6440" s="1" t="s">
        <v>16</v>
      </c>
      <c r="E6440" s="1" t="s">
        <v>16</v>
      </c>
      <c r="F6440" s="1">
        <v>2.0</v>
      </c>
      <c r="G6440" s="1">
        <v>1.0</v>
      </c>
      <c r="H6440" s="1">
        <v>2.0</v>
      </c>
      <c r="I6440" s="1" t="s">
        <v>26</v>
      </c>
      <c r="J6440" s="1">
        <v>81.0</v>
      </c>
      <c r="K6440" s="1">
        <v>5750.0</v>
      </c>
      <c r="L6440" s="1" t="s">
        <v>18</v>
      </c>
      <c r="M6440" s="2">
        <f t="shared" si="1"/>
        <v>70.98765432</v>
      </c>
      <c r="N6440" s="3"/>
    </row>
    <row r="6441" ht="15.75" customHeight="1">
      <c r="A6441" s="1" t="s">
        <v>6461</v>
      </c>
      <c r="B6441" s="1" t="s">
        <v>20</v>
      </c>
      <c r="C6441" s="1">
        <v>0.0</v>
      </c>
      <c r="D6441" s="1" t="s">
        <v>16</v>
      </c>
      <c r="E6441" s="1" t="s">
        <v>18</v>
      </c>
      <c r="F6441" s="1">
        <v>2.0</v>
      </c>
      <c r="G6441" s="1">
        <v>2.0</v>
      </c>
      <c r="H6441" s="1">
        <v>1.0</v>
      </c>
      <c r="I6441" s="1" t="s">
        <v>22</v>
      </c>
      <c r="J6441" s="1">
        <v>96.1</v>
      </c>
      <c r="K6441" s="1">
        <v>6001.45</v>
      </c>
      <c r="L6441" s="1" t="s">
        <v>18</v>
      </c>
      <c r="M6441" s="2">
        <f t="shared" si="1"/>
        <v>62.45005203</v>
      </c>
      <c r="N6441" s="3"/>
    </row>
    <row r="6442" ht="15.75" customHeight="1">
      <c r="A6442" s="1" t="s">
        <v>6462</v>
      </c>
      <c r="B6442" s="1" t="s">
        <v>20</v>
      </c>
      <c r="C6442" s="1">
        <v>0.0</v>
      </c>
      <c r="D6442" s="1" t="s">
        <v>18</v>
      </c>
      <c r="E6442" s="1" t="s">
        <v>18</v>
      </c>
      <c r="F6442" s="1">
        <v>1.0</v>
      </c>
      <c r="G6442" s="1">
        <v>1.0</v>
      </c>
      <c r="H6442" s="1">
        <v>0.0</v>
      </c>
      <c r="I6442" s="1" t="s">
        <v>22</v>
      </c>
      <c r="J6442" s="1">
        <v>51.1</v>
      </c>
      <c r="K6442" s="1">
        <v>2092.9</v>
      </c>
      <c r="L6442" s="1" t="s">
        <v>18</v>
      </c>
      <c r="M6442" s="2">
        <f t="shared" si="1"/>
        <v>40.95694716</v>
      </c>
      <c r="N6442" s="3"/>
    </row>
    <row r="6443" ht="15.75" customHeight="1">
      <c r="A6443" s="1" t="s">
        <v>6463</v>
      </c>
      <c r="B6443" s="1" t="s">
        <v>20</v>
      </c>
      <c r="C6443" s="1">
        <v>0.0</v>
      </c>
      <c r="D6443" s="1" t="s">
        <v>18</v>
      </c>
      <c r="E6443" s="1" t="s">
        <v>18</v>
      </c>
      <c r="F6443" s="1">
        <v>1.0</v>
      </c>
      <c r="G6443" s="1">
        <v>1.0</v>
      </c>
      <c r="H6443" s="1">
        <v>0.0</v>
      </c>
      <c r="I6443" s="1" t="s">
        <v>17</v>
      </c>
      <c r="J6443" s="1">
        <v>45.7</v>
      </c>
      <c r="K6443" s="1">
        <v>45.7</v>
      </c>
      <c r="L6443" s="1" t="s">
        <v>16</v>
      </c>
      <c r="M6443" s="2">
        <f t="shared" si="1"/>
        <v>1</v>
      </c>
      <c r="N6443" s="3"/>
    </row>
    <row r="6444" ht="15.75" customHeight="1">
      <c r="A6444" s="1" t="s">
        <v>6464</v>
      </c>
      <c r="B6444" s="1" t="s">
        <v>20</v>
      </c>
      <c r="C6444" s="1">
        <v>1.0</v>
      </c>
      <c r="D6444" s="1" t="s">
        <v>16</v>
      </c>
      <c r="E6444" s="1" t="s">
        <v>18</v>
      </c>
      <c r="F6444" s="1">
        <v>2.0</v>
      </c>
      <c r="G6444" s="1">
        <v>2.0</v>
      </c>
      <c r="H6444" s="1">
        <v>0.0</v>
      </c>
      <c r="I6444" s="1" t="s">
        <v>26</v>
      </c>
      <c r="J6444" s="1">
        <v>85.05</v>
      </c>
      <c r="K6444" s="1">
        <v>1391.15</v>
      </c>
      <c r="L6444" s="1" t="s">
        <v>18</v>
      </c>
      <c r="M6444" s="2">
        <f t="shared" si="1"/>
        <v>16.35684891</v>
      </c>
      <c r="N6444" s="3"/>
    </row>
    <row r="6445" ht="15.75" customHeight="1">
      <c r="A6445" s="1" t="s">
        <v>6465</v>
      </c>
      <c r="B6445" s="1" t="s">
        <v>20</v>
      </c>
      <c r="C6445" s="1">
        <v>0.0</v>
      </c>
      <c r="D6445" s="1" t="s">
        <v>18</v>
      </c>
      <c r="E6445" s="1" t="s">
        <v>18</v>
      </c>
      <c r="F6445" s="1">
        <v>1.0</v>
      </c>
      <c r="G6445" s="1">
        <v>0.0</v>
      </c>
      <c r="H6445" s="1">
        <v>0.0</v>
      </c>
      <c r="I6445" s="1" t="s">
        <v>17</v>
      </c>
      <c r="J6445" s="1">
        <v>20.3</v>
      </c>
      <c r="K6445" s="1">
        <v>20.3</v>
      </c>
      <c r="L6445" s="1" t="s">
        <v>18</v>
      </c>
      <c r="M6445" s="2">
        <f t="shared" si="1"/>
        <v>1</v>
      </c>
      <c r="N6445" s="3"/>
    </row>
    <row r="6446" ht="15.75" customHeight="1">
      <c r="A6446" s="1" t="s">
        <v>6466</v>
      </c>
      <c r="B6446" s="1" t="s">
        <v>15</v>
      </c>
      <c r="C6446" s="1">
        <v>0.0</v>
      </c>
      <c r="D6446" s="1" t="s">
        <v>18</v>
      </c>
      <c r="E6446" s="1" t="s">
        <v>18</v>
      </c>
      <c r="F6446" s="1">
        <v>2.0</v>
      </c>
      <c r="G6446" s="1">
        <v>2.0</v>
      </c>
      <c r="H6446" s="1">
        <v>0.0</v>
      </c>
      <c r="I6446" s="1" t="s">
        <v>17</v>
      </c>
      <c r="J6446" s="1">
        <v>85.45</v>
      </c>
      <c r="K6446" s="1">
        <v>85.45</v>
      </c>
      <c r="L6446" s="1" t="s">
        <v>16</v>
      </c>
      <c r="M6446" s="2">
        <f t="shared" si="1"/>
        <v>1</v>
      </c>
      <c r="N6446" s="3"/>
    </row>
    <row r="6447" ht="15.75" customHeight="1">
      <c r="A6447" s="1" t="s">
        <v>6467</v>
      </c>
      <c r="B6447" s="1" t="s">
        <v>20</v>
      </c>
      <c r="C6447" s="1">
        <v>0.0</v>
      </c>
      <c r="D6447" s="1" t="s">
        <v>16</v>
      </c>
      <c r="E6447" s="1" t="s">
        <v>16</v>
      </c>
      <c r="F6447" s="1">
        <v>2.0</v>
      </c>
      <c r="G6447" s="1">
        <v>2.0</v>
      </c>
      <c r="H6447" s="1">
        <v>2.0</v>
      </c>
      <c r="I6447" s="1" t="s">
        <v>22</v>
      </c>
      <c r="J6447" s="1">
        <v>114.0</v>
      </c>
      <c r="K6447" s="1">
        <v>8093.15</v>
      </c>
      <c r="L6447" s="1" t="s">
        <v>18</v>
      </c>
      <c r="M6447" s="2">
        <f t="shared" si="1"/>
        <v>70.99254386</v>
      </c>
      <c r="N6447" s="3"/>
    </row>
    <row r="6448" ht="15.75" customHeight="1">
      <c r="A6448" s="1" t="s">
        <v>6468</v>
      </c>
      <c r="B6448" s="1" t="s">
        <v>20</v>
      </c>
      <c r="C6448" s="1">
        <v>0.0</v>
      </c>
      <c r="D6448" s="1" t="s">
        <v>16</v>
      </c>
      <c r="E6448" s="1" t="s">
        <v>18</v>
      </c>
      <c r="F6448" s="1">
        <v>1.0</v>
      </c>
      <c r="G6448" s="1">
        <v>1.0</v>
      </c>
      <c r="H6448" s="1">
        <v>1.0</v>
      </c>
      <c r="I6448" s="1" t="s">
        <v>28</v>
      </c>
      <c r="J6448" s="1">
        <v>59.85</v>
      </c>
      <c r="K6448" s="1">
        <v>2603.95</v>
      </c>
      <c r="L6448" s="1" t="s">
        <v>18</v>
      </c>
      <c r="M6448" s="2">
        <f t="shared" si="1"/>
        <v>43.50793651</v>
      </c>
      <c r="N6448" s="3"/>
    </row>
    <row r="6449" ht="15.75" customHeight="1">
      <c r="A6449" s="1" t="s">
        <v>6469</v>
      </c>
      <c r="B6449" s="1" t="s">
        <v>15</v>
      </c>
      <c r="C6449" s="1">
        <v>0.0</v>
      </c>
      <c r="D6449" s="1" t="s">
        <v>18</v>
      </c>
      <c r="E6449" s="1" t="s">
        <v>18</v>
      </c>
      <c r="F6449" s="1">
        <v>1.0</v>
      </c>
      <c r="G6449" s="1">
        <v>2.0</v>
      </c>
      <c r="H6449" s="1">
        <v>2.0</v>
      </c>
      <c r="I6449" s="1" t="s">
        <v>22</v>
      </c>
      <c r="J6449" s="1">
        <v>95.8</v>
      </c>
      <c r="K6449" s="1">
        <v>5655.45</v>
      </c>
      <c r="L6449" s="1" t="s">
        <v>18</v>
      </c>
      <c r="M6449" s="2">
        <f t="shared" si="1"/>
        <v>59.03392484</v>
      </c>
      <c r="N6449" s="3"/>
    </row>
    <row r="6450" ht="15.75" customHeight="1">
      <c r="A6450" s="1" t="s">
        <v>6470</v>
      </c>
      <c r="B6450" s="1" t="s">
        <v>15</v>
      </c>
      <c r="C6450" s="1">
        <v>1.0</v>
      </c>
      <c r="D6450" s="1" t="s">
        <v>18</v>
      </c>
      <c r="E6450" s="1" t="s">
        <v>18</v>
      </c>
      <c r="F6450" s="1">
        <v>2.0</v>
      </c>
      <c r="G6450" s="1">
        <v>2.0</v>
      </c>
      <c r="H6450" s="1">
        <v>0.0</v>
      </c>
      <c r="I6450" s="1" t="s">
        <v>26</v>
      </c>
      <c r="J6450" s="1">
        <v>103.6</v>
      </c>
      <c r="K6450" s="1">
        <v>1806.35</v>
      </c>
      <c r="L6450" s="1" t="s">
        <v>18</v>
      </c>
      <c r="M6450" s="2">
        <f t="shared" si="1"/>
        <v>17.43581081</v>
      </c>
      <c r="N6450" s="3"/>
    </row>
    <row r="6451" ht="15.75" customHeight="1">
      <c r="A6451" s="1" t="s">
        <v>6471</v>
      </c>
      <c r="B6451" s="1" t="s">
        <v>15</v>
      </c>
      <c r="C6451" s="1">
        <v>0.0</v>
      </c>
      <c r="D6451" s="1" t="s">
        <v>18</v>
      </c>
      <c r="E6451" s="1" t="s">
        <v>18</v>
      </c>
      <c r="F6451" s="1">
        <v>2.0</v>
      </c>
      <c r="G6451" s="1">
        <v>2.0</v>
      </c>
      <c r="H6451" s="1">
        <v>0.0</v>
      </c>
      <c r="I6451" s="1" t="s">
        <v>26</v>
      </c>
      <c r="J6451" s="1">
        <v>98.7</v>
      </c>
      <c r="K6451" s="1">
        <v>2249.1</v>
      </c>
      <c r="L6451" s="1" t="s">
        <v>18</v>
      </c>
      <c r="M6451" s="2">
        <f t="shared" si="1"/>
        <v>22.78723404</v>
      </c>
      <c r="N6451" s="3"/>
    </row>
    <row r="6452" ht="15.75" customHeight="1">
      <c r="A6452" s="1" t="s">
        <v>6472</v>
      </c>
      <c r="B6452" s="1" t="s">
        <v>20</v>
      </c>
      <c r="C6452" s="1">
        <v>1.0</v>
      </c>
      <c r="D6452" s="1" t="s">
        <v>16</v>
      </c>
      <c r="E6452" s="1" t="s">
        <v>18</v>
      </c>
      <c r="F6452" s="1">
        <v>1.0</v>
      </c>
      <c r="G6452" s="1">
        <v>2.0</v>
      </c>
      <c r="H6452" s="1">
        <v>0.0</v>
      </c>
      <c r="I6452" s="1" t="s">
        <v>22</v>
      </c>
      <c r="J6452" s="1">
        <v>89.5</v>
      </c>
      <c r="K6452" s="1">
        <v>676.7</v>
      </c>
      <c r="L6452" s="1" t="s">
        <v>16</v>
      </c>
      <c r="M6452" s="2">
        <f t="shared" si="1"/>
        <v>7.560893855</v>
      </c>
      <c r="N6452" s="3"/>
    </row>
    <row r="6453" ht="15.75" customHeight="1">
      <c r="A6453" s="1" t="s">
        <v>6473</v>
      </c>
      <c r="B6453" s="1" t="s">
        <v>20</v>
      </c>
      <c r="C6453" s="1">
        <v>0.0</v>
      </c>
      <c r="D6453" s="1" t="s">
        <v>18</v>
      </c>
      <c r="E6453" s="1" t="s">
        <v>18</v>
      </c>
      <c r="F6453" s="1">
        <v>1.0</v>
      </c>
      <c r="G6453" s="1">
        <v>2.0</v>
      </c>
      <c r="H6453" s="1">
        <v>1.0</v>
      </c>
      <c r="I6453" s="1" t="s">
        <v>17</v>
      </c>
      <c r="J6453" s="1">
        <v>86.35</v>
      </c>
      <c r="K6453" s="1">
        <v>4267.15</v>
      </c>
      <c r="L6453" s="1" t="s">
        <v>18</v>
      </c>
      <c r="M6453" s="2">
        <f t="shared" si="1"/>
        <v>49.41690793</v>
      </c>
      <c r="N6453" s="3"/>
    </row>
    <row r="6454" ht="15.75" customHeight="1">
      <c r="A6454" s="1" t="s">
        <v>6474</v>
      </c>
      <c r="B6454" s="1" t="s">
        <v>20</v>
      </c>
      <c r="C6454" s="1">
        <v>0.0</v>
      </c>
      <c r="D6454" s="1" t="s">
        <v>16</v>
      </c>
      <c r="E6454" s="1" t="s">
        <v>16</v>
      </c>
      <c r="F6454" s="1">
        <v>1.0</v>
      </c>
      <c r="G6454" s="1">
        <v>0.0</v>
      </c>
      <c r="H6454" s="1">
        <v>2.0</v>
      </c>
      <c r="I6454" s="1" t="s">
        <v>28</v>
      </c>
      <c r="J6454" s="1">
        <v>19.7</v>
      </c>
      <c r="K6454" s="1">
        <v>1274.05</v>
      </c>
      <c r="L6454" s="1" t="s">
        <v>18</v>
      </c>
      <c r="M6454" s="2">
        <f t="shared" si="1"/>
        <v>64.67258883</v>
      </c>
      <c r="N6454" s="3"/>
    </row>
    <row r="6455" ht="15.75" customHeight="1">
      <c r="A6455" s="1" t="s">
        <v>6475</v>
      </c>
      <c r="B6455" s="1" t="s">
        <v>20</v>
      </c>
      <c r="C6455" s="1">
        <v>0.0</v>
      </c>
      <c r="D6455" s="1" t="s">
        <v>16</v>
      </c>
      <c r="E6455" s="1" t="s">
        <v>18</v>
      </c>
      <c r="F6455" s="1">
        <v>1.0</v>
      </c>
      <c r="G6455" s="1">
        <v>1.0</v>
      </c>
      <c r="H6455" s="1">
        <v>2.0</v>
      </c>
      <c r="I6455" s="1" t="s">
        <v>17</v>
      </c>
      <c r="J6455" s="1">
        <v>84.7</v>
      </c>
      <c r="K6455" s="1">
        <v>5878.9</v>
      </c>
      <c r="L6455" s="1" t="s">
        <v>18</v>
      </c>
      <c r="M6455" s="2">
        <f t="shared" si="1"/>
        <v>69.40850059</v>
      </c>
      <c r="N6455" s="3"/>
    </row>
    <row r="6456" ht="15.75" customHeight="1">
      <c r="A6456" s="1" t="s">
        <v>6476</v>
      </c>
      <c r="B6456" s="1" t="s">
        <v>20</v>
      </c>
      <c r="C6456" s="1">
        <v>0.0</v>
      </c>
      <c r="D6456" s="1" t="s">
        <v>18</v>
      </c>
      <c r="E6456" s="1" t="s">
        <v>18</v>
      </c>
      <c r="F6456" s="1">
        <v>0.0</v>
      </c>
      <c r="G6456" s="1">
        <v>1.0</v>
      </c>
      <c r="H6456" s="1">
        <v>0.0</v>
      </c>
      <c r="I6456" s="1" t="s">
        <v>17</v>
      </c>
      <c r="J6456" s="1">
        <v>24.45</v>
      </c>
      <c r="K6456" s="1">
        <v>24.45</v>
      </c>
      <c r="L6456" s="1" t="s">
        <v>16</v>
      </c>
      <c r="M6456" s="2">
        <f t="shared" si="1"/>
        <v>1</v>
      </c>
      <c r="N6456" s="3"/>
    </row>
    <row r="6457" ht="15.75" customHeight="1">
      <c r="A6457" s="1" t="s">
        <v>6477</v>
      </c>
      <c r="B6457" s="1" t="s">
        <v>20</v>
      </c>
      <c r="C6457" s="1">
        <v>1.0</v>
      </c>
      <c r="D6457" s="1" t="s">
        <v>18</v>
      </c>
      <c r="E6457" s="1" t="s">
        <v>18</v>
      </c>
      <c r="F6457" s="1">
        <v>1.0</v>
      </c>
      <c r="G6457" s="1">
        <v>0.0</v>
      </c>
      <c r="H6457" s="1">
        <v>0.0</v>
      </c>
      <c r="I6457" s="1" t="s">
        <v>22</v>
      </c>
      <c r="J6457" s="1">
        <v>19.2</v>
      </c>
      <c r="K6457" s="1">
        <v>37.2</v>
      </c>
      <c r="L6457" s="1" t="s">
        <v>18</v>
      </c>
      <c r="M6457" s="2">
        <f t="shared" si="1"/>
        <v>1.9375</v>
      </c>
      <c r="N6457" s="3"/>
    </row>
    <row r="6458" ht="15.75" customHeight="1">
      <c r="A6458" s="1" t="s">
        <v>6478</v>
      </c>
      <c r="B6458" s="1" t="s">
        <v>15</v>
      </c>
      <c r="C6458" s="1">
        <v>0.0</v>
      </c>
      <c r="D6458" s="1" t="s">
        <v>16</v>
      </c>
      <c r="E6458" s="1" t="s">
        <v>16</v>
      </c>
      <c r="F6458" s="1">
        <v>1.0</v>
      </c>
      <c r="G6458" s="1">
        <v>2.0</v>
      </c>
      <c r="H6458" s="1">
        <v>0.0</v>
      </c>
      <c r="I6458" s="1" t="s">
        <v>22</v>
      </c>
      <c r="J6458" s="1">
        <v>106.9</v>
      </c>
      <c r="K6458" s="1">
        <v>3756.45</v>
      </c>
      <c r="L6458" s="1" t="s">
        <v>18</v>
      </c>
      <c r="M6458" s="2">
        <f t="shared" si="1"/>
        <v>35.13985033</v>
      </c>
      <c r="N6458" s="3"/>
    </row>
    <row r="6459" ht="15.75" customHeight="1">
      <c r="A6459" s="1" t="s">
        <v>6479</v>
      </c>
      <c r="B6459" s="1" t="s">
        <v>20</v>
      </c>
      <c r="C6459" s="1">
        <v>0.0</v>
      </c>
      <c r="D6459" s="1" t="s">
        <v>16</v>
      </c>
      <c r="E6459" s="1" t="s">
        <v>16</v>
      </c>
      <c r="F6459" s="1">
        <v>1.0</v>
      </c>
      <c r="G6459" s="1">
        <v>2.0</v>
      </c>
      <c r="H6459" s="1">
        <v>1.0</v>
      </c>
      <c r="I6459" s="1" t="s">
        <v>28</v>
      </c>
      <c r="J6459" s="1">
        <v>78.95</v>
      </c>
      <c r="K6459" s="1">
        <v>2034.25</v>
      </c>
      <c r="L6459" s="1" t="s">
        <v>18</v>
      </c>
      <c r="M6459" s="2">
        <f t="shared" si="1"/>
        <v>25.76630779</v>
      </c>
      <c r="N6459" s="3"/>
    </row>
    <row r="6460" ht="15.75" customHeight="1">
      <c r="A6460" s="1" t="s">
        <v>6480</v>
      </c>
      <c r="B6460" s="1" t="s">
        <v>15</v>
      </c>
      <c r="C6460" s="1">
        <v>0.0</v>
      </c>
      <c r="D6460" s="1" t="s">
        <v>16</v>
      </c>
      <c r="E6460" s="1" t="s">
        <v>18</v>
      </c>
      <c r="F6460" s="1">
        <v>0.0</v>
      </c>
      <c r="G6460" s="1">
        <v>1.0</v>
      </c>
      <c r="H6460" s="1">
        <v>1.0</v>
      </c>
      <c r="I6460" s="1" t="s">
        <v>28</v>
      </c>
      <c r="J6460" s="1">
        <v>47.85</v>
      </c>
      <c r="K6460" s="1">
        <v>1190.5</v>
      </c>
      <c r="L6460" s="1" t="s">
        <v>18</v>
      </c>
      <c r="M6460" s="2">
        <f t="shared" si="1"/>
        <v>24.87983281</v>
      </c>
      <c r="N6460" s="3"/>
    </row>
    <row r="6461" ht="15.75" customHeight="1">
      <c r="A6461" s="1" t="s">
        <v>6481</v>
      </c>
      <c r="B6461" s="1" t="s">
        <v>15</v>
      </c>
      <c r="C6461" s="1">
        <v>0.0</v>
      </c>
      <c r="D6461" s="1" t="s">
        <v>16</v>
      </c>
      <c r="E6461" s="1" t="s">
        <v>16</v>
      </c>
      <c r="F6461" s="1">
        <v>2.0</v>
      </c>
      <c r="G6461" s="1">
        <v>2.0</v>
      </c>
      <c r="H6461" s="1">
        <v>1.0</v>
      </c>
      <c r="I6461" s="1" t="s">
        <v>17</v>
      </c>
      <c r="J6461" s="1">
        <v>100.45</v>
      </c>
      <c r="K6461" s="1">
        <v>4941.8</v>
      </c>
      <c r="L6461" s="1" t="s">
        <v>16</v>
      </c>
      <c r="M6461" s="2">
        <f t="shared" si="1"/>
        <v>49.19661523</v>
      </c>
      <c r="N6461" s="3"/>
    </row>
    <row r="6462" ht="15.75" customHeight="1">
      <c r="A6462" s="1" t="s">
        <v>6482</v>
      </c>
      <c r="B6462" s="1" t="s">
        <v>15</v>
      </c>
      <c r="C6462" s="1">
        <v>0.0</v>
      </c>
      <c r="D6462" s="1" t="s">
        <v>16</v>
      </c>
      <c r="E6462" s="1" t="s">
        <v>18</v>
      </c>
      <c r="F6462" s="1">
        <v>1.0</v>
      </c>
      <c r="G6462" s="1">
        <v>1.0</v>
      </c>
      <c r="H6462" s="1">
        <v>2.0</v>
      </c>
      <c r="I6462" s="1" t="s">
        <v>28</v>
      </c>
      <c r="J6462" s="1">
        <v>79.6</v>
      </c>
      <c r="K6462" s="1">
        <v>5515.8</v>
      </c>
      <c r="L6462" s="1" t="s">
        <v>18</v>
      </c>
      <c r="M6462" s="2">
        <f t="shared" si="1"/>
        <v>69.29396985</v>
      </c>
      <c r="N6462" s="3"/>
    </row>
    <row r="6463" ht="15.75" customHeight="1">
      <c r="A6463" s="1" t="s">
        <v>6483</v>
      </c>
      <c r="B6463" s="1" t="s">
        <v>20</v>
      </c>
      <c r="C6463" s="1">
        <v>0.0</v>
      </c>
      <c r="D6463" s="1" t="s">
        <v>18</v>
      </c>
      <c r="E6463" s="1" t="s">
        <v>18</v>
      </c>
      <c r="F6463" s="1">
        <v>1.0</v>
      </c>
      <c r="G6463" s="1">
        <v>2.0</v>
      </c>
      <c r="H6463" s="1">
        <v>0.0</v>
      </c>
      <c r="I6463" s="1" t="s">
        <v>26</v>
      </c>
      <c r="J6463" s="1">
        <v>68.85</v>
      </c>
      <c r="K6463" s="1">
        <v>2958.95</v>
      </c>
      <c r="L6463" s="1" t="s">
        <v>18</v>
      </c>
      <c r="M6463" s="2">
        <f t="shared" si="1"/>
        <v>42.97676107</v>
      </c>
      <c r="N6463" s="3"/>
    </row>
    <row r="6464" ht="15.75" customHeight="1">
      <c r="A6464" s="1" t="s">
        <v>6484</v>
      </c>
      <c r="B6464" s="1" t="s">
        <v>15</v>
      </c>
      <c r="C6464" s="1">
        <v>0.0</v>
      </c>
      <c r="D6464" s="1" t="s">
        <v>18</v>
      </c>
      <c r="E6464" s="1" t="s">
        <v>18</v>
      </c>
      <c r="F6464" s="1">
        <v>1.0</v>
      </c>
      <c r="G6464" s="1">
        <v>0.0</v>
      </c>
      <c r="H6464" s="1">
        <v>0.0</v>
      </c>
      <c r="I6464" s="1" t="s">
        <v>26</v>
      </c>
      <c r="J6464" s="1">
        <v>19.35</v>
      </c>
      <c r="K6464" s="1">
        <v>601.6</v>
      </c>
      <c r="L6464" s="1" t="s">
        <v>18</v>
      </c>
      <c r="M6464" s="2">
        <f t="shared" si="1"/>
        <v>31.09043928</v>
      </c>
      <c r="N6464" s="3"/>
    </row>
    <row r="6465" ht="15.75" customHeight="1">
      <c r="A6465" s="1" t="s">
        <v>6485</v>
      </c>
      <c r="B6465" s="1" t="s">
        <v>15</v>
      </c>
      <c r="C6465" s="1">
        <v>0.0</v>
      </c>
      <c r="D6465" s="1" t="s">
        <v>16</v>
      </c>
      <c r="E6465" s="1" t="s">
        <v>16</v>
      </c>
      <c r="F6465" s="1">
        <v>1.0</v>
      </c>
      <c r="G6465" s="1">
        <v>1.0</v>
      </c>
      <c r="H6465" s="1">
        <v>0.0</v>
      </c>
      <c r="I6465" s="1" t="s">
        <v>22</v>
      </c>
      <c r="J6465" s="1">
        <v>55.15</v>
      </c>
      <c r="K6465" s="1">
        <v>1319.85</v>
      </c>
      <c r="L6465" s="1" t="s">
        <v>18</v>
      </c>
      <c r="M6465" s="2">
        <f t="shared" si="1"/>
        <v>23.93200363</v>
      </c>
      <c r="N6465" s="3"/>
    </row>
    <row r="6466" ht="15.75" customHeight="1">
      <c r="A6466" s="1" t="s">
        <v>6486</v>
      </c>
      <c r="B6466" s="1" t="s">
        <v>15</v>
      </c>
      <c r="C6466" s="1">
        <v>0.0</v>
      </c>
      <c r="D6466" s="1" t="s">
        <v>16</v>
      </c>
      <c r="E6466" s="1" t="s">
        <v>16</v>
      </c>
      <c r="F6466" s="1">
        <v>2.0</v>
      </c>
      <c r="G6466" s="1">
        <v>0.0</v>
      </c>
      <c r="H6466" s="1">
        <v>0.0</v>
      </c>
      <c r="I6466" s="1" t="s">
        <v>17</v>
      </c>
      <c r="J6466" s="1">
        <v>25.55</v>
      </c>
      <c r="K6466" s="1">
        <v>372.45</v>
      </c>
      <c r="L6466" s="1" t="s">
        <v>18</v>
      </c>
      <c r="M6466" s="2">
        <f t="shared" si="1"/>
        <v>14.57729941</v>
      </c>
      <c r="N6466" s="3"/>
    </row>
    <row r="6467" ht="15.75" customHeight="1">
      <c r="A6467" s="1" t="s">
        <v>6487</v>
      </c>
      <c r="B6467" s="1" t="s">
        <v>20</v>
      </c>
      <c r="C6467" s="1">
        <v>0.0</v>
      </c>
      <c r="D6467" s="1" t="s">
        <v>18</v>
      </c>
      <c r="E6467" s="1" t="s">
        <v>18</v>
      </c>
      <c r="F6467" s="1">
        <v>1.0</v>
      </c>
      <c r="G6467" s="1">
        <v>1.0</v>
      </c>
      <c r="H6467" s="1">
        <v>1.0</v>
      </c>
      <c r="I6467" s="1" t="s">
        <v>17</v>
      </c>
      <c r="J6467" s="1">
        <v>52.7</v>
      </c>
      <c r="K6467" s="1">
        <v>3019.7</v>
      </c>
      <c r="L6467" s="1" t="s">
        <v>18</v>
      </c>
      <c r="M6467" s="2">
        <f t="shared" si="1"/>
        <v>57.29981025</v>
      </c>
      <c r="N6467" s="3"/>
    </row>
    <row r="6468" ht="15.75" customHeight="1">
      <c r="A6468" s="1" t="s">
        <v>6488</v>
      </c>
      <c r="B6468" s="1" t="s">
        <v>15</v>
      </c>
      <c r="C6468" s="1">
        <v>0.0</v>
      </c>
      <c r="D6468" s="1" t="s">
        <v>18</v>
      </c>
      <c r="E6468" s="1" t="s">
        <v>18</v>
      </c>
      <c r="F6468" s="1">
        <v>1.0</v>
      </c>
      <c r="G6468" s="1">
        <v>0.0</v>
      </c>
      <c r="H6468" s="1">
        <v>2.0</v>
      </c>
      <c r="I6468" s="1" t="s">
        <v>26</v>
      </c>
      <c r="J6468" s="1">
        <v>19.65</v>
      </c>
      <c r="K6468" s="1">
        <v>116.85</v>
      </c>
      <c r="L6468" s="1" t="s">
        <v>18</v>
      </c>
      <c r="M6468" s="2">
        <f t="shared" si="1"/>
        <v>5.946564885</v>
      </c>
      <c r="N6468" s="3"/>
    </row>
    <row r="6469" ht="15.75" customHeight="1">
      <c r="A6469" s="1" t="s">
        <v>6489</v>
      </c>
      <c r="B6469" s="1" t="s">
        <v>20</v>
      </c>
      <c r="C6469" s="1">
        <v>0.0</v>
      </c>
      <c r="D6469" s="1" t="s">
        <v>18</v>
      </c>
      <c r="E6469" s="1" t="s">
        <v>18</v>
      </c>
      <c r="F6469" s="1">
        <v>1.0</v>
      </c>
      <c r="G6469" s="1">
        <v>1.0</v>
      </c>
      <c r="H6469" s="1">
        <v>2.0</v>
      </c>
      <c r="I6469" s="1" t="s">
        <v>17</v>
      </c>
      <c r="J6469" s="1">
        <v>80.25</v>
      </c>
      <c r="K6469" s="1">
        <v>493.4</v>
      </c>
      <c r="L6469" s="1" t="s">
        <v>18</v>
      </c>
      <c r="M6469" s="2">
        <f t="shared" si="1"/>
        <v>6.148286604</v>
      </c>
      <c r="N6469" s="3"/>
    </row>
    <row r="6470" ht="15.75" customHeight="1">
      <c r="A6470" s="1" t="s">
        <v>6490</v>
      </c>
      <c r="B6470" s="1" t="s">
        <v>15</v>
      </c>
      <c r="C6470" s="1">
        <v>0.0</v>
      </c>
      <c r="D6470" s="1" t="s">
        <v>16</v>
      </c>
      <c r="E6470" s="1" t="s">
        <v>18</v>
      </c>
      <c r="F6470" s="1">
        <v>2.0</v>
      </c>
      <c r="G6470" s="1">
        <v>0.0</v>
      </c>
      <c r="H6470" s="1">
        <v>2.0</v>
      </c>
      <c r="I6470" s="1" t="s">
        <v>28</v>
      </c>
      <c r="J6470" s="1">
        <v>25.0</v>
      </c>
      <c r="K6470" s="1">
        <v>1753.0</v>
      </c>
      <c r="L6470" s="1" t="s">
        <v>18</v>
      </c>
      <c r="M6470" s="2">
        <f t="shared" si="1"/>
        <v>70.12</v>
      </c>
      <c r="N6470" s="3"/>
    </row>
    <row r="6471" ht="15.75" customHeight="1">
      <c r="A6471" s="1" t="s">
        <v>6491</v>
      </c>
      <c r="B6471" s="1" t="s">
        <v>20</v>
      </c>
      <c r="C6471" s="1">
        <v>0.0</v>
      </c>
      <c r="D6471" s="1" t="s">
        <v>16</v>
      </c>
      <c r="E6471" s="1" t="s">
        <v>16</v>
      </c>
      <c r="F6471" s="1">
        <v>2.0</v>
      </c>
      <c r="G6471" s="1">
        <v>2.0</v>
      </c>
      <c r="H6471" s="1">
        <v>1.0</v>
      </c>
      <c r="I6471" s="1" t="s">
        <v>26</v>
      </c>
      <c r="J6471" s="1">
        <v>104.3</v>
      </c>
      <c r="K6471" s="1">
        <v>4451.85</v>
      </c>
      <c r="L6471" s="1" t="s">
        <v>18</v>
      </c>
      <c r="M6471" s="2">
        <f t="shared" si="1"/>
        <v>42.6831256</v>
      </c>
      <c r="N6471" s="3"/>
    </row>
    <row r="6472" ht="15.75" customHeight="1">
      <c r="A6472" s="1" t="s">
        <v>6492</v>
      </c>
      <c r="B6472" s="1" t="s">
        <v>15</v>
      </c>
      <c r="C6472" s="1">
        <v>0.0</v>
      </c>
      <c r="D6472" s="1" t="s">
        <v>16</v>
      </c>
      <c r="E6472" s="1" t="s">
        <v>18</v>
      </c>
      <c r="F6472" s="1">
        <v>2.0</v>
      </c>
      <c r="G6472" s="1">
        <v>2.0</v>
      </c>
      <c r="H6472" s="1">
        <v>0.0</v>
      </c>
      <c r="I6472" s="1" t="s">
        <v>28</v>
      </c>
      <c r="J6472" s="1">
        <v>113.6</v>
      </c>
      <c r="K6472" s="1">
        <v>4594.95</v>
      </c>
      <c r="L6472" s="1" t="s">
        <v>16</v>
      </c>
      <c r="M6472" s="2">
        <f t="shared" si="1"/>
        <v>40.44850352</v>
      </c>
      <c r="N6472" s="3"/>
    </row>
    <row r="6473" ht="15.75" customHeight="1">
      <c r="A6473" s="1" t="s">
        <v>6493</v>
      </c>
      <c r="B6473" s="1" t="s">
        <v>15</v>
      </c>
      <c r="C6473" s="1">
        <v>0.0</v>
      </c>
      <c r="D6473" s="1" t="s">
        <v>18</v>
      </c>
      <c r="E6473" s="1" t="s">
        <v>18</v>
      </c>
      <c r="F6473" s="1">
        <v>1.0</v>
      </c>
      <c r="G6473" s="1">
        <v>1.0</v>
      </c>
      <c r="H6473" s="1">
        <v>0.0</v>
      </c>
      <c r="I6473" s="1" t="s">
        <v>22</v>
      </c>
      <c r="J6473" s="1">
        <v>48.85</v>
      </c>
      <c r="K6473" s="1">
        <v>736.8</v>
      </c>
      <c r="L6473" s="1" t="s">
        <v>18</v>
      </c>
      <c r="M6473" s="2">
        <f t="shared" si="1"/>
        <v>15.08290686</v>
      </c>
      <c r="N6473" s="3"/>
    </row>
    <row r="6474" ht="15.75" customHeight="1">
      <c r="A6474" s="1" t="s">
        <v>6494</v>
      </c>
      <c r="B6474" s="1" t="s">
        <v>15</v>
      </c>
      <c r="C6474" s="1">
        <v>0.0</v>
      </c>
      <c r="D6474" s="1" t="s">
        <v>18</v>
      </c>
      <c r="E6474" s="1" t="s">
        <v>18</v>
      </c>
      <c r="F6474" s="1">
        <v>2.0</v>
      </c>
      <c r="G6474" s="1">
        <v>2.0</v>
      </c>
      <c r="H6474" s="1">
        <v>0.0</v>
      </c>
      <c r="I6474" s="1" t="s">
        <v>28</v>
      </c>
      <c r="J6474" s="1">
        <v>84.15</v>
      </c>
      <c r="K6474" s="1">
        <v>1821.95</v>
      </c>
      <c r="L6474" s="1" t="s">
        <v>18</v>
      </c>
      <c r="M6474" s="2">
        <f t="shared" si="1"/>
        <v>21.65121806</v>
      </c>
      <c r="N6474" s="3"/>
    </row>
    <row r="6475" ht="15.75" customHeight="1">
      <c r="A6475" s="1" t="s">
        <v>6495</v>
      </c>
      <c r="B6475" s="1" t="s">
        <v>15</v>
      </c>
      <c r="C6475" s="1">
        <v>1.0</v>
      </c>
      <c r="D6475" s="1" t="s">
        <v>16</v>
      </c>
      <c r="E6475" s="1" t="s">
        <v>18</v>
      </c>
      <c r="F6475" s="1">
        <v>2.0</v>
      </c>
      <c r="G6475" s="1">
        <v>2.0</v>
      </c>
      <c r="H6475" s="1">
        <v>0.0</v>
      </c>
      <c r="I6475" s="1" t="s">
        <v>22</v>
      </c>
      <c r="J6475" s="1">
        <v>104.15</v>
      </c>
      <c r="K6475" s="1">
        <v>4495.65</v>
      </c>
      <c r="L6475" s="1" t="s">
        <v>18</v>
      </c>
      <c r="M6475" s="2">
        <f t="shared" si="1"/>
        <v>43.16514642</v>
      </c>
      <c r="N6475" s="3"/>
    </row>
    <row r="6476" ht="15.75" customHeight="1">
      <c r="A6476" s="1" t="s">
        <v>6496</v>
      </c>
      <c r="B6476" s="1" t="s">
        <v>20</v>
      </c>
      <c r="C6476" s="1">
        <v>0.0</v>
      </c>
      <c r="D6476" s="1" t="s">
        <v>18</v>
      </c>
      <c r="E6476" s="1" t="s">
        <v>18</v>
      </c>
      <c r="F6476" s="1">
        <v>2.0</v>
      </c>
      <c r="G6476" s="1">
        <v>1.0</v>
      </c>
      <c r="H6476" s="1">
        <v>0.0</v>
      </c>
      <c r="I6476" s="1" t="s">
        <v>28</v>
      </c>
      <c r="J6476" s="1">
        <v>74.75</v>
      </c>
      <c r="K6476" s="1">
        <v>827.05</v>
      </c>
      <c r="L6476" s="1" t="s">
        <v>18</v>
      </c>
      <c r="M6476" s="2">
        <f t="shared" si="1"/>
        <v>11.06421405</v>
      </c>
      <c r="N6476" s="3"/>
    </row>
    <row r="6477" ht="15.75" customHeight="1">
      <c r="A6477" s="1" t="s">
        <v>6497</v>
      </c>
      <c r="B6477" s="1" t="s">
        <v>15</v>
      </c>
      <c r="C6477" s="1">
        <v>0.0</v>
      </c>
      <c r="D6477" s="1" t="s">
        <v>16</v>
      </c>
      <c r="E6477" s="1" t="s">
        <v>16</v>
      </c>
      <c r="F6477" s="1">
        <v>1.0</v>
      </c>
      <c r="G6477" s="1">
        <v>0.0</v>
      </c>
      <c r="H6477" s="1">
        <v>1.0</v>
      </c>
      <c r="I6477" s="1" t="s">
        <v>26</v>
      </c>
      <c r="J6477" s="1">
        <v>19.6</v>
      </c>
      <c r="K6477" s="1">
        <v>1012.4</v>
      </c>
      <c r="L6477" s="1" t="s">
        <v>18</v>
      </c>
      <c r="M6477" s="2">
        <f t="shared" si="1"/>
        <v>51.65306122</v>
      </c>
      <c r="N6477" s="3"/>
    </row>
    <row r="6478" ht="15.75" customHeight="1">
      <c r="A6478" s="1" t="s">
        <v>6498</v>
      </c>
      <c r="B6478" s="1" t="s">
        <v>20</v>
      </c>
      <c r="C6478" s="1">
        <v>0.0</v>
      </c>
      <c r="D6478" s="1" t="s">
        <v>16</v>
      </c>
      <c r="E6478" s="1" t="s">
        <v>18</v>
      </c>
      <c r="F6478" s="1">
        <v>2.0</v>
      </c>
      <c r="G6478" s="1">
        <v>2.0</v>
      </c>
      <c r="H6478" s="1">
        <v>0.0</v>
      </c>
      <c r="I6478" s="1" t="s">
        <v>26</v>
      </c>
      <c r="J6478" s="1">
        <v>90.2</v>
      </c>
      <c r="K6478" s="1">
        <v>1454.15</v>
      </c>
      <c r="L6478" s="1" t="s">
        <v>16</v>
      </c>
      <c r="M6478" s="2">
        <f t="shared" si="1"/>
        <v>16.1213969</v>
      </c>
      <c r="N6478" s="3"/>
    </row>
    <row r="6479" ht="15.75" customHeight="1">
      <c r="A6479" s="1" t="s">
        <v>6499</v>
      </c>
      <c r="B6479" s="1" t="s">
        <v>15</v>
      </c>
      <c r="C6479" s="1">
        <v>0.0</v>
      </c>
      <c r="D6479" s="1" t="s">
        <v>16</v>
      </c>
      <c r="E6479" s="1" t="s">
        <v>16</v>
      </c>
      <c r="F6479" s="1">
        <v>2.0</v>
      </c>
      <c r="G6479" s="1">
        <v>1.0</v>
      </c>
      <c r="H6479" s="1">
        <v>0.0</v>
      </c>
      <c r="I6479" s="1" t="s">
        <v>26</v>
      </c>
      <c r="J6479" s="1">
        <v>79.9</v>
      </c>
      <c r="K6479" s="1">
        <v>3326.2</v>
      </c>
      <c r="L6479" s="1" t="s">
        <v>16</v>
      </c>
      <c r="M6479" s="2">
        <f t="shared" si="1"/>
        <v>41.62953692</v>
      </c>
      <c r="N6479" s="3"/>
    </row>
    <row r="6480" ht="15.75" customHeight="1">
      <c r="A6480" s="1" t="s">
        <v>6500</v>
      </c>
      <c r="B6480" s="1" t="s">
        <v>15</v>
      </c>
      <c r="C6480" s="1">
        <v>0.0</v>
      </c>
      <c r="D6480" s="1" t="s">
        <v>18</v>
      </c>
      <c r="E6480" s="1" t="s">
        <v>18</v>
      </c>
      <c r="F6480" s="1">
        <v>2.0</v>
      </c>
      <c r="G6480" s="1">
        <v>2.0</v>
      </c>
      <c r="H6480" s="1">
        <v>0.0</v>
      </c>
      <c r="I6480" s="1" t="s">
        <v>22</v>
      </c>
      <c r="J6480" s="1">
        <v>98.7</v>
      </c>
      <c r="K6480" s="1">
        <v>973.25</v>
      </c>
      <c r="L6480" s="1" t="s">
        <v>16</v>
      </c>
      <c r="M6480" s="2">
        <f t="shared" si="1"/>
        <v>9.860688956</v>
      </c>
      <c r="N6480" s="3"/>
    </row>
    <row r="6481" ht="15.75" customHeight="1">
      <c r="A6481" s="1" t="s">
        <v>6501</v>
      </c>
      <c r="B6481" s="1" t="s">
        <v>15</v>
      </c>
      <c r="C6481" s="1">
        <v>0.0</v>
      </c>
      <c r="D6481" s="1" t="s">
        <v>16</v>
      </c>
      <c r="E6481" s="1" t="s">
        <v>16</v>
      </c>
      <c r="F6481" s="1">
        <v>1.0</v>
      </c>
      <c r="G6481" s="1">
        <v>2.0</v>
      </c>
      <c r="H6481" s="1">
        <v>0.0</v>
      </c>
      <c r="I6481" s="1" t="s">
        <v>22</v>
      </c>
      <c r="J6481" s="1">
        <v>90.8</v>
      </c>
      <c r="K6481" s="1">
        <v>2361.8</v>
      </c>
      <c r="L6481" s="1" t="s">
        <v>16</v>
      </c>
      <c r="M6481" s="2">
        <f t="shared" si="1"/>
        <v>26.01101322</v>
      </c>
      <c r="N6481" s="3"/>
    </row>
    <row r="6482" ht="15.75" customHeight="1">
      <c r="A6482" s="1" t="s">
        <v>6502</v>
      </c>
      <c r="B6482" s="1" t="s">
        <v>15</v>
      </c>
      <c r="C6482" s="1">
        <v>0.0</v>
      </c>
      <c r="D6482" s="1" t="s">
        <v>16</v>
      </c>
      <c r="E6482" s="1" t="s">
        <v>16</v>
      </c>
      <c r="F6482" s="1">
        <v>1.0</v>
      </c>
      <c r="G6482" s="1">
        <v>0.0</v>
      </c>
      <c r="H6482" s="1">
        <v>2.0</v>
      </c>
      <c r="I6482" s="1" t="s">
        <v>17</v>
      </c>
      <c r="J6482" s="1">
        <v>20.9</v>
      </c>
      <c r="K6482" s="1">
        <v>1146.05</v>
      </c>
      <c r="L6482" s="1" t="s">
        <v>18</v>
      </c>
      <c r="M6482" s="2">
        <f t="shared" si="1"/>
        <v>54.83492823</v>
      </c>
      <c r="N6482" s="3"/>
    </row>
    <row r="6483" ht="15.75" customHeight="1">
      <c r="A6483" s="1" t="s">
        <v>6503</v>
      </c>
      <c r="B6483" s="1" t="s">
        <v>15</v>
      </c>
      <c r="C6483" s="1">
        <v>1.0</v>
      </c>
      <c r="D6483" s="1" t="s">
        <v>18</v>
      </c>
      <c r="E6483" s="1" t="s">
        <v>18</v>
      </c>
      <c r="F6483" s="1">
        <v>1.0</v>
      </c>
      <c r="G6483" s="1">
        <v>0.0</v>
      </c>
      <c r="H6483" s="1">
        <v>0.0</v>
      </c>
      <c r="I6483" s="1" t="s">
        <v>22</v>
      </c>
      <c r="J6483" s="1">
        <v>19.45</v>
      </c>
      <c r="K6483" s="1">
        <v>19.45</v>
      </c>
      <c r="L6483" s="1" t="s">
        <v>16</v>
      </c>
      <c r="M6483" s="2">
        <f t="shared" si="1"/>
        <v>1</v>
      </c>
      <c r="N6483" s="3"/>
    </row>
    <row r="6484" ht="15.75" customHeight="1">
      <c r="A6484" s="1" t="s">
        <v>6504</v>
      </c>
      <c r="B6484" s="1" t="s">
        <v>15</v>
      </c>
      <c r="C6484" s="1">
        <v>0.0</v>
      </c>
      <c r="D6484" s="1" t="s">
        <v>18</v>
      </c>
      <c r="E6484" s="1" t="s">
        <v>16</v>
      </c>
      <c r="F6484" s="1">
        <v>1.0</v>
      </c>
      <c r="G6484" s="1">
        <v>2.0</v>
      </c>
      <c r="H6484" s="1">
        <v>2.0</v>
      </c>
      <c r="I6484" s="1" t="s">
        <v>26</v>
      </c>
      <c r="J6484" s="1">
        <v>70.35</v>
      </c>
      <c r="K6484" s="1">
        <v>3533.6</v>
      </c>
      <c r="L6484" s="1" t="s">
        <v>18</v>
      </c>
      <c r="M6484" s="2">
        <f t="shared" si="1"/>
        <v>50.22885572</v>
      </c>
      <c r="N6484" s="3"/>
    </row>
    <row r="6485" ht="15.75" customHeight="1">
      <c r="A6485" s="1" t="s">
        <v>6505</v>
      </c>
      <c r="B6485" s="1" t="s">
        <v>20</v>
      </c>
      <c r="C6485" s="1">
        <v>0.0</v>
      </c>
      <c r="D6485" s="1" t="s">
        <v>16</v>
      </c>
      <c r="E6485" s="1" t="s">
        <v>16</v>
      </c>
      <c r="F6485" s="1">
        <v>2.0</v>
      </c>
      <c r="G6485" s="1">
        <v>0.0</v>
      </c>
      <c r="H6485" s="1">
        <v>2.0</v>
      </c>
      <c r="I6485" s="1" t="s">
        <v>28</v>
      </c>
      <c r="J6485" s="1">
        <v>24.1</v>
      </c>
      <c r="K6485" s="1">
        <v>587.4</v>
      </c>
      <c r="L6485" s="1" t="s">
        <v>18</v>
      </c>
      <c r="M6485" s="2">
        <f t="shared" si="1"/>
        <v>24.37344398</v>
      </c>
      <c r="N6485" s="3"/>
    </row>
    <row r="6486" ht="15.75" customHeight="1">
      <c r="A6486" s="1" t="s">
        <v>6506</v>
      </c>
      <c r="B6486" s="1" t="s">
        <v>15</v>
      </c>
      <c r="C6486" s="1">
        <v>0.0</v>
      </c>
      <c r="D6486" s="1" t="s">
        <v>16</v>
      </c>
      <c r="E6486" s="1" t="s">
        <v>16</v>
      </c>
      <c r="F6486" s="1">
        <v>1.0</v>
      </c>
      <c r="G6486" s="1">
        <v>0.0</v>
      </c>
      <c r="H6486" s="1">
        <v>0.0</v>
      </c>
      <c r="I6486" s="1" t="s">
        <v>17</v>
      </c>
      <c r="J6486" s="1">
        <v>20.45</v>
      </c>
      <c r="K6486" s="1">
        <v>781.25</v>
      </c>
      <c r="L6486" s="1" t="s">
        <v>18</v>
      </c>
      <c r="M6486" s="2">
        <f t="shared" si="1"/>
        <v>38.20293399</v>
      </c>
      <c r="N6486" s="3"/>
    </row>
    <row r="6487" ht="15.75" customHeight="1">
      <c r="A6487" s="1" t="s">
        <v>6507</v>
      </c>
      <c r="B6487" s="1" t="s">
        <v>20</v>
      </c>
      <c r="C6487" s="1">
        <v>0.0</v>
      </c>
      <c r="D6487" s="1" t="s">
        <v>16</v>
      </c>
      <c r="E6487" s="1" t="s">
        <v>18</v>
      </c>
      <c r="F6487" s="1">
        <v>2.0</v>
      </c>
      <c r="G6487" s="1">
        <v>2.0</v>
      </c>
      <c r="H6487" s="1">
        <v>0.0</v>
      </c>
      <c r="I6487" s="1" t="s">
        <v>22</v>
      </c>
      <c r="J6487" s="1">
        <v>85.15</v>
      </c>
      <c r="K6487" s="1">
        <v>1139.2</v>
      </c>
      <c r="L6487" s="1" t="s">
        <v>16</v>
      </c>
      <c r="M6487" s="2">
        <f t="shared" si="1"/>
        <v>13.37874339</v>
      </c>
      <c r="N6487" s="3"/>
    </row>
    <row r="6488" ht="15.75" customHeight="1">
      <c r="A6488" s="1" t="s">
        <v>6508</v>
      </c>
      <c r="B6488" s="1" t="s">
        <v>15</v>
      </c>
      <c r="C6488" s="1">
        <v>1.0</v>
      </c>
      <c r="D6488" s="1" t="s">
        <v>16</v>
      </c>
      <c r="E6488" s="1" t="s">
        <v>18</v>
      </c>
      <c r="F6488" s="1">
        <v>2.0</v>
      </c>
      <c r="G6488" s="1">
        <v>2.0</v>
      </c>
      <c r="H6488" s="1">
        <v>0.0</v>
      </c>
      <c r="I6488" s="1" t="s">
        <v>22</v>
      </c>
      <c r="J6488" s="1">
        <v>93.55</v>
      </c>
      <c r="K6488" s="1">
        <v>2264.05</v>
      </c>
      <c r="L6488" s="1" t="s">
        <v>16</v>
      </c>
      <c r="M6488" s="2">
        <f t="shared" si="1"/>
        <v>24.20149653</v>
      </c>
      <c r="N6488" s="3"/>
    </row>
    <row r="6489" ht="15.75" customHeight="1">
      <c r="A6489" s="1" t="s">
        <v>6509</v>
      </c>
      <c r="B6489" s="1" t="s">
        <v>20</v>
      </c>
      <c r="C6489" s="1">
        <v>1.0</v>
      </c>
      <c r="D6489" s="1" t="s">
        <v>18</v>
      </c>
      <c r="E6489" s="1" t="s">
        <v>18</v>
      </c>
      <c r="F6489" s="1">
        <v>1.0</v>
      </c>
      <c r="G6489" s="1">
        <v>2.0</v>
      </c>
      <c r="H6489" s="1">
        <v>0.0</v>
      </c>
      <c r="I6489" s="1" t="s">
        <v>26</v>
      </c>
      <c r="J6489" s="1">
        <v>95.9</v>
      </c>
      <c r="K6489" s="1">
        <v>1777.9</v>
      </c>
      <c r="L6489" s="1" t="s">
        <v>16</v>
      </c>
      <c r="M6489" s="2">
        <f t="shared" si="1"/>
        <v>18.53910323</v>
      </c>
      <c r="N6489" s="3"/>
    </row>
    <row r="6490" ht="15.75" customHeight="1">
      <c r="A6490" s="1" t="s">
        <v>6510</v>
      </c>
      <c r="B6490" s="1" t="s">
        <v>15</v>
      </c>
      <c r="C6490" s="1">
        <v>0.0</v>
      </c>
      <c r="D6490" s="1" t="s">
        <v>16</v>
      </c>
      <c r="E6490" s="1" t="s">
        <v>18</v>
      </c>
      <c r="F6490" s="1">
        <v>1.0</v>
      </c>
      <c r="G6490" s="1">
        <v>2.0</v>
      </c>
      <c r="H6490" s="1">
        <v>0.0</v>
      </c>
      <c r="I6490" s="1" t="s">
        <v>28</v>
      </c>
      <c r="J6490" s="1">
        <v>75.15</v>
      </c>
      <c r="K6490" s="1">
        <v>496.9</v>
      </c>
      <c r="L6490" s="1" t="s">
        <v>16</v>
      </c>
      <c r="M6490" s="2">
        <f t="shared" si="1"/>
        <v>6.612109115</v>
      </c>
      <c r="N6490" s="3"/>
    </row>
    <row r="6491" ht="15.75" customHeight="1">
      <c r="A6491" s="1" t="s">
        <v>6511</v>
      </c>
      <c r="B6491" s="1" t="s">
        <v>15</v>
      </c>
      <c r="C6491" s="1">
        <v>0.0</v>
      </c>
      <c r="D6491" s="1" t="s">
        <v>16</v>
      </c>
      <c r="E6491" s="1" t="s">
        <v>18</v>
      </c>
      <c r="F6491" s="1">
        <v>2.0</v>
      </c>
      <c r="G6491" s="1">
        <v>1.0</v>
      </c>
      <c r="H6491" s="1">
        <v>2.0</v>
      </c>
      <c r="I6491" s="1" t="s">
        <v>26</v>
      </c>
      <c r="J6491" s="1">
        <v>84.35</v>
      </c>
      <c r="K6491" s="1">
        <v>3571.6</v>
      </c>
      <c r="L6491" s="1" t="s">
        <v>18</v>
      </c>
      <c r="M6491" s="2">
        <f t="shared" si="1"/>
        <v>42.34262004</v>
      </c>
      <c r="N6491" s="3"/>
    </row>
    <row r="6492" ht="15.75" customHeight="1">
      <c r="A6492" s="1" t="s">
        <v>6512</v>
      </c>
      <c r="B6492" s="1" t="s">
        <v>15</v>
      </c>
      <c r="C6492" s="1">
        <v>0.0</v>
      </c>
      <c r="D6492" s="1" t="s">
        <v>16</v>
      </c>
      <c r="E6492" s="1" t="s">
        <v>18</v>
      </c>
      <c r="F6492" s="1">
        <v>2.0</v>
      </c>
      <c r="G6492" s="1">
        <v>1.0</v>
      </c>
      <c r="H6492" s="1">
        <v>1.0</v>
      </c>
      <c r="I6492" s="1" t="s">
        <v>26</v>
      </c>
      <c r="J6492" s="1">
        <v>79.7</v>
      </c>
      <c r="K6492" s="1">
        <v>4786.15</v>
      </c>
      <c r="L6492" s="1" t="s">
        <v>18</v>
      </c>
      <c r="M6492" s="2">
        <f t="shared" si="1"/>
        <v>60.05207026</v>
      </c>
      <c r="N6492" s="3"/>
    </row>
    <row r="6493" ht="15.75" customHeight="1">
      <c r="A6493" s="1" t="s">
        <v>6513</v>
      </c>
      <c r="B6493" s="1" t="s">
        <v>20</v>
      </c>
      <c r="C6493" s="1">
        <v>0.0</v>
      </c>
      <c r="D6493" s="1" t="s">
        <v>16</v>
      </c>
      <c r="E6493" s="1" t="s">
        <v>18</v>
      </c>
      <c r="F6493" s="1">
        <v>0.0</v>
      </c>
      <c r="G6493" s="1">
        <v>1.0</v>
      </c>
      <c r="H6493" s="1">
        <v>1.0</v>
      </c>
      <c r="I6493" s="1" t="s">
        <v>28</v>
      </c>
      <c r="J6493" s="1">
        <v>54.05</v>
      </c>
      <c r="K6493" s="1">
        <v>2959.8</v>
      </c>
      <c r="L6493" s="1" t="s">
        <v>18</v>
      </c>
      <c r="M6493" s="2">
        <f t="shared" si="1"/>
        <v>54.76040703</v>
      </c>
      <c r="N6493" s="3"/>
    </row>
    <row r="6494" ht="15.75" customHeight="1">
      <c r="A6494" s="1" t="s">
        <v>6514</v>
      </c>
      <c r="B6494" s="1" t="s">
        <v>20</v>
      </c>
      <c r="C6494" s="1">
        <v>0.0</v>
      </c>
      <c r="D6494" s="1" t="s">
        <v>16</v>
      </c>
      <c r="E6494" s="1" t="s">
        <v>18</v>
      </c>
      <c r="F6494" s="1">
        <v>0.0</v>
      </c>
      <c r="G6494" s="1">
        <v>1.0</v>
      </c>
      <c r="H6494" s="1">
        <v>0.0</v>
      </c>
      <c r="I6494" s="1" t="s">
        <v>22</v>
      </c>
      <c r="J6494" s="1">
        <v>54.45</v>
      </c>
      <c r="K6494" s="1">
        <v>706.85</v>
      </c>
      <c r="L6494" s="1" t="s">
        <v>16</v>
      </c>
      <c r="M6494" s="2">
        <f t="shared" si="1"/>
        <v>12.98163453</v>
      </c>
      <c r="N6494" s="3"/>
    </row>
    <row r="6495" ht="15.75" customHeight="1">
      <c r="A6495" s="1" t="s">
        <v>6515</v>
      </c>
      <c r="B6495" s="1" t="s">
        <v>20</v>
      </c>
      <c r="C6495" s="1">
        <v>0.0</v>
      </c>
      <c r="D6495" s="1" t="s">
        <v>18</v>
      </c>
      <c r="E6495" s="1" t="s">
        <v>18</v>
      </c>
      <c r="F6495" s="1">
        <v>2.0</v>
      </c>
      <c r="G6495" s="1">
        <v>1.0</v>
      </c>
      <c r="H6495" s="1">
        <v>1.0</v>
      </c>
      <c r="I6495" s="1" t="s">
        <v>22</v>
      </c>
      <c r="J6495" s="1">
        <v>67.45</v>
      </c>
      <c r="K6495" s="1">
        <v>2443.3</v>
      </c>
      <c r="L6495" s="1" t="s">
        <v>18</v>
      </c>
      <c r="M6495" s="2">
        <f t="shared" si="1"/>
        <v>36.22386953</v>
      </c>
      <c r="N6495" s="3"/>
    </row>
    <row r="6496" ht="15.75" customHeight="1">
      <c r="A6496" s="1" t="s">
        <v>6516</v>
      </c>
      <c r="B6496" s="1" t="s">
        <v>15</v>
      </c>
      <c r="C6496" s="1">
        <v>1.0</v>
      </c>
      <c r="D6496" s="1" t="s">
        <v>18</v>
      </c>
      <c r="E6496" s="1" t="s">
        <v>18</v>
      </c>
      <c r="F6496" s="1">
        <v>1.0</v>
      </c>
      <c r="G6496" s="1">
        <v>2.0</v>
      </c>
      <c r="H6496" s="1">
        <v>0.0</v>
      </c>
      <c r="I6496" s="1" t="s">
        <v>22</v>
      </c>
      <c r="J6496" s="1">
        <v>84.95</v>
      </c>
      <c r="K6496" s="1">
        <v>1443.65</v>
      </c>
      <c r="L6496" s="1" t="s">
        <v>18</v>
      </c>
      <c r="M6496" s="2">
        <f t="shared" si="1"/>
        <v>16.99411418</v>
      </c>
      <c r="N6496" s="3"/>
    </row>
    <row r="6497" ht="15.75" customHeight="1">
      <c r="A6497" s="1" t="s">
        <v>6517</v>
      </c>
      <c r="B6497" s="1" t="s">
        <v>20</v>
      </c>
      <c r="C6497" s="1">
        <v>0.0</v>
      </c>
      <c r="D6497" s="1" t="s">
        <v>18</v>
      </c>
      <c r="E6497" s="1" t="s">
        <v>18</v>
      </c>
      <c r="F6497" s="1">
        <v>1.0</v>
      </c>
      <c r="G6497" s="1">
        <v>1.0</v>
      </c>
      <c r="H6497" s="1">
        <v>1.0</v>
      </c>
      <c r="I6497" s="1" t="s">
        <v>22</v>
      </c>
      <c r="J6497" s="1">
        <v>65.4</v>
      </c>
      <c r="K6497" s="1">
        <v>2774.55</v>
      </c>
      <c r="L6497" s="1" t="s">
        <v>18</v>
      </c>
      <c r="M6497" s="2">
        <f t="shared" si="1"/>
        <v>42.42431193</v>
      </c>
      <c r="N6497" s="3"/>
    </row>
    <row r="6498" ht="15.75" customHeight="1">
      <c r="A6498" s="1" t="s">
        <v>6518</v>
      </c>
      <c r="B6498" s="1" t="s">
        <v>15</v>
      </c>
      <c r="C6498" s="1">
        <v>0.0</v>
      </c>
      <c r="D6498" s="1" t="s">
        <v>18</v>
      </c>
      <c r="E6498" s="1" t="s">
        <v>18</v>
      </c>
      <c r="F6498" s="1">
        <v>1.0</v>
      </c>
      <c r="G6498" s="1">
        <v>1.0</v>
      </c>
      <c r="H6498" s="1">
        <v>0.0</v>
      </c>
      <c r="I6498" s="1" t="s">
        <v>26</v>
      </c>
      <c r="J6498" s="1">
        <v>70.75</v>
      </c>
      <c r="K6498" s="1">
        <v>450.8</v>
      </c>
      <c r="L6498" s="1" t="s">
        <v>16</v>
      </c>
      <c r="M6498" s="2">
        <f t="shared" si="1"/>
        <v>6.371731449</v>
      </c>
      <c r="N6498" s="3"/>
    </row>
    <row r="6499" ht="15.75" customHeight="1">
      <c r="A6499" s="1" t="s">
        <v>6519</v>
      </c>
      <c r="B6499" s="1" t="s">
        <v>15</v>
      </c>
      <c r="C6499" s="1">
        <v>0.0</v>
      </c>
      <c r="D6499" s="1" t="s">
        <v>18</v>
      </c>
      <c r="E6499" s="1" t="s">
        <v>18</v>
      </c>
      <c r="F6499" s="1">
        <v>1.0</v>
      </c>
      <c r="G6499" s="1">
        <v>1.0</v>
      </c>
      <c r="H6499" s="1">
        <v>0.0</v>
      </c>
      <c r="I6499" s="1" t="s">
        <v>17</v>
      </c>
      <c r="J6499" s="1">
        <v>44.0</v>
      </c>
      <c r="K6499" s="1">
        <v>44.0</v>
      </c>
      <c r="L6499" s="1" t="s">
        <v>18</v>
      </c>
      <c r="M6499" s="2">
        <f t="shared" si="1"/>
        <v>1</v>
      </c>
      <c r="N6499" s="3"/>
    </row>
    <row r="6500" ht="15.75" customHeight="1">
      <c r="A6500" s="1" t="s">
        <v>6520</v>
      </c>
      <c r="B6500" s="1" t="s">
        <v>15</v>
      </c>
      <c r="C6500" s="1">
        <v>0.0</v>
      </c>
      <c r="D6500" s="1" t="s">
        <v>16</v>
      </c>
      <c r="E6500" s="1" t="s">
        <v>16</v>
      </c>
      <c r="F6500" s="1">
        <v>2.0</v>
      </c>
      <c r="G6500" s="1">
        <v>1.0</v>
      </c>
      <c r="H6500" s="1">
        <v>2.0</v>
      </c>
      <c r="I6500" s="1" t="s">
        <v>26</v>
      </c>
      <c r="J6500" s="1">
        <v>61.4</v>
      </c>
      <c r="K6500" s="1">
        <v>4059.85</v>
      </c>
      <c r="L6500" s="1" t="s">
        <v>18</v>
      </c>
      <c r="M6500" s="2">
        <f t="shared" si="1"/>
        <v>66.1213355</v>
      </c>
      <c r="N6500" s="3"/>
    </row>
    <row r="6501" ht="15.75" customHeight="1">
      <c r="A6501" s="1" t="s">
        <v>6521</v>
      </c>
      <c r="B6501" s="1" t="s">
        <v>15</v>
      </c>
      <c r="C6501" s="1">
        <v>1.0</v>
      </c>
      <c r="D6501" s="1" t="s">
        <v>16</v>
      </c>
      <c r="E6501" s="1" t="s">
        <v>18</v>
      </c>
      <c r="F6501" s="1">
        <v>1.0</v>
      </c>
      <c r="G6501" s="1">
        <v>2.0</v>
      </c>
      <c r="H6501" s="1">
        <v>2.0</v>
      </c>
      <c r="I6501" s="1" t="s">
        <v>26</v>
      </c>
      <c r="J6501" s="1">
        <v>88.8</v>
      </c>
      <c r="K6501" s="1">
        <v>4805.3</v>
      </c>
      <c r="L6501" s="1" t="s">
        <v>18</v>
      </c>
      <c r="M6501" s="2">
        <f t="shared" si="1"/>
        <v>54.11373874</v>
      </c>
      <c r="N6501" s="3"/>
    </row>
    <row r="6502" ht="15.75" customHeight="1">
      <c r="A6502" s="1" t="s">
        <v>6522</v>
      </c>
      <c r="B6502" s="1" t="s">
        <v>15</v>
      </c>
      <c r="C6502" s="1">
        <v>1.0</v>
      </c>
      <c r="D6502" s="1" t="s">
        <v>18</v>
      </c>
      <c r="E6502" s="1" t="s">
        <v>18</v>
      </c>
      <c r="F6502" s="1">
        <v>2.0</v>
      </c>
      <c r="G6502" s="1">
        <v>2.0</v>
      </c>
      <c r="H6502" s="1">
        <v>0.0</v>
      </c>
      <c r="I6502" s="1" t="s">
        <v>22</v>
      </c>
      <c r="J6502" s="1">
        <v>104.85</v>
      </c>
      <c r="K6502" s="1">
        <v>1531.4</v>
      </c>
      <c r="L6502" s="1" t="s">
        <v>16</v>
      </c>
      <c r="M6502" s="2">
        <f t="shared" si="1"/>
        <v>14.60562709</v>
      </c>
      <c r="N6502" s="3"/>
    </row>
    <row r="6503" ht="15.75" customHeight="1">
      <c r="A6503" s="1" t="s">
        <v>6523</v>
      </c>
      <c r="B6503" s="1" t="s">
        <v>15</v>
      </c>
      <c r="C6503" s="1">
        <v>0.0</v>
      </c>
      <c r="D6503" s="1" t="s">
        <v>18</v>
      </c>
      <c r="E6503" s="1" t="s">
        <v>18</v>
      </c>
      <c r="F6503" s="1">
        <v>1.0</v>
      </c>
      <c r="G6503" s="1">
        <v>2.0</v>
      </c>
      <c r="H6503" s="1">
        <v>0.0</v>
      </c>
      <c r="I6503" s="1" t="s">
        <v>22</v>
      </c>
      <c r="J6503" s="1">
        <v>94.4</v>
      </c>
      <c r="K6503" s="1">
        <v>94.4</v>
      </c>
      <c r="L6503" s="1" t="s">
        <v>16</v>
      </c>
      <c r="M6503" s="2">
        <f t="shared" si="1"/>
        <v>1</v>
      </c>
      <c r="N6503" s="3"/>
    </row>
    <row r="6504" ht="15.75" customHeight="1">
      <c r="A6504" s="1" t="s">
        <v>6524</v>
      </c>
      <c r="B6504" s="1" t="s">
        <v>20</v>
      </c>
      <c r="C6504" s="1">
        <v>0.0</v>
      </c>
      <c r="D6504" s="1" t="s">
        <v>16</v>
      </c>
      <c r="E6504" s="1" t="s">
        <v>16</v>
      </c>
      <c r="F6504" s="1">
        <v>2.0</v>
      </c>
      <c r="G6504" s="1">
        <v>1.0</v>
      </c>
      <c r="H6504" s="1">
        <v>2.0</v>
      </c>
      <c r="I6504" s="1" t="s">
        <v>17</v>
      </c>
      <c r="J6504" s="1">
        <v>90.5</v>
      </c>
      <c r="K6504" s="1">
        <v>4318.35</v>
      </c>
      <c r="L6504" s="1" t="s">
        <v>18</v>
      </c>
      <c r="M6504" s="2">
        <f t="shared" si="1"/>
        <v>47.71657459</v>
      </c>
      <c r="N6504" s="3"/>
    </row>
    <row r="6505" ht="15.75" customHeight="1">
      <c r="A6505" s="1" t="s">
        <v>6525</v>
      </c>
      <c r="B6505" s="1" t="s">
        <v>20</v>
      </c>
      <c r="C6505" s="1">
        <v>0.0</v>
      </c>
      <c r="D6505" s="1" t="s">
        <v>16</v>
      </c>
      <c r="E6505" s="1" t="s">
        <v>18</v>
      </c>
      <c r="F6505" s="1">
        <v>2.0</v>
      </c>
      <c r="G6505" s="1">
        <v>1.0</v>
      </c>
      <c r="H6505" s="1">
        <v>2.0</v>
      </c>
      <c r="I6505" s="1" t="s">
        <v>22</v>
      </c>
      <c r="J6505" s="1">
        <v>85.25</v>
      </c>
      <c r="K6505" s="1">
        <v>6083.1</v>
      </c>
      <c r="L6505" s="1" t="s">
        <v>18</v>
      </c>
      <c r="M6505" s="2">
        <f t="shared" si="1"/>
        <v>71.35601173</v>
      </c>
      <c r="N6505" s="3"/>
    </row>
    <row r="6506" ht="15.75" customHeight="1">
      <c r="A6506" s="1" t="s">
        <v>6526</v>
      </c>
      <c r="B6506" s="1" t="s">
        <v>15</v>
      </c>
      <c r="C6506" s="1">
        <v>0.0</v>
      </c>
      <c r="D6506" s="1" t="s">
        <v>18</v>
      </c>
      <c r="E6506" s="1" t="s">
        <v>18</v>
      </c>
      <c r="F6506" s="1">
        <v>0.0</v>
      </c>
      <c r="G6506" s="1">
        <v>1.0</v>
      </c>
      <c r="H6506" s="1">
        <v>0.0</v>
      </c>
      <c r="I6506" s="1" t="s">
        <v>22</v>
      </c>
      <c r="J6506" s="1">
        <v>24.6</v>
      </c>
      <c r="K6506" s="1">
        <v>24.6</v>
      </c>
      <c r="L6506" s="1" t="s">
        <v>16</v>
      </c>
      <c r="M6506" s="2">
        <f t="shared" si="1"/>
        <v>1</v>
      </c>
      <c r="N6506" s="3"/>
    </row>
    <row r="6507" ht="15.75" customHeight="1">
      <c r="A6507" s="1" t="s">
        <v>6527</v>
      </c>
      <c r="B6507" s="1" t="s">
        <v>20</v>
      </c>
      <c r="C6507" s="1">
        <v>0.0</v>
      </c>
      <c r="D6507" s="1" t="s">
        <v>18</v>
      </c>
      <c r="E6507" s="1" t="s">
        <v>18</v>
      </c>
      <c r="F6507" s="1">
        <v>1.0</v>
      </c>
      <c r="G6507" s="1">
        <v>0.0</v>
      </c>
      <c r="H6507" s="1">
        <v>2.0</v>
      </c>
      <c r="I6507" s="1" t="s">
        <v>17</v>
      </c>
      <c r="J6507" s="1">
        <v>19.75</v>
      </c>
      <c r="K6507" s="1">
        <v>284.35</v>
      </c>
      <c r="L6507" s="1" t="s">
        <v>18</v>
      </c>
      <c r="M6507" s="2">
        <f t="shared" si="1"/>
        <v>14.39746835</v>
      </c>
      <c r="N6507" s="3"/>
    </row>
    <row r="6508" ht="15.75" customHeight="1">
      <c r="A6508" s="1" t="s">
        <v>6528</v>
      </c>
      <c r="B6508" s="1" t="s">
        <v>15</v>
      </c>
      <c r="C6508" s="1">
        <v>0.0</v>
      </c>
      <c r="D6508" s="1" t="s">
        <v>16</v>
      </c>
      <c r="E6508" s="1" t="s">
        <v>16</v>
      </c>
      <c r="F6508" s="1">
        <v>2.0</v>
      </c>
      <c r="G6508" s="1">
        <v>1.0</v>
      </c>
      <c r="H6508" s="1">
        <v>2.0</v>
      </c>
      <c r="I6508" s="1" t="s">
        <v>28</v>
      </c>
      <c r="J6508" s="1">
        <v>82.5</v>
      </c>
      <c r="K6508" s="1">
        <v>5215.1</v>
      </c>
      <c r="L6508" s="1" t="s">
        <v>18</v>
      </c>
      <c r="M6508" s="2">
        <f t="shared" si="1"/>
        <v>63.21333333</v>
      </c>
      <c r="N6508" s="3"/>
    </row>
    <row r="6509" ht="15.75" customHeight="1">
      <c r="A6509" s="1" t="s">
        <v>6529</v>
      </c>
      <c r="B6509" s="1" t="s">
        <v>20</v>
      </c>
      <c r="C6509" s="1">
        <v>0.0</v>
      </c>
      <c r="D6509" s="1" t="s">
        <v>18</v>
      </c>
      <c r="E6509" s="1" t="s">
        <v>18</v>
      </c>
      <c r="F6509" s="1">
        <v>2.0</v>
      </c>
      <c r="G6509" s="1">
        <v>0.0</v>
      </c>
      <c r="H6509" s="1">
        <v>1.0</v>
      </c>
      <c r="I6509" s="1" t="s">
        <v>17</v>
      </c>
      <c r="J6509" s="1">
        <v>23.75</v>
      </c>
      <c r="K6509" s="1">
        <v>424.5</v>
      </c>
      <c r="L6509" s="1" t="s">
        <v>18</v>
      </c>
      <c r="M6509" s="2">
        <f t="shared" si="1"/>
        <v>17.87368421</v>
      </c>
      <c r="N6509" s="3"/>
    </row>
    <row r="6510" ht="15.75" customHeight="1">
      <c r="A6510" s="1" t="s">
        <v>6530</v>
      </c>
      <c r="B6510" s="1" t="s">
        <v>15</v>
      </c>
      <c r="C6510" s="1">
        <v>1.0</v>
      </c>
      <c r="D6510" s="1" t="s">
        <v>18</v>
      </c>
      <c r="E6510" s="1" t="s">
        <v>18</v>
      </c>
      <c r="F6510" s="1">
        <v>1.0</v>
      </c>
      <c r="G6510" s="1">
        <v>2.0</v>
      </c>
      <c r="H6510" s="1">
        <v>0.0</v>
      </c>
      <c r="I6510" s="1" t="s">
        <v>22</v>
      </c>
      <c r="J6510" s="1">
        <v>78.85</v>
      </c>
      <c r="K6510" s="1">
        <v>292.8</v>
      </c>
      <c r="L6510" s="1" t="s">
        <v>16</v>
      </c>
      <c r="M6510" s="2">
        <f t="shared" si="1"/>
        <v>3.713379835</v>
      </c>
      <c r="N6510" s="3"/>
    </row>
    <row r="6511" ht="15.75" customHeight="1">
      <c r="A6511" s="1" t="s">
        <v>6531</v>
      </c>
      <c r="B6511" s="1" t="s">
        <v>15</v>
      </c>
      <c r="C6511" s="1">
        <v>1.0</v>
      </c>
      <c r="D6511" s="1" t="s">
        <v>18</v>
      </c>
      <c r="E6511" s="1" t="s">
        <v>18</v>
      </c>
      <c r="F6511" s="1">
        <v>2.0</v>
      </c>
      <c r="G6511" s="1">
        <v>2.0</v>
      </c>
      <c r="H6511" s="1">
        <v>1.0</v>
      </c>
      <c r="I6511" s="1" t="s">
        <v>28</v>
      </c>
      <c r="J6511" s="1">
        <v>100.15</v>
      </c>
      <c r="K6511" s="1">
        <v>4459.8</v>
      </c>
      <c r="L6511" s="1" t="s">
        <v>18</v>
      </c>
      <c r="M6511" s="2">
        <f t="shared" si="1"/>
        <v>44.5312032</v>
      </c>
      <c r="N6511" s="3"/>
    </row>
    <row r="6512" ht="15.75" customHeight="1">
      <c r="A6512" s="1" t="s">
        <v>6532</v>
      </c>
      <c r="B6512" s="1" t="s">
        <v>15</v>
      </c>
      <c r="C6512" s="1">
        <v>0.0</v>
      </c>
      <c r="D6512" s="1" t="s">
        <v>18</v>
      </c>
      <c r="E6512" s="1" t="s">
        <v>18</v>
      </c>
      <c r="F6512" s="1">
        <v>0.0</v>
      </c>
      <c r="G6512" s="1">
        <v>1.0</v>
      </c>
      <c r="H6512" s="1">
        <v>2.0</v>
      </c>
      <c r="I6512" s="1" t="s">
        <v>17</v>
      </c>
      <c r="J6512" s="1">
        <v>35.1</v>
      </c>
      <c r="K6512" s="1">
        <v>770.4</v>
      </c>
      <c r="L6512" s="1" t="s">
        <v>18</v>
      </c>
      <c r="M6512" s="2">
        <f t="shared" si="1"/>
        <v>21.94871795</v>
      </c>
      <c r="N6512" s="3"/>
    </row>
    <row r="6513" ht="15.75" customHeight="1">
      <c r="A6513" s="1" t="s">
        <v>6533</v>
      </c>
      <c r="B6513" s="1" t="s">
        <v>15</v>
      </c>
      <c r="C6513" s="1">
        <v>0.0</v>
      </c>
      <c r="D6513" s="1" t="s">
        <v>18</v>
      </c>
      <c r="E6513" s="1" t="s">
        <v>18</v>
      </c>
      <c r="F6513" s="1">
        <v>1.0</v>
      </c>
      <c r="G6513" s="1">
        <v>2.0</v>
      </c>
      <c r="H6513" s="1">
        <v>0.0</v>
      </c>
      <c r="I6513" s="1" t="s">
        <v>22</v>
      </c>
      <c r="J6513" s="1">
        <v>70.7</v>
      </c>
      <c r="K6513" s="1">
        <v>151.65</v>
      </c>
      <c r="L6513" s="1" t="s">
        <v>16</v>
      </c>
      <c r="M6513" s="2">
        <f t="shared" si="1"/>
        <v>2.144978784</v>
      </c>
      <c r="N6513" s="3"/>
    </row>
    <row r="6514" ht="15.75" customHeight="1">
      <c r="A6514" s="1" t="s">
        <v>6534</v>
      </c>
      <c r="B6514" s="1" t="s">
        <v>15</v>
      </c>
      <c r="C6514" s="1">
        <v>0.0</v>
      </c>
      <c r="D6514" s="1" t="s">
        <v>16</v>
      </c>
      <c r="E6514" s="1" t="s">
        <v>18</v>
      </c>
      <c r="F6514" s="1">
        <v>2.0</v>
      </c>
      <c r="G6514" s="1">
        <v>2.0</v>
      </c>
      <c r="H6514" s="1">
        <v>2.0</v>
      </c>
      <c r="I6514" s="1" t="s">
        <v>26</v>
      </c>
      <c r="J6514" s="1">
        <v>113.65</v>
      </c>
      <c r="K6514" s="1">
        <v>8124.2</v>
      </c>
      <c r="L6514" s="1" t="s">
        <v>18</v>
      </c>
      <c r="M6514" s="2">
        <f t="shared" si="1"/>
        <v>71.48438187</v>
      </c>
      <c r="N6514" s="3"/>
    </row>
    <row r="6515" ht="15.75" customHeight="1">
      <c r="A6515" s="1" t="s">
        <v>6535</v>
      </c>
      <c r="B6515" s="1" t="s">
        <v>15</v>
      </c>
      <c r="C6515" s="1">
        <v>0.0</v>
      </c>
      <c r="D6515" s="1" t="s">
        <v>18</v>
      </c>
      <c r="E6515" s="1" t="s">
        <v>18</v>
      </c>
      <c r="F6515" s="1">
        <v>0.0</v>
      </c>
      <c r="G6515" s="1">
        <v>1.0</v>
      </c>
      <c r="H6515" s="1">
        <v>0.0</v>
      </c>
      <c r="I6515" s="1" t="s">
        <v>22</v>
      </c>
      <c r="J6515" s="1">
        <v>47.95</v>
      </c>
      <c r="K6515" s="1">
        <v>305.1</v>
      </c>
      <c r="L6515" s="1" t="s">
        <v>16</v>
      </c>
      <c r="M6515" s="2">
        <f t="shared" si="1"/>
        <v>6.362877998</v>
      </c>
      <c r="N6515" s="3"/>
    </row>
    <row r="6516" ht="15.75" customHeight="1">
      <c r="A6516" s="1" t="s">
        <v>6536</v>
      </c>
      <c r="B6516" s="1" t="s">
        <v>20</v>
      </c>
      <c r="C6516" s="1">
        <v>0.0</v>
      </c>
      <c r="D6516" s="1" t="s">
        <v>16</v>
      </c>
      <c r="E6516" s="1" t="s">
        <v>16</v>
      </c>
      <c r="F6516" s="1">
        <v>0.0</v>
      </c>
      <c r="G6516" s="1">
        <v>1.0</v>
      </c>
      <c r="H6516" s="1">
        <v>2.0</v>
      </c>
      <c r="I6516" s="1" t="s">
        <v>26</v>
      </c>
      <c r="J6516" s="1">
        <v>65.1</v>
      </c>
      <c r="K6516" s="1">
        <v>4754.3</v>
      </c>
      <c r="L6516" s="1" t="s">
        <v>18</v>
      </c>
      <c r="M6516" s="2">
        <f t="shared" si="1"/>
        <v>73.03072197</v>
      </c>
      <c r="N6516" s="3"/>
    </row>
    <row r="6517" ht="15.75" customHeight="1">
      <c r="A6517" s="1" t="s">
        <v>6537</v>
      </c>
      <c r="B6517" s="1" t="s">
        <v>20</v>
      </c>
      <c r="C6517" s="1">
        <v>0.0</v>
      </c>
      <c r="D6517" s="1" t="s">
        <v>18</v>
      </c>
      <c r="E6517" s="1" t="s">
        <v>18</v>
      </c>
      <c r="F6517" s="1">
        <v>1.0</v>
      </c>
      <c r="G6517" s="1">
        <v>1.0</v>
      </c>
      <c r="H6517" s="1">
        <v>0.0</v>
      </c>
      <c r="I6517" s="1" t="s">
        <v>17</v>
      </c>
      <c r="J6517" s="1">
        <v>45.6</v>
      </c>
      <c r="K6517" s="1">
        <v>45.6</v>
      </c>
      <c r="L6517" s="1" t="s">
        <v>18</v>
      </c>
      <c r="M6517" s="2">
        <f t="shared" si="1"/>
        <v>1</v>
      </c>
      <c r="N6517" s="3"/>
    </row>
    <row r="6518" ht="15.75" customHeight="1">
      <c r="A6518" s="1" t="s">
        <v>6538</v>
      </c>
      <c r="B6518" s="1" t="s">
        <v>20</v>
      </c>
      <c r="C6518" s="1">
        <v>1.0</v>
      </c>
      <c r="D6518" s="1" t="s">
        <v>18</v>
      </c>
      <c r="E6518" s="1" t="s">
        <v>18</v>
      </c>
      <c r="F6518" s="1">
        <v>2.0</v>
      </c>
      <c r="G6518" s="1">
        <v>2.0</v>
      </c>
      <c r="H6518" s="1">
        <v>0.0</v>
      </c>
      <c r="I6518" s="1" t="s">
        <v>22</v>
      </c>
      <c r="J6518" s="1">
        <v>76.45</v>
      </c>
      <c r="K6518" s="1">
        <v>76.45</v>
      </c>
      <c r="L6518" s="1" t="s">
        <v>16</v>
      </c>
      <c r="M6518" s="2">
        <f t="shared" si="1"/>
        <v>1</v>
      </c>
      <c r="N6518" s="3"/>
    </row>
    <row r="6519" ht="15.75" customHeight="1">
      <c r="A6519" s="1" t="s">
        <v>6539</v>
      </c>
      <c r="B6519" s="1" t="s">
        <v>15</v>
      </c>
      <c r="C6519" s="1">
        <v>0.0</v>
      </c>
      <c r="D6519" s="1" t="s">
        <v>18</v>
      </c>
      <c r="E6519" s="1" t="s">
        <v>18</v>
      </c>
      <c r="F6519" s="1">
        <v>2.0</v>
      </c>
      <c r="G6519" s="1">
        <v>2.0</v>
      </c>
      <c r="H6519" s="1">
        <v>1.0</v>
      </c>
      <c r="I6519" s="1" t="s">
        <v>26</v>
      </c>
      <c r="J6519" s="1">
        <v>111.25</v>
      </c>
      <c r="K6519" s="1">
        <v>5916.45</v>
      </c>
      <c r="L6519" s="1" t="s">
        <v>16</v>
      </c>
      <c r="M6519" s="2">
        <f t="shared" si="1"/>
        <v>53.18157303</v>
      </c>
      <c r="N6519" s="3"/>
    </row>
    <row r="6520" ht="15.75" customHeight="1">
      <c r="A6520" s="1" t="s">
        <v>6540</v>
      </c>
      <c r="B6520" s="1" t="s">
        <v>15</v>
      </c>
      <c r="C6520" s="1">
        <v>0.0</v>
      </c>
      <c r="D6520" s="1" t="s">
        <v>18</v>
      </c>
      <c r="E6520" s="1" t="s">
        <v>18</v>
      </c>
      <c r="F6520" s="1">
        <v>2.0</v>
      </c>
      <c r="G6520" s="1">
        <v>2.0</v>
      </c>
      <c r="H6520" s="1">
        <v>0.0</v>
      </c>
      <c r="I6520" s="1" t="s">
        <v>22</v>
      </c>
      <c r="J6520" s="1">
        <v>75.55</v>
      </c>
      <c r="K6520" s="1">
        <v>413.65</v>
      </c>
      <c r="L6520" s="1" t="s">
        <v>16</v>
      </c>
      <c r="M6520" s="2">
        <f t="shared" si="1"/>
        <v>5.475181999</v>
      </c>
      <c r="N6520" s="3"/>
    </row>
    <row r="6521" ht="15.75" customHeight="1">
      <c r="A6521" s="1" t="s">
        <v>6541</v>
      </c>
      <c r="B6521" s="1" t="s">
        <v>15</v>
      </c>
      <c r="C6521" s="1">
        <v>0.0</v>
      </c>
      <c r="D6521" s="1" t="s">
        <v>16</v>
      </c>
      <c r="E6521" s="1" t="s">
        <v>16</v>
      </c>
      <c r="F6521" s="1">
        <v>1.0</v>
      </c>
      <c r="G6521" s="1">
        <v>0.0</v>
      </c>
      <c r="H6521" s="1">
        <v>2.0</v>
      </c>
      <c r="I6521" s="1" t="s">
        <v>17</v>
      </c>
      <c r="J6521" s="1">
        <v>20.0</v>
      </c>
      <c r="K6521" s="1">
        <v>935.9</v>
      </c>
      <c r="L6521" s="1" t="s">
        <v>18</v>
      </c>
      <c r="M6521" s="2">
        <f t="shared" si="1"/>
        <v>46.795</v>
      </c>
      <c r="N6521" s="3"/>
    </row>
    <row r="6522" ht="15.75" customHeight="1">
      <c r="A6522" s="1" t="s">
        <v>6542</v>
      </c>
      <c r="B6522" s="1" t="s">
        <v>15</v>
      </c>
      <c r="C6522" s="1">
        <v>0.0</v>
      </c>
      <c r="D6522" s="1" t="s">
        <v>16</v>
      </c>
      <c r="E6522" s="1" t="s">
        <v>18</v>
      </c>
      <c r="F6522" s="1">
        <v>2.0</v>
      </c>
      <c r="G6522" s="1">
        <v>1.0</v>
      </c>
      <c r="H6522" s="1">
        <v>1.0</v>
      </c>
      <c r="I6522" s="1" t="s">
        <v>17</v>
      </c>
      <c r="J6522" s="1">
        <v>75.1</v>
      </c>
      <c r="K6522" s="1">
        <v>5064.45</v>
      </c>
      <c r="L6522" s="1" t="s">
        <v>18</v>
      </c>
      <c r="M6522" s="2">
        <f t="shared" si="1"/>
        <v>67.43608522</v>
      </c>
      <c r="N6522" s="3"/>
    </row>
    <row r="6523" ht="15.75" customHeight="1">
      <c r="A6523" s="1" t="s">
        <v>6543</v>
      </c>
      <c r="B6523" s="1" t="s">
        <v>20</v>
      </c>
      <c r="C6523" s="1">
        <v>1.0</v>
      </c>
      <c r="D6523" s="1" t="s">
        <v>16</v>
      </c>
      <c r="E6523" s="1" t="s">
        <v>18</v>
      </c>
      <c r="F6523" s="1">
        <v>2.0</v>
      </c>
      <c r="G6523" s="1">
        <v>2.0</v>
      </c>
      <c r="H6523" s="1">
        <v>0.0</v>
      </c>
      <c r="I6523" s="1" t="s">
        <v>22</v>
      </c>
      <c r="J6523" s="1">
        <v>94.45</v>
      </c>
      <c r="K6523" s="1">
        <v>2653.65</v>
      </c>
      <c r="L6523" s="1" t="s">
        <v>16</v>
      </c>
      <c r="M6523" s="2">
        <f t="shared" si="1"/>
        <v>28.09581789</v>
      </c>
      <c r="N6523" s="3"/>
    </row>
    <row r="6524" ht="15.75" customHeight="1">
      <c r="A6524" s="1" t="s">
        <v>6544</v>
      </c>
      <c r="B6524" s="1" t="s">
        <v>20</v>
      </c>
      <c r="C6524" s="1">
        <v>0.0</v>
      </c>
      <c r="D6524" s="1" t="s">
        <v>16</v>
      </c>
      <c r="E6524" s="1" t="s">
        <v>18</v>
      </c>
      <c r="F6524" s="1">
        <v>2.0</v>
      </c>
      <c r="G6524" s="1">
        <v>1.0</v>
      </c>
      <c r="H6524" s="1">
        <v>1.0</v>
      </c>
      <c r="I6524" s="1" t="s">
        <v>26</v>
      </c>
      <c r="J6524" s="1">
        <v>67.05</v>
      </c>
      <c r="K6524" s="1">
        <v>4309.55</v>
      </c>
      <c r="L6524" s="1" t="s">
        <v>18</v>
      </c>
      <c r="M6524" s="2">
        <f t="shared" si="1"/>
        <v>64.27367636</v>
      </c>
      <c r="N6524" s="3"/>
    </row>
    <row r="6525" ht="15.75" customHeight="1">
      <c r="A6525" s="1" t="s">
        <v>6545</v>
      </c>
      <c r="B6525" s="1" t="s">
        <v>15</v>
      </c>
      <c r="C6525" s="1">
        <v>0.0</v>
      </c>
      <c r="D6525" s="1" t="s">
        <v>16</v>
      </c>
      <c r="E6525" s="1" t="s">
        <v>16</v>
      </c>
      <c r="F6525" s="1">
        <v>1.0</v>
      </c>
      <c r="G6525" s="1">
        <v>2.0</v>
      </c>
      <c r="H6525" s="1">
        <v>1.0</v>
      </c>
      <c r="I6525" s="1" t="s">
        <v>28</v>
      </c>
      <c r="J6525" s="1">
        <v>98.6</v>
      </c>
      <c r="K6525" s="1">
        <v>1704.95</v>
      </c>
      <c r="L6525" s="1" t="s">
        <v>16</v>
      </c>
      <c r="M6525" s="2">
        <f t="shared" si="1"/>
        <v>17.29158215</v>
      </c>
      <c r="N6525" s="3"/>
    </row>
    <row r="6526" ht="15.75" customHeight="1">
      <c r="A6526" s="1" t="s">
        <v>6546</v>
      </c>
      <c r="B6526" s="1" t="s">
        <v>15</v>
      </c>
      <c r="C6526" s="1">
        <v>0.0</v>
      </c>
      <c r="D6526" s="1" t="s">
        <v>18</v>
      </c>
      <c r="E6526" s="1" t="s">
        <v>18</v>
      </c>
      <c r="F6526" s="1">
        <v>1.0</v>
      </c>
      <c r="G6526" s="1">
        <v>0.0</v>
      </c>
      <c r="H6526" s="1">
        <v>0.0</v>
      </c>
      <c r="I6526" s="1" t="s">
        <v>28</v>
      </c>
      <c r="J6526" s="1">
        <v>20.3</v>
      </c>
      <c r="K6526" s="1">
        <v>246.3</v>
      </c>
      <c r="L6526" s="1" t="s">
        <v>18</v>
      </c>
      <c r="M6526" s="2">
        <f t="shared" si="1"/>
        <v>12.13300493</v>
      </c>
      <c r="N6526" s="3"/>
    </row>
    <row r="6527" ht="15.75" customHeight="1">
      <c r="A6527" s="1" t="s">
        <v>6547</v>
      </c>
      <c r="B6527" s="1" t="s">
        <v>15</v>
      </c>
      <c r="C6527" s="1">
        <v>0.0</v>
      </c>
      <c r="D6527" s="1" t="s">
        <v>16</v>
      </c>
      <c r="E6527" s="1" t="s">
        <v>16</v>
      </c>
      <c r="F6527" s="1">
        <v>1.0</v>
      </c>
      <c r="G6527" s="1">
        <v>0.0</v>
      </c>
      <c r="H6527" s="1">
        <v>2.0</v>
      </c>
      <c r="I6527" s="1" t="s">
        <v>28</v>
      </c>
      <c r="J6527" s="1">
        <v>20.1</v>
      </c>
      <c r="K6527" s="1">
        <v>1078.75</v>
      </c>
      <c r="L6527" s="1" t="s">
        <v>18</v>
      </c>
      <c r="M6527" s="2">
        <f t="shared" si="1"/>
        <v>53.66915423</v>
      </c>
      <c r="N6527" s="3"/>
    </row>
    <row r="6528" ht="15.75" customHeight="1">
      <c r="A6528" s="1" t="s">
        <v>6548</v>
      </c>
      <c r="B6528" s="1" t="s">
        <v>15</v>
      </c>
      <c r="C6528" s="1">
        <v>0.0</v>
      </c>
      <c r="D6528" s="1" t="s">
        <v>16</v>
      </c>
      <c r="E6528" s="1" t="s">
        <v>16</v>
      </c>
      <c r="F6528" s="1">
        <v>2.0</v>
      </c>
      <c r="G6528" s="1">
        <v>2.0</v>
      </c>
      <c r="H6528" s="1">
        <v>2.0</v>
      </c>
      <c r="I6528" s="1" t="s">
        <v>26</v>
      </c>
      <c r="J6528" s="1">
        <v>113.65</v>
      </c>
      <c r="K6528" s="1">
        <v>8166.8</v>
      </c>
      <c r="L6528" s="1" t="s">
        <v>18</v>
      </c>
      <c r="M6528" s="2">
        <f t="shared" si="1"/>
        <v>71.85921689</v>
      </c>
      <c r="N6528" s="3"/>
    </row>
    <row r="6529" ht="15.75" customHeight="1">
      <c r="A6529" s="1" t="s">
        <v>6549</v>
      </c>
      <c r="B6529" s="1" t="s">
        <v>15</v>
      </c>
      <c r="C6529" s="1">
        <v>0.0</v>
      </c>
      <c r="D6529" s="1" t="s">
        <v>16</v>
      </c>
      <c r="E6529" s="1" t="s">
        <v>18</v>
      </c>
      <c r="F6529" s="1">
        <v>2.0</v>
      </c>
      <c r="G6529" s="1">
        <v>1.0</v>
      </c>
      <c r="H6529" s="1">
        <v>0.0</v>
      </c>
      <c r="I6529" s="1" t="s">
        <v>22</v>
      </c>
      <c r="J6529" s="1">
        <v>62.65</v>
      </c>
      <c r="K6529" s="1">
        <v>2274.9</v>
      </c>
      <c r="L6529" s="1" t="s">
        <v>16</v>
      </c>
      <c r="M6529" s="2">
        <f t="shared" si="1"/>
        <v>36.31125299</v>
      </c>
      <c r="N6529" s="3"/>
    </row>
    <row r="6530" ht="15.75" customHeight="1">
      <c r="A6530" s="1" t="s">
        <v>6550</v>
      </c>
      <c r="B6530" s="1" t="s">
        <v>20</v>
      </c>
      <c r="C6530" s="1">
        <v>0.0</v>
      </c>
      <c r="D6530" s="1" t="s">
        <v>18</v>
      </c>
      <c r="E6530" s="1" t="s">
        <v>18</v>
      </c>
      <c r="F6530" s="1">
        <v>1.0</v>
      </c>
      <c r="G6530" s="1">
        <v>1.0</v>
      </c>
      <c r="H6530" s="1">
        <v>0.0</v>
      </c>
      <c r="I6530" s="1" t="s">
        <v>17</v>
      </c>
      <c r="J6530" s="1">
        <v>54.65</v>
      </c>
      <c r="K6530" s="1">
        <v>189.1</v>
      </c>
      <c r="L6530" s="1" t="s">
        <v>18</v>
      </c>
      <c r="M6530" s="2">
        <f t="shared" si="1"/>
        <v>3.460201281</v>
      </c>
      <c r="N6530" s="3"/>
    </row>
    <row r="6531" ht="15.75" customHeight="1">
      <c r="A6531" s="1" t="s">
        <v>6551</v>
      </c>
      <c r="B6531" s="1" t="s">
        <v>20</v>
      </c>
      <c r="C6531" s="1">
        <v>0.0</v>
      </c>
      <c r="D6531" s="1" t="s">
        <v>18</v>
      </c>
      <c r="E6531" s="1" t="s">
        <v>16</v>
      </c>
      <c r="F6531" s="1">
        <v>1.0</v>
      </c>
      <c r="G6531" s="1">
        <v>1.0</v>
      </c>
      <c r="H6531" s="1">
        <v>0.0</v>
      </c>
      <c r="I6531" s="1" t="s">
        <v>26</v>
      </c>
      <c r="J6531" s="1">
        <v>54.7</v>
      </c>
      <c r="K6531" s="1">
        <v>169.45</v>
      </c>
      <c r="L6531" s="1" t="s">
        <v>16</v>
      </c>
      <c r="M6531" s="2">
        <f t="shared" si="1"/>
        <v>3.097806216</v>
      </c>
      <c r="N6531" s="3"/>
    </row>
    <row r="6532" ht="15.75" customHeight="1">
      <c r="A6532" s="1" t="s">
        <v>6552</v>
      </c>
      <c r="B6532" s="1" t="s">
        <v>20</v>
      </c>
      <c r="C6532" s="1">
        <v>0.0</v>
      </c>
      <c r="D6532" s="1" t="s">
        <v>18</v>
      </c>
      <c r="E6532" s="1" t="s">
        <v>18</v>
      </c>
      <c r="F6532" s="1">
        <v>1.0</v>
      </c>
      <c r="G6532" s="1">
        <v>2.0</v>
      </c>
      <c r="H6532" s="1">
        <v>0.0</v>
      </c>
      <c r="I6532" s="1" t="s">
        <v>17</v>
      </c>
      <c r="J6532" s="1">
        <v>70.15</v>
      </c>
      <c r="K6532" s="1">
        <v>735.5</v>
      </c>
      <c r="L6532" s="1" t="s">
        <v>18</v>
      </c>
      <c r="M6532" s="2">
        <f t="shared" si="1"/>
        <v>10.48467569</v>
      </c>
      <c r="N6532" s="3"/>
    </row>
    <row r="6533" ht="15.75" customHeight="1">
      <c r="A6533" s="1" t="s">
        <v>6553</v>
      </c>
      <c r="B6533" s="1" t="s">
        <v>20</v>
      </c>
      <c r="C6533" s="1">
        <v>1.0</v>
      </c>
      <c r="D6533" s="1" t="s">
        <v>16</v>
      </c>
      <c r="E6533" s="1" t="s">
        <v>18</v>
      </c>
      <c r="F6533" s="1">
        <v>2.0</v>
      </c>
      <c r="G6533" s="1">
        <v>2.0</v>
      </c>
      <c r="H6533" s="1">
        <v>0.0</v>
      </c>
      <c r="I6533" s="1" t="s">
        <v>22</v>
      </c>
      <c r="J6533" s="1">
        <v>74.95</v>
      </c>
      <c r="K6533" s="1">
        <v>308.7</v>
      </c>
      <c r="L6533" s="1" t="s">
        <v>16</v>
      </c>
      <c r="M6533" s="2">
        <f t="shared" si="1"/>
        <v>4.118745831</v>
      </c>
      <c r="N6533" s="3"/>
    </row>
    <row r="6534" ht="15.75" customHeight="1">
      <c r="A6534" s="1" t="s">
        <v>6554</v>
      </c>
      <c r="B6534" s="1" t="s">
        <v>15</v>
      </c>
      <c r="C6534" s="1">
        <v>0.0</v>
      </c>
      <c r="D6534" s="1" t="s">
        <v>18</v>
      </c>
      <c r="E6534" s="1" t="s">
        <v>18</v>
      </c>
      <c r="F6534" s="1">
        <v>1.0</v>
      </c>
      <c r="G6534" s="1">
        <v>2.0</v>
      </c>
      <c r="H6534" s="1">
        <v>0.0</v>
      </c>
      <c r="I6534" s="1" t="s">
        <v>28</v>
      </c>
      <c r="J6534" s="1">
        <v>83.2</v>
      </c>
      <c r="K6534" s="1">
        <v>1130.0</v>
      </c>
      <c r="L6534" s="1" t="s">
        <v>18</v>
      </c>
      <c r="M6534" s="2">
        <f t="shared" si="1"/>
        <v>13.58173077</v>
      </c>
      <c r="N6534" s="3"/>
    </row>
    <row r="6535" ht="15.75" customHeight="1">
      <c r="A6535" s="1" t="s">
        <v>6555</v>
      </c>
      <c r="B6535" s="1" t="s">
        <v>15</v>
      </c>
      <c r="C6535" s="1">
        <v>0.0</v>
      </c>
      <c r="D6535" s="1" t="s">
        <v>18</v>
      </c>
      <c r="E6535" s="1" t="s">
        <v>18</v>
      </c>
      <c r="F6535" s="1">
        <v>2.0</v>
      </c>
      <c r="G6535" s="1">
        <v>0.0</v>
      </c>
      <c r="H6535" s="1">
        <v>0.0</v>
      </c>
      <c r="I6535" s="1" t="s">
        <v>17</v>
      </c>
      <c r="J6535" s="1">
        <v>24.6</v>
      </c>
      <c r="K6535" s="1">
        <v>86.35</v>
      </c>
      <c r="L6535" s="1" t="s">
        <v>18</v>
      </c>
      <c r="M6535" s="2">
        <f t="shared" si="1"/>
        <v>3.510162602</v>
      </c>
      <c r="N6535" s="3"/>
    </row>
    <row r="6536" ht="15.75" customHeight="1">
      <c r="A6536" s="1" t="s">
        <v>6556</v>
      </c>
      <c r="B6536" s="1" t="s">
        <v>15</v>
      </c>
      <c r="C6536" s="1">
        <v>1.0</v>
      </c>
      <c r="D6536" s="1" t="s">
        <v>16</v>
      </c>
      <c r="E6536" s="1" t="s">
        <v>18</v>
      </c>
      <c r="F6536" s="1">
        <v>2.0</v>
      </c>
      <c r="G6536" s="1">
        <v>2.0</v>
      </c>
      <c r="H6536" s="1">
        <v>0.0</v>
      </c>
      <c r="I6536" s="1" t="s">
        <v>22</v>
      </c>
      <c r="J6536" s="1">
        <v>109.1</v>
      </c>
      <c r="K6536" s="1">
        <v>5647.95</v>
      </c>
      <c r="L6536" s="1" t="s">
        <v>18</v>
      </c>
      <c r="M6536" s="2">
        <f t="shared" si="1"/>
        <v>51.76856095</v>
      </c>
      <c r="N6536" s="3"/>
    </row>
    <row r="6537" ht="15.75" customHeight="1">
      <c r="A6537" s="1" t="s">
        <v>6557</v>
      </c>
      <c r="B6537" s="1" t="s">
        <v>15</v>
      </c>
      <c r="C6537" s="1">
        <v>1.0</v>
      </c>
      <c r="D6537" s="1" t="s">
        <v>18</v>
      </c>
      <c r="E6537" s="1" t="s">
        <v>18</v>
      </c>
      <c r="F6537" s="1">
        <v>2.0</v>
      </c>
      <c r="G6537" s="1">
        <v>2.0</v>
      </c>
      <c r="H6537" s="1">
        <v>0.0</v>
      </c>
      <c r="I6537" s="1" t="s">
        <v>28</v>
      </c>
      <c r="J6537" s="1">
        <v>95.4</v>
      </c>
      <c r="K6537" s="1">
        <v>2025.1</v>
      </c>
      <c r="L6537" s="1" t="s">
        <v>18</v>
      </c>
      <c r="M6537" s="2">
        <f t="shared" si="1"/>
        <v>21.22746331</v>
      </c>
      <c r="N6537" s="3"/>
    </row>
    <row r="6538" ht="15.75" customHeight="1">
      <c r="A6538" s="1" t="s">
        <v>6558</v>
      </c>
      <c r="B6538" s="1" t="s">
        <v>15</v>
      </c>
      <c r="C6538" s="1">
        <v>0.0</v>
      </c>
      <c r="D6538" s="1" t="s">
        <v>16</v>
      </c>
      <c r="E6538" s="1" t="s">
        <v>18</v>
      </c>
      <c r="F6538" s="1">
        <v>1.0</v>
      </c>
      <c r="G6538" s="1">
        <v>1.0</v>
      </c>
      <c r="H6538" s="1">
        <v>2.0</v>
      </c>
      <c r="I6538" s="1" t="s">
        <v>28</v>
      </c>
      <c r="J6538" s="1">
        <v>64.1</v>
      </c>
      <c r="K6538" s="1">
        <v>4326.25</v>
      </c>
      <c r="L6538" s="1" t="s">
        <v>18</v>
      </c>
      <c r="M6538" s="2">
        <f t="shared" si="1"/>
        <v>67.49219969</v>
      </c>
      <c r="N6538" s="3"/>
    </row>
    <row r="6539" ht="15.75" customHeight="1">
      <c r="A6539" s="1" t="s">
        <v>6559</v>
      </c>
      <c r="B6539" s="1" t="s">
        <v>20</v>
      </c>
      <c r="C6539" s="1">
        <v>1.0</v>
      </c>
      <c r="D6539" s="1" t="s">
        <v>18</v>
      </c>
      <c r="E6539" s="1" t="s">
        <v>18</v>
      </c>
      <c r="F6539" s="1">
        <v>2.0</v>
      </c>
      <c r="G6539" s="1">
        <v>2.0</v>
      </c>
      <c r="H6539" s="1">
        <v>0.0</v>
      </c>
      <c r="I6539" s="1" t="s">
        <v>22</v>
      </c>
      <c r="J6539" s="1">
        <v>90.7</v>
      </c>
      <c r="K6539" s="1">
        <v>3413.25</v>
      </c>
      <c r="L6539" s="1" t="s">
        <v>18</v>
      </c>
      <c r="M6539" s="2">
        <f t="shared" si="1"/>
        <v>37.6323043</v>
      </c>
      <c r="N6539" s="3"/>
    </row>
    <row r="6540" ht="15.75" customHeight="1">
      <c r="A6540" s="1" t="s">
        <v>6560</v>
      </c>
      <c r="B6540" s="1" t="s">
        <v>15</v>
      </c>
      <c r="C6540" s="1">
        <v>0.0</v>
      </c>
      <c r="D6540" s="1" t="s">
        <v>16</v>
      </c>
      <c r="E6540" s="1" t="s">
        <v>18</v>
      </c>
      <c r="F6540" s="1">
        <v>0.0</v>
      </c>
      <c r="G6540" s="1">
        <v>1.0</v>
      </c>
      <c r="H6540" s="1">
        <v>0.0</v>
      </c>
      <c r="I6540" s="1" t="s">
        <v>22</v>
      </c>
      <c r="J6540" s="1">
        <v>43.95</v>
      </c>
      <c r="K6540" s="1">
        <v>2007.85</v>
      </c>
      <c r="L6540" s="1" t="s">
        <v>18</v>
      </c>
      <c r="M6540" s="2">
        <f t="shared" si="1"/>
        <v>45.68486917</v>
      </c>
      <c r="N6540" s="3"/>
    </row>
    <row r="6541" ht="15.75" customHeight="1">
      <c r="A6541" s="1" t="s">
        <v>6561</v>
      </c>
      <c r="B6541" s="1" t="s">
        <v>15</v>
      </c>
      <c r="C6541" s="1">
        <v>0.0</v>
      </c>
      <c r="D6541" s="1" t="s">
        <v>18</v>
      </c>
      <c r="E6541" s="1" t="s">
        <v>18</v>
      </c>
      <c r="F6541" s="1">
        <v>2.0</v>
      </c>
      <c r="G6541" s="1">
        <v>2.0</v>
      </c>
      <c r="H6541" s="1">
        <v>0.0</v>
      </c>
      <c r="I6541" s="1" t="s">
        <v>22</v>
      </c>
      <c r="J6541" s="1">
        <v>85.0</v>
      </c>
      <c r="K6541" s="1">
        <v>85.0</v>
      </c>
      <c r="L6541" s="1" t="s">
        <v>16</v>
      </c>
      <c r="M6541" s="2">
        <f t="shared" si="1"/>
        <v>1</v>
      </c>
      <c r="N6541" s="3"/>
    </row>
    <row r="6542" ht="15.75" customHeight="1">
      <c r="A6542" s="1" t="s">
        <v>6562</v>
      </c>
      <c r="B6542" s="1" t="s">
        <v>20</v>
      </c>
      <c r="C6542" s="1">
        <v>0.0</v>
      </c>
      <c r="D6542" s="1" t="s">
        <v>16</v>
      </c>
      <c r="E6542" s="1" t="s">
        <v>16</v>
      </c>
      <c r="F6542" s="1">
        <v>2.0</v>
      </c>
      <c r="G6542" s="1">
        <v>2.0</v>
      </c>
      <c r="H6542" s="1">
        <v>0.0</v>
      </c>
      <c r="I6542" s="1" t="s">
        <v>26</v>
      </c>
      <c r="J6542" s="1">
        <v>74.4</v>
      </c>
      <c r="K6542" s="1">
        <v>896.75</v>
      </c>
      <c r="L6542" s="1" t="s">
        <v>16</v>
      </c>
      <c r="M6542" s="2">
        <f t="shared" si="1"/>
        <v>12.0530914</v>
      </c>
      <c r="N6542" s="3"/>
    </row>
    <row r="6543" ht="15.75" customHeight="1">
      <c r="A6543" s="1" t="s">
        <v>6563</v>
      </c>
      <c r="B6543" s="1" t="s">
        <v>20</v>
      </c>
      <c r="C6543" s="1">
        <v>0.0</v>
      </c>
      <c r="D6543" s="1" t="s">
        <v>16</v>
      </c>
      <c r="E6543" s="1" t="s">
        <v>16</v>
      </c>
      <c r="F6543" s="1">
        <v>0.0</v>
      </c>
      <c r="G6543" s="1">
        <v>1.0</v>
      </c>
      <c r="H6543" s="1">
        <v>2.0</v>
      </c>
      <c r="I6543" s="1" t="s">
        <v>26</v>
      </c>
      <c r="J6543" s="1">
        <v>45.25</v>
      </c>
      <c r="K6543" s="1">
        <v>3139.8</v>
      </c>
      <c r="L6543" s="1" t="s">
        <v>18</v>
      </c>
      <c r="M6543" s="2">
        <f t="shared" si="1"/>
        <v>69.3878453</v>
      </c>
      <c r="N6543" s="3"/>
    </row>
    <row r="6544" ht="15.75" customHeight="1">
      <c r="A6544" s="1" t="s">
        <v>6564</v>
      </c>
      <c r="B6544" s="1" t="s">
        <v>15</v>
      </c>
      <c r="C6544" s="1">
        <v>1.0</v>
      </c>
      <c r="D6544" s="1" t="s">
        <v>16</v>
      </c>
      <c r="E6544" s="1" t="s">
        <v>18</v>
      </c>
      <c r="F6544" s="1">
        <v>2.0</v>
      </c>
      <c r="G6544" s="1">
        <v>2.0</v>
      </c>
      <c r="H6544" s="1">
        <v>0.0</v>
      </c>
      <c r="I6544" s="1" t="s">
        <v>28</v>
      </c>
      <c r="J6544" s="1">
        <v>74.95</v>
      </c>
      <c r="K6544" s="1">
        <v>2869.85</v>
      </c>
      <c r="L6544" s="1" t="s">
        <v>16</v>
      </c>
      <c r="M6544" s="2">
        <f t="shared" si="1"/>
        <v>38.29019346</v>
      </c>
      <c r="N6544" s="3"/>
    </row>
    <row r="6545" ht="15.75" customHeight="1">
      <c r="A6545" s="1" t="s">
        <v>6565</v>
      </c>
      <c r="B6545" s="1" t="s">
        <v>20</v>
      </c>
      <c r="C6545" s="1">
        <v>0.0</v>
      </c>
      <c r="D6545" s="1" t="s">
        <v>16</v>
      </c>
      <c r="E6545" s="1" t="s">
        <v>18</v>
      </c>
      <c r="F6545" s="1">
        <v>2.0</v>
      </c>
      <c r="G6545" s="1">
        <v>1.0</v>
      </c>
      <c r="H6545" s="1">
        <v>1.0</v>
      </c>
      <c r="I6545" s="1" t="s">
        <v>17</v>
      </c>
      <c r="J6545" s="1">
        <v>70.15</v>
      </c>
      <c r="K6545" s="1">
        <v>4480.7</v>
      </c>
      <c r="L6545" s="1" t="s">
        <v>18</v>
      </c>
      <c r="M6545" s="2">
        <f t="shared" si="1"/>
        <v>63.87312901</v>
      </c>
      <c r="N6545" s="3"/>
    </row>
    <row r="6546" ht="15.75" customHeight="1">
      <c r="A6546" s="1" t="s">
        <v>6566</v>
      </c>
      <c r="B6546" s="1" t="s">
        <v>15</v>
      </c>
      <c r="C6546" s="1">
        <v>1.0</v>
      </c>
      <c r="D6546" s="1" t="s">
        <v>18</v>
      </c>
      <c r="E6546" s="1" t="s">
        <v>18</v>
      </c>
      <c r="F6546" s="1">
        <v>1.0</v>
      </c>
      <c r="G6546" s="1">
        <v>2.0</v>
      </c>
      <c r="H6546" s="1">
        <v>0.0</v>
      </c>
      <c r="I6546" s="1" t="s">
        <v>22</v>
      </c>
      <c r="J6546" s="1">
        <v>96.85</v>
      </c>
      <c r="K6546" s="1">
        <v>1235.55</v>
      </c>
      <c r="L6546" s="1" t="s">
        <v>18</v>
      </c>
      <c r="M6546" s="2">
        <f t="shared" si="1"/>
        <v>12.75735674</v>
      </c>
      <c r="N6546" s="3"/>
    </row>
    <row r="6547" ht="15.75" customHeight="1">
      <c r="A6547" s="1" t="s">
        <v>6567</v>
      </c>
      <c r="B6547" s="1" t="s">
        <v>20</v>
      </c>
      <c r="C6547" s="1">
        <v>0.0</v>
      </c>
      <c r="D6547" s="1" t="s">
        <v>18</v>
      </c>
      <c r="E6547" s="1" t="s">
        <v>16</v>
      </c>
      <c r="F6547" s="1">
        <v>1.0</v>
      </c>
      <c r="G6547" s="1">
        <v>0.0</v>
      </c>
      <c r="H6547" s="1">
        <v>0.0</v>
      </c>
      <c r="I6547" s="1" t="s">
        <v>17</v>
      </c>
      <c r="J6547" s="1">
        <v>20.2</v>
      </c>
      <c r="K6547" s="1">
        <v>83.75</v>
      </c>
      <c r="L6547" s="1" t="s">
        <v>18</v>
      </c>
      <c r="M6547" s="2">
        <f t="shared" si="1"/>
        <v>4.146039604</v>
      </c>
      <c r="N6547" s="3"/>
    </row>
    <row r="6548" ht="15.75" customHeight="1">
      <c r="A6548" s="1" t="s">
        <v>6568</v>
      </c>
      <c r="B6548" s="1" t="s">
        <v>15</v>
      </c>
      <c r="C6548" s="1">
        <v>0.0</v>
      </c>
      <c r="D6548" s="1" t="s">
        <v>18</v>
      </c>
      <c r="E6548" s="1" t="s">
        <v>18</v>
      </c>
      <c r="F6548" s="1">
        <v>2.0</v>
      </c>
      <c r="G6548" s="1">
        <v>1.0</v>
      </c>
      <c r="H6548" s="1">
        <v>2.0</v>
      </c>
      <c r="I6548" s="1" t="s">
        <v>28</v>
      </c>
      <c r="J6548" s="1">
        <v>91.35</v>
      </c>
      <c r="K6548" s="1">
        <v>6697.2</v>
      </c>
      <c r="L6548" s="1" t="s">
        <v>18</v>
      </c>
      <c r="M6548" s="2">
        <f t="shared" si="1"/>
        <v>73.3136289</v>
      </c>
      <c r="N6548" s="3"/>
    </row>
    <row r="6549" ht="15.75" customHeight="1">
      <c r="A6549" s="1" t="s">
        <v>6569</v>
      </c>
      <c r="B6549" s="1" t="s">
        <v>15</v>
      </c>
      <c r="C6549" s="1">
        <v>0.0</v>
      </c>
      <c r="D6549" s="1" t="s">
        <v>16</v>
      </c>
      <c r="E6549" s="1" t="s">
        <v>16</v>
      </c>
      <c r="F6549" s="1">
        <v>2.0</v>
      </c>
      <c r="G6549" s="1">
        <v>1.0</v>
      </c>
      <c r="H6549" s="1">
        <v>2.0</v>
      </c>
      <c r="I6549" s="1" t="s">
        <v>22</v>
      </c>
      <c r="J6549" s="1">
        <v>84.5</v>
      </c>
      <c r="K6549" s="1">
        <v>4845.4</v>
      </c>
      <c r="L6549" s="1" t="s">
        <v>18</v>
      </c>
      <c r="M6549" s="2">
        <f t="shared" si="1"/>
        <v>57.34201183</v>
      </c>
      <c r="N6549" s="3"/>
    </row>
    <row r="6550" ht="15.75" customHeight="1">
      <c r="A6550" s="1" t="s">
        <v>6570</v>
      </c>
      <c r="B6550" s="1" t="s">
        <v>15</v>
      </c>
      <c r="C6550" s="1">
        <v>0.0</v>
      </c>
      <c r="D6550" s="1" t="s">
        <v>16</v>
      </c>
      <c r="E6550" s="1" t="s">
        <v>18</v>
      </c>
      <c r="F6550" s="1">
        <v>2.0</v>
      </c>
      <c r="G6550" s="1">
        <v>2.0</v>
      </c>
      <c r="H6550" s="1">
        <v>2.0</v>
      </c>
      <c r="I6550" s="1" t="s">
        <v>28</v>
      </c>
      <c r="J6550" s="1">
        <v>115.5</v>
      </c>
      <c r="K6550" s="1">
        <v>8312.75</v>
      </c>
      <c r="L6550" s="1" t="s">
        <v>18</v>
      </c>
      <c r="M6550" s="2">
        <f t="shared" si="1"/>
        <v>71.97186147</v>
      </c>
      <c r="N6550" s="3"/>
    </row>
    <row r="6551" ht="15.75" customHeight="1">
      <c r="A6551" s="1" t="s">
        <v>6571</v>
      </c>
      <c r="B6551" s="1" t="s">
        <v>20</v>
      </c>
      <c r="C6551" s="1">
        <v>1.0</v>
      </c>
      <c r="D6551" s="1" t="s">
        <v>18</v>
      </c>
      <c r="E6551" s="1" t="s">
        <v>18</v>
      </c>
      <c r="F6551" s="1">
        <v>2.0</v>
      </c>
      <c r="G6551" s="1">
        <v>2.0</v>
      </c>
      <c r="H6551" s="1">
        <v>0.0</v>
      </c>
      <c r="I6551" s="1" t="s">
        <v>22</v>
      </c>
      <c r="J6551" s="1">
        <v>94.0</v>
      </c>
      <c r="K6551" s="1">
        <v>94.0</v>
      </c>
      <c r="L6551" s="1" t="s">
        <v>16</v>
      </c>
      <c r="M6551" s="2">
        <f t="shared" si="1"/>
        <v>1</v>
      </c>
      <c r="N6551" s="3"/>
    </row>
    <row r="6552" ht="15.75" customHeight="1">
      <c r="A6552" s="1" t="s">
        <v>6572</v>
      </c>
      <c r="B6552" s="1" t="s">
        <v>20</v>
      </c>
      <c r="C6552" s="1">
        <v>0.0</v>
      </c>
      <c r="D6552" s="1" t="s">
        <v>18</v>
      </c>
      <c r="E6552" s="1" t="s">
        <v>18</v>
      </c>
      <c r="F6552" s="1">
        <v>1.0</v>
      </c>
      <c r="G6552" s="1">
        <v>2.0</v>
      </c>
      <c r="H6552" s="1">
        <v>0.0</v>
      </c>
      <c r="I6552" s="1" t="s">
        <v>22</v>
      </c>
      <c r="J6552" s="1">
        <v>79.95</v>
      </c>
      <c r="K6552" s="1">
        <v>79.95</v>
      </c>
      <c r="L6552" s="1" t="s">
        <v>16</v>
      </c>
      <c r="M6552" s="2">
        <f t="shared" si="1"/>
        <v>1</v>
      </c>
      <c r="N6552" s="3"/>
    </row>
    <row r="6553" ht="15.75" customHeight="1">
      <c r="A6553" s="1" t="s">
        <v>6573</v>
      </c>
      <c r="B6553" s="1" t="s">
        <v>15</v>
      </c>
      <c r="C6553" s="1">
        <v>0.0</v>
      </c>
      <c r="D6553" s="1" t="s">
        <v>18</v>
      </c>
      <c r="E6553" s="1" t="s">
        <v>18</v>
      </c>
      <c r="F6553" s="1">
        <v>2.0</v>
      </c>
      <c r="G6553" s="1">
        <v>2.0</v>
      </c>
      <c r="H6553" s="1">
        <v>0.0</v>
      </c>
      <c r="I6553" s="1" t="s">
        <v>22</v>
      </c>
      <c r="J6553" s="1">
        <v>99.65</v>
      </c>
      <c r="K6553" s="1">
        <v>820.5</v>
      </c>
      <c r="L6553" s="1" t="s">
        <v>16</v>
      </c>
      <c r="M6553" s="2">
        <f t="shared" si="1"/>
        <v>8.233818364</v>
      </c>
      <c r="N6553" s="3"/>
    </row>
    <row r="6554" ht="15.75" customHeight="1">
      <c r="A6554" s="1" t="s">
        <v>6574</v>
      </c>
      <c r="B6554" s="1" t="s">
        <v>15</v>
      </c>
      <c r="C6554" s="1">
        <v>0.0</v>
      </c>
      <c r="D6554" s="1" t="s">
        <v>18</v>
      </c>
      <c r="E6554" s="1" t="s">
        <v>18</v>
      </c>
      <c r="F6554" s="1">
        <v>2.0</v>
      </c>
      <c r="G6554" s="1">
        <v>2.0</v>
      </c>
      <c r="H6554" s="1">
        <v>0.0</v>
      </c>
      <c r="I6554" s="1" t="s">
        <v>22</v>
      </c>
      <c r="J6554" s="1">
        <v>74.25</v>
      </c>
      <c r="K6554" s="1">
        <v>210.3</v>
      </c>
      <c r="L6554" s="1" t="s">
        <v>16</v>
      </c>
      <c r="M6554" s="2">
        <f t="shared" si="1"/>
        <v>2.832323232</v>
      </c>
      <c r="N6554" s="3"/>
    </row>
    <row r="6555" ht="15.75" customHeight="1">
      <c r="A6555" s="1" t="s">
        <v>6575</v>
      </c>
      <c r="B6555" s="1" t="s">
        <v>20</v>
      </c>
      <c r="C6555" s="1">
        <v>0.0</v>
      </c>
      <c r="D6555" s="1" t="s">
        <v>18</v>
      </c>
      <c r="E6555" s="1" t="s">
        <v>16</v>
      </c>
      <c r="F6555" s="1">
        <v>1.0</v>
      </c>
      <c r="G6555" s="1">
        <v>1.0</v>
      </c>
      <c r="H6555" s="1">
        <v>0.0</v>
      </c>
      <c r="I6555" s="1" t="s">
        <v>22</v>
      </c>
      <c r="J6555" s="1">
        <v>55.3</v>
      </c>
      <c r="K6555" s="1">
        <v>2654.05</v>
      </c>
      <c r="L6555" s="1" t="s">
        <v>18</v>
      </c>
      <c r="M6555" s="2">
        <f t="shared" si="1"/>
        <v>47.99367089</v>
      </c>
      <c r="N6555" s="3"/>
    </row>
    <row r="6556" ht="15.75" customHeight="1">
      <c r="A6556" s="1" t="s">
        <v>6576</v>
      </c>
      <c r="B6556" s="1" t="s">
        <v>20</v>
      </c>
      <c r="C6556" s="1">
        <v>1.0</v>
      </c>
      <c r="D6556" s="1" t="s">
        <v>16</v>
      </c>
      <c r="E6556" s="1" t="s">
        <v>18</v>
      </c>
      <c r="F6556" s="1">
        <v>0.0</v>
      </c>
      <c r="G6556" s="1">
        <v>1.0</v>
      </c>
      <c r="H6556" s="1">
        <v>1.0</v>
      </c>
      <c r="I6556" s="1" t="s">
        <v>26</v>
      </c>
      <c r="J6556" s="1">
        <v>29.8</v>
      </c>
      <c r="K6556" s="1">
        <v>2134.3</v>
      </c>
      <c r="L6556" s="1" t="s">
        <v>18</v>
      </c>
      <c r="M6556" s="2">
        <f t="shared" si="1"/>
        <v>71.62080537</v>
      </c>
      <c r="N6556" s="3"/>
    </row>
    <row r="6557" ht="15.75" customHeight="1">
      <c r="A6557" s="1" t="s">
        <v>6577</v>
      </c>
      <c r="B6557" s="1" t="s">
        <v>20</v>
      </c>
      <c r="C6557" s="1">
        <v>0.0</v>
      </c>
      <c r="D6557" s="1" t="s">
        <v>16</v>
      </c>
      <c r="E6557" s="1" t="s">
        <v>16</v>
      </c>
      <c r="F6557" s="1">
        <v>1.0</v>
      </c>
      <c r="G6557" s="1">
        <v>0.0</v>
      </c>
      <c r="H6557" s="1">
        <v>0.0</v>
      </c>
      <c r="I6557" s="1" t="s">
        <v>22</v>
      </c>
      <c r="J6557" s="1">
        <v>19.6</v>
      </c>
      <c r="K6557" s="1">
        <v>717.3</v>
      </c>
      <c r="L6557" s="1" t="s">
        <v>18</v>
      </c>
      <c r="M6557" s="2">
        <f t="shared" si="1"/>
        <v>36.59693878</v>
      </c>
      <c r="N6557" s="3"/>
    </row>
    <row r="6558" ht="15.75" customHeight="1">
      <c r="A6558" s="1" t="s">
        <v>6578</v>
      </c>
      <c r="B6558" s="1" t="s">
        <v>20</v>
      </c>
      <c r="C6558" s="1">
        <v>0.0</v>
      </c>
      <c r="D6558" s="1" t="s">
        <v>18</v>
      </c>
      <c r="E6558" s="1" t="s">
        <v>18</v>
      </c>
      <c r="F6558" s="1">
        <v>1.0</v>
      </c>
      <c r="G6558" s="1">
        <v>0.0</v>
      </c>
      <c r="H6558" s="1">
        <v>0.0</v>
      </c>
      <c r="I6558" s="1" t="s">
        <v>17</v>
      </c>
      <c r="J6558" s="1">
        <v>20.9</v>
      </c>
      <c r="K6558" s="1">
        <v>518.3</v>
      </c>
      <c r="L6558" s="1" t="s">
        <v>18</v>
      </c>
      <c r="M6558" s="2">
        <f t="shared" si="1"/>
        <v>24.79904306</v>
      </c>
      <c r="N6558" s="3"/>
    </row>
    <row r="6559" ht="15.75" customHeight="1">
      <c r="A6559" s="1" t="s">
        <v>6579</v>
      </c>
      <c r="B6559" s="1" t="s">
        <v>15</v>
      </c>
      <c r="C6559" s="1">
        <v>0.0</v>
      </c>
      <c r="D6559" s="1" t="s">
        <v>16</v>
      </c>
      <c r="E6559" s="1" t="s">
        <v>16</v>
      </c>
      <c r="F6559" s="1">
        <v>2.0</v>
      </c>
      <c r="G6559" s="1">
        <v>2.0</v>
      </c>
      <c r="H6559" s="1">
        <v>0.0</v>
      </c>
      <c r="I6559" s="1" t="s">
        <v>22</v>
      </c>
      <c r="J6559" s="1">
        <v>84.8</v>
      </c>
      <c r="K6559" s="1">
        <v>1203.9</v>
      </c>
      <c r="L6559" s="1" t="s">
        <v>18</v>
      </c>
      <c r="M6559" s="2">
        <f t="shared" si="1"/>
        <v>14.19693396</v>
      </c>
      <c r="N6559" s="3"/>
    </row>
    <row r="6560" ht="15.75" customHeight="1">
      <c r="A6560" s="1" t="s">
        <v>6580</v>
      </c>
      <c r="B6560" s="1" t="s">
        <v>20</v>
      </c>
      <c r="C6560" s="1">
        <v>0.0</v>
      </c>
      <c r="D6560" s="1" t="s">
        <v>18</v>
      </c>
      <c r="E6560" s="1" t="s">
        <v>18</v>
      </c>
      <c r="F6560" s="1">
        <v>1.0</v>
      </c>
      <c r="G6560" s="1">
        <v>1.0</v>
      </c>
      <c r="H6560" s="1">
        <v>1.0</v>
      </c>
      <c r="I6560" s="1" t="s">
        <v>22</v>
      </c>
      <c r="J6560" s="1">
        <v>61.25</v>
      </c>
      <c r="K6560" s="1">
        <v>729.95</v>
      </c>
      <c r="L6560" s="1" t="s">
        <v>18</v>
      </c>
      <c r="M6560" s="2">
        <f t="shared" si="1"/>
        <v>11.91755102</v>
      </c>
      <c r="N6560" s="3"/>
    </row>
    <row r="6561" ht="15.75" customHeight="1">
      <c r="A6561" s="1" t="s">
        <v>6581</v>
      </c>
      <c r="B6561" s="1" t="s">
        <v>15</v>
      </c>
      <c r="C6561" s="1">
        <v>1.0</v>
      </c>
      <c r="D6561" s="1" t="s">
        <v>18</v>
      </c>
      <c r="E6561" s="1" t="s">
        <v>18</v>
      </c>
      <c r="F6561" s="1">
        <v>1.0</v>
      </c>
      <c r="G6561" s="1">
        <v>2.0</v>
      </c>
      <c r="H6561" s="1">
        <v>0.0</v>
      </c>
      <c r="I6561" s="1" t="s">
        <v>28</v>
      </c>
      <c r="J6561" s="1">
        <v>79.75</v>
      </c>
      <c r="K6561" s="1">
        <v>159.4</v>
      </c>
      <c r="L6561" s="1" t="s">
        <v>16</v>
      </c>
      <c r="M6561" s="2">
        <f t="shared" si="1"/>
        <v>1.998746082</v>
      </c>
      <c r="N6561" s="3"/>
    </row>
    <row r="6562" ht="15.75" customHeight="1">
      <c r="A6562" s="1" t="s">
        <v>6582</v>
      </c>
      <c r="B6562" s="1" t="s">
        <v>20</v>
      </c>
      <c r="C6562" s="1">
        <v>0.0</v>
      </c>
      <c r="D6562" s="1" t="s">
        <v>18</v>
      </c>
      <c r="E6562" s="1" t="s">
        <v>18</v>
      </c>
      <c r="F6562" s="1">
        <v>1.0</v>
      </c>
      <c r="G6562" s="1">
        <v>0.0</v>
      </c>
      <c r="H6562" s="1">
        <v>0.0</v>
      </c>
      <c r="I6562" s="1" t="s">
        <v>17</v>
      </c>
      <c r="J6562" s="1">
        <v>18.85</v>
      </c>
      <c r="K6562" s="1">
        <v>18.85</v>
      </c>
      <c r="L6562" s="1" t="s">
        <v>16</v>
      </c>
      <c r="M6562" s="2">
        <f t="shared" si="1"/>
        <v>1</v>
      </c>
      <c r="N6562" s="3"/>
    </row>
    <row r="6563" ht="15.75" customHeight="1">
      <c r="A6563" s="1" t="s">
        <v>6583</v>
      </c>
      <c r="B6563" s="1" t="s">
        <v>15</v>
      </c>
      <c r="C6563" s="1">
        <v>0.0</v>
      </c>
      <c r="D6563" s="1" t="s">
        <v>16</v>
      </c>
      <c r="E6563" s="1" t="s">
        <v>18</v>
      </c>
      <c r="F6563" s="1">
        <v>1.0</v>
      </c>
      <c r="G6563" s="1">
        <v>2.0</v>
      </c>
      <c r="H6563" s="1">
        <v>1.0</v>
      </c>
      <c r="I6563" s="1" t="s">
        <v>26</v>
      </c>
      <c r="J6563" s="1">
        <v>101.9</v>
      </c>
      <c r="K6563" s="1">
        <v>2681.15</v>
      </c>
      <c r="L6563" s="1" t="s">
        <v>18</v>
      </c>
      <c r="M6563" s="2">
        <f t="shared" si="1"/>
        <v>26.31157998</v>
      </c>
      <c r="N6563" s="3"/>
    </row>
    <row r="6564" ht="15.75" customHeight="1">
      <c r="A6564" s="1" t="s">
        <v>6584</v>
      </c>
      <c r="B6564" s="1" t="s">
        <v>20</v>
      </c>
      <c r="C6564" s="1">
        <v>0.0</v>
      </c>
      <c r="D6564" s="1" t="s">
        <v>18</v>
      </c>
      <c r="E6564" s="1" t="s">
        <v>18</v>
      </c>
      <c r="F6564" s="1">
        <v>1.0</v>
      </c>
      <c r="G6564" s="1">
        <v>1.0</v>
      </c>
      <c r="H6564" s="1">
        <v>0.0</v>
      </c>
      <c r="I6564" s="1" t="s">
        <v>17</v>
      </c>
      <c r="J6564" s="1">
        <v>43.55</v>
      </c>
      <c r="K6564" s="1">
        <v>335.4</v>
      </c>
      <c r="L6564" s="1" t="s">
        <v>18</v>
      </c>
      <c r="M6564" s="2">
        <f t="shared" si="1"/>
        <v>7.701492537</v>
      </c>
      <c r="N6564" s="3"/>
    </row>
    <row r="6565" ht="15.75" customHeight="1">
      <c r="A6565" s="1" t="s">
        <v>6585</v>
      </c>
      <c r="B6565" s="1" t="s">
        <v>15</v>
      </c>
      <c r="C6565" s="1">
        <v>0.0</v>
      </c>
      <c r="D6565" s="1" t="s">
        <v>16</v>
      </c>
      <c r="E6565" s="1" t="s">
        <v>16</v>
      </c>
      <c r="F6565" s="1">
        <v>1.0</v>
      </c>
      <c r="G6565" s="1">
        <v>1.0</v>
      </c>
      <c r="H6565" s="1">
        <v>1.0</v>
      </c>
      <c r="I6565" s="1" t="s">
        <v>17</v>
      </c>
      <c r="J6565" s="1">
        <v>66.25</v>
      </c>
      <c r="K6565" s="1">
        <v>1533.8</v>
      </c>
      <c r="L6565" s="1" t="s">
        <v>18</v>
      </c>
      <c r="M6565" s="2">
        <f t="shared" si="1"/>
        <v>23.15169811</v>
      </c>
      <c r="N6565" s="3"/>
    </row>
    <row r="6566" ht="15.75" customHeight="1">
      <c r="A6566" s="1" t="s">
        <v>6586</v>
      </c>
      <c r="B6566" s="1" t="s">
        <v>15</v>
      </c>
      <c r="C6566" s="1">
        <v>0.0</v>
      </c>
      <c r="D6566" s="1" t="s">
        <v>18</v>
      </c>
      <c r="E6566" s="1" t="s">
        <v>18</v>
      </c>
      <c r="F6566" s="1">
        <v>2.0</v>
      </c>
      <c r="G6566" s="1">
        <v>2.0</v>
      </c>
      <c r="H6566" s="1">
        <v>0.0</v>
      </c>
      <c r="I6566" s="1" t="s">
        <v>22</v>
      </c>
      <c r="J6566" s="1">
        <v>100.35</v>
      </c>
      <c r="K6566" s="1">
        <v>1358.85</v>
      </c>
      <c r="L6566" s="1" t="s">
        <v>16</v>
      </c>
      <c r="M6566" s="2">
        <f t="shared" si="1"/>
        <v>13.54110613</v>
      </c>
      <c r="N6566" s="3"/>
    </row>
    <row r="6567" ht="15.75" customHeight="1">
      <c r="A6567" s="1" t="s">
        <v>6587</v>
      </c>
      <c r="B6567" s="1" t="s">
        <v>15</v>
      </c>
      <c r="C6567" s="1">
        <v>0.0</v>
      </c>
      <c r="D6567" s="1" t="s">
        <v>16</v>
      </c>
      <c r="E6567" s="1" t="s">
        <v>18</v>
      </c>
      <c r="F6567" s="1">
        <v>2.0</v>
      </c>
      <c r="G6567" s="1">
        <v>2.0</v>
      </c>
      <c r="H6567" s="1">
        <v>2.0</v>
      </c>
      <c r="I6567" s="1" t="s">
        <v>26</v>
      </c>
      <c r="J6567" s="1">
        <v>110.8</v>
      </c>
      <c r="K6567" s="1">
        <v>6640.7</v>
      </c>
      <c r="L6567" s="1" t="s">
        <v>18</v>
      </c>
      <c r="M6567" s="2">
        <f t="shared" si="1"/>
        <v>59.93411552</v>
      </c>
      <c r="N6567" s="3"/>
    </row>
    <row r="6568" ht="15.75" customHeight="1">
      <c r="A6568" s="1" t="s">
        <v>6588</v>
      </c>
      <c r="B6568" s="1" t="s">
        <v>15</v>
      </c>
      <c r="C6568" s="1">
        <v>0.0</v>
      </c>
      <c r="D6568" s="1" t="s">
        <v>16</v>
      </c>
      <c r="E6568" s="1" t="s">
        <v>16</v>
      </c>
      <c r="F6568" s="1">
        <v>1.0</v>
      </c>
      <c r="G6568" s="1">
        <v>1.0</v>
      </c>
      <c r="H6568" s="1">
        <v>0.0</v>
      </c>
      <c r="I6568" s="1" t="s">
        <v>22</v>
      </c>
      <c r="J6568" s="1">
        <v>54.85</v>
      </c>
      <c r="K6568" s="1">
        <v>355.1</v>
      </c>
      <c r="L6568" s="1" t="s">
        <v>18</v>
      </c>
      <c r="M6568" s="2">
        <f t="shared" si="1"/>
        <v>6.474020055</v>
      </c>
      <c r="N6568" s="3"/>
    </row>
    <row r="6569" ht="15.75" customHeight="1">
      <c r="A6569" s="1" t="s">
        <v>6589</v>
      </c>
      <c r="B6569" s="1" t="s">
        <v>20</v>
      </c>
      <c r="C6569" s="1">
        <v>1.0</v>
      </c>
      <c r="D6569" s="1" t="s">
        <v>16</v>
      </c>
      <c r="E6569" s="1" t="s">
        <v>18</v>
      </c>
      <c r="F6569" s="1">
        <v>2.0</v>
      </c>
      <c r="G6569" s="1">
        <v>2.0</v>
      </c>
      <c r="H6569" s="1">
        <v>0.0</v>
      </c>
      <c r="I6569" s="1" t="s">
        <v>22</v>
      </c>
      <c r="J6569" s="1">
        <v>74.85</v>
      </c>
      <c r="K6569" s="1">
        <v>485.25</v>
      </c>
      <c r="L6569" s="1" t="s">
        <v>18</v>
      </c>
      <c r="M6569" s="2">
        <f t="shared" si="1"/>
        <v>6.482965932</v>
      </c>
      <c r="N6569" s="3"/>
    </row>
    <row r="6570" ht="15.75" customHeight="1">
      <c r="A6570" s="1" t="s">
        <v>6590</v>
      </c>
      <c r="B6570" s="1" t="s">
        <v>20</v>
      </c>
      <c r="C6570" s="1">
        <v>0.0</v>
      </c>
      <c r="D6570" s="1" t="s">
        <v>18</v>
      </c>
      <c r="E6570" s="1" t="s">
        <v>16</v>
      </c>
      <c r="F6570" s="1">
        <v>2.0</v>
      </c>
      <c r="G6570" s="1">
        <v>0.0</v>
      </c>
      <c r="H6570" s="1">
        <v>2.0</v>
      </c>
      <c r="I6570" s="1" t="s">
        <v>26</v>
      </c>
      <c r="J6570" s="1">
        <v>25.3</v>
      </c>
      <c r="K6570" s="1">
        <v>1673.8</v>
      </c>
      <c r="L6570" s="1" t="s">
        <v>18</v>
      </c>
      <c r="M6570" s="2">
        <f t="shared" si="1"/>
        <v>66.15810277</v>
      </c>
      <c r="N6570" s="3"/>
    </row>
    <row r="6571" ht="15.75" customHeight="1">
      <c r="A6571" s="1" t="s">
        <v>6591</v>
      </c>
      <c r="B6571" s="1" t="s">
        <v>20</v>
      </c>
      <c r="C6571" s="1">
        <v>0.0</v>
      </c>
      <c r="D6571" s="1" t="s">
        <v>16</v>
      </c>
      <c r="E6571" s="1" t="s">
        <v>18</v>
      </c>
      <c r="F6571" s="1">
        <v>2.0</v>
      </c>
      <c r="G6571" s="1">
        <v>1.0</v>
      </c>
      <c r="H6571" s="1">
        <v>2.0</v>
      </c>
      <c r="I6571" s="1" t="s">
        <v>28</v>
      </c>
      <c r="J6571" s="1">
        <v>85.95</v>
      </c>
      <c r="K6571" s="1">
        <v>6151.9</v>
      </c>
      <c r="L6571" s="1" t="s">
        <v>18</v>
      </c>
      <c r="M6571" s="2">
        <f t="shared" si="1"/>
        <v>71.5753345</v>
      </c>
      <c r="N6571" s="3"/>
    </row>
    <row r="6572" ht="15.75" customHeight="1">
      <c r="A6572" s="1" t="s">
        <v>6592</v>
      </c>
      <c r="B6572" s="1" t="s">
        <v>20</v>
      </c>
      <c r="C6572" s="1">
        <v>0.0</v>
      </c>
      <c r="D6572" s="1" t="s">
        <v>18</v>
      </c>
      <c r="E6572" s="1" t="s">
        <v>18</v>
      </c>
      <c r="F6572" s="1">
        <v>2.0</v>
      </c>
      <c r="G6572" s="1">
        <v>1.0</v>
      </c>
      <c r="H6572" s="1">
        <v>0.0</v>
      </c>
      <c r="I6572" s="1" t="s">
        <v>28</v>
      </c>
      <c r="J6572" s="1">
        <v>54.65</v>
      </c>
      <c r="K6572" s="1">
        <v>1665.2</v>
      </c>
      <c r="L6572" s="1" t="s">
        <v>18</v>
      </c>
      <c r="M6572" s="2">
        <f t="shared" si="1"/>
        <v>30.47026532</v>
      </c>
      <c r="N6572" s="3"/>
    </row>
    <row r="6573" ht="15.75" customHeight="1">
      <c r="A6573" s="1" t="s">
        <v>6593</v>
      </c>
      <c r="B6573" s="1" t="s">
        <v>20</v>
      </c>
      <c r="C6573" s="1">
        <v>0.0</v>
      </c>
      <c r="D6573" s="1" t="s">
        <v>16</v>
      </c>
      <c r="E6573" s="1" t="s">
        <v>18</v>
      </c>
      <c r="F6573" s="1">
        <v>1.0</v>
      </c>
      <c r="G6573" s="1">
        <v>0.0</v>
      </c>
      <c r="H6573" s="1">
        <v>1.0</v>
      </c>
      <c r="I6573" s="1" t="s">
        <v>26</v>
      </c>
      <c r="J6573" s="1">
        <v>19.3</v>
      </c>
      <c r="K6573" s="1">
        <v>486.2</v>
      </c>
      <c r="L6573" s="1" t="s">
        <v>18</v>
      </c>
      <c r="M6573" s="2">
        <f t="shared" si="1"/>
        <v>25.19170984</v>
      </c>
      <c r="N6573" s="3"/>
    </row>
    <row r="6574" ht="15.75" customHeight="1">
      <c r="A6574" s="1" t="s">
        <v>6594</v>
      </c>
      <c r="B6574" s="1" t="s">
        <v>15</v>
      </c>
      <c r="C6574" s="1">
        <v>0.0</v>
      </c>
      <c r="D6574" s="1" t="s">
        <v>16</v>
      </c>
      <c r="E6574" s="1" t="s">
        <v>16</v>
      </c>
      <c r="F6574" s="1">
        <v>2.0</v>
      </c>
      <c r="G6574" s="1">
        <v>1.0</v>
      </c>
      <c r="H6574" s="1">
        <v>2.0</v>
      </c>
      <c r="I6574" s="1" t="s">
        <v>26</v>
      </c>
      <c r="J6574" s="1">
        <v>90.3</v>
      </c>
      <c r="K6574" s="1">
        <v>5194.05</v>
      </c>
      <c r="L6574" s="1" t="s">
        <v>18</v>
      </c>
      <c r="M6574" s="2">
        <f t="shared" si="1"/>
        <v>57.51993355</v>
      </c>
      <c r="N6574" s="3"/>
    </row>
    <row r="6575" ht="15.75" customHeight="1">
      <c r="A6575" s="1" t="s">
        <v>6595</v>
      </c>
      <c r="B6575" s="1" t="s">
        <v>20</v>
      </c>
      <c r="C6575" s="1">
        <v>0.0</v>
      </c>
      <c r="D6575" s="1" t="s">
        <v>18</v>
      </c>
      <c r="E6575" s="1" t="s">
        <v>18</v>
      </c>
      <c r="F6575" s="1">
        <v>1.0</v>
      </c>
      <c r="G6575" s="1">
        <v>1.0</v>
      </c>
      <c r="H6575" s="1">
        <v>0.0</v>
      </c>
      <c r="I6575" s="1" t="s">
        <v>26</v>
      </c>
      <c r="J6575" s="1">
        <v>44.8</v>
      </c>
      <c r="K6575" s="1">
        <v>176.2</v>
      </c>
      <c r="L6575" s="1" t="s">
        <v>18</v>
      </c>
      <c r="M6575" s="2">
        <f t="shared" si="1"/>
        <v>3.933035714</v>
      </c>
      <c r="N6575" s="3"/>
    </row>
    <row r="6576" ht="15.75" customHeight="1">
      <c r="A6576" s="1" t="s">
        <v>6596</v>
      </c>
      <c r="B6576" s="1" t="s">
        <v>20</v>
      </c>
      <c r="C6576" s="1">
        <v>0.0</v>
      </c>
      <c r="D6576" s="1" t="s">
        <v>16</v>
      </c>
      <c r="E6576" s="1" t="s">
        <v>16</v>
      </c>
      <c r="F6576" s="1">
        <v>2.0</v>
      </c>
      <c r="G6576" s="1">
        <v>2.0</v>
      </c>
      <c r="H6576" s="1">
        <v>0.0</v>
      </c>
      <c r="I6576" s="1" t="s">
        <v>28</v>
      </c>
      <c r="J6576" s="1">
        <v>89.55</v>
      </c>
      <c r="K6576" s="1">
        <v>6373.1</v>
      </c>
      <c r="L6576" s="1" t="s">
        <v>18</v>
      </c>
      <c r="M6576" s="2">
        <f t="shared" si="1"/>
        <v>71.16806253</v>
      </c>
      <c r="N6576" s="3"/>
    </row>
    <row r="6577" ht="15.75" customHeight="1">
      <c r="A6577" s="1" t="s">
        <v>6597</v>
      </c>
      <c r="B6577" s="1" t="s">
        <v>15</v>
      </c>
      <c r="C6577" s="1">
        <v>0.0</v>
      </c>
      <c r="D6577" s="1" t="s">
        <v>18</v>
      </c>
      <c r="E6577" s="1" t="s">
        <v>18</v>
      </c>
      <c r="F6577" s="1">
        <v>2.0</v>
      </c>
      <c r="G6577" s="1">
        <v>0.0</v>
      </c>
      <c r="H6577" s="1">
        <v>2.0</v>
      </c>
      <c r="I6577" s="1" t="s">
        <v>26</v>
      </c>
      <c r="J6577" s="1">
        <v>25.3</v>
      </c>
      <c r="K6577" s="1">
        <v>116.95</v>
      </c>
      <c r="L6577" s="1" t="s">
        <v>18</v>
      </c>
      <c r="M6577" s="2">
        <f t="shared" si="1"/>
        <v>4.622529644</v>
      </c>
      <c r="N6577" s="3"/>
    </row>
    <row r="6578" ht="15.75" customHeight="1">
      <c r="A6578" s="1" t="s">
        <v>6598</v>
      </c>
      <c r="B6578" s="1" t="s">
        <v>20</v>
      </c>
      <c r="C6578" s="1">
        <v>0.0</v>
      </c>
      <c r="D6578" s="1" t="s">
        <v>16</v>
      </c>
      <c r="E6578" s="1" t="s">
        <v>18</v>
      </c>
      <c r="F6578" s="1">
        <v>2.0</v>
      </c>
      <c r="G6578" s="1">
        <v>2.0</v>
      </c>
      <c r="H6578" s="1">
        <v>2.0</v>
      </c>
      <c r="I6578" s="1" t="s">
        <v>26</v>
      </c>
      <c r="J6578" s="1">
        <v>110.9</v>
      </c>
      <c r="K6578" s="1">
        <v>8240.85</v>
      </c>
      <c r="L6578" s="1" t="s">
        <v>18</v>
      </c>
      <c r="M6578" s="2">
        <f t="shared" si="1"/>
        <v>74.30883679</v>
      </c>
      <c r="N6578" s="3"/>
    </row>
    <row r="6579" ht="15.75" customHeight="1">
      <c r="A6579" s="1" t="s">
        <v>6599</v>
      </c>
      <c r="B6579" s="1" t="s">
        <v>15</v>
      </c>
      <c r="C6579" s="1">
        <v>0.0</v>
      </c>
      <c r="D6579" s="1" t="s">
        <v>16</v>
      </c>
      <c r="E6579" s="1" t="s">
        <v>18</v>
      </c>
      <c r="F6579" s="1">
        <v>2.0</v>
      </c>
      <c r="G6579" s="1">
        <v>1.0</v>
      </c>
      <c r="H6579" s="1">
        <v>0.0</v>
      </c>
      <c r="I6579" s="1" t="s">
        <v>26</v>
      </c>
      <c r="J6579" s="1">
        <v>66.4</v>
      </c>
      <c r="K6579" s="1">
        <v>2727.8</v>
      </c>
      <c r="L6579" s="1" t="s">
        <v>18</v>
      </c>
      <c r="M6579" s="2">
        <f t="shared" si="1"/>
        <v>41.0813253</v>
      </c>
      <c r="N6579" s="3"/>
    </row>
    <row r="6580" ht="15.75" customHeight="1">
      <c r="A6580" s="1" t="s">
        <v>6600</v>
      </c>
      <c r="B6580" s="1" t="s">
        <v>15</v>
      </c>
      <c r="C6580" s="1">
        <v>1.0</v>
      </c>
      <c r="D6580" s="1" t="s">
        <v>18</v>
      </c>
      <c r="E6580" s="1" t="s">
        <v>18</v>
      </c>
      <c r="F6580" s="1">
        <v>1.0</v>
      </c>
      <c r="G6580" s="1">
        <v>2.0</v>
      </c>
      <c r="H6580" s="1">
        <v>0.0</v>
      </c>
      <c r="I6580" s="1" t="s">
        <v>22</v>
      </c>
      <c r="J6580" s="1">
        <v>78.8</v>
      </c>
      <c r="K6580" s="1">
        <v>2006.1</v>
      </c>
      <c r="L6580" s="1" t="s">
        <v>18</v>
      </c>
      <c r="M6580" s="2">
        <f t="shared" si="1"/>
        <v>25.45812183</v>
      </c>
      <c r="N6580" s="3"/>
    </row>
    <row r="6581" ht="15.75" customHeight="1">
      <c r="A6581" s="1" t="s">
        <v>6601</v>
      </c>
      <c r="B6581" s="1" t="s">
        <v>20</v>
      </c>
      <c r="C6581" s="1">
        <v>0.0</v>
      </c>
      <c r="D6581" s="1" t="s">
        <v>16</v>
      </c>
      <c r="E6581" s="1" t="s">
        <v>18</v>
      </c>
      <c r="F6581" s="1">
        <v>2.0</v>
      </c>
      <c r="G6581" s="1">
        <v>2.0</v>
      </c>
      <c r="H6581" s="1">
        <v>1.0</v>
      </c>
      <c r="I6581" s="1" t="s">
        <v>22</v>
      </c>
      <c r="J6581" s="1">
        <v>110.7</v>
      </c>
      <c r="K6581" s="1">
        <v>4428.6</v>
      </c>
      <c r="L6581" s="1" t="s">
        <v>18</v>
      </c>
      <c r="M6581" s="2">
        <f t="shared" si="1"/>
        <v>40.00542005</v>
      </c>
      <c r="N6581" s="3"/>
    </row>
    <row r="6582" ht="15.75" customHeight="1">
      <c r="A6582" s="1" t="s">
        <v>6602</v>
      </c>
      <c r="B6582" s="1" t="s">
        <v>20</v>
      </c>
      <c r="C6582" s="1">
        <v>0.0</v>
      </c>
      <c r="D6582" s="1" t="s">
        <v>16</v>
      </c>
      <c r="E6582" s="1" t="s">
        <v>18</v>
      </c>
      <c r="F6582" s="1">
        <v>2.0</v>
      </c>
      <c r="G6582" s="1">
        <v>1.0</v>
      </c>
      <c r="H6582" s="1">
        <v>1.0</v>
      </c>
      <c r="I6582" s="1" t="s">
        <v>22</v>
      </c>
      <c r="J6582" s="1">
        <v>58.35</v>
      </c>
      <c r="K6582" s="1">
        <v>1346.9</v>
      </c>
      <c r="L6582" s="1" t="s">
        <v>18</v>
      </c>
      <c r="M6582" s="2">
        <f t="shared" si="1"/>
        <v>23.08311911</v>
      </c>
      <c r="N6582" s="3"/>
    </row>
    <row r="6583" ht="15.75" customHeight="1">
      <c r="A6583" s="1" t="s">
        <v>6603</v>
      </c>
      <c r="B6583" s="1" t="s">
        <v>15</v>
      </c>
      <c r="C6583" s="1">
        <v>0.0</v>
      </c>
      <c r="D6583" s="1" t="s">
        <v>16</v>
      </c>
      <c r="E6583" s="1" t="s">
        <v>18</v>
      </c>
      <c r="F6583" s="1">
        <v>1.0</v>
      </c>
      <c r="G6583" s="1">
        <v>1.0</v>
      </c>
      <c r="H6583" s="1">
        <v>2.0</v>
      </c>
      <c r="I6583" s="1" t="s">
        <v>26</v>
      </c>
      <c r="J6583" s="1">
        <v>58.9</v>
      </c>
      <c r="K6583" s="1">
        <v>3857.1</v>
      </c>
      <c r="L6583" s="1" t="s">
        <v>18</v>
      </c>
      <c r="M6583" s="2">
        <f t="shared" si="1"/>
        <v>65.48556876</v>
      </c>
      <c r="N6583" s="3"/>
    </row>
    <row r="6584" ht="15.75" customHeight="1">
      <c r="A6584" s="1" t="s">
        <v>6604</v>
      </c>
      <c r="B6584" s="1" t="s">
        <v>15</v>
      </c>
      <c r="C6584" s="1">
        <v>0.0</v>
      </c>
      <c r="D6584" s="1" t="s">
        <v>18</v>
      </c>
      <c r="E6584" s="1" t="s">
        <v>18</v>
      </c>
      <c r="F6584" s="1">
        <v>1.0</v>
      </c>
      <c r="G6584" s="1">
        <v>1.0</v>
      </c>
      <c r="H6584" s="1">
        <v>1.0</v>
      </c>
      <c r="I6584" s="1" t="s">
        <v>28</v>
      </c>
      <c r="J6584" s="1">
        <v>72.35</v>
      </c>
      <c r="K6584" s="1">
        <v>4991.5</v>
      </c>
      <c r="L6584" s="1" t="s">
        <v>18</v>
      </c>
      <c r="M6584" s="2">
        <f t="shared" si="1"/>
        <v>68.99101589</v>
      </c>
      <c r="N6584" s="3"/>
    </row>
    <row r="6585" ht="15.75" customHeight="1">
      <c r="A6585" s="1" t="s">
        <v>6605</v>
      </c>
      <c r="B6585" s="1" t="s">
        <v>15</v>
      </c>
      <c r="C6585" s="1">
        <v>1.0</v>
      </c>
      <c r="D6585" s="1" t="s">
        <v>16</v>
      </c>
      <c r="E6585" s="1" t="s">
        <v>18</v>
      </c>
      <c r="F6585" s="1">
        <v>2.0</v>
      </c>
      <c r="G6585" s="1">
        <v>2.0</v>
      </c>
      <c r="H6585" s="1">
        <v>1.0</v>
      </c>
      <c r="I6585" s="1" t="s">
        <v>17</v>
      </c>
      <c r="J6585" s="1">
        <v>109.55</v>
      </c>
      <c r="K6585" s="1">
        <v>4830.25</v>
      </c>
      <c r="L6585" s="1" t="s">
        <v>16</v>
      </c>
      <c r="M6585" s="2">
        <f t="shared" si="1"/>
        <v>44.09173893</v>
      </c>
      <c r="N6585" s="3"/>
    </row>
    <row r="6586" ht="15.75" customHeight="1">
      <c r="A6586" s="1" t="s">
        <v>6606</v>
      </c>
      <c r="B6586" s="1" t="s">
        <v>20</v>
      </c>
      <c r="C6586" s="1">
        <v>0.0</v>
      </c>
      <c r="D6586" s="1" t="s">
        <v>18</v>
      </c>
      <c r="E6586" s="1" t="s">
        <v>18</v>
      </c>
      <c r="F6586" s="1">
        <v>2.0</v>
      </c>
      <c r="G6586" s="1">
        <v>2.0</v>
      </c>
      <c r="H6586" s="1">
        <v>0.0</v>
      </c>
      <c r="I6586" s="1" t="s">
        <v>22</v>
      </c>
      <c r="J6586" s="1">
        <v>94.1</v>
      </c>
      <c r="K6586" s="1">
        <v>2322.85</v>
      </c>
      <c r="L6586" s="1" t="s">
        <v>18</v>
      </c>
      <c r="M6586" s="2">
        <f t="shared" si="1"/>
        <v>24.68490967</v>
      </c>
      <c r="N6586" s="3"/>
    </row>
    <row r="6587" ht="15.75" customHeight="1">
      <c r="A6587" s="1" t="s">
        <v>6607</v>
      </c>
      <c r="B6587" s="1" t="s">
        <v>15</v>
      </c>
      <c r="C6587" s="1">
        <v>0.0</v>
      </c>
      <c r="D6587" s="1" t="s">
        <v>18</v>
      </c>
      <c r="E6587" s="1" t="s">
        <v>18</v>
      </c>
      <c r="F6587" s="1">
        <v>2.0</v>
      </c>
      <c r="G6587" s="1">
        <v>0.0</v>
      </c>
      <c r="H6587" s="1">
        <v>1.0</v>
      </c>
      <c r="I6587" s="1" t="s">
        <v>28</v>
      </c>
      <c r="J6587" s="1">
        <v>24.4</v>
      </c>
      <c r="K6587" s="1">
        <v>1601.2</v>
      </c>
      <c r="L6587" s="1" t="s">
        <v>18</v>
      </c>
      <c r="M6587" s="2">
        <f t="shared" si="1"/>
        <v>65.62295082</v>
      </c>
      <c r="N6587" s="3"/>
    </row>
    <row r="6588" ht="15.75" customHeight="1">
      <c r="A6588" s="1" t="s">
        <v>6608</v>
      </c>
      <c r="B6588" s="1" t="s">
        <v>15</v>
      </c>
      <c r="C6588" s="1">
        <v>0.0</v>
      </c>
      <c r="D6588" s="1" t="s">
        <v>18</v>
      </c>
      <c r="E6588" s="1" t="s">
        <v>16</v>
      </c>
      <c r="F6588" s="1">
        <v>1.0</v>
      </c>
      <c r="G6588" s="1">
        <v>1.0</v>
      </c>
      <c r="H6588" s="1">
        <v>0.0</v>
      </c>
      <c r="I6588" s="1" t="s">
        <v>26</v>
      </c>
      <c r="J6588" s="1">
        <v>64.1</v>
      </c>
      <c r="K6588" s="1">
        <v>2460.35</v>
      </c>
      <c r="L6588" s="1" t="s">
        <v>18</v>
      </c>
      <c r="M6588" s="2">
        <f t="shared" si="1"/>
        <v>38.38299532</v>
      </c>
      <c r="N6588" s="3"/>
    </row>
    <row r="6589" ht="15.75" customHeight="1">
      <c r="A6589" s="1" t="s">
        <v>6609</v>
      </c>
      <c r="B6589" s="1" t="s">
        <v>20</v>
      </c>
      <c r="C6589" s="1">
        <v>0.0</v>
      </c>
      <c r="D6589" s="1" t="s">
        <v>18</v>
      </c>
      <c r="E6589" s="1" t="s">
        <v>18</v>
      </c>
      <c r="F6589" s="1">
        <v>1.0</v>
      </c>
      <c r="G6589" s="1">
        <v>0.0</v>
      </c>
      <c r="H6589" s="1">
        <v>0.0</v>
      </c>
      <c r="I6589" s="1" t="s">
        <v>17</v>
      </c>
      <c r="J6589" s="1">
        <v>19.8</v>
      </c>
      <c r="K6589" s="1">
        <v>309.4</v>
      </c>
      <c r="L6589" s="1" t="s">
        <v>18</v>
      </c>
      <c r="M6589" s="2">
        <f t="shared" si="1"/>
        <v>15.62626263</v>
      </c>
      <c r="N6589" s="3"/>
    </row>
    <row r="6590" ht="15.75" customHeight="1">
      <c r="A6590" s="1" t="s">
        <v>6610</v>
      </c>
      <c r="B6590" s="1" t="s">
        <v>20</v>
      </c>
      <c r="C6590" s="1">
        <v>0.0</v>
      </c>
      <c r="D6590" s="1" t="s">
        <v>18</v>
      </c>
      <c r="E6590" s="1" t="s">
        <v>16</v>
      </c>
      <c r="F6590" s="1">
        <v>2.0</v>
      </c>
      <c r="G6590" s="1">
        <v>0.0</v>
      </c>
      <c r="H6590" s="1">
        <v>2.0</v>
      </c>
      <c r="I6590" s="1" t="s">
        <v>17</v>
      </c>
      <c r="J6590" s="1">
        <v>24.35</v>
      </c>
      <c r="K6590" s="1">
        <v>1654.6</v>
      </c>
      <c r="L6590" s="1" t="s">
        <v>18</v>
      </c>
      <c r="M6590" s="2">
        <f t="shared" si="1"/>
        <v>67.95071869</v>
      </c>
      <c r="N6590" s="3"/>
    </row>
    <row r="6591" ht="15.75" customHeight="1">
      <c r="A6591" s="1" t="s">
        <v>6611</v>
      </c>
      <c r="B6591" s="1" t="s">
        <v>20</v>
      </c>
      <c r="C6591" s="1">
        <v>1.0</v>
      </c>
      <c r="D6591" s="1" t="s">
        <v>16</v>
      </c>
      <c r="E6591" s="1" t="s">
        <v>18</v>
      </c>
      <c r="F6591" s="1">
        <v>1.0</v>
      </c>
      <c r="G6591" s="1">
        <v>2.0</v>
      </c>
      <c r="H6591" s="1">
        <v>0.0</v>
      </c>
      <c r="I6591" s="1" t="s">
        <v>22</v>
      </c>
      <c r="J6591" s="1">
        <v>70.55</v>
      </c>
      <c r="K6591" s="1">
        <v>1943.9</v>
      </c>
      <c r="L6591" s="1" t="s">
        <v>18</v>
      </c>
      <c r="M6591" s="2">
        <f t="shared" si="1"/>
        <v>27.55350815</v>
      </c>
      <c r="N6591" s="3"/>
    </row>
    <row r="6592" ht="15.75" customHeight="1">
      <c r="A6592" s="1" t="s">
        <v>6612</v>
      </c>
      <c r="B6592" s="1" t="s">
        <v>20</v>
      </c>
      <c r="C6592" s="1">
        <v>0.0</v>
      </c>
      <c r="D6592" s="1" t="s">
        <v>18</v>
      </c>
      <c r="E6592" s="1" t="s">
        <v>18</v>
      </c>
      <c r="F6592" s="1">
        <v>1.0</v>
      </c>
      <c r="G6592" s="1">
        <v>0.0</v>
      </c>
      <c r="H6592" s="1">
        <v>0.0</v>
      </c>
      <c r="I6592" s="1" t="s">
        <v>17</v>
      </c>
      <c r="J6592" s="1">
        <v>20.7</v>
      </c>
      <c r="K6592" s="1">
        <v>73.05</v>
      </c>
      <c r="L6592" s="1" t="s">
        <v>18</v>
      </c>
      <c r="M6592" s="2">
        <f t="shared" si="1"/>
        <v>3.528985507</v>
      </c>
      <c r="N6592" s="3"/>
    </row>
    <row r="6593" ht="15.75" customHeight="1">
      <c r="A6593" s="1" t="s">
        <v>6613</v>
      </c>
      <c r="B6593" s="1" t="s">
        <v>15</v>
      </c>
      <c r="C6593" s="1">
        <v>0.0</v>
      </c>
      <c r="D6593" s="1" t="s">
        <v>18</v>
      </c>
      <c r="E6593" s="1" t="s">
        <v>18</v>
      </c>
      <c r="F6593" s="1">
        <v>1.0</v>
      </c>
      <c r="G6593" s="1">
        <v>0.0</v>
      </c>
      <c r="H6593" s="1">
        <v>0.0</v>
      </c>
      <c r="I6593" s="1" t="s">
        <v>17</v>
      </c>
      <c r="J6593" s="1">
        <v>20.1</v>
      </c>
      <c r="K6593" s="1">
        <v>223.6</v>
      </c>
      <c r="L6593" s="1" t="s">
        <v>18</v>
      </c>
      <c r="M6593" s="2">
        <f t="shared" si="1"/>
        <v>11.12437811</v>
      </c>
      <c r="N6593" s="3"/>
    </row>
    <row r="6594" ht="15.75" customHeight="1">
      <c r="A6594" s="1" t="s">
        <v>6614</v>
      </c>
      <c r="B6594" s="1" t="s">
        <v>20</v>
      </c>
      <c r="C6594" s="1">
        <v>0.0</v>
      </c>
      <c r="D6594" s="1" t="s">
        <v>18</v>
      </c>
      <c r="E6594" s="1" t="s">
        <v>18</v>
      </c>
      <c r="F6594" s="1">
        <v>2.0</v>
      </c>
      <c r="G6594" s="1">
        <v>2.0</v>
      </c>
      <c r="H6594" s="1">
        <v>0.0</v>
      </c>
      <c r="I6594" s="1" t="s">
        <v>28</v>
      </c>
      <c r="J6594" s="1">
        <v>84.5</v>
      </c>
      <c r="K6594" s="1">
        <v>662.65</v>
      </c>
      <c r="L6594" s="1" t="s">
        <v>16</v>
      </c>
      <c r="M6594" s="2">
        <f t="shared" si="1"/>
        <v>7.842011834</v>
      </c>
      <c r="N6594" s="3"/>
    </row>
    <row r="6595" ht="15.75" customHeight="1">
      <c r="A6595" s="1" t="s">
        <v>6615</v>
      </c>
      <c r="B6595" s="1" t="s">
        <v>15</v>
      </c>
      <c r="C6595" s="1">
        <v>1.0</v>
      </c>
      <c r="D6595" s="1" t="s">
        <v>16</v>
      </c>
      <c r="E6595" s="1" t="s">
        <v>18</v>
      </c>
      <c r="F6595" s="1">
        <v>2.0</v>
      </c>
      <c r="G6595" s="1">
        <v>2.0</v>
      </c>
      <c r="H6595" s="1">
        <v>0.0</v>
      </c>
      <c r="I6595" s="1" t="s">
        <v>28</v>
      </c>
      <c r="J6595" s="1">
        <v>80.6</v>
      </c>
      <c r="K6595" s="1">
        <v>2656.5</v>
      </c>
      <c r="L6595" s="1" t="s">
        <v>16</v>
      </c>
      <c r="M6595" s="2">
        <f t="shared" si="1"/>
        <v>32.95905707</v>
      </c>
      <c r="N6595" s="3"/>
    </row>
    <row r="6596" ht="15.75" customHeight="1">
      <c r="A6596" s="1" t="s">
        <v>6616</v>
      </c>
      <c r="B6596" s="1" t="s">
        <v>15</v>
      </c>
      <c r="C6596" s="1">
        <v>0.0</v>
      </c>
      <c r="D6596" s="1" t="s">
        <v>16</v>
      </c>
      <c r="E6596" s="1" t="s">
        <v>16</v>
      </c>
      <c r="F6596" s="1">
        <v>1.0</v>
      </c>
      <c r="G6596" s="1">
        <v>0.0</v>
      </c>
      <c r="H6596" s="1">
        <v>2.0</v>
      </c>
      <c r="I6596" s="1" t="s">
        <v>17</v>
      </c>
      <c r="J6596" s="1">
        <v>19.85</v>
      </c>
      <c r="K6596" s="1">
        <v>1070.5</v>
      </c>
      <c r="L6596" s="1" t="s">
        <v>18</v>
      </c>
      <c r="M6596" s="2">
        <f t="shared" si="1"/>
        <v>53.92947103</v>
      </c>
      <c r="N6596" s="3"/>
    </row>
    <row r="6597" ht="15.75" customHeight="1">
      <c r="A6597" s="1" t="s">
        <v>6617</v>
      </c>
      <c r="B6597" s="1" t="s">
        <v>15</v>
      </c>
      <c r="C6597" s="1">
        <v>0.0</v>
      </c>
      <c r="D6597" s="1" t="s">
        <v>16</v>
      </c>
      <c r="E6597" s="1" t="s">
        <v>18</v>
      </c>
      <c r="F6597" s="1">
        <v>1.0</v>
      </c>
      <c r="G6597" s="1">
        <v>1.0</v>
      </c>
      <c r="H6597" s="1">
        <v>2.0</v>
      </c>
      <c r="I6597" s="1" t="s">
        <v>28</v>
      </c>
      <c r="J6597" s="1">
        <v>59.85</v>
      </c>
      <c r="K6597" s="1">
        <v>3483.45</v>
      </c>
      <c r="L6597" s="1" t="s">
        <v>18</v>
      </c>
      <c r="M6597" s="2">
        <f t="shared" si="1"/>
        <v>58.20300752</v>
      </c>
      <c r="N6597" s="3"/>
    </row>
    <row r="6598" ht="15.75" customHeight="1">
      <c r="A6598" s="1" t="s">
        <v>6618</v>
      </c>
      <c r="B6598" s="1" t="s">
        <v>20</v>
      </c>
      <c r="C6598" s="1">
        <v>1.0</v>
      </c>
      <c r="D6598" s="1" t="s">
        <v>16</v>
      </c>
      <c r="E6598" s="1" t="s">
        <v>18</v>
      </c>
      <c r="F6598" s="1">
        <v>0.0</v>
      </c>
      <c r="G6598" s="1">
        <v>1.0</v>
      </c>
      <c r="H6598" s="1">
        <v>0.0</v>
      </c>
      <c r="I6598" s="1" t="s">
        <v>22</v>
      </c>
      <c r="J6598" s="1">
        <v>50.0</v>
      </c>
      <c r="K6598" s="1">
        <v>1750.85</v>
      </c>
      <c r="L6598" s="1" t="s">
        <v>18</v>
      </c>
      <c r="M6598" s="2">
        <f t="shared" si="1"/>
        <v>35.017</v>
      </c>
      <c r="N6598" s="3"/>
    </row>
    <row r="6599" ht="15.75" customHeight="1">
      <c r="A6599" s="1" t="s">
        <v>6619</v>
      </c>
      <c r="B6599" s="1" t="s">
        <v>15</v>
      </c>
      <c r="C6599" s="1">
        <v>0.0</v>
      </c>
      <c r="D6599" s="1" t="s">
        <v>16</v>
      </c>
      <c r="E6599" s="1" t="s">
        <v>16</v>
      </c>
      <c r="F6599" s="1">
        <v>1.0</v>
      </c>
      <c r="G6599" s="1">
        <v>0.0</v>
      </c>
      <c r="H6599" s="1">
        <v>0.0</v>
      </c>
      <c r="I6599" s="1" t="s">
        <v>22</v>
      </c>
      <c r="J6599" s="1">
        <v>19.25</v>
      </c>
      <c r="K6599" s="1">
        <v>19.25</v>
      </c>
      <c r="L6599" s="1" t="s">
        <v>18</v>
      </c>
      <c r="M6599" s="2">
        <f t="shared" si="1"/>
        <v>1</v>
      </c>
      <c r="N6599" s="3"/>
    </row>
    <row r="6600" ht="15.75" customHeight="1">
      <c r="A6600" s="1" t="s">
        <v>6620</v>
      </c>
      <c r="B6600" s="1" t="s">
        <v>20</v>
      </c>
      <c r="C6600" s="1">
        <v>0.0</v>
      </c>
      <c r="D6600" s="1" t="s">
        <v>18</v>
      </c>
      <c r="E6600" s="1" t="s">
        <v>18</v>
      </c>
      <c r="F6600" s="1">
        <v>1.0</v>
      </c>
      <c r="G6600" s="1">
        <v>1.0</v>
      </c>
      <c r="H6600" s="1">
        <v>0.0</v>
      </c>
      <c r="I6600" s="1" t="s">
        <v>17</v>
      </c>
      <c r="J6600" s="1">
        <v>50.05</v>
      </c>
      <c r="K6600" s="1">
        <v>288.35</v>
      </c>
      <c r="L6600" s="1" t="s">
        <v>18</v>
      </c>
      <c r="M6600" s="2">
        <f t="shared" si="1"/>
        <v>5.761238761</v>
      </c>
      <c r="N6600" s="3"/>
    </row>
    <row r="6601" ht="15.75" customHeight="1">
      <c r="A6601" s="1" t="s">
        <v>6621</v>
      </c>
      <c r="B6601" s="1" t="s">
        <v>15</v>
      </c>
      <c r="C6601" s="1">
        <v>0.0</v>
      </c>
      <c r="D6601" s="1" t="s">
        <v>16</v>
      </c>
      <c r="E6601" s="1" t="s">
        <v>18</v>
      </c>
      <c r="F6601" s="1">
        <v>2.0</v>
      </c>
      <c r="G6601" s="1">
        <v>1.0</v>
      </c>
      <c r="H6601" s="1">
        <v>1.0</v>
      </c>
      <c r="I6601" s="1" t="s">
        <v>26</v>
      </c>
      <c r="J6601" s="1">
        <v>70.15</v>
      </c>
      <c r="K6601" s="1">
        <v>3715.65</v>
      </c>
      <c r="L6601" s="1" t="s">
        <v>16</v>
      </c>
      <c r="M6601" s="2">
        <f t="shared" si="1"/>
        <v>52.96721311</v>
      </c>
      <c r="N6601" s="3"/>
    </row>
    <row r="6602" ht="15.75" customHeight="1">
      <c r="A6602" s="1" t="s">
        <v>6622</v>
      </c>
      <c r="B6602" s="1" t="s">
        <v>15</v>
      </c>
      <c r="C6602" s="1">
        <v>1.0</v>
      </c>
      <c r="D6602" s="1" t="s">
        <v>16</v>
      </c>
      <c r="E6602" s="1" t="s">
        <v>18</v>
      </c>
      <c r="F6602" s="1">
        <v>0.0</v>
      </c>
      <c r="G6602" s="1">
        <v>1.0</v>
      </c>
      <c r="H6602" s="1">
        <v>0.0</v>
      </c>
      <c r="I6602" s="1" t="s">
        <v>26</v>
      </c>
      <c r="J6602" s="1">
        <v>40.65</v>
      </c>
      <c r="K6602" s="1">
        <v>933.3</v>
      </c>
      <c r="L6602" s="1" t="s">
        <v>16</v>
      </c>
      <c r="M6602" s="2">
        <f t="shared" si="1"/>
        <v>22.95940959</v>
      </c>
      <c r="N6602" s="3"/>
    </row>
    <row r="6603" ht="15.75" customHeight="1">
      <c r="A6603" s="1" t="s">
        <v>6623</v>
      </c>
      <c r="B6603" s="1" t="s">
        <v>15</v>
      </c>
      <c r="C6603" s="1">
        <v>0.0</v>
      </c>
      <c r="D6603" s="1" t="s">
        <v>16</v>
      </c>
      <c r="E6603" s="1" t="s">
        <v>16</v>
      </c>
      <c r="F6603" s="1">
        <v>1.0</v>
      </c>
      <c r="G6603" s="1">
        <v>0.0</v>
      </c>
      <c r="H6603" s="1">
        <v>2.0</v>
      </c>
      <c r="I6603" s="1" t="s">
        <v>17</v>
      </c>
      <c r="J6603" s="1">
        <v>19.85</v>
      </c>
      <c r="K6603" s="1">
        <v>739.35</v>
      </c>
      <c r="L6603" s="1" t="s">
        <v>18</v>
      </c>
      <c r="M6603" s="2">
        <f t="shared" si="1"/>
        <v>37.24685139</v>
      </c>
      <c r="N6603" s="3"/>
    </row>
    <row r="6604" ht="15.75" customHeight="1">
      <c r="A6604" s="1" t="s">
        <v>6624</v>
      </c>
      <c r="B6604" s="1" t="s">
        <v>15</v>
      </c>
      <c r="C6604" s="1">
        <v>0.0</v>
      </c>
      <c r="D6604" s="1" t="s">
        <v>16</v>
      </c>
      <c r="E6604" s="1" t="s">
        <v>18</v>
      </c>
      <c r="F6604" s="1">
        <v>2.0</v>
      </c>
      <c r="G6604" s="1">
        <v>1.0</v>
      </c>
      <c r="H6604" s="1">
        <v>2.0</v>
      </c>
      <c r="I6604" s="1" t="s">
        <v>26</v>
      </c>
      <c r="J6604" s="1">
        <v>82.65</v>
      </c>
      <c r="K6604" s="1">
        <v>5919.35</v>
      </c>
      <c r="L6604" s="1" t="s">
        <v>18</v>
      </c>
      <c r="M6604" s="2">
        <f t="shared" si="1"/>
        <v>71.61947973</v>
      </c>
      <c r="N6604" s="3"/>
    </row>
    <row r="6605" ht="15.75" customHeight="1">
      <c r="A6605" s="1" t="s">
        <v>6625</v>
      </c>
      <c r="B6605" s="1" t="s">
        <v>20</v>
      </c>
      <c r="C6605" s="1">
        <v>0.0</v>
      </c>
      <c r="D6605" s="1" t="s">
        <v>18</v>
      </c>
      <c r="E6605" s="1" t="s">
        <v>18</v>
      </c>
      <c r="F6605" s="1">
        <v>1.0</v>
      </c>
      <c r="G6605" s="1">
        <v>2.0</v>
      </c>
      <c r="H6605" s="1">
        <v>1.0</v>
      </c>
      <c r="I6605" s="1" t="s">
        <v>26</v>
      </c>
      <c r="J6605" s="1">
        <v>90.65</v>
      </c>
      <c r="K6605" s="1">
        <v>3882.3</v>
      </c>
      <c r="L6605" s="1" t="s">
        <v>18</v>
      </c>
      <c r="M6605" s="2">
        <f t="shared" si="1"/>
        <v>42.82735797</v>
      </c>
      <c r="N6605" s="3"/>
    </row>
    <row r="6606" ht="15.75" customHeight="1">
      <c r="A6606" s="1" t="s">
        <v>6626</v>
      </c>
      <c r="B6606" s="1" t="s">
        <v>20</v>
      </c>
      <c r="C6606" s="1">
        <v>0.0</v>
      </c>
      <c r="D6606" s="1" t="s">
        <v>18</v>
      </c>
      <c r="E6606" s="1" t="s">
        <v>18</v>
      </c>
      <c r="F6606" s="1">
        <v>0.0</v>
      </c>
      <c r="G6606" s="1">
        <v>1.0</v>
      </c>
      <c r="H6606" s="1">
        <v>1.0</v>
      </c>
      <c r="I6606" s="1" t="s">
        <v>22</v>
      </c>
      <c r="J6606" s="1">
        <v>44.15</v>
      </c>
      <c r="K6606" s="1">
        <v>1931.3</v>
      </c>
      <c r="L6606" s="1" t="s">
        <v>18</v>
      </c>
      <c r="M6606" s="2">
        <f t="shared" si="1"/>
        <v>43.74405436</v>
      </c>
      <c r="N6606" s="3"/>
    </row>
    <row r="6607" ht="15.75" customHeight="1">
      <c r="A6607" s="1" t="s">
        <v>6627</v>
      </c>
      <c r="B6607" s="1" t="s">
        <v>15</v>
      </c>
      <c r="C6607" s="1">
        <v>0.0</v>
      </c>
      <c r="D6607" s="1" t="s">
        <v>16</v>
      </c>
      <c r="E6607" s="1" t="s">
        <v>16</v>
      </c>
      <c r="F6607" s="1">
        <v>1.0</v>
      </c>
      <c r="G6607" s="1">
        <v>2.0</v>
      </c>
      <c r="H6607" s="1">
        <v>0.0</v>
      </c>
      <c r="I6607" s="1" t="s">
        <v>26</v>
      </c>
      <c r="J6607" s="1">
        <v>69.95</v>
      </c>
      <c r="K6607" s="1">
        <v>320.4</v>
      </c>
      <c r="L6607" s="1" t="s">
        <v>18</v>
      </c>
      <c r="M6607" s="2">
        <f t="shared" si="1"/>
        <v>4.580414582</v>
      </c>
      <c r="N6607" s="3"/>
    </row>
    <row r="6608" ht="15.75" customHeight="1">
      <c r="A6608" s="1" t="s">
        <v>6628</v>
      </c>
      <c r="B6608" s="1" t="s">
        <v>15</v>
      </c>
      <c r="C6608" s="1">
        <v>1.0</v>
      </c>
      <c r="D6608" s="1" t="s">
        <v>18</v>
      </c>
      <c r="E6608" s="1" t="s">
        <v>18</v>
      </c>
      <c r="F6608" s="1">
        <v>1.0</v>
      </c>
      <c r="G6608" s="1">
        <v>2.0</v>
      </c>
      <c r="H6608" s="1">
        <v>1.0</v>
      </c>
      <c r="I6608" s="1" t="s">
        <v>26</v>
      </c>
      <c r="J6608" s="1">
        <v>89.15</v>
      </c>
      <c r="K6608" s="1">
        <v>3990.75</v>
      </c>
      <c r="L6608" s="1" t="s">
        <v>18</v>
      </c>
      <c r="M6608" s="2">
        <f t="shared" si="1"/>
        <v>44.76444195</v>
      </c>
      <c r="N6608" s="3"/>
    </row>
    <row r="6609" ht="15.75" customHeight="1">
      <c r="A6609" s="1" t="s">
        <v>6629</v>
      </c>
      <c r="B6609" s="1" t="s">
        <v>20</v>
      </c>
      <c r="C6609" s="1">
        <v>1.0</v>
      </c>
      <c r="D6609" s="1" t="s">
        <v>16</v>
      </c>
      <c r="E6609" s="1" t="s">
        <v>18</v>
      </c>
      <c r="F6609" s="1">
        <v>1.0</v>
      </c>
      <c r="G6609" s="1">
        <v>2.0</v>
      </c>
      <c r="H6609" s="1">
        <v>0.0</v>
      </c>
      <c r="I6609" s="1" t="s">
        <v>22</v>
      </c>
      <c r="J6609" s="1">
        <v>80.45</v>
      </c>
      <c r="K6609" s="1">
        <v>950.2</v>
      </c>
      <c r="L6609" s="1" t="s">
        <v>16</v>
      </c>
      <c r="M6609" s="2">
        <f t="shared" si="1"/>
        <v>11.81106277</v>
      </c>
      <c r="N6609" s="3"/>
    </row>
    <row r="6610" ht="15.75" customHeight="1">
      <c r="A6610" s="1" t="s">
        <v>6630</v>
      </c>
      <c r="B6610" s="1" t="s">
        <v>20</v>
      </c>
      <c r="C6610" s="1">
        <v>0.0</v>
      </c>
      <c r="D6610" s="1" t="s">
        <v>18</v>
      </c>
      <c r="E6610" s="1" t="s">
        <v>16</v>
      </c>
      <c r="F6610" s="1">
        <v>1.0</v>
      </c>
      <c r="G6610" s="1">
        <v>2.0</v>
      </c>
      <c r="H6610" s="1">
        <v>1.0</v>
      </c>
      <c r="I6610" s="1" t="s">
        <v>22</v>
      </c>
      <c r="J6610" s="1">
        <v>95.95</v>
      </c>
      <c r="K6610" s="1">
        <v>5036.9</v>
      </c>
      <c r="L6610" s="1" t="s">
        <v>18</v>
      </c>
      <c r="M6610" s="2">
        <f t="shared" si="1"/>
        <v>52.4950495</v>
      </c>
      <c r="N6610" s="3"/>
    </row>
    <row r="6611" ht="15.75" customHeight="1">
      <c r="A6611" s="1" t="s">
        <v>6631</v>
      </c>
      <c r="B6611" s="1" t="s">
        <v>15</v>
      </c>
      <c r="C6611" s="1">
        <v>0.0</v>
      </c>
      <c r="D6611" s="1" t="s">
        <v>18</v>
      </c>
      <c r="E6611" s="1" t="s">
        <v>18</v>
      </c>
      <c r="F6611" s="1">
        <v>1.0</v>
      </c>
      <c r="G6611" s="1">
        <v>0.0</v>
      </c>
      <c r="H6611" s="1">
        <v>0.0</v>
      </c>
      <c r="I6611" s="1" t="s">
        <v>17</v>
      </c>
      <c r="J6611" s="1">
        <v>19.5</v>
      </c>
      <c r="K6611" s="1">
        <v>470.2</v>
      </c>
      <c r="L6611" s="1" t="s">
        <v>18</v>
      </c>
      <c r="M6611" s="2">
        <f t="shared" si="1"/>
        <v>24.11282051</v>
      </c>
      <c r="N6611" s="3"/>
    </row>
    <row r="6612" ht="15.75" customHeight="1">
      <c r="A6612" s="1" t="s">
        <v>6632</v>
      </c>
      <c r="B6612" s="1" t="s">
        <v>15</v>
      </c>
      <c r="C6612" s="1">
        <v>0.0</v>
      </c>
      <c r="D6612" s="1" t="s">
        <v>18</v>
      </c>
      <c r="E6612" s="1" t="s">
        <v>18</v>
      </c>
      <c r="F6612" s="1">
        <v>2.0</v>
      </c>
      <c r="G6612" s="1">
        <v>2.0</v>
      </c>
      <c r="H6612" s="1">
        <v>1.0</v>
      </c>
      <c r="I6612" s="1" t="s">
        <v>28</v>
      </c>
      <c r="J6612" s="1">
        <v>94.0</v>
      </c>
      <c r="K6612" s="1">
        <v>5757.2</v>
      </c>
      <c r="L6612" s="1" t="s">
        <v>18</v>
      </c>
      <c r="M6612" s="2">
        <f t="shared" si="1"/>
        <v>61.24680851</v>
      </c>
      <c r="N6612" s="3"/>
    </row>
    <row r="6613" ht="15.75" customHeight="1">
      <c r="A6613" s="1" t="s">
        <v>6633</v>
      </c>
      <c r="B6613" s="1" t="s">
        <v>20</v>
      </c>
      <c r="C6613" s="1">
        <v>0.0</v>
      </c>
      <c r="D6613" s="1" t="s">
        <v>18</v>
      </c>
      <c r="E6613" s="1" t="s">
        <v>16</v>
      </c>
      <c r="F6613" s="1">
        <v>1.0</v>
      </c>
      <c r="G6613" s="1">
        <v>0.0</v>
      </c>
      <c r="H6613" s="1">
        <v>2.0</v>
      </c>
      <c r="I6613" s="1" t="s">
        <v>17</v>
      </c>
      <c r="J6613" s="1">
        <v>20.6</v>
      </c>
      <c r="K6613" s="1">
        <v>581.85</v>
      </c>
      <c r="L6613" s="1" t="s">
        <v>18</v>
      </c>
      <c r="M6613" s="2">
        <f t="shared" si="1"/>
        <v>28.24514563</v>
      </c>
      <c r="N6613" s="3"/>
    </row>
    <row r="6614" ht="15.75" customHeight="1">
      <c r="A6614" s="1" t="s">
        <v>6634</v>
      </c>
      <c r="B6614" s="1" t="s">
        <v>15</v>
      </c>
      <c r="C6614" s="1">
        <v>0.0</v>
      </c>
      <c r="D6614" s="1" t="s">
        <v>18</v>
      </c>
      <c r="E6614" s="1" t="s">
        <v>18</v>
      </c>
      <c r="F6614" s="1">
        <v>2.0</v>
      </c>
      <c r="G6614" s="1">
        <v>1.0</v>
      </c>
      <c r="H6614" s="1">
        <v>0.0</v>
      </c>
      <c r="I6614" s="1" t="s">
        <v>17</v>
      </c>
      <c r="J6614" s="1">
        <v>48.85</v>
      </c>
      <c r="K6614" s="1">
        <v>631.4</v>
      </c>
      <c r="L6614" s="1" t="s">
        <v>18</v>
      </c>
      <c r="M6614" s="2">
        <f t="shared" si="1"/>
        <v>12.92528147</v>
      </c>
      <c r="N6614" s="3"/>
    </row>
    <row r="6615" ht="15.75" customHeight="1">
      <c r="A6615" s="1" t="s">
        <v>6635</v>
      </c>
      <c r="B6615" s="1" t="s">
        <v>15</v>
      </c>
      <c r="C6615" s="1">
        <v>0.0</v>
      </c>
      <c r="D6615" s="1" t="s">
        <v>18</v>
      </c>
      <c r="E6615" s="1" t="s">
        <v>18</v>
      </c>
      <c r="F6615" s="1">
        <v>2.0</v>
      </c>
      <c r="G6615" s="1">
        <v>0.0</v>
      </c>
      <c r="H6615" s="1">
        <v>2.0</v>
      </c>
      <c r="I6615" s="1" t="s">
        <v>26</v>
      </c>
      <c r="J6615" s="1">
        <v>24.6</v>
      </c>
      <c r="K6615" s="1">
        <v>1678.05</v>
      </c>
      <c r="L6615" s="1" t="s">
        <v>18</v>
      </c>
      <c r="M6615" s="2">
        <f t="shared" si="1"/>
        <v>68.21341463</v>
      </c>
      <c r="N6615" s="3"/>
    </row>
    <row r="6616" ht="15.75" customHeight="1">
      <c r="A6616" s="1" t="s">
        <v>6636</v>
      </c>
      <c r="B6616" s="1" t="s">
        <v>20</v>
      </c>
      <c r="C6616" s="1">
        <v>0.0</v>
      </c>
      <c r="D6616" s="1" t="s">
        <v>18</v>
      </c>
      <c r="E6616" s="1" t="s">
        <v>18</v>
      </c>
      <c r="F6616" s="1">
        <v>1.0</v>
      </c>
      <c r="G6616" s="1">
        <v>2.0</v>
      </c>
      <c r="H6616" s="1">
        <v>0.0</v>
      </c>
      <c r="I6616" s="1" t="s">
        <v>26</v>
      </c>
      <c r="J6616" s="1">
        <v>74.45</v>
      </c>
      <c r="K6616" s="1">
        <v>221.1</v>
      </c>
      <c r="L6616" s="1" t="s">
        <v>18</v>
      </c>
      <c r="M6616" s="2">
        <f t="shared" si="1"/>
        <v>2.969778375</v>
      </c>
      <c r="N6616" s="3"/>
    </row>
    <row r="6617" ht="15.75" customHeight="1">
      <c r="A6617" s="1" t="s">
        <v>6637</v>
      </c>
      <c r="B6617" s="1" t="s">
        <v>15</v>
      </c>
      <c r="C6617" s="1">
        <v>0.0</v>
      </c>
      <c r="D6617" s="1" t="s">
        <v>16</v>
      </c>
      <c r="E6617" s="1" t="s">
        <v>16</v>
      </c>
      <c r="F6617" s="1">
        <v>1.0</v>
      </c>
      <c r="G6617" s="1">
        <v>2.0</v>
      </c>
      <c r="H6617" s="1">
        <v>0.0</v>
      </c>
      <c r="I6617" s="1" t="s">
        <v>22</v>
      </c>
      <c r="J6617" s="1">
        <v>74.7</v>
      </c>
      <c r="K6617" s="1">
        <v>74.7</v>
      </c>
      <c r="L6617" s="1" t="s">
        <v>16</v>
      </c>
      <c r="M6617" s="2">
        <f t="shared" si="1"/>
        <v>1</v>
      </c>
      <c r="N6617" s="3"/>
    </row>
    <row r="6618" ht="15.75" customHeight="1">
      <c r="A6618" s="1" t="s">
        <v>6638</v>
      </c>
      <c r="B6618" s="1" t="s">
        <v>15</v>
      </c>
      <c r="C6618" s="1">
        <v>0.0</v>
      </c>
      <c r="D6618" s="1" t="s">
        <v>18</v>
      </c>
      <c r="E6618" s="1" t="s">
        <v>18</v>
      </c>
      <c r="F6618" s="1">
        <v>2.0</v>
      </c>
      <c r="G6618" s="1">
        <v>2.0</v>
      </c>
      <c r="H6618" s="1">
        <v>1.0</v>
      </c>
      <c r="I6618" s="1" t="s">
        <v>22</v>
      </c>
      <c r="J6618" s="1">
        <v>98.9</v>
      </c>
      <c r="K6618" s="1">
        <v>6838.6</v>
      </c>
      <c r="L6618" s="1" t="s">
        <v>18</v>
      </c>
      <c r="M6618" s="2">
        <f t="shared" si="1"/>
        <v>69.14661274</v>
      </c>
      <c r="N6618" s="3"/>
    </row>
    <row r="6619" ht="15.75" customHeight="1">
      <c r="A6619" s="1" t="s">
        <v>6639</v>
      </c>
      <c r="B6619" s="1" t="s">
        <v>15</v>
      </c>
      <c r="C6619" s="1">
        <v>1.0</v>
      </c>
      <c r="D6619" s="1" t="s">
        <v>18</v>
      </c>
      <c r="E6619" s="1" t="s">
        <v>18</v>
      </c>
      <c r="F6619" s="1">
        <v>1.0</v>
      </c>
      <c r="G6619" s="1">
        <v>2.0</v>
      </c>
      <c r="H6619" s="1">
        <v>0.0</v>
      </c>
      <c r="I6619" s="1" t="s">
        <v>22</v>
      </c>
      <c r="J6619" s="1">
        <v>91.5</v>
      </c>
      <c r="K6619" s="1">
        <v>1400.3</v>
      </c>
      <c r="L6619" s="1" t="s">
        <v>18</v>
      </c>
      <c r="M6619" s="2">
        <f t="shared" si="1"/>
        <v>15.30382514</v>
      </c>
      <c r="N6619" s="3"/>
    </row>
    <row r="6620" ht="15.75" customHeight="1">
      <c r="A6620" s="1" t="s">
        <v>6640</v>
      </c>
      <c r="B6620" s="1" t="s">
        <v>15</v>
      </c>
      <c r="C6620" s="1">
        <v>0.0</v>
      </c>
      <c r="D6620" s="1" t="s">
        <v>16</v>
      </c>
      <c r="E6620" s="1" t="s">
        <v>16</v>
      </c>
      <c r="F6620" s="1">
        <v>2.0</v>
      </c>
      <c r="G6620" s="1">
        <v>2.0</v>
      </c>
      <c r="H6620" s="1">
        <v>1.0</v>
      </c>
      <c r="I6620" s="1" t="s">
        <v>28</v>
      </c>
      <c r="J6620" s="1">
        <v>100.25</v>
      </c>
      <c r="K6620" s="1">
        <v>6689.0</v>
      </c>
      <c r="L6620" s="1" t="s">
        <v>18</v>
      </c>
      <c r="M6620" s="2">
        <f t="shared" si="1"/>
        <v>66.72319202</v>
      </c>
      <c r="N6620" s="3"/>
    </row>
    <row r="6621" ht="15.75" customHeight="1">
      <c r="A6621" s="1" t="s">
        <v>6641</v>
      </c>
      <c r="B6621" s="1" t="s">
        <v>15</v>
      </c>
      <c r="C6621" s="1">
        <v>0.0</v>
      </c>
      <c r="D6621" s="1" t="s">
        <v>18</v>
      </c>
      <c r="E6621" s="1" t="s">
        <v>18</v>
      </c>
      <c r="F6621" s="1">
        <v>2.0</v>
      </c>
      <c r="G6621" s="1">
        <v>2.0</v>
      </c>
      <c r="H6621" s="1">
        <v>2.0</v>
      </c>
      <c r="I6621" s="1" t="s">
        <v>26</v>
      </c>
      <c r="J6621" s="1">
        <v>110.5</v>
      </c>
      <c r="K6621" s="1">
        <v>7069.25</v>
      </c>
      <c r="L6621" s="1" t="s">
        <v>18</v>
      </c>
      <c r="M6621" s="2">
        <f t="shared" si="1"/>
        <v>63.97511312</v>
      </c>
      <c r="N6621" s="3"/>
    </row>
    <row r="6622" ht="15.75" customHeight="1">
      <c r="A6622" s="1" t="s">
        <v>6642</v>
      </c>
      <c r="B6622" s="1" t="s">
        <v>15</v>
      </c>
      <c r="C6622" s="1">
        <v>0.0</v>
      </c>
      <c r="D6622" s="1" t="s">
        <v>16</v>
      </c>
      <c r="E6622" s="1" t="s">
        <v>16</v>
      </c>
      <c r="F6622" s="1">
        <v>2.0</v>
      </c>
      <c r="G6622" s="1">
        <v>2.0</v>
      </c>
      <c r="H6622" s="1">
        <v>0.0</v>
      </c>
      <c r="I6622" s="1" t="s">
        <v>22</v>
      </c>
      <c r="J6622" s="1">
        <v>105.15</v>
      </c>
      <c r="K6622" s="1">
        <v>4730.9</v>
      </c>
      <c r="L6622" s="1" t="s">
        <v>18</v>
      </c>
      <c r="M6622" s="2">
        <f t="shared" si="1"/>
        <v>44.99191631</v>
      </c>
      <c r="N6622" s="3"/>
    </row>
    <row r="6623" ht="15.75" customHeight="1">
      <c r="A6623" s="1" t="s">
        <v>6643</v>
      </c>
      <c r="B6623" s="1" t="s">
        <v>15</v>
      </c>
      <c r="C6623" s="1">
        <v>0.0</v>
      </c>
      <c r="D6623" s="1" t="s">
        <v>18</v>
      </c>
      <c r="E6623" s="1" t="s">
        <v>18</v>
      </c>
      <c r="F6623" s="1">
        <v>1.0</v>
      </c>
      <c r="G6623" s="1">
        <v>2.0</v>
      </c>
      <c r="H6623" s="1">
        <v>0.0</v>
      </c>
      <c r="I6623" s="1" t="s">
        <v>22</v>
      </c>
      <c r="J6623" s="1">
        <v>70.15</v>
      </c>
      <c r="K6623" s="1">
        <v>268.35</v>
      </c>
      <c r="L6623" s="1" t="s">
        <v>16</v>
      </c>
      <c r="M6623" s="2">
        <f t="shared" si="1"/>
        <v>3.825374198</v>
      </c>
      <c r="N6623" s="3"/>
    </row>
    <row r="6624" ht="15.75" customHeight="1">
      <c r="A6624" s="1" t="s">
        <v>6644</v>
      </c>
      <c r="B6624" s="1" t="s">
        <v>15</v>
      </c>
      <c r="C6624" s="1">
        <v>0.0</v>
      </c>
      <c r="D6624" s="1" t="s">
        <v>18</v>
      </c>
      <c r="E6624" s="1" t="s">
        <v>18</v>
      </c>
      <c r="F6624" s="1">
        <v>0.0</v>
      </c>
      <c r="G6624" s="1">
        <v>1.0</v>
      </c>
      <c r="H6624" s="1">
        <v>1.0</v>
      </c>
      <c r="I6624" s="1" t="s">
        <v>28</v>
      </c>
      <c r="J6624" s="1">
        <v>54.55</v>
      </c>
      <c r="K6624" s="1">
        <v>2236.2</v>
      </c>
      <c r="L6624" s="1" t="s">
        <v>18</v>
      </c>
      <c r="M6624" s="2">
        <f t="shared" si="1"/>
        <v>40.99358387</v>
      </c>
      <c r="N6624" s="3"/>
    </row>
    <row r="6625" ht="15.75" customHeight="1">
      <c r="A6625" s="1" t="s">
        <v>6645</v>
      </c>
      <c r="B6625" s="1" t="s">
        <v>15</v>
      </c>
      <c r="C6625" s="1">
        <v>0.0</v>
      </c>
      <c r="D6625" s="1" t="s">
        <v>18</v>
      </c>
      <c r="E6625" s="1" t="s">
        <v>16</v>
      </c>
      <c r="F6625" s="1">
        <v>1.0</v>
      </c>
      <c r="G6625" s="1">
        <v>2.0</v>
      </c>
      <c r="H6625" s="1">
        <v>2.0</v>
      </c>
      <c r="I6625" s="1" t="s">
        <v>17</v>
      </c>
      <c r="J6625" s="1">
        <v>95.5</v>
      </c>
      <c r="K6625" s="1">
        <v>4627.85</v>
      </c>
      <c r="L6625" s="1" t="s">
        <v>16</v>
      </c>
      <c r="M6625" s="2">
        <f t="shared" si="1"/>
        <v>48.4591623</v>
      </c>
      <c r="N6625" s="3"/>
    </row>
    <row r="6626" ht="15.75" customHeight="1">
      <c r="A6626" s="1" t="s">
        <v>6646</v>
      </c>
      <c r="B6626" s="1" t="s">
        <v>20</v>
      </c>
      <c r="C6626" s="1">
        <v>0.0</v>
      </c>
      <c r="D6626" s="1" t="s">
        <v>18</v>
      </c>
      <c r="E6626" s="1" t="s">
        <v>18</v>
      </c>
      <c r="F6626" s="1">
        <v>2.0</v>
      </c>
      <c r="G6626" s="1">
        <v>2.0</v>
      </c>
      <c r="H6626" s="1">
        <v>0.0</v>
      </c>
      <c r="I6626" s="1" t="s">
        <v>28</v>
      </c>
      <c r="J6626" s="1">
        <v>104.8</v>
      </c>
      <c r="K6626" s="1">
        <v>4131.95</v>
      </c>
      <c r="L6626" s="1" t="s">
        <v>16</v>
      </c>
      <c r="M6626" s="2">
        <f t="shared" si="1"/>
        <v>39.42700382</v>
      </c>
      <c r="N6626" s="3"/>
    </row>
    <row r="6627" ht="15.75" customHeight="1">
      <c r="A6627" s="1" t="s">
        <v>6647</v>
      </c>
      <c r="B6627" s="1" t="s">
        <v>15</v>
      </c>
      <c r="C6627" s="1">
        <v>0.0</v>
      </c>
      <c r="D6627" s="1" t="s">
        <v>18</v>
      </c>
      <c r="E6627" s="1" t="s">
        <v>18</v>
      </c>
      <c r="F6627" s="1">
        <v>2.0</v>
      </c>
      <c r="G6627" s="1">
        <v>2.0</v>
      </c>
      <c r="H6627" s="1">
        <v>0.0</v>
      </c>
      <c r="I6627" s="1" t="s">
        <v>22</v>
      </c>
      <c r="J6627" s="1">
        <v>88.35</v>
      </c>
      <c r="K6627" s="1">
        <v>1639.3</v>
      </c>
      <c r="L6627" s="1" t="s">
        <v>16</v>
      </c>
      <c r="M6627" s="2">
        <f t="shared" si="1"/>
        <v>18.55461234</v>
      </c>
      <c r="N6627" s="3"/>
    </row>
    <row r="6628" ht="15.75" customHeight="1">
      <c r="A6628" s="1" t="s">
        <v>6648</v>
      </c>
      <c r="B6628" s="1" t="s">
        <v>15</v>
      </c>
      <c r="C6628" s="1">
        <v>0.0</v>
      </c>
      <c r="D6628" s="1" t="s">
        <v>16</v>
      </c>
      <c r="E6628" s="1" t="s">
        <v>16</v>
      </c>
      <c r="F6628" s="1">
        <v>2.0</v>
      </c>
      <c r="G6628" s="1">
        <v>1.0</v>
      </c>
      <c r="H6628" s="1">
        <v>0.0</v>
      </c>
      <c r="I6628" s="1" t="s">
        <v>22</v>
      </c>
      <c r="J6628" s="1">
        <v>55.75</v>
      </c>
      <c r="K6628" s="1">
        <v>446.8</v>
      </c>
      <c r="L6628" s="1" t="s">
        <v>18</v>
      </c>
      <c r="M6628" s="2">
        <f t="shared" si="1"/>
        <v>8.014349776</v>
      </c>
      <c r="N6628" s="3"/>
    </row>
    <row r="6629" ht="15.75" customHeight="1">
      <c r="A6629" s="1" t="s">
        <v>6649</v>
      </c>
      <c r="B6629" s="1" t="s">
        <v>15</v>
      </c>
      <c r="C6629" s="1">
        <v>0.0</v>
      </c>
      <c r="D6629" s="1" t="s">
        <v>16</v>
      </c>
      <c r="E6629" s="1" t="s">
        <v>16</v>
      </c>
      <c r="F6629" s="1">
        <v>2.0</v>
      </c>
      <c r="G6629" s="1">
        <v>1.0</v>
      </c>
      <c r="H6629" s="1">
        <v>2.0</v>
      </c>
      <c r="I6629" s="1" t="s">
        <v>28</v>
      </c>
      <c r="J6629" s="1">
        <v>89.0</v>
      </c>
      <c r="K6629" s="1">
        <v>6293.2</v>
      </c>
      <c r="L6629" s="1" t="s">
        <v>18</v>
      </c>
      <c r="M6629" s="2">
        <f t="shared" si="1"/>
        <v>70.71011236</v>
      </c>
      <c r="N6629" s="3"/>
    </row>
    <row r="6630" ht="15.75" customHeight="1">
      <c r="A6630" s="1" t="s">
        <v>6650</v>
      </c>
      <c r="B6630" s="1" t="s">
        <v>15</v>
      </c>
      <c r="C6630" s="1">
        <v>0.0</v>
      </c>
      <c r="D6630" s="1" t="s">
        <v>16</v>
      </c>
      <c r="E6630" s="1" t="s">
        <v>16</v>
      </c>
      <c r="F6630" s="1">
        <v>1.0</v>
      </c>
      <c r="G6630" s="1">
        <v>0.0</v>
      </c>
      <c r="H6630" s="1">
        <v>2.0</v>
      </c>
      <c r="I6630" s="1" t="s">
        <v>17</v>
      </c>
      <c r="J6630" s="1">
        <v>19.95</v>
      </c>
      <c r="K6630" s="1">
        <v>756.4</v>
      </c>
      <c r="L6630" s="1" t="s">
        <v>18</v>
      </c>
      <c r="M6630" s="2">
        <f t="shared" si="1"/>
        <v>37.91478697</v>
      </c>
      <c r="N6630" s="3"/>
    </row>
    <row r="6631" ht="15.75" customHeight="1">
      <c r="A6631" s="1" t="s">
        <v>6651</v>
      </c>
      <c r="B6631" s="1" t="s">
        <v>15</v>
      </c>
      <c r="C6631" s="1">
        <v>0.0</v>
      </c>
      <c r="D6631" s="1" t="s">
        <v>16</v>
      </c>
      <c r="E6631" s="1" t="s">
        <v>16</v>
      </c>
      <c r="F6631" s="1">
        <v>2.0</v>
      </c>
      <c r="G6631" s="1">
        <v>2.0</v>
      </c>
      <c r="H6631" s="1">
        <v>1.0</v>
      </c>
      <c r="I6631" s="1" t="s">
        <v>22</v>
      </c>
      <c r="J6631" s="1">
        <v>90.15</v>
      </c>
      <c r="K6631" s="1">
        <v>4554.85</v>
      </c>
      <c r="L6631" s="1" t="s">
        <v>18</v>
      </c>
      <c r="M6631" s="2">
        <f t="shared" si="1"/>
        <v>50.52523572</v>
      </c>
      <c r="N6631" s="3"/>
    </row>
    <row r="6632" ht="15.75" customHeight="1">
      <c r="A6632" s="1" t="s">
        <v>6652</v>
      </c>
      <c r="B6632" s="1" t="s">
        <v>15</v>
      </c>
      <c r="C6632" s="1">
        <v>0.0</v>
      </c>
      <c r="D6632" s="1" t="s">
        <v>18</v>
      </c>
      <c r="E6632" s="1" t="s">
        <v>18</v>
      </c>
      <c r="F6632" s="1">
        <v>1.0</v>
      </c>
      <c r="G6632" s="1">
        <v>2.0</v>
      </c>
      <c r="H6632" s="1">
        <v>0.0</v>
      </c>
      <c r="I6632" s="1" t="s">
        <v>26</v>
      </c>
      <c r="J6632" s="1">
        <v>99.1</v>
      </c>
      <c r="K6632" s="1">
        <v>1426.4</v>
      </c>
      <c r="L6632" s="1" t="s">
        <v>16</v>
      </c>
      <c r="M6632" s="2">
        <f t="shared" si="1"/>
        <v>14.39354188</v>
      </c>
      <c r="N6632" s="3"/>
    </row>
    <row r="6633" ht="15.75" customHeight="1">
      <c r="A6633" s="1" t="s">
        <v>6653</v>
      </c>
      <c r="B6633" s="1" t="s">
        <v>20</v>
      </c>
      <c r="C6633" s="1">
        <v>0.0</v>
      </c>
      <c r="D6633" s="1" t="s">
        <v>16</v>
      </c>
      <c r="E6633" s="1" t="s">
        <v>16</v>
      </c>
      <c r="F6633" s="1">
        <v>1.0</v>
      </c>
      <c r="G6633" s="1">
        <v>0.0</v>
      </c>
      <c r="H6633" s="1">
        <v>2.0</v>
      </c>
      <c r="I6633" s="1" t="s">
        <v>17</v>
      </c>
      <c r="J6633" s="1">
        <v>19.6</v>
      </c>
      <c r="K6633" s="1">
        <v>197.4</v>
      </c>
      <c r="L6633" s="1" t="s">
        <v>18</v>
      </c>
      <c r="M6633" s="2">
        <f t="shared" si="1"/>
        <v>10.07142857</v>
      </c>
      <c r="N6633" s="3"/>
    </row>
    <row r="6634" ht="15.75" customHeight="1">
      <c r="A6634" s="1" t="s">
        <v>6654</v>
      </c>
      <c r="B6634" s="1" t="s">
        <v>15</v>
      </c>
      <c r="C6634" s="1">
        <v>0.0</v>
      </c>
      <c r="D6634" s="1" t="s">
        <v>18</v>
      </c>
      <c r="E6634" s="1" t="s">
        <v>18</v>
      </c>
      <c r="F6634" s="1">
        <v>1.0</v>
      </c>
      <c r="G6634" s="1">
        <v>0.0</v>
      </c>
      <c r="H6634" s="1">
        <v>0.0</v>
      </c>
      <c r="I6634" s="1" t="s">
        <v>28</v>
      </c>
      <c r="J6634" s="1">
        <v>18.75</v>
      </c>
      <c r="K6634" s="1">
        <v>53.15</v>
      </c>
      <c r="L6634" s="1" t="s">
        <v>18</v>
      </c>
      <c r="M6634" s="2">
        <f t="shared" si="1"/>
        <v>2.834666667</v>
      </c>
      <c r="N6634" s="3"/>
    </row>
    <row r="6635" ht="15.75" customHeight="1">
      <c r="A6635" s="1" t="s">
        <v>6655</v>
      </c>
      <c r="B6635" s="1" t="s">
        <v>15</v>
      </c>
      <c r="C6635" s="1">
        <v>0.0</v>
      </c>
      <c r="D6635" s="1" t="s">
        <v>18</v>
      </c>
      <c r="E6635" s="1" t="s">
        <v>16</v>
      </c>
      <c r="F6635" s="1">
        <v>2.0</v>
      </c>
      <c r="G6635" s="1">
        <v>2.0</v>
      </c>
      <c r="H6635" s="1">
        <v>0.0</v>
      </c>
      <c r="I6635" s="1" t="s">
        <v>17</v>
      </c>
      <c r="J6635" s="1">
        <v>87.1</v>
      </c>
      <c r="K6635" s="1">
        <v>341.45</v>
      </c>
      <c r="L6635" s="1" t="s">
        <v>16</v>
      </c>
      <c r="M6635" s="2">
        <f t="shared" si="1"/>
        <v>3.920206659</v>
      </c>
      <c r="N6635" s="3"/>
    </row>
    <row r="6636" ht="15.75" customHeight="1">
      <c r="A6636" s="1" t="s">
        <v>6656</v>
      </c>
      <c r="B6636" s="1" t="s">
        <v>20</v>
      </c>
      <c r="C6636" s="1">
        <v>0.0</v>
      </c>
      <c r="D6636" s="1" t="s">
        <v>16</v>
      </c>
      <c r="E6636" s="1" t="s">
        <v>16</v>
      </c>
      <c r="F6636" s="1">
        <v>2.0</v>
      </c>
      <c r="G6636" s="1">
        <v>0.0</v>
      </c>
      <c r="H6636" s="1">
        <v>2.0</v>
      </c>
      <c r="I6636" s="1" t="s">
        <v>26</v>
      </c>
      <c r="J6636" s="1">
        <v>25.1</v>
      </c>
      <c r="K6636" s="1">
        <v>1790.8</v>
      </c>
      <c r="L6636" s="1" t="s">
        <v>18</v>
      </c>
      <c r="M6636" s="2">
        <f t="shared" si="1"/>
        <v>71.34661355</v>
      </c>
      <c r="N6636" s="3"/>
    </row>
    <row r="6637" ht="15.75" customHeight="1">
      <c r="A6637" s="1" t="s">
        <v>6657</v>
      </c>
      <c r="B6637" s="1" t="s">
        <v>15</v>
      </c>
      <c r="C6637" s="1">
        <v>0.0</v>
      </c>
      <c r="D6637" s="1" t="s">
        <v>18</v>
      </c>
      <c r="E6637" s="1" t="s">
        <v>18</v>
      </c>
      <c r="F6637" s="1">
        <v>1.0</v>
      </c>
      <c r="G6637" s="1">
        <v>2.0</v>
      </c>
      <c r="H6637" s="1">
        <v>2.0</v>
      </c>
      <c r="I6637" s="1" t="s">
        <v>26</v>
      </c>
      <c r="J6637" s="1">
        <v>102.5</v>
      </c>
      <c r="K6637" s="1">
        <v>4904.25</v>
      </c>
      <c r="L6637" s="1" t="s">
        <v>18</v>
      </c>
      <c r="M6637" s="2">
        <f t="shared" si="1"/>
        <v>47.84634146</v>
      </c>
      <c r="N6637" s="3"/>
    </row>
    <row r="6638" ht="15.75" customHeight="1">
      <c r="A6638" s="1" t="s">
        <v>6658</v>
      </c>
      <c r="B6638" s="1" t="s">
        <v>20</v>
      </c>
      <c r="C6638" s="1">
        <v>0.0</v>
      </c>
      <c r="D6638" s="1" t="s">
        <v>18</v>
      </c>
      <c r="E6638" s="1" t="s">
        <v>18</v>
      </c>
      <c r="F6638" s="1">
        <v>1.0</v>
      </c>
      <c r="G6638" s="1">
        <v>2.0</v>
      </c>
      <c r="H6638" s="1">
        <v>0.0</v>
      </c>
      <c r="I6638" s="1" t="s">
        <v>22</v>
      </c>
      <c r="J6638" s="1">
        <v>70.8</v>
      </c>
      <c r="K6638" s="1">
        <v>1207.0</v>
      </c>
      <c r="L6638" s="1" t="s">
        <v>18</v>
      </c>
      <c r="M6638" s="2">
        <f t="shared" si="1"/>
        <v>17.0480226</v>
      </c>
      <c r="N6638" s="3"/>
    </row>
    <row r="6639" ht="15.75" customHeight="1">
      <c r="A6639" s="1" t="s">
        <v>6659</v>
      </c>
      <c r="B6639" s="1" t="s">
        <v>20</v>
      </c>
      <c r="C6639" s="1">
        <v>0.0</v>
      </c>
      <c r="D6639" s="1" t="s">
        <v>16</v>
      </c>
      <c r="E6639" s="1" t="s">
        <v>18</v>
      </c>
      <c r="F6639" s="1">
        <v>1.0</v>
      </c>
      <c r="G6639" s="1">
        <v>1.0</v>
      </c>
      <c r="H6639" s="1">
        <v>2.0</v>
      </c>
      <c r="I6639" s="1" t="s">
        <v>28</v>
      </c>
      <c r="J6639" s="1">
        <v>86.1</v>
      </c>
      <c r="K6639" s="1">
        <v>6045.9</v>
      </c>
      <c r="L6639" s="1" t="s">
        <v>18</v>
      </c>
      <c r="M6639" s="2">
        <f t="shared" si="1"/>
        <v>70.2195122</v>
      </c>
      <c r="N6639" s="3"/>
    </row>
    <row r="6640" ht="15.75" customHeight="1">
      <c r="A6640" s="1" t="s">
        <v>6660</v>
      </c>
      <c r="B6640" s="1" t="s">
        <v>20</v>
      </c>
      <c r="C6640" s="1">
        <v>0.0</v>
      </c>
      <c r="D6640" s="1" t="s">
        <v>18</v>
      </c>
      <c r="E6640" s="1" t="s">
        <v>18</v>
      </c>
      <c r="F6640" s="1">
        <v>2.0</v>
      </c>
      <c r="G6640" s="1">
        <v>2.0</v>
      </c>
      <c r="H6640" s="1">
        <v>0.0</v>
      </c>
      <c r="I6640" s="1" t="s">
        <v>22</v>
      </c>
      <c r="J6640" s="1">
        <v>89.95</v>
      </c>
      <c r="K6640" s="1">
        <v>1178.4</v>
      </c>
      <c r="L6640" s="1" t="s">
        <v>16</v>
      </c>
      <c r="M6640" s="2">
        <f t="shared" si="1"/>
        <v>13.10061145</v>
      </c>
      <c r="N6640" s="3"/>
    </row>
    <row r="6641" ht="15.75" customHeight="1">
      <c r="A6641" s="1" t="s">
        <v>6661</v>
      </c>
      <c r="B6641" s="1" t="s">
        <v>20</v>
      </c>
      <c r="C6641" s="1">
        <v>0.0</v>
      </c>
      <c r="D6641" s="1" t="s">
        <v>18</v>
      </c>
      <c r="E6641" s="1" t="s">
        <v>18</v>
      </c>
      <c r="F6641" s="1">
        <v>1.0</v>
      </c>
      <c r="G6641" s="1">
        <v>0.0</v>
      </c>
      <c r="H6641" s="1">
        <v>0.0</v>
      </c>
      <c r="I6641" s="1" t="s">
        <v>17</v>
      </c>
      <c r="J6641" s="1">
        <v>19.1</v>
      </c>
      <c r="K6641" s="1">
        <v>19.1</v>
      </c>
      <c r="L6641" s="1" t="s">
        <v>18</v>
      </c>
      <c r="M6641" s="2">
        <f t="shared" si="1"/>
        <v>1</v>
      </c>
      <c r="N6641" s="3"/>
    </row>
    <row r="6642" ht="15.75" customHeight="1">
      <c r="A6642" s="1" t="s">
        <v>6662</v>
      </c>
      <c r="B6642" s="1" t="s">
        <v>15</v>
      </c>
      <c r="C6642" s="1">
        <v>0.0</v>
      </c>
      <c r="D6642" s="1" t="s">
        <v>18</v>
      </c>
      <c r="E6642" s="1" t="s">
        <v>18</v>
      </c>
      <c r="F6642" s="1">
        <v>1.0</v>
      </c>
      <c r="G6642" s="1">
        <v>0.0</v>
      </c>
      <c r="H6642" s="1">
        <v>1.0</v>
      </c>
      <c r="I6642" s="1" t="s">
        <v>26</v>
      </c>
      <c r="J6642" s="1">
        <v>20.05</v>
      </c>
      <c r="K6642" s="1">
        <v>237.7</v>
      </c>
      <c r="L6642" s="1" t="s">
        <v>18</v>
      </c>
      <c r="M6642" s="2">
        <f t="shared" si="1"/>
        <v>11.8553616</v>
      </c>
      <c r="N6642" s="3"/>
    </row>
    <row r="6643" ht="15.75" customHeight="1">
      <c r="A6643" s="1" t="s">
        <v>6663</v>
      </c>
      <c r="B6643" s="1" t="s">
        <v>20</v>
      </c>
      <c r="C6643" s="1">
        <v>0.0</v>
      </c>
      <c r="D6643" s="1" t="s">
        <v>16</v>
      </c>
      <c r="E6643" s="1" t="s">
        <v>16</v>
      </c>
      <c r="F6643" s="1">
        <v>0.0</v>
      </c>
      <c r="G6643" s="1">
        <v>1.0</v>
      </c>
      <c r="H6643" s="1">
        <v>2.0</v>
      </c>
      <c r="I6643" s="1" t="s">
        <v>26</v>
      </c>
      <c r="J6643" s="1">
        <v>65.25</v>
      </c>
      <c r="K6643" s="1">
        <v>4478.85</v>
      </c>
      <c r="L6643" s="1" t="s">
        <v>18</v>
      </c>
      <c r="M6643" s="2">
        <f t="shared" si="1"/>
        <v>68.64137931</v>
      </c>
      <c r="N6643" s="3"/>
    </row>
    <row r="6644" ht="15.75" customHeight="1">
      <c r="A6644" s="1" t="s">
        <v>6664</v>
      </c>
      <c r="B6644" s="1" t="s">
        <v>20</v>
      </c>
      <c r="C6644" s="1">
        <v>0.0</v>
      </c>
      <c r="D6644" s="1" t="s">
        <v>16</v>
      </c>
      <c r="E6644" s="1" t="s">
        <v>18</v>
      </c>
      <c r="F6644" s="1">
        <v>1.0</v>
      </c>
      <c r="G6644" s="1">
        <v>2.0</v>
      </c>
      <c r="H6644" s="1">
        <v>0.0</v>
      </c>
      <c r="I6644" s="1" t="s">
        <v>22</v>
      </c>
      <c r="J6644" s="1">
        <v>76.2</v>
      </c>
      <c r="K6644" s="1">
        <v>76.2</v>
      </c>
      <c r="L6644" s="1" t="s">
        <v>16</v>
      </c>
      <c r="M6644" s="2">
        <f t="shared" si="1"/>
        <v>1</v>
      </c>
      <c r="N6644" s="3"/>
    </row>
    <row r="6645" ht="15.75" customHeight="1">
      <c r="A6645" s="1" t="s">
        <v>6665</v>
      </c>
      <c r="B6645" s="1" t="s">
        <v>15</v>
      </c>
      <c r="C6645" s="1">
        <v>0.0</v>
      </c>
      <c r="D6645" s="1" t="s">
        <v>16</v>
      </c>
      <c r="E6645" s="1" t="s">
        <v>16</v>
      </c>
      <c r="F6645" s="1">
        <v>2.0</v>
      </c>
      <c r="G6645" s="1">
        <v>2.0</v>
      </c>
      <c r="H6645" s="1">
        <v>0.0</v>
      </c>
      <c r="I6645" s="1" t="s">
        <v>28</v>
      </c>
      <c r="J6645" s="1">
        <v>97.35</v>
      </c>
      <c r="K6645" s="1">
        <v>3457.9</v>
      </c>
      <c r="L6645" s="1" t="s">
        <v>16</v>
      </c>
      <c r="M6645" s="2">
        <f t="shared" si="1"/>
        <v>35.52028762</v>
      </c>
      <c r="N6645" s="3"/>
    </row>
    <row r="6646" ht="15.75" customHeight="1">
      <c r="A6646" s="1" t="s">
        <v>6666</v>
      </c>
      <c r="B6646" s="1" t="s">
        <v>20</v>
      </c>
      <c r="C6646" s="1">
        <v>0.0</v>
      </c>
      <c r="D6646" s="1" t="s">
        <v>16</v>
      </c>
      <c r="E6646" s="1" t="s">
        <v>16</v>
      </c>
      <c r="F6646" s="1">
        <v>2.0</v>
      </c>
      <c r="G6646" s="1">
        <v>2.0</v>
      </c>
      <c r="H6646" s="1">
        <v>0.0</v>
      </c>
      <c r="I6646" s="1" t="s">
        <v>26</v>
      </c>
      <c r="J6646" s="1">
        <v>85.2</v>
      </c>
      <c r="K6646" s="1">
        <v>2151.6</v>
      </c>
      <c r="L6646" s="1" t="s">
        <v>18</v>
      </c>
      <c r="M6646" s="2">
        <f t="shared" si="1"/>
        <v>25.25352113</v>
      </c>
      <c r="N6646" s="3"/>
    </row>
    <row r="6647" ht="15.75" customHeight="1">
      <c r="A6647" s="1" t="s">
        <v>6667</v>
      </c>
      <c r="B6647" s="1" t="s">
        <v>15</v>
      </c>
      <c r="C6647" s="1">
        <v>0.0</v>
      </c>
      <c r="D6647" s="1" t="s">
        <v>16</v>
      </c>
      <c r="E6647" s="1" t="s">
        <v>18</v>
      </c>
      <c r="F6647" s="1">
        <v>1.0</v>
      </c>
      <c r="G6647" s="1">
        <v>0.0</v>
      </c>
      <c r="H6647" s="1">
        <v>1.0</v>
      </c>
      <c r="I6647" s="1" t="s">
        <v>28</v>
      </c>
      <c r="J6647" s="1">
        <v>19.85</v>
      </c>
      <c r="K6647" s="1">
        <v>943.1</v>
      </c>
      <c r="L6647" s="1" t="s">
        <v>18</v>
      </c>
      <c r="M6647" s="2">
        <f t="shared" si="1"/>
        <v>47.51133501</v>
      </c>
      <c r="N6647" s="3"/>
    </row>
    <row r="6648" ht="15.75" customHeight="1">
      <c r="A6648" s="1" t="s">
        <v>6668</v>
      </c>
      <c r="B6648" s="1" t="s">
        <v>20</v>
      </c>
      <c r="C6648" s="1">
        <v>0.0</v>
      </c>
      <c r="D6648" s="1" t="s">
        <v>16</v>
      </c>
      <c r="E6648" s="1" t="s">
        <v>18</v>
      </c>
      <c r="F6648" s="1">
        <v>1.0</v>
      </c>
      <c r="G6648" s="1">
        <v>1.0</v>
      </c>
      <c r="H6648" s="1">
        <v>0.0</v>
      </c>
      <c r="I6648" s="1" t="s">
        <v>26</v>
      </c>
      <c r="J6648" s="1">
        <v>44.7</v>
      </c>
      <c r="K6648" s="1">
        <v>44.7</v>
      </c>
      <c r="L6648" s="1" t="s">
        <v>16</v>
      </c>
      <c r="M6648" s="2">
        <f t="shared" si="1"/>
        <v>1</v>
      </c>
      <c r="N6648" s="3"/>
    </row>
    <row r="6649" ht="15.75" customHeight="1">
      <c r="A6649" s="1" t="s">
        <v>6669</v>
      </c>
      <c r="B6649" s="1" t="s">
        <v>20</v>
      </c>
      <c r="C6649" s="1">
        <v>0.0</v>
      </c>
      <c r="D6649" s="1" t="s">
        <v>18</v>
      </c>
      <c r="E6649" s="1" t="s">
        <v>18</v>
      </c>
      <c r="F6649" s="1">
        <v>2.0</v>
      </c>
      <c r="G6649" s="1">
        <v>2.0</v>
      </c>
      <c r="H6649" s="1">
        <v>0.0</v>
      </c>
      <c r="I6649" s="1" t="s">
        <v>22</v>
      </c>
      <c r="J6649" s="1">
        <v>83.15</v>
      </c>
      <c r="K6649" s="1">
        <v>2848.45</v>
      </c>
      <c r="L6649" s="1" t="s">
        <v>18</v>
      </c>
      <c r="M6649" s="2">
        <f t="shared" si="1"/>
        <v>34.25676488</v>
      </c>
      <c r="N6649" s="3"/>
    </row>
    <row r="6650" ht="15.75" customHeight="1">
      <c r="A6650" s="1" t="s">
        <v>6670</v>
      </c>
      <c r="B6650" s="1" t="s">
        <v>20</v>
      </c>
      <c r="C6650" s="1">
        <v>0.0</v>
      </c>
      <c r="D6650" s="1" t="s">
        <v>18</v>
      </c>
      <c r="E6650" s="1" t="s">
        <v>18</v>
      </c>
      <c r="F6650" s="1">
        <v>2.0</v>
      </c>
      <c r="G6650" s="1">
        <v>2.0</v>
      </c>
      <c r="H6650" s="1">
        <v>0.0</v>
      </c>
      <c r="I6650" s="1" t="s">
        <v>22</v>
      </c>
      <c r="J6650" s="1">
        <v>86.8</v>
      </c>
      <c r="K6650" s="1">
        <v>620.35</v>
      </c>
      <c r="L6650" s="1" t="s">
        <v>16</v>
      </c>
      <c r="M6650" s="2">
        <f t="shared" si="1"/>
        <v>7.146889401</v>
      </c>
      <c r="N6650" s="3"/>
    </row>
    <row r="6651" ht="15.75" customHeight="1">
      <c r="A6651" s="1" t="s">
        <v>6671</v>
      </c>
      <c r="B6651" s="1" t="s">
        <v>15</v>
      </c>
      <c r="C6651" s="1">
        <v>0.0</v>
      </c>
      <c r="D6651" s="1" t="s">
        <v>16</v>
      </c>
      <c r="E6651" s="1" t="s">
        <v>18</v>
      </c>
      <c r="F6651" s="1">
        <v>1.0</v>
      </c>
      <c r="G6651" s="1">
        <v>0.0</v>
      </c>
      <c r="H6651" s="1">
        <v>1.0</v>
      </c>
      <c r="I6651" s="1" t="s">
        <v>26</v>
      </c>
      <c r="J6651" s="1">
        <v>19.05</v>
      </c>
      <c r="K6651" s="1">
        <v>990.45</v>
      </c>
      <c r="L6651" s="1" t="s">
        <v>18</v>
      </c>
      <c r="M6651" s="2">
        <f t="shared" si="1"/>
        <v>51.99212598</v>
      </c>
      <c r="N6651" s="3"/>
    </row>
    <row r="6652" ht="15.75" customHeight="1">
      <c r="A6652" s="1" t="s">
        <v>6672</v>
      </c>
      <c r="B6652" s="1" t="s">
        <v>15</v>
      </c>
      <c r="C6652" s="1">
        <v>0.0</v>
      </c>
      <c r="D6652" s="1" t="s">
        <v>16</v>
      </c>
      <c r="E6652" s="1" t="s">
        <v>18</v>
      </c>
      <c r="F6652" s="1">
        <v>1.0</v>
      </c>
      <c r="G6652" s="1">
        <v>1.0</v>
      </c>
      <c r="H6652" s="1">
        <v>2.0</v>
      </c>
      <c r="I6652" s="1" t="s">
        <v>17</v>
      </c>
      <c r="J6652" s="1">
        <v>85.1</v>
      </c>
      <c r="K6652" s="1">
        <v>6155.4</v>
      </c>
      <c r="L6652" s="1" t="s">
        <v>18</v>
      </c>
      <c r="M6652" s="2">
        <f t="shared" si="1"/>
        <v>72.33137485</v>
      </c>
      <c r="N6652" s="3"/>
    </row>
    <row r="6653" ht="15.75" customHeight="1">
      <c r="A6653" s="1" t="s">
        <v>6673</v>
      </c>
      <c r="B6653" s="1" t="s">
        <v>20</v>
      </c>
      <c r="C6653" s="1">
        <v>0.0</v>
      </c>
      <c r="D6653" s="1" t="s">
        <v>18</v>
      </c>
      <c r="E6653" s="1" t="s">
        <v>18</v>
      </c>
      <c r="F6653" s="1">
        <v>2.0</v>
      </c>
      <c r="G6653" s="1">
        <v>1.0</v>
      </c>
      <c r="H6653" s="1">
        <v>0.0</v>
      </c>
      <c r="I6653" s="1" t="s">
        <v>17</v>
      </c>
      <c r="J6653" s="1">
        <v>50.4</v>
      </c>
      <c r="K6653" s="1">
        <v>206.6</v>
      </c>
      <c r="L6653" s="1" t="s">
        <v>16</v>
      </c>
      <c r="M6653" s="2">
        <f t="shared" si="1"/>
        <v>4.099206349</v>
      </c>
      <c r="N6653" s="3"/>
    </row>
    <row r="6654" ht="15.75" customHeight="1">
      <c r="A6654" s="1" t="s">
        <v>6674</v>
      </c>
      <c r="B6654" s="1" t="s">
        <v>20</v>
      </c>
      <c r="C6654" s="1">
        <v>0.0</v>
      </c>
      <c r="D6654" s="1" t="s">
        <v>16</v>
      </c>
      <c r="E6654" s="1" t="s">
        <v>18</v>
      </c>
      <c r="F6654" s="1">
        <v>2.0</v>
      </c>
      <c r="G6654" s="1">
        <v>2.0</v>
      </c>
      <c r="H6654" s="1">
        <v>0.0</v>
      </c>
      <c r="I6654" s="1" t="s">
        <v>22</v>
      </c>
      <c r="J6654" s="1">
        <v>78.9</v>
      </c>
      <c r="K6654" s="1">
        <v>2447.95</v>
      </c>
      <c r="L6654" s="1" t="s">
        <v>16</v>
      </c>
      <c r="M6654" s="2">
        <f t="shared" si="1"/>
        <v>31.02598226</v>
      </c>
      <c r="N6654" s="3"/>
    </row>
    <row r="6655" ht="15.75" customHeight="1">
      <c r="A6655" s="1" t="s">
        <v>6675</v>
      </c>
      <c r="B6655" s="1" t="s">
        <v>15</v>
      </c>
      <c r="C6655" s="1">
        <v>0.0</v>
      </c>
      <c r="D6655" s="1" t="s">
        <v>18</v>
      </c>
      <c r="E6655" s="1" t="s">
        <v>18</v>
      </c>
      <c r="F6655" s="1">
        <v>1.0</v>
      </c>
      <c r="G6655" s="1">
        <v>0.0</v>
      </c>
      <c r="H6655" s="1">
        <v>0.0</v>
      </c>
      <c r="I6655" s="1" t="s">
        <v>17</v>
      </c>
      <c r="J6655" s="1">
        <v>19.05</v>
      </c>
      <c r="K6655" s="1">
        <v>461.3</v>
      </c>
      <c r="L6655" s="1" t="s">
        <v>18</v>
      </c>
      <c r="M6655" s="2">
        <f t="shared" si="1"/>
        <v>24.2152231</v>
      </c>
      <c r="N6655" s="3"/>
    </row>
    <row r="6656" ht="15.75" customHeight="1">
      <c r="A6656" s="1" t="s">
        <v>6676</v>
      </c>
      <c r="B6656" s="1" t="s">
        <v>20</v>
      </c>
      <c r="C6656" s="1">
        <v>0.0</v>
      </c>
      <c r="D6656" s="1" t="s">
        <v>16</v>
      </c>
      <c r="E6656" s="1" t="s">
        <v>18</v>
      </c>
      <c r="F6656" s="1">
        <v>1.0</v>
      </c>
      <c r="G6656" s="1">
        <v>2.0</v>
      </c>
      <c r="H6656" s="1">
        <v>0.0</v>
      </c>
      <c r="I6656" s="1" t="s">
        <v>22</v>
      </c>
      <c r="J6656" s="1">
        <v>90.35</v>
      </c>
      <c r="K6656" s="1">
        <v>3419.3</v>
      </c>
      <c r="L6656" s="1" t="s">
        <v>18</v>
      </c>
      <c r="M6656" s="2">
        <f t="shared" si="1"/>
        <v>37.84504704</v>
      </c>
      <c r="N6656" s="3"/>
    </row>
    <row r="6657" ht="15.75" customHeight="1">
      <c r="A6657" s="1" t="s">
        <v>6677</v>
      </c>
      <c r="B6657" s="1" t="s">
        <v>20</v>
      </c>
      <c r="C6657" s="1">
        <v>0.0</v>
      </c>
      <c r="D6657" s="1" t="s">
        <v>16</v>
      </c>
      <c r="E6657" s="1" t="s">
        <v>16</v>
      </c>
      <c r="F6657" s="1">
        <v>2.0</v>
      </c>
      <c r="G6657" s="1">
        <v>1.0</v>
      </c>
      <c r="H6657" s="1">
        <v>1.0</v>
      </c>
      <c r="I6657" s="1" t="s">
        <v>26</v>
      </c>
      <c r="J6657" s="1">
        <v>82.0</v>
      </c>
      <c r="K6657" s="1">
        <v>2083.1</v>
      </c>
      <c r="L6657" s="1" t="s">
        <v>18</v>
      </c>
      <c r="M6657" s="2">
        <f t="shared" si="1"/>
        <v>25.40365854</v>
      </c>
      <c r="N6657" s="3"/>
    </row>
    <row r="6658" ht="15.75" customHeight="1">
      <c r="A6658" s="1" t="s">
        <v>6678</v>
      </c>
      <c r="B6658" s="1" t="s">
        <v>20</v>
      </c>
      <c r="C6658" s="1">
        <v>0.0</v>
      </c>
      <c r="D6658" s="1" t="s">
        <v>16</v>
      </c>
      <c r="E6658" s="1" t="s">
        <v>16</v>
      </c>
      <c r="F6658" s="1">
        <v>2.0</v>
      </c>
      <c r="G6658" s="1">
        <v>2.0</v>
      </c>
      <c r="H6658" s="1">
        <v>0.0</v>
      </c>
      <c r="I6658" s="1" t="s">
        <v>28</v>
      </c>
      <c r="J6658" s="1">
        <v>89.65</v>
      </c>
      <c r="K6658" s="1">
        <v>3161.6</v>
      </c>
      <c r="L6658" s="1" t="s">
        <v>18</v>
      </c>
      <c r="M6658" s="2">
        <f t="shared" si="1"/>
        <v>35.26603458</v>
      </c>
      <c r="N6658" s="3"/>
    </row>
    <row r="6659" ht="15.75" customHeight="1">
      <c r="A6659" s="1" t="s">
        <v>6679</v>
      </c>
      <c r="B6659" s="1" t="s">
        <v>20</v>
      </c>
      <c r="C6659" s="1">
        <v>1.0</v>
      </c>
      <c r="D6659" s="1" t="s">
        <v>16</v>
      </c>
      <c r="E6659" s="1" t="s">
        <v>18</v>
      </c>
      <c r="F6659" s="1">
        <v>1.0</v>
      </c>
      <c r="G6659" s="1">
        <v>1.0</v>
      </c>
      <c r="H6659" s="1">
        <v>1.0</v>
      </c>
      <c r="I6659" s="1" t="s">
        <v>28</v>
      </c>
      <c r="J6659" s="1">
        <v>71.0</v>
      </c>
      <c r="K6659" s="1">
        <v>5012.1</v>
      </c>
      <c r="L6659" s="1" t="s">
        <v>18</v>
      </c>
      <c r="M6659" s="2">
        <f t="shared" si="1"/>
        <v>70.59295775</v>
      </c>
      <c r="N6659" s="3"/>
    </row>
    <row r="6660" ht="15.75" customHeight="1">
      <c r="A6660" s="1" t="s">
        <v>6680</v>
      </c>
      <c r="B6660" s="1" t="s">
        <v>15</v>
      </c>
      <c r="C6660" s="1">
        <v>0.0</v>
      </c>
      <c r="D6660" s="1" t="s">
        <v>18</v>
      </c>
      <c r="E6660" s="1" t="s">
        <v>18</v>
      </c>
      <c r="F6660" s="1">
        <v>2.0</v>
      </c>
      <c r="G6660" s="1">
        <v>1.0</v>
      </c>
      <c r="H6660" s="1">
        <v>1.0</v>
      </c>
      <c r="I6660" s="1" t="s">
        <v>17</v>
      </c>
      <c r="J6660" s="1">
        <v>59.0</v>
      </c>
      <c r="K6660" s="1">
        <v>1654.45</v>
      </c>
      <c r="L6660" s="1" t="s">
        <v>18</v>
      </c>
      <c r="M6660" s="2">
        <f t="shared" si="1"/>
        <v>28.04152542</v>
      </c>
      <c r="N6660" s="3"/>
    </row>
    <row r="6661" ht="15.75" customHeight="1">
      <c r="A6661" s="1" t="s">
        <v>6681</v>
      </c>
      <c r="B6661" s="1" t="s">
        <v>15</v>
      </c>
      <c r="C6661" s="1">
        <v>0.0</v>
      </c>
      <c r="D6661" s="1" t="s">
        <v>18</v>
      </c>
      <c r="E6661" s="1" t="s">
        <v>18</v>
      </c>
      <c r="F6661" s="1">
        <v>1.0</v>
      </c>
      <c r="G6661" s="1">
        <v>1.0</v>
      </c>
      <c r="H6661" s="1">
        <v>0.0</v>
      </c>
      <c r="I6661" s="1" t="s">
        <v>22</v>
      </c>
      <c r="J6661" s="1">
        <v>59.45</v>
      </c>
      <c r="K6661" s="1">
        <v>892.65</v>
      </c>
      <c r="L6661" s="1" t="s">
        <v>16</v>
      </c>
      <c r="M6661" s="2">
        <f t="shared" si="1"/>
        <v>15.01513877</v>
      </c>
      <c r="N6661" s="3"/>
    </row>
    <row r="6662" ht="15.75" customHeight="1">
      <c r="A6662" s="1" t="s">
        <v>6682</v>
      </c>
      <c r="B6662" s="1" t="s">
        <v>20</v>
      </c>
      <c r="C6662" s="1">
        <v>0.0</v>
      </c>
      <c r="D6662" s="1" t="s">
        <v>16</v>
      </c>
      <c r="E6662" s="1" t="s">
        <v>18</v>
      </c>
      <c r="F6662" s="1">
        <v>2.0</v>
      </c>
      <c r="G6662" s="1">
        <v>2.0</v>
      </c>
      <c r="H6662" s="1">
        <v>1.0</v>
      </c>
      <c r="I6662" s="1" t="s">
        <v>28</v>
      </c>
      <c r="J6662" s="1">
        <v>113.15</v>
      </c>
      <c r="K6662" s="1">
        <v>7953.25</v>
      </c>
      <c r="L6662" s="1" t="s">
        <v>18</v>
      </c>
      <c r="M6662" s="2">
        <f t="shared" si="1"/>
        <v>70.2894388</v>
      </c>
      <c r="N6662" s="3"/>
    </row>
    <row r="6663" ht="15.75" customHeight="1">
      <c r="A6663" s="1" t="s">
        <v>6683</v>
      </c>
      <c r="B6663" s="1" t="s">
        <v>20</v>
      </c>
      <c r="C6663" s="1">
        <v>0.0</v>
      </c>
      <c r="D6663" s="1" t="s">
        <v>16</v>
      </c>
      <c r="E6663" s="1" t="s">
        <v>16</v>
      </c>
      <c r="F6663" s="1">
        <v>1.0</v>
      </c>
      <c r="G6663" s="1">
        <v>1.0</v>
      </c>
      <c r="H6663" s="1">
        <v>2.0</v>
      </c>
      <c r="I6663" s="1" t="s">
        <v>26</v>
      </c>
      <c r="J6663" s="1">
        <v>80.15</v>
      </c>
      <c r="K6663" s="1">
        <v>5600.15</v>
      </c>
      <c r="L6663" s="1" t="s">
        <v>18</v>
      </c>
      <c r="M6663" s="2">
        <f t="shared" si="1"/>
        <v>69.87086712</v>
      </c>
      <c r="N6663" s="3"/>
    </row>
    <row r="6664" ht="15.75" customHeight="1">
      <c r="A6664" s="1" t="s">
        <v>6684</v>
      </c>
      <c r="B6664" s="1" t="s">
        <v>15</v>
      </c>
      <c r="C6664" s="1">
        <v>0.0</v>
      </c>
      <c r="D6664" s="1" t="s">
        <v>16</v>
      </c>
      <c r="E6664" s="1" t="s">
        <v>18</v>
      </c>
      <c r="F6664" s="1">
        <v>1.0</v>
      </c>
      <c r="G6664" s="1">
        <v>1.0</v>
      </c>
      <c r="H6664" s="1">
        <v>2.0</v>
      </c>
      <c r="I6664" s="1" t="s">
        <v>26</v>
      </c>
      <c r="J6664" s="1">
        <v>80.7</v>
      </c>
      <c r="K6664" s="1">
        <v>5705.05</v>
      </c>
      <c r="L6664" s="1" t="s">
        <v>18</v>
      </c>
      <c r="M6664" s="2">
        <f t="shared" si="1"/>
        <v>70.69454771</v>
      </c>
      <c r="N6664" s="3"/>
    </row>
    <row r="6665" ht="15.75" customHeight="1">
      <c r="A6665" s="1" t="s">
        <v>6685</v>
      </c>
      <c r="B6665" s="1" t="s">
        <v>20</v>
      </c>
      <c r="C6665" s="1">
        <v>0.0</v>
      </c>
      <c r="D6665" s="1" t="s">
        <v>18</v>
      </c>
      <c r="E6665" s="1" t="s">
        <v>18</v>
      </c>
      <c r="F6665" s="1">
        <v>2.0</v>
      </c>
      <c r="G6665" s="1">
        <v>2.0</v>
      </c>
      <c r="H6665" s="1">
        <v>1.0</v>
      </c>
      <c r="I6665" s="1" t="s">
        <v>28</v>
      </c>
      <c r="J6665" s="1">
        <v>92.3</v>
      </c>
      <c r="K6665" s="1">
        <v>5731.45</v>
      </c>
      <c r="L6665" s="1" t="s">
        <v>18</v>
      </c>
      <c r="M6665" s="2">
        <f t="shared" si="1"/>
        <v>62.09588299</v>
      </c>
      <c r="N6665" s="3"/>
    </row>
    <row r="6666" ht="15.75" customHeight="1">
      <c r="A6666" s="1" t="s">
        <v>6686</v>
      </c>
      <c r="B6666" s="1" t="s">
        <v>20</v>
      </c>
      <c r="C6666" s="1">
        <v>1.0</v>
      </c>
      <c r="D6666" s="1" t="s">
        <v>16</v>
      </c>
      <c r="E6666" s="1" t="s">
        <v>18</v>
      </c>
      <c r="F6666" s="1">
        <v>2.0</v>
      </c>
      <c r="G6666" s="1">
        <v>2.0</v>
      </c>
      <c r="H6666" s="1">
        <v>0.0</v>
      </c>
      <c r="I6666" s="1" t="s">
        <v>26</v>
      </c>
      <c r="J6666" s="1">
        <v>112.9</v>
      </c>
      <c r="K6666" s="1">
        <v>8061.5</v>
      </c>
      <c r="L6666" s="1" t="s">
        <v>18</v>
      </c>
      <c r="M6666" s="2">
        <f t="shared" si="1"/>
        <v>71.40389725</v>
      </c>
      <c r="N6666" s="3"/>
    </row>
    <row r="6667" ht="15.75" customHeight="1">
      <c r="A6667" s="1" t="s">
        <v>6687</v>
      </c>
      <c r="B6667" s="1" t="s">
        <v>15</v>
      </c>
      <c r="C6667" s="1">
        <v>0.0</v>
      </c>
      <c r="D6667" s="1" t="s">
        <v>18</v>
      </c>
      <c r="E6667" s="1" t="s">
        <v>16</v>
      </c>
      <c r="F6667" s="1">
        <v>1.0</v>
      </c>
      <c r="G6667" s="1">
        <v>1.0</v>
      </c>
      <c r="H6667" s="1">
        <v>0.0</v>
      </c>
      <c r="I6667" s="1" t="s">
        <v>26</v>
      </c>
      <c r="J6667" s="1">
        <v>59.8</v>
      </c>
      <c r="K6667" s="1">
        <v>824.85</v>
      </c>
      <c r="L6667" s="1" t="s">
        <v>18</v>
      </c>
      <c r="M6667" s="2">
        <f t="shared" si="1"/>
        <v>13.79347826</v>
      </c>
      <c r="N6667" s="3"/>
    </row>
    <row r="6668" ht="15.75" customHeight="1">
      <c r="A6668" s="1" t="s">
        <v>6688</v>
      </c>
      <c r="B6668" s="1" t="s">
        <v>15</v>
      </c>
      <c r="C6668" s="1">
        <v>0.0</v>
      </c>
      <c r="D6668" s="1" t="s">
        <v>16</v>
      </c>
      <c r="E6668" s="1" t="s">
        <v>16</v>
      </c>
      <c r="F6668" s="1">
        <v>1.0</v>
      </c>
      <c r="G6668" s="1">
        <v>1.0</v>
      </c>
      <c r="H6668" s="1">
        <v>2.0</v>
      </c>
      <c r="I6668" s="1" t="s">
        <v>26</v>
      </c>
      <c r="J6668" s="1">
        <v>75.35</v>
      </c>
      <c r="K6668" s="1">
        <v>5437.75</v>
      </c>
      <c r="L6668" s="1" t="s">
        <v>18</v>
      </c>
      <c r="M6668" s="2">
        <f t="shared" si="1"/>
        <v>72.16655607</v>
      </c>
      <c r="N6668" s="3"/>
    </row>
    <row r="6669" ht="15.75" customHeight="1">
      <c r="A6669" s="1" t="s">
        <v>6689</v>
      </c>
      <c r="B6669" s="1" t="s">
        <v>20</v>
      </c>
      <c r="C6669" s="1">
        <v>0.0</v>
      </c>
      <c r="D6669" s="1" t="s">
        <v>18</v>
      </c>
      <c r="E6669" s="1" t="s">
        <v>16</v>
      </c>
      <c r="F6669" s="1">
        <v>1.0</v>
      </c>
      <c r="G6669" s="1">
        <v>0.0</v>
      </c>
      <c r="H6669" s="1">
        <v>1.0</v>
      </c>
      <c r="I6669" s="1" t="s">
        <v>17</v>
      </c>
      <c r="J6669" s="1">
        <v>20.1</v>
      </c>
      <c r="K6669" s="1">
        <v>190.25</v>
      </c>
      <c r="L6669" s="1" t="s">
        <v>18</v>
      </c>
      <c r="M6669" s="2">
        <f t="shared" si="1"/>
        <v>9.465174129</v>
      </c>
      <c r="N6669" s="3"/>
    </row>
    <row r="6670" ht="15.75" customHeight="1">
      <c r="A6670" s="1" t="s">
        <v>6690</v>
      </c>
      <c r="B6670" s="1" t="s">
        <v>15</v>
      </c>
      <c r="C6670" s="1">
        <v>0.0</v>
      </c>
      <c r="D6670" s="1" t="s">
        <v>16</v>
      </c>
      <c r="E6670" s="1" t="s">
        <v>16</v>
      </c>
      <c r="F6670" s="1">
        <v>2.0</v>
      </c>
      <c r="G6670" s="1">
        <v>1.0</v>
      </c>
      <c r="H6670" s="1">
        <v>2.0</v>
      </c>
      <c r="I6670" s="1" t="s">
        <v>28</v>
      </c>
      <c r="J6670" s="1">
        <v>79.5</v>
      </c>
      <c r="K6670" s="1">
        <v>5661.7</v>
      </c>
      <c r="L6670" s="1" t="s">
        <v>18</v>
      </c>
      <c r="M6670" s="2">
        <f t="shared" si="1"/>
        <v>71.2163522</v>
      </c>
      <c r="N6670" s="3"/>
    </row>
    <row r="6671" ht="15.75" customHeight="1">
      <c r="A6671" s="1" t="s">
        <v>6691</v>
      </c>
      <c r="B6671" s="1" t="s">
        <v>15</v>
      </c>
      <c r="C6671" s="1">
        <v>0.0</v>
      </c>
      <c r="D6671" s="1" t="s">
        <v>16</v>
      </c>
      <c r="E6671" s="1" t="s">
        <v>18</v>
      </c>
      <c r="F6671" s="1">
        <v>2.0</v>
      </c>
      <c r="G6671" s="1">
        <v>2.0</v>
      </c>
      <c r="H6671" s="1">
        <v>2.0</v>
      </c>
      <c r="I6671" s="1" t="s">
        <v>28</v>
      </c>
      <c r="J6671" s="1">
        <v>109.25</v>
      </c>
      <c r="K6671" s="1">
        <v>6841.4</v>
      </c>
      <c r="L6671" s="1" t="s">
        <v>18</v>
      </c>
      <c r="M6671" s="2">
        <f t="shared" si="1"/>
        <v>62.6215103</v>
      </c>
      <c r="N6671" s="3"/>
    </row>
    <row r="6672" ht="15.75" customHeight="1">
      <c r="A6672" s="1" t="s">
        <v>6692</v>
      </c>
      <c r="B6672" s="1" t="s">
        <v>15</v>
      </c>
      <c r="C6672" s="1">
        <v>1.0</v>
      </c>
      <c r="D6672" s="1" t="s">
        <v>18</v>
      </c>
      <c r="E6672" s="1" t="s">
        <v>18</v>
      </c>
      <c r="F6672" s="1">
        <v>1.0</v>
      </c>
      <c r="G6672" s="1">
        <v>2.0</v>
      </c>
      <c r="H6672" s="1">
        <v>0.0</v>
      </c>
      <c r="I6672" s="1" t="s">
        <v>22</v>
      </c>
      <c r="J6672" s="1">
        <v>71.15</v>
      </c>
      <c r="K6672" s="1">
        <v>71.15</v>
      </c>
      <c r="L6672" s="1" t="s">
        <v>16</v>
      </c>
      <c r="M6672" s="2">
        <f t="shared" si="1"/>
        <v>1</v>
      </c>
      <c r="N6672" s="3"/>
    </row>
    <row r="6673" ht="15.75" customHeight="1">
      <c r="A6673" s="1" t="s">
        <v>6693</v>
      </c>
      <c r="B6673" s="1" t="s">
        <v>15</v>
      </c>
      <c r="C6673" s="1">
        <v>0.0</v>
      </c>
      <c r="D6673" s="1" t="s">
        <v>16</v>
      </c>
      <c r="E6673" s="1" t="s">
        <v>16</v>
      </c>
      <c r="F6673" s="1">
        <v>2.0</v>
      </c>
      <c r="G6673" s="1">
        <v>1.0</v>
      </c>
      <c r="H6673" s="1">
        <v>2.0</v>
      </c>
      <c r="I6673" s="1" t="s">
        <v>26</v>
      </c>
      <c r="J6673" s="1">
        <v>69.2</v>
      </c>
      <c r="K6673" s="1">
        <v>4872.35</v>
      </c>
      <c r="L6673" s="1" t="s">
        <v>18</v>
      </c>
      <c r="M6673" s="2">
        <f t="shared" si="1"/>
        <v>70.40968208</v>
      </c>
      <c r="N6673" s="3"/>
    </row>
    <row r="6674" ht="15.75" customHeight="1">
      <c r="A6674" s="1" t="s">
        <v>6694</v>
      </c>
      <c r="B6674" s="1" t="s">
        <v>15</v>
      </c>
      <c r="C6674" s="1">
        <v>0.0</v>
      </c>
      <c r="D6674" s="1" t="s">
        <v>16</v>
      </c>
      <c r="E6674" s="1" t="s">
        <v>16</v>
      </c>
      <c r="F6674" s="1">
        <v>2.0</v>
      </c>
      <c r="G6674" s="1">
        <v>1.0</v>
      </c>
      <c r="H6674" s="1">
        <v>2.0</v>
      </c>
      <c r="I6674" s="1" t="s">
        <v>26</v>
      </c>
      <c r="J6674" s="1">
        <v>89.75</v>
      </c>
      <c r="K6674" s="1">
        <v>6595.9</v>
      </c>
      <c r="L6674" s="1" t="s">
        <v>18</v>
      </c>
      <c r="M6674" s="2">
        <f t="shared" si="1"/>
        <v>73.49192201</v>
      </c>
      <c r="N6674" s="3"/>
    </row>
    <row r="6675" ht="15.75" customHeight="1">
      <c r="A6675" s="1" t="s">
        <v>6695</v>
      </c>
      <c r="B6675" s="1" t="s">
        <v>20</v>
      </c>
      <c r="C6675" s="1">
        <v>1.0</v>
      </c>
      <c r="D6675" s="1" t="s">
        <v>16</v>
      </c>
      <c r="E6675" s="1" t="s">
        <v>18</v>
      </c>
      <c r="F6675" s="1">
        <v>1.0</v>
      </c>
      <c r="G6675" s="1">
        <v>1.0</v>
      </c>
      <c r="H6675" s="1">
        <v>0.0</v>
      </c>
      <c r="I6675" s="1" t="s">
        <v>28</v>
      </c>
      <c r="J6675" s="1">
        <v>60.9</v>
      </c>
      <c r="K6675" s="1">
        <v>551.95</v>
      </c>
      <c r="L6675" s="1" t="s">
        <v>18</v>
      </c>
      <c r="M6675" s="2">
        <f t="shared" si="1"/>
        <v>9.063218391</v>
      </c>
      <c r="N6675" s="3"/>
    </row>
    <row r="6676" ht="15.75" customHeight="1">
      <c r="A6676" s="1" t="s">
        <v>6696</v>
      </c>
      <c r="B6676" s="1" t="s">
        <v>15</v>
      </c>
      <c r="C6676" s="1">
        <v>1.0</v>
      </c>
      <c r="D6676" s="1" t="s">
        <v>18</v>
      </c>
      <c r="E6676" s="1" t="s">
        <v>18</v>
      </c>
      <c r="F6676" s="1">
        <v>2.0</v>
      </c>
      <c r="G6676" s="1">
        <v>2.0</v>
      </c>
      <c r="H6676" s="1">
        <v>0.0</v>
      </c>
      <c r="I6676" s="1" t="s">
        <v>22</v>
      </c>
      <c r="J6676" s="1">
        <v>84.65</v>
      </c>
      <c r="K6676" s="1">
        <v>3541.35</v>
      </c>
      <c r="L6676" s="1" t="s">
        <v>16</v>
      </c>
      <c r="M6676" s="2">
        <f t="shared" si="1"/>
        <v>41.83520378</v>
      </c>
      <c r="N6676" s="3"/>
    </row>
    <row r="6677" ht="15.75" customHeight="1">
      <c r="A6677" s="1" t="s">
        <v>6697</v>
      </c>
      <c r="B6677" s="1" t="s">
        <v>15</v>
      </c>
      <c r="C6677" s="1">
        <v>0.0</v>
      </c>
      <c r="D6677" s="1" t="s">
        <v>18</v>
      </c>
      <c r="E6677" s="1" t="s">
        <v>18</v>
      </c>
      <c r="F6677" s="1">
        <v>2.0</v>
      </c>
      <c r="G6677" s="1">
        <v>2.0</v>
      </c>
      <c r="H6677" s="1">
        <v>0.0</v>
      </c>
      <c r="I6677" s="1" t="s">
        <v>26</v>
      </c>
      <c r="J6677" s="1">
        <v>90.0</v>
      </c>
      <c r="K6677" s="1">
        <v>1527.35</v>
      </c>
      <c r="L6677" s="1" t="s">
        <v>16</v>
      </c>
      <c r="M6677" s="2">
        <f t="shared" si="1"/>
        <v>16.97055556</v>
      </c>
      <c r="N6677" s="3"/>
    </row>
    <row r="6678" ht="15.75" customHeight="1">
      <c r="A6678" s="1" t="s">
        <v>6698</v>
      </c>
      <c r="B6678" s="1" t="s">
        <v>20</v>
      </c>
      <c r="C6678" s="1">
        <v>0.0</v>
      </c>
      <c r="D6678" s="1" t="s">
        <v>16</v>
      </c>
      <c r="E6678" s="1" t="s">
        <v>18</v>
      </c>
      <c r="F6678" s="1">
        <v>2.0</v>
      </c>
      <c r="G6678" s="1">
        <v>2.0</v>
      </c>
      <c r="H6678" s="1">
        <v>1.0</v>
      </c>
      <c r="I6678" s="1" t="s">
        <v>22</v>
      </c>
      <c r="J6678" s="1">
        <v>95.3</v>
      </c>
      <c r="K6678" s="1">
        <v>6273.4</v>
      </c>
      <c r="L6678" s="1" t="s">
        <v>18</v>
      </c>
      <c r="M6678" s="2">
        <f t="shared" si="1"/>
        <v>65.82791186</v>
      </c>
      <c r="N6678" s="3"/>
    </row>
    <row r="6679" ht="15.75" customHeight="1">
      <c r="A6679" s="1" t="s">
        <v>6699</v>
      </c>
      <c r="B6679" s="1" t="s">
        <v>20</v>
      </c>
      <c r="C6679" s="1">
        <v>0.0</v>
      </c>
      <c r="D6679" s="1" t="s">
        <v>18</v>
      </c>
      <c r="E6679" s="1" t="s">
        <v>18</v>
      </c>
      <c r="F6679" s="1">
        <v>2.0</v>
      </c>
      <c r="G6679" s="1">
        <v>2.0</v>
      </c>
      <c r="H6679" s="1">
        <v>0.0</v>
      </c>
      <c r="I6679" s="1" t="s">
        <v>22</v>
      </c>
      <c r="J6679" s="1">
        <v>75.05</v>
      </c>
      <c r="K6679" s="1">
        <v>786.3</v>
      </c>
      <c r="L6679" s="1" t="s">
        <v>18</v>
      </c>
      <c r="M6679" s="2">
        <f t="shared" si="1"/>
        <v>10.47701532</v>
      </c>
      <c r="N6679" s="3"/>
    </row>
    <row r="6680" ht="15.75" customHeight="1">
      <c r="A6680" s="1" t="s">
        <v>6700</v>
      </c>
      <c r="B6680" s="1" t="s">
        <v>20</v>
      </c>
      <c r="C6680" s="1">
        <v>0.0</v>
      </c>
      <c r="D6680" s="1" t="s">
        <v>18</v>
      </c>
      <c r="E6680" s="1" t="s">
        <v>16</v>
      </c>
      <c r="F6680" s="1">
        <v>0.0</v>
      </c>
      <c r="G6680" s="1">
        <v>1.0</v>
      </c>
      <c r="H6680" s="1">
        <v>1.0</v>
      </c>
      <c r="I6680" s="1" t="s">
        <v>26</v>
      </c>
      <c r="J6680" s="1">
        <v>40.65</v>
      </c>
      <c r="K6680" s="1">
        <v>970.55</v>
      </c>
      <c r="L6680" s="1" t="s">
        <v>18</v>
      </c>
      <c r="M6680" s="2">
        <f t="shared" si="1"/>
        <v>23.87576876</v>
      </c>
      <c r="N6680" s="3"/>
    </row>
    <row r="6681" ht="15.75" customHeight="1">
      <c r="A6681" s="1" t="s">
        <v>6701</v>
      </c>
      <c r="B6681" s="1" t="s">
        <v>20</v>
      </c>
      <c r="C6681" s="1">
        <v>0.0</v>
      </c>
      <c r="D6681" s="1" t="s">
        <v>16</v>
      </c>
      <c r="E6681" s="1" t="s">
        <v>16</v>
      </c>
      <c r="F6681" s="1">
        <v>2.0</v>
      </c>
      <c r="G6681" s="1">
        <v>2.0</v>
      </c>
      <c r="H6681" s="1">
        <v>0.0</v>
      </c>
      <c r="I6681" s="1" t="s">
        <v>28</v>
      </c>
      <c r="J6681" s="1">
        <v>95.95</v>
      </c>
      <c r="K6681" s="1">
        <v>4456.65</v>
      </c>
      <c r="L6681" s="1" t="s">
        <v>18</v>
      </c>
      <c r="M6681" s="2">
        <f t="shared" si="1"/>
        <v>46.44762897</v>
      </c>
      <c r="N6681" s="3"/>
    </row>
    <row r="6682" ht="15.75" customHeight="1">
      <c r="A6682" s="1" t="s">
        <v>6702</v>
      </c>
      <c r="B6682" s="1" t="s">
        <v>15</v>
      </c>
      <c r="C6682" s="1">
        <v>0.0</v>
      </c>
      <c r="D6682" s="1" t="s">
        <v>16</v>
      </c>
      <c r="E6682" s="1" t="s">
        <v>16</v>
      </c>
      <c r="F6682" s="1">
        <v>1.0</v>
      </c>
      <c r="G6682" s="1">
        <v>1.0</v>
      </c>
      <c r="H6682" s="1">
        <v>0.0</v>
      </c>
      <c r="I6682" s="1" t="s">
        <v>28</v>
      </c>
      <c r="J6682" s="1">
        <v>51.0</v>
      </c>
      <c r="K6682" s="1">
        <v>581.7</v>
      </c>
      <c r="L6682" s="1" t="s">
        <v>18</v>
      </c>
      <c r="M6682" s="2">
        <f t="shared" si="1"/>
        <v>11.40588235</v>
      </c>
      <c r="N6682" s="3"/>
    </row>
    <row r="6683" ht="15.75" customHeight="1">
      <c r="A6683" s="1" t="s">
        <v>6703</v>
      </c>
      <c r="B6683" s="1" t="s">
        <v>20</v>
      </c>
      <c r="C6683" s="1">
        <v>1.0</v>
      </c>
      <c r="D6683" s="1" t="s">
        <v>18</v>
      </c>
      <c r="E6683" s="1" t="s">
        <v>18</v>
      </c>
      <c r="F6683" s="1">
        <v>2.0</v>
      </c>
      <c r="G6683" s="1">
        <v>2.0</v>
      </c>
      <c r="H6683" s="1">
        <v>0.0</v>
      </c>
      <c r="I6683" s="1" t="s">
        <v>22</v>
      </c>
      <c r="J6683" s="1">
        <v>93.55</v>
      </c>
      <c r="K6683" s="1">
        <v>93.55</v>
      </c>
      <c r="L6683" s="1" t="s">
        <v>16</v>
      </c>
      <c r="M6683" s="2">
        <f t="shared" si="1"/>
        <v>1</v>
      </c>
      <c r="N6683" s="3"/>
    </row>
    <row r="6684" ht="15.75" customHeight="1">
      <c r="A6684" s="1" t="s">
        <v>6704</v>
      </c>
      <c r="B6684" s="1" t="s">
        <v>15</v>
      </c>
      <c r="C6684" s="1">
        <v>0.0</v>
      </c>
      <c r="D6684" s="1" t="s">
        <v>18</v>
      </c>
      <c r="E6684" s="1" t="s">
        <v>18</v>
      </c>
      <c r="F6684" s="1">
        <v>1.0</v>
      </c>
      <c r="G6684" s="1">
        <v>0.0</v>
      </c>
      <c r="H6684" s="1">
        <v>1.0</v>
      </c>
      <c r="I6684" s="1" t="s">
        <v>17</v>
      </c>
      <c r="J6684" s="1">
        <v>19.2</v>
      </c>
      <c r="K6684" s="1">
        <v>161.95</v>
      </c>
      <c r="L6684" s="1" t="s">
        <v>18</v>
      </c>
      <c r="M6684" s="2">
        <f t="shared" si="1"/>
        <v>8.434895833</v>
      </c>
      <c r="N6684" s="3"/>
    </row>
    <row r="6685" ht="15.75" customHeight="1">
      <c r="A6685" s="1" t="s">
        <v>6705</v>
      </c>
      <c r="B6685" s="1" t="s">
        <v>15</v>
      </c>
      <c r="C6685" s="1">
        <v>0.0</v>
      </c>
      <c r="D6685" s="1" t="s">
        <v>16</v>
      </c>
      <c r="E6685" s="1" t="s">
        <v>18</v>
      </c>
      <c r="F6685" s="1">
        <v>2.0</v>
      </c>
      <c r="G6685" s="1">
        <v>1.0</v>
      </c>
      <c r="H6685" s="1">
        <v>2.0</v>
      </c>
      <c r="I6685" s="1" t="s">
        <v>28</v>
      </c>
      <c r="J6685" s="1">
        <v>64.75</v>
      </c>
      <c r="K6685" s="1">
        <v>4804.75</v>
      </c>
      <c r="L6685" s="1" t="s">
        <v>18</v>
      </c>
      <c r="M6685" s="2">
        <f t="shared" si="1"/>
        <v>74.2046332</v>
      </c>
      <c r="N6685" s="3"/>
    </row>
    <row r="6686" ht="15.75" customHeight="1">
      <c r="A6686" s="1" t="s">
        <v>6706</v>
      </c>
      <c r="B6686" s="1" t="s">
        <v>15</v>
      </c>
      <c r="C6686" s="1">
        <v>0.0</v>
      </c>
      <c r="D6686" s="1" t="s">
        <v>16</v>
      </c>
      <c r="E6686" s="1" t="s">
        <v>16</v>
      </c>
      <c r="F6686" s="1">
        <v>2.0</v>
      </c>
      <c r="G6686" s="1">
        <v>1.0</v>
      </c>
      <c r="H6686" s="1">
        <v>1.0</v>
      </c>
      <c r="I6686" s="1" t="s">
        <v>22</v>
      </c>
      <c r="J6686" s="1">
        <v>79.4</v>
      </c>
      <c r="K6686" s="1">
        <v>4820.55</v>
      </c>
      <c r="L6686" s="1" t="s">
        <v>18</v>
      </c>
      <c r="M6686" s="2">
        <f t="shared" si="1"/>
        <v>60.71221662</v>
      </c>
      <c r="N6686" s="3"/>
    </row>
    <row r="6687" ht="15.75" customHeight="1">
      <c r="A6687" s="1" t="s">
        <v>6707</v>
      </c>
      <c r="B6687" s="1" t="s">
        <v>15</v>
      </c>
      <c r="C6687" s="1">
        <v>0.0</v>
      </c>
      <c r="D6687" s="1" t="s">
        <v>18</v>
      </c>
      <c r="E6687" s="1" t="s">
        <v>18</v>
      </c>
      <c r="F6687" s="1">
        <v>2.0</v>
      </c>
      <c r="G6687" s="1">
        <v>2.0</v>
      </c>
      <c r="H6687" s="1">
        <v>0.0</v>
      </c>
      <c r="I6687" s="1" t="s">
        <v>26</v>
      </c>
      <c r="J6687" s="1">
        <v>80.05</v>
      </c>
      <c r="K6687" s="1">
        <v>2835.9</v>
      </c>
      <c r="L6687" s="1" t="s">
        <v>18</v>
      </c>
      <c r="M6687" s="2">
        <f t="shared" si="1"/>
        <v>35.42660837</v>
      </c>
      <c r="N6687" s="3"/>
    </row>
    <row r="6688" ht="15.75" customHeight="1">
      <c r="A6688" s="1" t="s">
        <v>6708</v>
      </c>
      <c r="B6688" s="1" t="s">
        <v>20</v>
      </c>
      <c r="C6688" s="1">
        <v>0.0</v>
      </c>
      <c r="D6688" s="1" t="s">
        <v>18</v>
      </c>
      <c r="E6688" s="1" t="s">
        <v>18</v>
      </c>
      <c r="F6688" s="1">
        <v>1.0</v>
      </c>
      <c r="G6688" s="1">
        <v>0.0</v>
      </c>
      <c r="H6688" s="1">
        <v>2.0</v>
      </c>
      <c r="I6688" s="1" t="s">
        <v>17</v>
      </c>
      <c r="J6688" s="1">
        <v>19.1</v>
      </c>
      <c r="K6688" s="1">
        <v>1268.85</v>
      </c>
      <c r="L6688" s="1" t="s">
        <v>18</v>
      </c>
      <c r="M6688" s="2">
        <f t="shared" si="1"/>
        <v>66.43193717</v>
      </c>
      <c r="N6688" s="3"/>
    </row>
    <row r="6689" ht="15.75" customHeight="1">
      <c r="A6689" s="1" t="s">
        <v>6709</v>
      </c>
      <c r="B6689" s="1" t="s">
        <v>20</v>
      </c>
      <c r="C6689" s="1">
        <v>0.0</v>
      </c>
      <c r="D6689" s="1" t="s">
        <v>18</v>
      </c>
      <c r="E6689" s="1" t="s">
        <v>18</v>
      </c>
      <c r="F6689" s="1">
        <v>0.0</v>
      </c>
      <c r="G6689" s="1">
        <v>1.0</v>
      </c>
      <c r="H6689" s="1">
        <v>0.0</v>
      </c>
      <c r="I6689" s="1" t="s">
        <v>22</v>
      </c>
      <c r="J6689" s="1">
        <v>51.7</v>
      </c>
      <c r="K6689" s="1">
        <v>3005.8</v>
      </c>
      <c r="L6689" s="1" t="s">
        <v>18</v>
      </c>
      <c r="M6689" s="2">
        <f t="shared" si="1"/>
        <v>58.13926499</v>
      </c>
      <c r="N6689" s="3"/>
    </row>
    <row r="6690" ht="15.75" customHeight="1">
      <c r="A6690" s="1" t="s">
        <v>6710</v>
      </c>
      <c r="B6690" s="1" t="s">
        <v>20</v>
      </c>
      <c r="C6690" s="1">
        <v>0.0</v>
      </c>
      <c r="D6690" s="1" t="s">
        <v>18</v>
      </c>
      <c r="E6690" s="1" t="s">
        <v>16</v>
      </c>
      <c r="F6690" s="1">
        <v>1.0</v>
      </c>
      <c r="G6690" s="1">
        <v>0.0</v>
      </c>
      <c r="H6690" s="1">
        <v>1.0</v>
      </c>
      <c r="I6690" s="1" t="s">
        <v>26</v>
      </c>
      <c r="J6690" s="1">
        <v>19.65</v>
      </c>
      <c r="K6690" s="1">
        <v>928.4</v>
      </c>
      <c r="L6690" s="1" t="s">
        <v>18</v>
      </c>
      <c r="M6690" s="2">
        <f t="shared" si="1"/>
        <v>47.24681934</v>
      </c>
      <c r="N6690" s="3"/>
    </row>
    <row r="6691" ht="15.75" customHeight="1">
      <c r="A6691" s="1" t="s">
        <v>6711</v>
      </c>
      <c r="B6691" s="1" t="s">
        <v>20</v>
      </c>
      <c r="C6691" s="1">
        <v>0.0</v>
      </c>
      <c r="D6691" s="1" t="s">
        <v>18</v>
      </c>
      <c r="E6691" s="1" t="s">
        <v>18</v>
      </c>
      <c r="F6691" s="1">
        <v>2.0</v>
      </c>
      <c r="G6691" s="1">
        <v>1.0</v>
      </c>
      <c r="H6691" s="1">
        <v>0.0</v>
      </c>
      <c r="I6691" s="1" t="s">
        <v>28</v>
      </c>
      <c r="J6691" s="1">
        <v>59.2</v>
      </c>
      <c r="K6691" s="1">
        <v>1191.2</v>
      </c>
      <c r="L6691" s="1" t="s">
        <v>18</v>
      </c>
      <c r="M6691" s="2">
        <f t="shared" si="1"/>
        <v>20.12162162</v>
      </c>
      <c r="N6691" s="3"/>
    </row>
    <row r="6692" ht="15.75" customHeight="1">
      <c r="A6692" s="1" t="s">
        <v>6712</v>
      </c>
      <c r="B6692" s="1" t="s">
        <v>15</v>
      </c>
      <c r="C6692" s="1">
        <v>0.0</v>
      </c>
      <c r="D6692" s="1" t="s">
        <v>18</v>
      </c>
      <c r="E6692" s="1" t="s">
        <v>18</v>
      </c>
      <c r="F6692" s="1">
        <v>1.0</v>
      </c>
      <c r="G6692" s="1">
        <v>0.0</v>
      </c>
      <c r="H6692" s="1">
        <v>2.0</v>
      </c>
      <c r="I6692" s="1" t="s">
        <v>17</v>
      </c>
      <c r="J6692" s="1">
        <v>20.25</v>
      </c>
      <c r="K6692" s="1">
        <v>1048.45</v>
      </c>
      <c r="L6692" s="1" t="s">
        <v>18</v>
      </c>
      <c r="M6692" s="2">
        <f t="shared" si="1"/>
        <v>51.77530864</v>
      </c>
      <c r="N6692" s="3"/>
    </row>
    <row r="6693" ht="15.75" customHeight="1">
      <c r="A6693" s="1" t="s">
        <v>6713</v>
      </c>
      <c r="B6693" s="1" t="s">
        <v>15</v>
      </c>
      <c r="C6693" s="1">
        <v>0.0</v>
      </c>
      <c r="D6693" s="1" t="s">
        <v>16</v>
      </c>
      <c r="E6693" s="1" t="s">
        <v>16</v>
      </c>
      <c r="F6693" s="1">
        <v>0.0</v>
      </c>
      <c r="G6693" s="1">
        <v>1.0</v>
      </c>
      <c r="H6693" s="1">
        <v>0.0</v>
      </c>
      <c r="I6693" s="1" t="s">
        <v>17</v>
      </c>
      <c r="J6693" s="1">
        <v>40.3</v>
      </c>
      <c r="K6693" s="1">
        <v>92.5</v>
      </c>
      <c r="L6693" s="1" t="s">
        <v>18</v>
      </c>
      <c r="M6693" s="2">
        <f t="shared" si="1"/>
        <v>2.29528536</v>
      </c>
      <c r="N6693" s="3"/>
    </row>
    <row r="6694" ht="15.75" customHeight="1">
      <c r="A6694" s="1" t="s">
        <v>6714</v>
      </c>
      <c r="B6694" s="1" t="s">
        <v>20</v>
      </c>
      <c r="C6694" s="1">
        <v>0.0</v>
      </c>
      <c r="D6694" s="1" t="s">
        <v>18</v>
      </c>
      <c r="E6694" s="1" t="s">
        <v>18</v>
      </c>
      <c r="F6694" s="1">
        <v>1.0</v>
      </c>
      <c r="G6694" s="1">
        <v>2.0</v>
      </c>
      <c r="H6694" s="1">
        <v>0.0</v>
      </c>
      <c r="I6694" s="1" t="s">
        <v>22</v>
      </c>
      <c r="J6694" s="1">
        <v>70.15</v>
      </c>
      <c r="K6694" s="1">
        <v>931.75</v>
      </c>
      <c r="L6694" s="1" t="s">
        <v>18</v>
      </c>
      <c r="M6694" s="2">
        <f t="shared" si="1"/>
        <v>13.28225232</v>
      </c>
      <c r="N6694" s="3"/>
    </row>
    <row r="6695" ht="15.75" customHeight="1">
      <c r="A6695" s="1" t="s">
        <v>6715</v>
      </c>
      <c r="B6695" s="1" t="s">
        <v>15</v>
      </c>
      <c r="C6695" s="1">
        <v>0.0</v>
      </c>
      <c r="D6695" s="1" t="s">
        <v>16</v>
      </c>
      <c r="E6695" s="1" t="s">
        <v>18</v>
      </c>
      <c r="F6695" s="1">
        <v>1.0</v>
      </c>
      <c r="G6695" s="1">
        <v>2.0</v>
      </c>
      <c r="H6695" s="1">
        <v>0.0</v>
      </c>
      <c r="I6695" s="1" t="s">
        <v>28</v>
      </c>
      <c r="J6695" s="1">
        <v>79.35</v>
      </c>
      <c r="K6695" s="1">
        <v>79.35</v>
      </c>
      <c r="L6695" s="1" t="s">
        <v>16</v>
      </c>
      <c r="M6695" s="2">
        <f t="shared" si="1"/>
        <v>1</v>
      </c>
      <c r="N6695" s="3"/>
    </row>
    <row r="6696" ht="15.75" customHeight="1">
      <c r="A6696" s="1" t="s">
        <v>6716</v>
      </c>
      <c r="B6696" s="1" t="s">
        <v>20</v>
      </c>
      <c r="C6696" s="1">
        <v>0.0</v>
      </c>
      <c r="D6696" s="1" t="s">
        <v>18</v>
      </c>
      <c r="E6696" s="1" t="s">
        <v>18</v>
      </c>
      <c r="F6696" s="1">
        <v>1.0</v>
      </c>
      <c r="G6696" s="1">
        <v>0.0</v>
      </c>
      <c r="H6696" s="1">
        <v>2.0</v>
      </c>
      <c r="I6696" s="1" t="s">
        <v>17</v>
      </c>
      <c r="J6696" s="1">
        <v>20.0</v>
      </c>
      <c r="K6696" s="1">
        <v>1149.65</v>
      </c>
      <c r="L6696" s="1" t="s">
        <v>18</v>
      </c>
      <c r="M6696" s="2">
        <f t="shared" si="1"/>
        <v>57.4825</v>
      </c>
      <c r="N6696" s="3"/>
    </row>
    <row r="6697" ht="15.75" customHeight="1">
      <c r="A6697" s="1" t="s">
        <v>6717</v>
      </c>
      <c r="B6697" s="1" t="s">
        <v>15</v>
      </c>
      <c r="C6697" s="1">
        <v>1.0</v>
      </c>
      <c r="D6697" s="1" t="s">
        <v>18</v>
      </c>
      <c r="E6697" s="1" t="s">
        <v>18</v>
      </c>
      <c r="F6697" s="1">
        <v>2.0</v>
      </c>
      <c r="G6697" s="1">
        <v>2.0</v>
      </c>
      <c r="H6697" s="1">
        <v>0.0</v>
      </c>
      <c r="I6697" s="1" t="s">
        <v>22</v>
      </c>
      <c r="J6697" s="1">
        <v>96.35</v>
      </c>
      <c r="K6697" s="1">
        <v>3190.25</v>
      </c>
      <c r="L6697" s="1" t="s">
        <v>18</v>
      </c>
      <c r="M6697" s="2">
        <f t="shared" si="1"/>
        <v>33.11105345</v>
      </c>
      <c r="N6697" s="3"/>
    </row>
    <row r="6698" ht="15.75" customHeight="1">
      <c r="A6698" s="1" t="s">
        <v>6718</v>
      </c>
      <c r="B6698" s="1" t="s">
        <v>15</v>
      </c>
      <c r="C6698" s="1">
        <v>0.0</v>
      </c>
      <c r="D6698" s="1" t="s">
        <v>18</v>
      </c>
      <c r="E6698" s="1" t="s">
        <v>18</v>
      </c>
      <c r="F6698" s="1">
        <v>1.0</v>
      </c>
      <c r="G6698" s="1">
        <v>0.0</v>
      </c>
      <c r="H6698" s="1">
        <v>1.0</v>
      </c>
      <c r="I6698" s="1" t="s">
        <v>17</v>
      </c>
      <c r="J6698" s="1">
        <v>20.75</v>
      </c>
      <c r="K6698" s="1">
        <v>700.45</v>
      </c>
      <c r="L6698" s="1" t="s">
        <v>18</v>
      </c>
      <c r="M6698" s="2">
        <f t="shared" si="1"/>
        <v>33.75662651</v>
      </c>
      <c r="N6698" s="3"/>
    </row>
    <row r="6699" ht="15.75" customHeight="1">
      <c r="A6699" s="1" t="s">
        <v>6719</v>
      </c>
      <c r="B6699" s="1" t="s">
        <v>15</v>
      </c>
      <c r="C6699" s="1">
        <v>0.0</v>
      </c>
      <c r="D6699" s="1" t="s">
        <v>16</v>
      </c>
      <c r="E6699" s="1" t="s">
        <v>18</v>
      </c>
      <c r="F6699" s="1">
        <v>1.0</v>
      </c>
      <c r="G6699" s="1">
        <v>0.0</v>
      </c>
      <c r="H6699" s="1">
        <v>0.0</v>
      </c>
      <c r="I6699" s="1" t="s">
        <v>17</v>
      </c>
      <c r="J6699" s="1">
        <v>20.55</v>
      </c>
      <c r="K6699" s="1">
        <v>252.75</v>
      </c>
      <c r="L6699" s="1" t="s">
        <v>18</v>
      </c>
      <c r="M6699" s="2">
        <f t="shared" si="1"/>
        <v>12.29927007</v>
      </c>
      <c r="N6699" s="3"/>
    </row>
    <row r="6700" ht="15.75" customHeight="1">
      <c r="A6700" s="1" t="s">
        <v>6720</v>
      </c>
      <c r="B6700" s="1" t="s">
        <v>20</v>
      </c>
      <c r="C6700" s="1">
        <v>0.0</v>
      </c>
      <c r="D6700" s="1" t="s">
        <v>16</v>
      </c>
      <c r="E6700" s="1" t="s">
        <v>16</v>
      </c>
      <c r="F6700" s="1">
        <v>1.0</v>
      </c>
      <c r="G6700" s="1">
        <v>2.0</v>
      </c>
      <c r="H6700" s="1">
        <v>0.0</v>
      </c>
      <c r="I6700" s="1" t="s">
        <v>17</v>
      </c>
      <c r="J6700" s="1">
        <v>95.15</v>
      </c>
      <c r="K6700" s="1">
        <v>1779.95</v>
      </c>
      <c r="L6700" s="1" t="s">
        <v>16</v>
      </c>
      <c r="M6700" s="2">
        <f t="shared" si="1"/>
        <v>18.70677877</v>
      </c>
      <c r="N6700" s="3"/>
    </row>
    <row r="6701" ht="15.75" customHeight="1">
      <c r="A6701" s="1" t="s">
        <v>6721</v>
      </c>
      <c r="B6701" s="1" t="s">
        <v>20</v>
      </c>
      <c r="C6701" s="1">
        <v>0.0</v>
      </c>
      <c r="D6701" s="1" t="s">
        <v>18</v>
      </c>
      <c r="E6701" s="1" t="s">
        <v>18</v>
      </c>
      <c r="F6701" s="1">
        <v>1.0</v>
      </c>
      <c r="G6701" s="1">
        <v>1.0</v>
      </c>
      <c r="H6701" s="1">
        <v>1.0</v>
      </c>
      <c r="I6701" s="1" t="s">
        <v>22</v>
      </c>
      <c r="J6701" s="1">
        <v>81.7</v>
      </c>
      <c r="K6701" s="1">
        <v>2212.55</v>
      </c>
      <c r="L6701" s="1" t="s">
        <v>18</v>
      </c>
      <c r="M6701" s="2">
        <f t="shared" si="1"/>
        <v>27.08139535</v>
      </c>
      <c r="N6701" s="3"/>
    </row>
    <row r="6702" ht="15.75" customHeight="1">
      <c r="A6702" s="1" t="s">
        <v>6722</v>
      </c>
      <c r="B6702" s="1" t="s">
        <v>20</v>
      </c>
      <c r="C6702" s="1">
        <v>1.0</v>
      </c>
      <c r="D6702" s="1" t="s">
        <v>16</v>
      </c>
      <c r="E6702" s="1" t="s">
        <v>18</v>
      </c>
      <c r="F6702" s="1">
        <v>0.0</v>
      </c>
      <c r="G6702" s="1">
        <v>1.0</v>
      </c>
      <c r="H6702" s="1">
        <v>0.0</v>
      </c>
      <c r="I6702" s="1" t="s">
        <v>22</v>
      </c>
      <c r="J6702" s="1">
        <v>40.2</v>
      </c>
      <c r="K6702" s="1">
        <v>40.2</v>
      </c>
      <c r="L6702" s="1" t="s">
        <v>16</v>
      </c>
      <c r="M6702" s="2">
        <f t="shared" si="1"/>
        <v>1</v>
      </c>
      <c r="N6702" s="3"/>
    </row>
    <row r="6703" ht="15.75" customHeight="1">
      <c r="A6703" s="1" t="s">
        <v>6723</v>
      </c>
      <c r="B6703" s="1" t="s">
        <v>20</v>
      </c>
      <c r="C6703" s="1">
        <v>0.0</v>
      </c>
      <c r="D6703" s="1" t="s">
        <v>18</v>
      </c>
      <c r="E6703" s="1" t="s">
        <v>18</v>
      </c>
      <c r="F6703" s="1">
        <v>1.0</v>
      </c>
      <c r="G6703" s="1">
        <v>1.0</v>
      </c>
      <c r="H6703" s="1">
        <v>0.0</v>
      </c>
      <c r="I6703" s="1" t="s">
        <v>28</v>
      </c>
      <c r="J6703" s="1">
        <v>72.45</v>
      </c>
      <c r="K6703" s="1">
        <v>2156.25</v>
      </c>
      <c r="L6703" s="1" t="s">
        <v>18</v>
      </c>
      <c r="M6703" s="2">
        <f t="shared" si="1"/>
        <v>29.76190476</v>
      </c>
      <c r="N6703" s="3"/>
    </row>
    <row r="6704" ht="15.75" customHeight="1">
      <c r="A6704" s="1" t="s">
        <v>6724</v>
      </c>
      <c r="B6704" s="1" t="s">
        <v>15</v>
      </c>
      <c r="C6704" s="1">
        <v>0.0</v>
      </c>
      <c r="D6704" s="1" t="s">
        <v>18</v>
      </c>
      <c r="E6704" s="1" t="s">
        <v>18</v>
      </c>
      <c r="F6704" s="1">
        <v>2.0</v>
      </c>
      <c r="G6704" s="1">
        <v>2.0</v>
      </c>
      <c r="H6704" s="1">
        <v>1.0</v>
      </c>
      <c r="I6704" s="1" t="s">
        <v>26</v>
      </c>
      <c r="J6704" s="1">
        <v>100.05</v>
      </c>
      <c r="K6704" s="1">
        <v>6254.2</v>
      </c>
      <c r="L6704" s="1" t="s">
        <v>16</v>
      </c>
      <c r="M6704" s="2">
        <f t="shared" si="1"/>
        <v>62.51074463</v>
      </c>
      <c r="N6704" s="3"/>
    </row>
    <row r="6705" ht="15.75" customHeight="1">
      <c r="A6705" s="1" t="s">
        <v>6725</v>
      </c>
      <c r="B6705" s="1" t="s">
        <v>20</v>
      </c>
      <c r="C6705" s="1">
        <v>1.0</v>
      </c>
      <c r="D6705" s="1" t="s">
        <v>16</v>
      </c>
      <c r="E6705" s="1" t="s">
        <v>18</v>
      </c>
      <c r="F6705" s="1">
        <v>1.0</v>
      </c>
      <c r="G6705" s="1">
        <v>2.0</v>
      </c>
      <c r="H6705" s="1">
        <v>0.0</v>
      </c>
      <c r="I6705" s="1" t="s">
        <v>22</v>
      </c>
      <c r="J6705" s="1">
        <v>75.3</v>
      </c>
      <c r="K6705" s="1">
        <v>720.45</v>
      </c>
      <c r="L6705" s="1" t="s">
        <v>18</v>
      </c>
      <c r="M6705" s="2">
        <f t="shared" si="1"/>
        <v>9.567729084</v>
      </c>
      <c r="N6705" s="3"/>
    </row>
    <row r="6706" ht="15.75" customHeight="1">
      <c r="A6706" s="1" t="s">
        <v>6726</v>
      </c>
      <c r="B6706" s="1" t="s">
        <v>15</v>
      </c>
      <c r="C6706" s="1">
        <v>1.0</v>
      </c>
      <c r="D6706" s="1" t="s">
        <v>18</v>
      </c>
      <c r="E6706" s="1" t="s">
        <v>18</v>
      </c>
      <c r="F6706" s="1">
        <v>0.0</v>
      </c>
      <c r="G6706" s="1">
        <v>1.0</v>
      </c>
      <c r="H6706" s="1">
        <v>0.0</v>
      </c>
      <c r="I6706" s="1" t="s">
        <v>22</v>
      </c>
      <c r="J6706" s="1">
        <v>56.25</v>
      </c>
      <c r="K6706" s="1">
        <v>1765.95</v>
      </c>
      <c r="L6706" s="1" t="s">
        <v>18</v>
      </c>
      <c r="M6706" s="2">
        <f t="shared" si="1"/>
        <v>31.39466667</v>
      </c>
      <c r="N6706" s="3"/>
    </row>
    <row r="6707" ht="15.75" customHeight="1">
      <c r="A6707" s="1" t="s">
        <v>6727</v>
      </c>
      <c r="B6707" s="1" t="s">
        <v>20</v>
      </c>
      <c r="C6707" s="1">
        <v>0.0</v>
      </c>
      <c r="D6707" s="1" t="s">
        <v>18</v>
      </c>
      <c r="E6707" s="1" t="s">
        <v>18</v>
      </c>
      <c r="F6707" s="1">
        <v>1.0</v>
      </c>
      <c r="G6707" s="1">
        <v>0.0</v>
      </c>
      <c r="H6707" s="1">
        <v>1.0</v>
      </c>
      <c r="I6707" s="1" t="s">
        <v>22</v>
      </c>
      <c r="J6707" s="1">
        <v>19.95</v>
      </c>
      <c r="K6707" s="1">
        <v>253.8</v>
      </c>
      <c r="L6707" s="1" t="s">
        <v>18</v>
      </c>
      <c r="M6707" s="2">
        <f t="shared" si="1"/>
        <v>12.72180451</v>
      </c>
      <c r="N6707" s="3"/>
    </row>
    <row r="6708" ht="15.75" customHeight="1">
      <c r="A6708" s="1" t="s">
        <v>6728</v>
      </c>
      <c r="B6708" s="1" t="s">
        <v>15</v>
      </c>
      <c r="C6708" s="1">
        <v>0.0</v>
      </c>
      <c r="D6708" s="1" t="s">
        <v>18</v>
      </c>
      <c r="E6708" s="1" t="s">
        <v>18</v>
      </c>
      <c r="F6708" s="1">
        <v>2.0</v>
      </c>
      <c r="G6708" s="1">
        <v>2.0</v>
      </c>
      <c r="H6708" s="1">
        <v>0.0</v>
      </c>
      <c r="I6708" s="1" t="s">
        <v>22</v>
      </c>
      <c r="J6708" s="1">
        <v>90.1</v>
      </c>
      <c r="K6708" s="1">
        <v>1612.75</v>
      </c>
      <c r="L6708" s="1" t="s">
        <v>16</v>
      </c>
      <c r="M6708" s="2">
        <f t="shared" si="1"/>
        <v>17.89955605</v>
      </c>
      <c r="N6708" s="3"/>
    </row>
    <row r="6709" ht="15.75" customHeight="1">
      <c r="A6709" s="1" t="s">
        <v>6729</v>
      </c>
      <c r="B6709" s="1" t="s">
        <v>20</v>
      </c>
      <c r="C6709" s="1">
        <v>0.0</v>
      </c>
      <c r="D6709" s="1" t="s">
        <v>18</v>
      </c>
      <c r="E6709" s="1" t="s">
        <v>18</v>
      </c>
      <c r="F6709" s="1">
        <v>0.0</v>
      </c>
      <c r="G6709" s="1">
        <v>1.0</v>
      </c>
      <c r="H6709" s="1">
        <v>0.0</v>
      </c>
      <c r="I6709" s="1" t="s">
        <v>17</v>
      </c>
      <c r="J6709" s="1">
        <v>29.7</v>
      </c>
      <c r="K6709" s="1">
        <v>29.7</v>
      </c>
      <c r="L6709" s="1" t="s">
        <v>16</v>
      </c>
      <c r="M6709" s="2">
        <f t="shared" si="1"/>
        <v>1</v>
      </c>
      <c r="N6709" s="3"/>
    </row>
    <row r="6710" ht="15.75" customHeight="1">
      <c r="A6710" s="1" t="s">
        <v>6730</v>
      </c>
      <c r="B6710" s="1" t="s">
        <v>20</v>
      </c>
      <c r="C6710" s="1">
        <v>0.0</v>
      </c>
      <c r="D6710" s="1" t="s">
        <v>18</v>
      </c>
      <c r="E6710" s="1" t="s">
        <v>18</v>
      </c>
      <c r="F6710" s="1">
        <v>1.0</v>
      </c>
      <c r="G6710" s="1">
        <v>2.0</v>
      </c>
      <c r="H6710" s="1">
        <v>0.0</v>
      </c>
      <c r="I6710" s="1" t="s">
        <v>22</v>
      </c>
      <c r="J6710" s="1">
        <v>89.8</v>
      </c>
      <c r="K6710" s="1">
        <v>2335.3</v>
      </c>
      <c r="L6710" s="1" t="s">
        <v>16</v>
      </c>
      <c r="M6710" s="2">
        <f t="shared" si="1"/>
        <v>26.00556793</v>
      </c>
      <c r="N6710" s="3"/>
    </row>
    <row r="6711" ht="15.75" customHeight="1">
      <c r="A6711" s="1" t="s">
        <v>6731</v>
      </c>
      <c r="B6711" s="1" t="s">
        <v>20</v>
      </c>
      <c r="C6711" s="1">
        <v>0.0</v>
      </c>
      <c r="D6711" s="1" t="s">
        <v>18</v>
      </c>
      <c r="E6711" s="1" t="s">
        <v>18</v>
      </c>
      <c r="F6711" s="1">
        <v>2.0</v>
      </c>
      <c r="G6711" s="1">
        <v>2.0</v>
      </c>
      <c r="H6711" s="1">
        <v>0.0</v>
      </c>
      <c r="I6711" s="1" t="s">
        <v>28</v>
      </c>
      <c r="J6711" s="1">
        <v>87.75</v>
      </c>
      <c r="K6711" s="1">
        <v>1242.2</v>
      </c>
      <c r="L6711" s="1" t="s">
        <v>18</v>
      </c>
      <c r="M6711" s="2">
        <f t="shared" si="1"/>
        <v>14.15612536</v>
      </c>
      <c r="N6711" s="3"/>
    </row>
    <row r="6712" ht="15.75" customHeight="1">
      <c r="A6712" s="1" t="s">
        <v>6732</v>
      </c>
      <c r="B6712" s="1" t="s">
        <v>20</v>
      </c>
      <c r="C6712" s="1">
        <v>0.0</v>
      </c>
      <c r="D6712" s="1" t="s">
        <v>18</v>
      </c>
      <c r="E6712" s="1" t="s">
        <v>18</v>
      </c>
      <c r="F6712" s="1">
        <v>2.0</v>
      </c>
      <c r="G6712" s="1">
        <v>1.0</v>
      </c>
      <c r="H6712" s="1">
        <v>0.0</v>
      </c>
      <c r="I6712" s="1" t="s">
        <v>22</v>
      </c>
      <c r="J6712" s="1">
        <v>53.75</v>
      </c>
      <c r="K6712" s="1">
        <v>608.0</v>
      </c>
      <c r="L6712" s="1" t="s">
        <v>16</v>
      </c>
      <c r="M6712" s="2">
        <f t="shared" si="1"/>
        <v>11.31162791</v>
      </c>
      <c r="N6712" s="3"/>
    </row>
    <row r="6713" ht="15.75" customHeight="1">
      <c r="A6713" s="1" t="s">
        <v>6733</v>
      </c>
      <c r="B6713" s="1" t="s">
        <v>20</v>
      </c>
      <c r="C6713" s="1">
        <v>0.0</v>
      </c>
      <c r="D6713" s="1" t="s">
        <v>16</v>
      </c>
      <c r="E6713" s="1" t="s">
        <v>16</v>
      </c>
      <c r="F6713" s="1">
        <v>2.0</v>
      </c>
      <c r="G6713" s="1">
        <v>1.0</v>
      </c>
      <c r="H6713" s="1">
        <v>2.0</v>
      </c>
      <c r="I6713" s="1" t="s">
        <v>22</v>
      </c>
      <c r="J6713" s="1">
        <v>84.1</v>
      </c>
      <c r="K6713" s="1">
        <v>5979.7</v>
      </c>
      <c r="L6713" s="1" t="s">
        <v>18</v>
      </c>
      <c r="M6713" s="2">
        <f t="shared" si="1"/>
        <v>71.10225922</v>
      </c>
      <c r="N6713" s="3"/>
    </row>
    <row r="6714" ht="15.75" customHeight="1">
      <c r="A6714" s="1" t="s">
        <v>6734</v>
      </c>
      <c r="B6714" s="1" t="s">
        <v>15</v>
      </c>
      <c r="C6714" s="1">
        <v>0.0</v>
      </c>
      <c r="D6714" s="1" t="s">
        <v>18</v>
      </c>
      <c r="E6714" s="1" t="s">
        <v>18</v>
      </c>
      <c r="F6714" s="1">
        <v>1.0</v>
      </c>
      <c r="G6714" s="1">
        <v>0.0</v>
      </c>
      <c r="H6714" s="1">
        <v>1.0</v>
      </c>
      <c r="I6714" s="1" t="s">
        <v>28</v>
      </c>
      <c r="J6714" s="1">
        <v>19.25</v>
      </c>
      <c r="K6714" s="1">
        <v>679.8</v>
      </c>
      <c r="L6714" s="1" t="s">
        <v>18</v>
      </c>
      <c r="M6714" s="2">
        <f t="shared" si="1"/>
        <v>35.31428571</v>
      </c>
      <c r="N6714" s="3"/>
    </row>
    <row r="6715" ht="15.75" customHeight="1">
      <c r="A6715" s="1" t="s">
        <v>6735</v>
      </c>
      <c r="B6715" s="1" t="s">
        <v>20</v>
      </c>
      <c r="C6715" s="1">
        <v>0.0</v>
      </c>
      <c r="D6715" s="1" t="s">
        <v>18</v>
      </c>
      <c r="E6715" s="1" t="s">
        <v>18</v>
      </c>
      <c r="F6715" s="1">
        <v>1.0</v>
      </c>
      <c r="G6715" s="1">
        <v>0.0</v>
      </c>
      <c r="H6715" s="1">
        <v>1.0</v>
      </c>
      <c r="I6715" s="1" t="s">
        <v>26</v>
      </c>
      <c r="J6715" s="1">
        <v>20.65</v>
      </c>
      <c r="K6715" s="1">
        <v>595.5</v>
      </c>
      <c r="L6715" s="1" t="s">
        <v>18</v>
      </c>
      <c r="M6715" s="2">
        <f t="shared" si="1"/>
        <v>28.8377724</v>
      </c>
      <c r="N6715" s="3"/>
    </row>
    <row r="6716" ht="15.75" customHeight="1">
      <c r="A6716" s="1" t="s">
        <v>6736</v>
      </c>
      <c r="B6716" s="1" t="s">
        <v>20</v>
      </c>
      <c r="C6716" s="1">
        <v>0.0</v>
      </c>
      <c r="D6716" s="1" t="s">
        <v>16</v>
      </c>
      <c r="E6716" s="1" t="s">
        <v>16</v>
      </c>
      <c r="F6716" s="1">
        <v>1.0</v>
      </c>
      <c r="G6716" s="1">
        <v>0.0</v>
      </c>
      <c r="H6716" s="1">
        <v>2.0</v>
      </c>
      <c r="I6716" s="1" t="s">
        <v>28</v>
      </c>
      <c r="J6716" s="1">
        <v>19.9</v>
      </c>
      <c r="K6716" s="1">
        <v>1356.7</v>
      </c>
      <c r="L6716" s="1" t="s">
        <v>18</v>
      </c>
      <c r="M6716" s="2">
        <f t="shared" si="1"/>
        <v>68.1758794</v>
      </c>
      <c r="N6716" s="3"/>
    </row>
    <row r="6717" ht="15.75" customHeight="1">
      <c r="A6717" s="1" t="s">
        <v>6737</v>
      </c>
      <c r="B6717" s="1" t="s">
        <v>15</v>
      </c>
      <c r="C6717" s="1">
        <v>0.0</v>
      </c>
      <c r="D6717" s="1" t="s">
        <v>18</v>
      </c>
      <c r="E6717" s="1" t="s">
        <v>16</v>
      </c>
      <c r="F6717" s="1">
        <v>1.0</v>
      </c>
      <c r="G6717" s="1">
        <v>1.0</v>
      </c>
      <c r="H6717" s="1">
        <v>0.0</v>
      </c>
      <c r="I6717" s="1" t="s">
        <v>17</v>
      </c>
      <c r="J6717" s="1">
        <v>51.2</v>
      </c>
      <c r="K6717" s="1">
        <v>51.2</v>
      </c>
      <c r="L6717" s="1" t="s">
        <v>18</v>
      </c>
      <c r="M6717" s="2">
        <f t="shared" si="1"/>
        <v>1</v>
      </c>
      <c r="N6717" s="3"/>
    </row>
    <row r="6718" ht="15.75" customHeight="1">
      <c r="A6718" s="1" t="s">
        <v>6738</v>
      </c>
      <c r="B6718" s="1" t="s">
        <v>20</v>
      </c>
      <c r="C6718" s="1">
        <v>0.0</v>
      </c>
      <c r="D6718" s="1" t="s">
        <v>18</v>
      </c>
      <c r="E6718" s="1" t="s">
        <v>18</v>
      </c>
      <c r="F6718" s="1">
        <v>1.0</v>
      </c>
      <c r="G6718" s="1">
        <v>2.0</v>
      </c>
      <c r="H6718" s="1">
        <v>0.0</v>
      </c>
      <c r="I6718" s="1" t="s">
        <v>17</v>
      </c>
      <c r="J6718" s="1">
        <v>70.1</v>
      </c>
      <c r="K6718" s="1">
        <v>551.35</v>
      </c>
      <c r="L6718" s="1" t="s">
        <v>16</v>
      </c>
      <c r="M6718" s="2">
        <f t="shared" si="1"/>
        <v>7.865192582</v>
      </c>
      <c r="N6718" s="3"/>
    </row>
    <row r="6719" ht="15.75" customHeight="1">
      <c r="A6719" s="1" t="s">
        <v>6739</v>
      </c>
      <c r="B6719" s="1" t="s">
        <v>15</v>
      </c>
      <c r="C6719" s="1">
        <v>0.0</v>
      </c>
      <c r="D6719" s="1" t="s">
        <v>18</v>
      </c>
      <c r="E6719" s="1" t="s">
        <v>18</v>
      </c>
      <c r="F6719" s="1">
        <v>2.0</v>
      </c>
      <c r="G6719" s="1">
        <v>1.0</v>
      </c>
      <c r="H6719" s="1">
        <v>2.0</v>
      </c>
      <c r="I6719" s="1" t="s">
        <v>28</v>
      </c>
      <c r="J6719" s="1">
        <v>80.95</v>
      </c>
      <c r="K6719" s="1">
        <v>4233.95</v>
      </c>
      <c r="L6719" s="1" t="s">
        <v>18</v>
      </c>
      <c r="M6719" s="2">
        <f t="shared" si="1"/>
        <v>52.30327363</v>
      </c>
      <c r="N6719" s="3"/>
    </row>
    <row r="6720" ht="15.75" customHeight="1">
      <c r="A6720" s="1" t="s">
        <v>6740</v>
      </c>
      <c r="B6720" s="1" t="s">
        <v>20</v>
      </c>
      <c r="C6720" s="1">
        <v>0.0</v>
      </c>
      <c r="D6720" s="1" t="s">
        <v>16</v>
      </c>
      <c r="E6720" s="1" t="s">
        <v>16</v>
      </c>
      <c r="F6720" s="1">
        <v>1.0</v>
      </c>
      <c r="G6720" s="1">
        <v>2.0</v>
      </c>
      <c r="H6720" s="1">
        <v>2.0</v>
      </c>
      <c r="I6720" s="1" t="s">
        <v>26</v>
      </c>
      <c r="J6720" s="1">
        <v>80.35</v>
      </c>
      <c r="K6720" s="1">
        <v>5375.15</v>
      </c>
      <c r="L6720" s="1" t="s">
        <v>18</v>
      </c>
      <c r="M6720" s="2">
        <f t="shared" si="1"/>
        <v>66.89670193</v>
      </c>
      <c r="N6720" s="3"/>
    </row>
    <row r="6721" ht="15.75" customHeight="1">
      <c r="A6721" s="1" t="s">
        <v>6741</v>
      </c>
      <c r="B6721" s="1" t="s">
        <v>15</v>
      </c>
      <c r="C6721" s="1">
        <v>1.0</v>
      </c>
      <c r="D6721" s="1" t="s">
        <v>16</v>
      </c>
      <c r="E6721" s="1" t="s">
        <v>16</v>
      </c>
      <c r="F6721" s="1">
        <v>2.0</v>
      </c>
      <c r="G6721" s="1">
        <v>2.0</v>
      </c>
      <c r="H6721" s="1">
        <v>0.0</v>
      </c>
      <c r="I6721" s="1" t="s">
        <v>26</v>
      </c>
      <c r="J6721" s="1">
        <v>96.1</v>
      </c>
      <c r="K6721" s="1">
        <v>6019.35</v>
      </c>
      <c r="L6721" s="1" t="s">
        <v>18</v>
      </c>
      <c r="M6721" s="2">
        <f t="shared" si="1"/>
        <v>62.63631634</v>
      </c>
      <c r="N6721" s="3"/>
    </row>
    <row r="6722" ht="15.75" customHeight="1">
      <c r="A6722" s="1" t="s">
        <v>6742</v>
      </c>
      <c r="B6722" s="1" t="s">
        <v>15</v>
      </c>
      <c r="C6722" s="1">
        <v>0.0</v>
      </c>
      <c r="D6722" s="1" t="s">
        <v>18</v>
      </c>
      <c r="E6722" s="1" t="s">
        <v>18</v>
      </c>
      <c r="F6722" s="1">
        <v>2.0</v>
      </c>
      <c r="G6722" s="1">
        <v>2.0</v>
      </c>
      <c r="H6722" s="1">
        <v>0.0</v>
      </c>
      <c r="I6722" s="1" t="s">
        <v>22</v>
      </c>
      <c r="J6722" s="1">
        <v>91.4</v>
      </c>
      <c r="K6722" s="1">
        <v>193.6</v>
      </c>
      <c r="L6722" s="1" t="s">
        <v>16</v>
      </c>
      <c r="M6722" s="2">
        <f t="shared" si="1"/>
        <v>2.118161926</v>
      </c>
      <c r="N6722" s="3"/>
    </row>
    <row r="6723" ht="15.75" customHeight="1">
      <c r="A6723" s="1" t="s">
        <v>6743</v>
      </c>
      <c r="B6723" s="1" t="s">
        <v>15</v>
      </c>
      <c r="C6723" s="1">
        <v>0.0</v>
      </c>
      <c r="D6723" s="1" t="s">
        <v>18</v>
      </c>
      <c r="E6723" s="1" t="s">
        <v>18</v>
      </c>
      <c r="F6723" s="1">
        <v>2.0</v>
      </c>
      <c r="G6723" s="1">
        <v>0.0</v>
      </c>
      <c r="H6723" s="1">
        <v>0.0</v>
      </c>
      <c r="I6723" s="1" t="s">
        <v>28</v>
      </c>
      <c r="J6723" s="1">
        <v>24.7</v>
      </c>
      <c r="K6723" s="1">
        <v>465.85</v>
      </c>
      <c r="L6723" s="1" t="s">
        <v>18</v>
      </c>
      <c r="M6723" s="2">
        <f t="shared" si="1"/>
        <v>18.86032389</v>
      </c>
      <c r="N6723" s="3"/>
    </row>
    <row r="6724" ht="15.75" customHeight="1">
      <c r="A6724" s="1" t="s">
        <v>6744</v>
      </c>
      <c r="B6724" s="1" t="s">
        <v>20</v>
      </c>
      <c r="C6724" s="1">
        <v>0.0</v>
      </c>
      <c r="D6724" s="1" t="s">
        <v>16</v>
      </c>
      <c r="E6724" s="1" t="s">
        <v>16</v>
      </c>
      <c r="F6724" s="1">
        <v>2.0</v>
      </c>
      <c r="G6724" s="1">
        <v>2.0</v>
      </c>
      <c r="H6724" s="1">
        <v>0.0</v>
      </c>
      <c r="I6724" s="1" t="s">
        <v>26</v>
      </c>
      <c r="J6724" s="1">
        <v>102.6</v>
      </c>
      <c r="K6724" s="1">
        <v>897.75</v>
      </c>
      <c r="L6724" s="1" t="s">
        <v>18</v>
      </c>
      <c r="M6724" s="2">
        <f t="shared" si="1"/>
        <v>8.75</v>
      </c>
      <c r="N6724" s="3"/>
    </row>
    <row r="6725" ht="15.75" customHeight="1">
      <c r="A6725" s="1" t="s">
        <v>6745</v>
      </c>
      <c r="B6725" s="1" t="s">
        <v>20</v>
      </c>
      <c r="C6725" s="1">
        <v>0.0</v>
      </c>
      <c r="D6725" s="1" t="s">
        <v>16</v>
      </c>
      <c r="E6725" s="1" t="s">
        <v>18</v>
      </c>
      <c r="F6725" s="1">
        <v>1.0</v>
      </c>
      <c r="G6725" s="1">
        <v>0.0</v>
      </c>
      <c r="H6725" s="1">
        <v>2.0</v>
      </c>
      <c r="I6725" s="1" t="s">
        <v>17</v>
      </c>
      <c r="J6725" s="1">
        <v>19.75</v>
      </c>
      <c r="K6725" s="1">
        <v>483.15</v>
      </c>
      <c r="L6725" s="1" t="s">
        <v>18</v>
      </c>
      <c r="M6725" s="2">
        <f t="shared" si="1"/>
        <v>24.46329114</v>
      </c>
      <c r="N6725" s="3"/>
    </row>
    <row r="6726" ht="15.75" customHeight="1">
      <c r="A6726" s="1" t="s">
        <v>6746</v>
      </c>
      <c r="B6726" s="1" t="s">
        <v>20</v>
      </c>
      <c r="C6726" s="1">
        <v>0.0</v>
      </c>
      <c r="D6726" s="1" t="s">
        <v>16</v>
      </c>
      <c r="E6726" s="1" t="s">
        <v>18</v>
      </c>
      <c r="F6726" s="1">
        <v>1.0</v>
      </c>
      <c r="G6726" s="1">
        <v>1.0</v>
      </c>
      <c r="H6726" s="1">
        <v>2.0</v>
      </c>
      <c r="I6726" s="1" t="s">
        <v>17</v>
      </c>
      <c r="J6726" s="1">
        <v>81.05</v>
      </c>
      <c r="K6726" s="1">
        <v>4747.65</v>
      </c>
      <c r="L6726" s="1" t="s">
        <v>18</v>
      </c>
      <c r="M6726" s="2">
        <f t="shared" si="1"/>
        <v>58.57680444</v>
      </c>
      <c r="N6726" s="3"/>
    </row>
    <row r="6727" ht="15.75" customHeight="1">
      <c r="A6727" s="1" t="s">
        <v>6747</v>
      </c>
      <c r="B6727" s="1" t="s">
        <v>20</v>
      </c>
      <c r="C6727" s="1">
        <v>0.0</v>
      </c>
      <c r="D6727" s="1" t="s">
        <v>16</v>
      </c>
      <c r="E6727" s="1" t="s">
        <v>16</v>
      </c>
      <c r="F6727" s="1">
        <v>2.0</v>
      </c>
      <c r="G6727" s="1">
        <v>2.0</v>
      </c>
      <c r="H6727" s="1">
        <v>2.0</v>
      </c>
      <c r="I6727" s="1" t="s">
        <v>28</v>
      </c>
      <c r="J6727" s="1">
        <v>90.45</v>
      </c>
      <c r="K6727" s="1">
        <v>6565.85</v>
      </c>
      <c r="L6727" s="1" t="s">
        <v>18</v>
      </c>
      <c r="M6727" s="2">
        <f t="shared" si="1"/>
        <v>72.59093422</v>
      </c>
      <c r="N6727" s="3"/>
    </row>
    <row r="6728" ht="15.75" customHeight="1">
      <c r="A6728" s="1" t="s">
        <v>6748</v>
      </c>
      <c r="B6728" s="1" t="s">
        <v>20</v>
      </c>
      <c r="C6728" s="1">
        <v>0.0</v>
      </c>
      <c r="D6728" s="1" t="s">
        <v>16</v>
      </c>
      <c r="E6728" s="1" t="s">
        <v>18</v>
      </c>
      <c r="F6728" s="1">
        <v>1.0</v>
      </c>
      <c r="G6728" s="1">
        <v>2.0</v>
      </c>
      <c r="H6728" s="1">
        <v>0.0</v>
      </c>
      <c r="I6728" s="1" t="s">
        <v>17</v>
      </c>
      <c r="J6728" s="1">
        <v>75.0</v>
      </c>
      <c r="K6728" s="1">
        <v>658.1</v>
      </c>
      <c r="L6728" s="1" t="s">
        <v>18</v>
      </c>
      <c r="M6728" s="2">
        <f t="shared" si="1"/>
        <v>8.774666667</v>
      </c>
      <c r="N6728" s="3"/>
    </row>
    <row r="6729" ht="15.75" customHeight="1">
      <c r="A6729" s="1" t="s">
        <v>6749</v>
      </c>
      <c r="B6729" s="1" t="s">
        <v>15</v>
      </c>
      <c r="C6729" s="1">
        <v>0.0</v>
      </c>
      <c r="D6729" s="1" t="s">
        <v>18</v>
      </c>
      <c r="E6729" s="1" t="s">
        <v>16</v>
      </c>
      <c r="F6729" s="1">
        <v>2.0</v>
      </c>
      <c r="G6729" s="1">
        <v>1.0</v>
      </c>
      <c r="H6729" s="1">
        <v>2.0</v>
      </c>
      <c r="I6729" s="1" t="s">
        <v>26</v>
      </c>
      <c r="J6729" s="1">
        <v>88.95</v>
      </c>
      <c r="K6729" s="1">
        <v>1161.75</v>
      </c>
      <c r="L6729" s="1" t="s">
        <v>18</v>
      </c>
      <c r="M6729" s="2">
        <f t="shared" si="1"/>
        <v>13.06070826</v>
      </c>
      <c r="N6729" s="3"/>
    </row>
    <row r="6730" ht="15.75" customHeight="1">
      <c r="A6730" s="1" t="s">
        <v>6750</v>
      </c>
      <c r="B6730" s="1" t="s">
        <v>20</v>
      </c>
      <c r="C6730" s="1">
        <v>0.0</v>
      </c>
      <c r="D6730" s="1" t="s">
        <v>16</v>
      </c>
      <c r="E6730" s="1" t="s">
        <v>16</v>
      </c>
      <c r="F6730" s="1">
        <v>2.0</v>
      </c>
      <c r="G6730" s="1">
        <v>1.0</v>
      </c>
      <c r="H6730" s="1">
        <v>0.0</v>
      </c>
      <c r="I6730" s="1" t="s">
        <v>28</v>
      </c>
      <c r="J6730" s="1">
        <v>54.45</v>
      </c>
      <c r="K6730" s="1">
        <v>1588.7</v>
      </c>
      <c r="L6730" s="1" t="s">
        <v>18</v>
      </c>
      <c r="M6730" s="2">
        <f t="shared" si="1"/>
        <v>29.17722681</v>
      </c>
      <c r="N6730" s="3"/>
    </row>
    <row r="6731" ht="15.75" customHeight="1">
      <c r="A6731" s="1" t="s">
        <v>6751</v>
      </c>
      <c r="B6731" s="1" t="s">
        <v>15</v>
      </c>
      <c r="C6731" s="1">
        <v>0.0</v>
      </c>
      <c r="D6731" s="1" t="s">
        <v>16</v>
      </c>
      <c r="E6731" s="1" t="s">
        <v>16</v>
      </c>
      <c r="F6731" s="1">
        <v>1.0</v>
      </c>
      <c r="G6731" s="1">
        <v>1.0</v>
      </c>
      <c r="H6731" s="1">
        <v>0.0</v>
      </c>
      <c r="I6731" s="1" t="s">
        <v>22</v>
      </c>
      <c r="J6731" s="1">
        <v>54.5</v>
      </c>
      <c r="K6731" s="1">
        <v>2076.05</v>
      </c>
      <c r="L6731" s="1" t="s">
        <v>18</v>
      </c>
      <c r="M6731" s="2">
        <f t="shared" si="1"/>
        <v>38.09266055</v>
      </c>
      <c r="N6731" s="3"/>
    </row>
    <row r="6732" ht="15.75" customHeight="1">
      <c r="A6732" s="1" t="s">
        <v>6752</v>
      </c>
      <c r="B6732" s="1" t="s">
        <v>15</v>
      </c>
      <c r="C6732" s="1">
        <v>0.0</v>
      </c>
      <c r="D6732" s="1" t="s">
        <v>18</v>
      </c>
      <c r="E6732" s="1" t="s">
        <v>18</v>
      </c>
      <c r="F6732" s="1">
        <v>2.0</v>
      </c>
      <c r="G6732" s="1">
        <v>2.0</v>
      </c>
      <c r="H6732" s="1">
        <v>2.0</v>
      </c>
      <c r="I6732" s="1" t="s">
        <v>26</v>
      </c>
      <c r="J6732" s="1">
        <v>106.75</v>
      </c>
      <c r="K6732" s="1">
        <v>7283.25</v>
      </c>
      <c r="L6732" s="1" t="s">
        <v>18</v>
      </c>
      <c r="M6732" s="2">
        <f t="shared" si="1"/>
        <v>68.22716628</v>
      </c>
      <c r="N6732" s="3"/>
    </row>
    <row r="6733" ht="15.75" customHeight="1">
      <c r="A6733" s="1" t="s">
        <v>6753</v>
      </c>
      <c r="B6733" s="1" t="s">
        <v>15</v>
      </c>
      <c r="C6733" s="1">
        <v>0.0</v>
      </c>
      <c r="D6733" s="1" t="s">
        <v>18</v>
      </c>
      <c r="E6733" s="1" t="s">
        <v>16</v>
      </c>
      <c r="F6733" s="1">
        <v>1.0</v>
      </c>
      <c r="G6733" s="1">
        <v>2.0</v>
      </c>
      <c r="H6733" s="1">
        <v>0.0</v>
      </c>
      <c r="I6733" s="1" t="s">
        <v>22</v>
      </c>
      <c r="J6733" s="1">
        <v>81.0</v>
      </c>
      <c r="K6733" s="1">
        <v>1312.15</v>
      </c>
      <c r="L6733" s="1" t="s">
        <v>16</v>
      </c>
      <c r="M6733" s="2">
        <f t="shared" si="1"/>
        <v>16.19938272</v>
      </c>
      <c r="N6733" s="3"/>
    </row>
    <row r="6734" ht="15.75" customHeight="1">
      <c r="A6734" s="1" t="s">
        <v>6754</v>
      </c>
      <c r="B6734" s="1" t="s">
        <v>15</v>
      </c>
      <c r="C6734" s="1">
        <v>0.0</v>
      </c>
      <c r="D6734" s="1" t="s">
        <v>18</v>
      </c>
      <c r="E6734" s="1" t="s">
        <v>18</v>
      </c>
      <c r="F6734" s="1">
        <v>0.0</v>
      </c>
      <c r="G6734" s="1">
        <v>1.0</v>
      </c>
      <c r="H6734" s="1">
        <v>2.0</v>
      </c>
      <c r="I6734" s="1" t="s">
        <v>28</v>
      </c>
      <c r="J6734" s="1">
        <v>31.05</v>
      </c>
      <c r="K6734" s="1">
        <v>1126.35</v>
      </c>
      <c r="L6734" s="1" t="s">
        <v>18</v>
      </c>
      <c r="M6734" s="2">
        <f t="shared" si="1"/>
        <v>36.27536232</v>
      </c>
      <c r="N6734" s="3"/>
    </row>
    <row r="6735" ht="15.75" customHeight="1">
      <c r="A6735" s="1" t="s">
        <v>6755</v>
      </c>
      <c r="B6735" s="1" t="s">
        <v>20</v>
      </c>
      <c r="C6735" s="1">
        <v>0.0</v>
      </c>
      <c r="D6735" s="1" t="s">
        <v>18</v>
      </c>
      <c r="E6735" s="1" t="s">
        <v>18</v>
      </c>
      <c r="F6735" s="1">
        <v>1.0</v>
      </c>
      <c r="G6735" s="1">
        <v>1.0</v>
      </c>
      <c r="H6735" s="1">
        <v>0.0</v>
      </c>
      <c r="I6735" s="1" t="s">
        <v>17</v>
      </c>
      <c r="J6735" s="1">
        <v>51.25</v>
      </c>
      <c r="K6735" s="1">
        <v>51.25</v>
      </c>
      <c r="L6735" s="1" t="s">
        <v>16</v>
      </c>
      <c r="M6735" s="2">
        <f t="shared" si="1"/>
        <v>1</v>
      </c>
      <c r="N6735" s="3"/>
    </row>
    <row r="6736" ht="15.75" customHeight="1">
      <c r="A6736" s="1" t="s">
        <v>6756</v>
      </c>
      <c r="B6736" s="1" t="s">
        <v>20</v>
      </c>
      <c r="C6736" s="1">
        <v>0.0</v>
      </c>
      <c r="D6736" s="1" t="s">
        <v>16</v>
      </c>
      <c r="E6736" s="1" t="s">
        <v>16</v>
      </c>
      <c r="F6736" s="1">
        <v>1.0</v>
      </c>
      <c r="G6736" s="1">
        <v>0.0</v>
      </c>
      <c r="H6736" s="1">
        <v>2.0</v>
      </c>
      <c r="I6736" s="1" t="s">
        <v>17</v>
      </c>
      <c r="J6736" s="1">
        <v>19.2</v>
      </c>
      <c r="K6736" s="1">
        <v>1054.75</v>
      </c>
      <c r="L6736" s="1" t="s">
        <v>18</v>
      </c>
      <c r="M6736" s="2">
        <f t="shared" si="1"/>
        <v>54.93489583</v>
      </c>
      <c r="N6736" s="3"/>
    </row>
    <row r="6737" ht="15.75" customHeight="1">
      <c r="A6737" s="1" t="s">
        <v>6757</v>
      </c>
      <c r="B6737" s="1" t="s">
        <v>15</v>
      </c>
      <c r="C6737" s="1">
        <v>0.0</v>
      </c>
      <c r="D6737" s="1" t="s">
        <v>18</v>
      </c>
      <c r="E6737" s="1" t="s">
        <v>16</v>
      </c>
      <c r="F6737" s="1">
        <v>2.0</v>
      </c>
      <c r="G6737" s="1">
        <v>2.0</v>
      </c>
      <c r="H6737" s="1">
        <v>0.0</v>
      </c>
      <c r="I6737" s="1" t="s">
        <v>17</v>
      </c>
      <c r="J6737" s="1">
        <v>89.6</v>
      </c>
      <c r="K6737" s="1">
        <v>365.65</v>
      </c>
      <c r="L6737" s="1" t="s">
        <v>16</v>
      </c>
      <c r="M6737" s="2">
        <f t="shared" si="1"/>
        <v>4.080915179</v>
      </c>
      <c r="N6737" s="3"/>
    </row>
    <row r="6738" ht="15.75" customHeight="1">
      <c r="A6738" s="1" t="s">
        <v>6758</v>
      </c>
      <c r="B6738" s="1" t="s">
        <v>20</v>
      </c>
      <c r="C6738" s="1">
        <v>0.0</v>
      </c>
      <c r="D6738" s="1" t="s">
        <v>16</v>
      </c>
      <c r="E6738" s="1" t="s">
        <v>16</v>
      </c>
      <c r="F6738" s="1">
        <v>2.0</v>
      </c>
      <c r="G6738" s="1">
        <v>1.0</v>
      </c>
      <c r="H6738" s="1">
        <v>2.0</v>
      </c>
      <c r="I6738" s="1" t="s">
        <v>17</v>
      </c>
      <c r="J6738" s="1">
        <v>69.55</v>
      </c>
      <c r="K6738" s="1">
        <v>4459.15</v>
      </c>
      <c r="L6738" s="1" t="s">
        <v>18</v>
      </c>
      <c r="M6738" s="2">
        <f t="shared" si="1"/>
        <v>64.11430625</v>
      </c>
      <c r="N6738" s="3"/>
    </row>
    <row r="6739" ht="15.75" customHeight="1">
      <c r="A6739" s="1" t="s">
        <v>6759</v>
      </c>
      <c r="B6739" s="1" t="s">
        <v>20</v>
      </c>
      <c r="C6739" s="1">
        <v>0.0</v>
      </c>
      <c r="D6739" s="1" t="s">
        <v>18</v>
      </c>
      <c r="E6739" s="1" t="s">
        <v>18</v>
      </c>
      <c r="F6739" s="1">
        <v>1.0</v>
      </c>
      <c r="G6739" s="1">
        <v>2.0</v>
      </c>
      <c r="H6739" s="1">
        <v>1.0</v>
      </c>
      <c r="I6739" s="1" t="s">
        <v>28</v>
      </c>
      <c r="J6739" s="1">
        <v>70.45</v>
      </c>
      <c r="K6739" s="1">
        <v>2597.6</v>
      </c>
      <c r="L6739" s="1" t="s">
        <v>16</v>
      </c>
      <c r="M6739" s="2">
        <f t="shared" si="1"/>
        <v>36.8715401</v>
      </c>
      <c r="N6739" s="3"/>
    </row>
    <row r="6740" ht="15.75" customHeight="1">
      <c r="A6740" s="1" t="s">
        <v>6760</v>
      </c>
      <c r="B6740" s="1" t="s">
        <v>20</v>
      </c>
      <c r="C6740" s="1">
        <v>0.0</v>
      </c>
      <c r="D6740" s="1" t="s">
        <v>18</v>
      </c>
      <c r="E6740" s="1" t="s">
        <v>18</v>
      </c>
      <c r="F6740" s="1">
        <v>2.0</v>
      </c>
      <c r="G6740" s="1">
        <v>2.0</v>
      </c>
      <c r="H6740" s="1">
        <v>2.0</v>
      </c>
      <c r="I6740" s="1" t="s">
        <v>26</v>
      </c>
      <c r="J6740" s="1">
        <v>99.25</v>
      </c>
      <c r="K6740" s="1">
        <v>6549.45</v>
      </c>
      <c r="L6740" s="1" t="s">
        <v>18</v>
      </c>
      <c r="M6740" s="2">
        <f t="shared" si="1"/>
        <v>65.98942065</v>
      </c>
      <c r="N6740" s="3"/>
    </row>
    <row r="6741" ht="15.75" customHeight="1">
      <c r="A6741" s="1" t="s">
        <v>6761</v>
      </c>
      <c r="B6741" s="1" t="s">
        <v>20</v>
      </c>
      <c r="C6741" s="1">
        <v>0.0</v>
      </c>
      <c r="D6741" s="1" t="s">
        <v>16</v>
      </c>
      <c r="E6741" s="1" t="s">
        <v>18</v>
      </c>
      <c r="F6741" s="1">
        <v>2.0</v>
      </c>
      <c r="G6741" s="1">
        <v>2.0</v>
      </c>
      <c r="H6741" s="1">
        <v>1.0</v>
      </c>
      <c r="I6741" s="1" t="s">
        <v>26</v>
      </c>
      <c r="J6741" s="1">
        <v>98.65</v>
      </c>
      <c r="K6741" s="1">
        <v>6962.85</v>
      </c>
      <c r="L6741" s="1" t="s">
        <v>18</v>
      </c>
      <c r="M6741" s="2">
        <f t="shared" si="1"/>
        <v>70.5813482</v>
      </c>
      <c r="N6741" s="3"/>
    </row>
    <row r="6742" ht="15.75" customHeight="1">
      <c r="A6742" s="1" t="s">
        <v>6762</v>
      </c>
      <c r="B6742" s="1" t="s">
        <v>20</v>
      </c>
      <c r="C6742" s="1">
        <v>0.0</v>
      </c>
      <c r="D6742" s="1" t="s">
        <v>16</v>
      </c>
      <c r="E6742" s="1" t="s">
        <v>18</v>
      </c>
      <c r="F6742" s="1">
        <v>2.0</v>
      </c>
      <c r="G6742" s="1">
        <v>2.0</v>
      </c>
      <c r="H6742" s="1">
        <v>0.0</v>
      </c>
      <c r="I6742" s="1" t="s">
        <v>22</v>
      </c>
      <c r="J6742" s="1">
        <v>106.75</v>
      </c>
      <c r="K6742" s="1">
        <v>6252.9</v>
      </c>
      <c r="L6742" s="1" t="s">
        <v>16</v>
      </c>
      <c r="M6742" s="2">
        <f t="shared" si="1"/>
        <v>58.57517564</v>
      </c>
      <c r="N6742" s="3"/>
    </row>
    <row r="6743" ht="15.75" customHeight="1">
      <c r="A6743" s="1" t="s">
        <v>6763</v>
      </c>
      <c r="B6743" s="1" t="s">
        <v>20</v>
      </c>
      <c r="C6743" s="1">
        <v>0.0</v>
      </c>
      <c r="D6743" s="1" t="s">
        <v>16</v>
      </c>
      <c r="E6743" s="1" t="s">
        <v>18</v>
      </c>
      <c r="F6743" s="1">
        <v>0.0</v>
      </c>
      <c r="G6743" s="1">
        <v>1.0</v>
      </c>
      <c r="H6743" s="1">
        <v>0.0</v>
      </c>
      <c r="I6743" s="1" t="s">
        <v>22</v>
      </c>
      <c r="J6743" s="1">
        <v>29.9</v>
      </c>
      <c r="K6743" s="1">
        <v>92.25</v>
      </c>
      <c r="L6743" s="1" t="s">
        <v>18</v>
      </c>
      <c r="M6743" s="2">
        <f t="shared" si="1"/>
        <v>3.085284281</v>
      </c>
      <c r="N6743" s="3"/>
    </row>
    <row r="6744" ht="15.75" customHeight="1">
      <c r="A6744" s="1" t="s">
        <v>6764</v>
      </c>
      <c r="B6744" s="1" t="s">
        <v>20</v>
      </c>
      <c r="C6744" s="1">
        <v>0.0</v>
      </c>
      <c r="D6744" s="1" t="s">
        <v>16</v>
      </c>
      <c r="E6744" s="1" t="s">
        <v>16</v>
      </c>
      <c r="F6744" s="1">
        <v>2.0</v>
      </c>
      <c r="G6744" s="1">
        <v>0.0</v>
      </c>
      <c r="H6744" s="1">
        <v>2.0</v>
      </c>
      <c r="I6744" s="1" t="s">
        <v>28</v>
      </c>
      <c r="J6744" s="1">
        <v>25.4</v>
      </c>
      <c r="K6744" s="1">
        <v>1620.2</v>
      </c>
      <c r="L6744" s="1" t="s">
        <v>18</v>
      </c>
      <c r="M6744" s="2">
        <f t="shared" si="1"/>
        <v>63.78740157</v>
      </c>
      <c r="N6744" s="3"/>
    </row>
    <row r="6745" ht="15.75" customHeight="1">
      <c r="A6745" s="1" t="s">
        <v>6765</v>
      </c>
      <c r="B6745" s="1" t="s">
        <v>20</v>
      </c>
      <c r="C6745" s="1">
        <v>0.0</v>
      </c>
      <c r="D6745" s="1" t="s">
        <v>16</v>
      </c>
      <c r="E6745" s="1" t="s">
        <v>16</v>
      </c>
      <c r="F6745" s="1">
        <v>2.0</v>
      </c>
      <c r="G6745" s="1">
        <v>2.0</v>
      </c>
      <c r="H6745" s="1">
        <v>0.0</v>
      </c>
      <c r="I6745" s="1" t="s">
        <v>22</v>
      </c>
      <c r="J6745" s="1">
        <v>94.4</v>
      </c>
      <c r="K6745" s="1">
        <v>2838.7</v>
      </c>
      <c r="L6745" s="1" t="s">
        <v>16</v>
      </c>
      <c r="M6745" s="2">
        <f t="shared" si="1"/>
        <v>30.07097458</v>
      </c>
      <c r="N6745" s="3"/>
    </row>
    <row r="6746" ht="15.75" customHeight="1">
      <c r="A6746" s="1" t="s">
        <v>6766</v>
      </c>
      <c r="B6746" s="1" t="s">
        <v>20</v>
      </c>
      <c r="C6746" s="1">
        <v>0.0</v>
      </c>
      <c r="D6746" s="1" t="s">
        <v>16</v>
      </c>
      <c r="E6746" s="1" t="s">
        <v>18</v>
      </c>
      <c r="F6746" s="1">
        <v>2.0</v>
      </c>
      <c r="G6746" s="1">
        <v>0.0</v>
      </c>
      <c r="H6746" s="1">
        <v>1.0</v>
      </c>
      <c r="I6746" s="1" t="s">
        <v>17</v>
      </c>
      <c r="J6746" s="1">
        <v>25.1</v>
      </c>
      <c r="K6746" s="1">
        <v>171.0</v>
      </c>
      <c r="L6746" s="1" t="s">
        <v>18</v>
      </c>
      <c r="M6746" s="2">
        <f t="shared" si="1"/>
        <v>6.812749004</v>
      </c>
      <c r="N6746" s="3"/>
    </row>
    <row r="6747" ht="15.75" customHeight="1">
      <c r="A6747" s="1" t="s">
        <v>6767</v>
      </c>
      <c r="B6747" s="1" t="s">
        <v>15</v>
      </c>
      <c r="C6747" s="1">
        <v>0.0</v>
      </c>
      <c r="D6747" s="1" t="s">
        <v>18</v>
      </c>
      <c r="E6747" s="1" t="s">
        <v>18</v>
      </c>
      <c r="F6747" s="1">
        <v>1.0</v>
      </c>
      <c r="G6747" s="1">
        <v>2.0</v>
      </c>
      <c r="H6747" s="1">
        <v>0.0</v>
      </c>
      <c r="I6747" s="1" t="s">
        <v>28</v>
      </c>
      <c r="J6747" s="1">
        <v>69.55</v>
      </c>
      <c r="K6747" s="1">
        <v>222.3</v>
      </c>
      <c r="L6747" s="1" t="s">
        <v>16</v>
      </c>
      <c r="M6747" s="2">
        <f t="shared" si="1"/>
        <v>3.196261682</v>
      </c>
      <c r="N6747" s="3"/>
    </row>
    <row r="6748" ht="15.75" customHeight="1">
      <c r="A6748" s="1" t="s">
        <v>6768</v>
      </c>
      <c r="B6748" s="1" t="s">
        <v>20</v>
      </c>
      <c r="C6748" s="1">
        <v>0.0</v>
      </c>
      <c r="D6748" s="1" t="s">
        <v>18</v>
      </c>
      <c r="E6748" s="1" t="s">
        <v>18</v>
      </c>
      <c r="F6748" s="1">
        <v>2.0</v>
      </c>
      <c r="G6748" s="1">
        <v>2.0</v>
      </c>
      <c r="H6748" s="1">
        <v>0.0</v>
      </c>
      <c r="I6748" s="1" t="s">
        <v>22</v>
      </c>
      <c r="J6748" s="1">
        <v>91.15</v>
      </c>
      <c r="K6748" s="1">
        <v>3369.25</v>
      </c>
      <c r="L6748" s="1" t="s">
        <v>18</v>
      </c>
      <c r="M6748" s="2">
        <f t="shared" si="1"/>
        <v>36.96379594</v>
      </c>
      <c r="N6748" s="3"/>
    </row>
    <row r="6749" ht="15.75" customHeight="1">
      <c r="A6749" s="1" t="s">
        <v>6769</v>
      </c>
      <c r="B6749" s="1" t="s">
        <v>15</v>
      </c>
      <c r="C6749" s="1">
        <v>0.0</v>
      </c>
      <c r="D6749" s="1" t="s">
        <v>18</v>
      </c>
      <c r="E6749" s="1" t="s">
        <v>18</v>
      </c>
      <c r="F6749" s="1">
        <v>2.0</v>
      </c>
      <c r="G6749" s="1">
        <v>1.0</v>
      </c>
      <c r="H6749" s="1">
        <v>0.0</v>
      </c>
      <c r="I6749" s="1" t="s">
        <v>17</v>
      </c>
      <c r="J6749" s="1">
        <v>54.45</v>
      </c>
      <c r="K6749" s="1">
        <v>3687.75</v>
      </c>
      <c r="L6749" s="1" t="s">
        <v>18</v>
      </c>
      <c r="M6749" s="2">
        <f t="shared" si="1"/>
        <v>67.72727273</v>
      </c>
      <c r="N6749" s="3"/>
    </row>
    <row r="6750" ht="15.75" customHeight="1">
      <c r="A6750" s="1" t="s">
        <v>6770</v>
      </c>
      <c r="B6750" s="1" t="s">
        <v>20</v>
      </c>
      <c r="C6750" s="1">
        <v>0.0</v>
      </c>
      <c r="D6750" s="1" t="s">
        <v>18</v>
      </c>
      <c r="E6750" s="1" t="s">
        <v>16</v>
      </c>
      <c r="F6750" s="1">
        <v>2.0</v>
      </c>
      <c r="G6750" s="1">
        <v>0.0</v>
      </c>
      <c r="H6750" s="1">
        <v>0.0</v>
      </c>
      <c r="I6750" s="1" t="s">
        <v>22</v>
      </c>
      <c r="J6750" s="1">
        <v>24.8</v>
      </c>
      <c r="K6750" s="1">
        <v>324.15</v>
      </c>
      <c r="L6750" s="1" t="s">
        <v>18</v>
      </c>
      <c r="M6750" s="2">
        <f t="shared" si="1"/>
        <v>13.07056452</v>
      </c>
      <c r="N6750" s="3"/>
    </row>
    <row r="6751" ht="15.75" customHeight="1">
      <c r="A6751" s="1" t="s">
        <v>6771</v>
      </c>
      <c r="B6751" s="1" t="s">
        <v>15</v>
      </c>
      <c r="C6751" s="1">
        <v>0.0</v>
      </c>
      <c r="D6751" s="1" t="s">
        <v>18</v>
      </c>
      <c r="E6751" s="1" t="s">
        <v>18</v>
      </c>
      <c r="F6751" s="1">
        <v>2.0</v>
      </c>
      <c r="G6751" s="1">
        <v>1.0</v>
      </c>
      <c r="H6751" s="1">
        <v>0.0</v>
      </c>
      <c r="I6751" s="1" t="s">
        <v>26</v>
      </c>
      <c r="J6751" s="1">
        <v>65.2</v>
      </c>
      <c r="K6751" s="1">
        <v>1043.35</v>
      </c>
      <c r="L6751" s="1" t="s">
        <v>16</v>
      </c>
      <c r="M6751" s="2">
        <f t="shared" si="1"/>
        <v>16.00230061</v>
      </c>
      <c r="N6751" s="3"/>
    </row>
    <row r="6752" ht="15.75" customHeight="1">
      <c r="A6752" s="1" t="s">
        <v>6772</v>
      </c>
      <c r="B6752" s="1" t="s">
        <v>20</v>
      </c>
      <c r="C6752" s="1">
        <v>0.0</v>
      </c>
      <c r="D6752" s="1" t="s">
        <v>16</v>
      </c>
      <c r="E6752" s="1" t="s">
        <v>16</v>
      </c>
      <c r="F6752" s="1">
        <v>0.0</v>
      </c>
      <c r="G6752" s="1">
        <v>1.0</v>
      </c>
      <c r="H6752" s="1">
        <v>1.0</v>
      </c>
      <c r="I6752" s="1" t="s">
        <v>17</v>
      </c>
      <c r="J6752" s="1">
        <v>34.8</v>
      </c>
      <c r="K6752" s="1">
        <v>1980.3</v>
      </c>
      <c r="L6752" s="1" t="s">
        <v>18</v>
      </c>
      <c r="M6752" s="2">
        <f t="shared" si="1"/>
        <v>56.90517241</v>
      </c>
      <c r="N6752" s="3"/>
    </row>
    <row r="6753" ht="15.75" customHeight="1">
      <c r="A6753" s="1" t="s">
        <v>6773</v>
      </c>
      <c r="B6753" s="1" t="s">
        <v>15</v>
      </c>
      <c r="C6753" s="1">
        <v>0.0</v>
      </c>
      <c r="D6753" s="1" t="s">
        <v>18</v>
      </c>
      <c r="E6753" s="1" t="s">
        <v>18</v>
      </c>
      <c r="F6753" s="1">
        <v>1.0</v>
      </c>
      <c r="G6753" s="1">
        <v>2.0</v>
      </c>
      <c r="H6753" s="1">
        <v>0.0</v>
      </c>
      <c r="I6753" s="1" t="s">
        <v>28</v>
      </c>
      <c r="J6753" s="1">
        <v>70.5</v>
      </c>
      <c r="K6753" s="1">
        <v>1165.6</v>
      </c>
      <c r="L6753" s="1" t="s">
        <v>18</v>
      </c>
      <c r="M6753" s="2">
        <f t="shared" si="1"/>
        <v>16.53333333</v>
      </c>
      <c r="N6753" s="3"/>
    </row>
    <row r="6754" ht="15.75" customHeight="1">
      <c r="A6754" s="1" t="s">
        <v>6774</v>
      </c>
      <c r="B6754" s="1" t="s">
        <v>20</v>
      </c>
      <c r="C6754" s="1">
        <v>0.0</v>
      </c>
      <c r="D6754" s="1" t="s">
        <v>16</v>
      </c>
      <c r="E6754" s="1" t="s">
        <v>16</v>
      </c>
      <c r="F6754" s="1">
        <v>1.0</v>
      </c>
      <c r="G6754" s="1">
        <v>0.0</v>
      </c>
      <c r="H6754" s="1">
        <v>2.0</v>
      </c>
      <c r="I6754" s="1" t="s">
        <v>17</v>
      </c>
      <c r="J6754" s="1">
        <v>20.0</v>
      </c>
      <c r="K6754" s="1">
        <v>879.8</v>
      </c>
      <c r="L6754" s="1" t="s">
        <v>18</v>
      </c>
      <c r="M6754" s="2">
        <f t="shared" si="1"/>
        <v>43.99</v>
      </c>
      <c r="N6754" s="3"/>
    </row>
    <row r="6755" ht="15.75" customHeight="1">
      <c r="A6755" s="1" t="s">
        <v>6775</v>
      </c>
      <c r="B6755" s="1" t="s">
        <v>15</v>
      </c>
      <c r="C6755" s="1">
        <v>0.0</v>
      </c>
      <c r="D6755" s="1" t="s">
        <v>16</v>
      </c>
      <c r="E6755" s="1" t="s">
        <v>18</v>
      </c>
      <c r="F6755" s="1">
        <v>2.0</v>
      </c>
      <c r="G6755" s="1">
        <v>2.0</v>
      </c>
      <c r="H6755" s="1">
        <v>2.0</v>
      </c>
      <c r="I6755" s="1" t="s">
        <v>28</v>
      </c>
      <c r="J6755" s="1">
        <v>105.4</v>
      </c>
      <c r="K6755" s="1">
        <v>6794.75</v>
      </c>
      <c r="L6755" s="1" t="s">
        <v>18</v>
      </c>
      <c r="M6755" s="2">
        <f t="shared" si="1"/>
        <v>64.46631879</v>
      </c>
      <c r="N6755" s="3"/>
    </row>
    <row r="6756" ht="15.75" customHeight="1">
      <c r="A6756" s="1" t="s">
        <v>6776</v>
      </c>
      <c r="B6756" s="1" t="s">
        <v>15</v>
      </c>
      <c r="C6756" s="1">
        <v>0.0</v>
      </c>
      <c r="D6756" s="1" t="s">
        <v>16</v>
      </c>
      <c r="E6756" s="1" t="s">
        <v>18</v>
      </c>
      <c r="F6756" s="1">
        <v>1.0</v>
      </c>
      <c r="G6756" s="1">
        <v>1.0</v>
      </c>
      <c r="H6756" s="1">
        <v>0.0</v>
      </c>
      <c r="I6756" s="1" t="s">
        <v>22</v>
      </c>
      <c r="J6756" s="1">
        <v>45.0</v>
      </c>
      <c r="K6756" s="1">
        <v>89.75</v>
      </c>
      <c r="L6756" s="1" t="s">
        <v>18</v>
      </c>
      <c r="M6756" s="2">
        <f t="shared" si="1"/>
        <v>1.994444444</v>
      </c>
      <c r="N6756" s="3"/>
    </row>
    <row r="6757" ht="15.75" customHeight="1">
      <c r="A6757" s="1" t="s">
        <v>6777</v>
      </c>
      <c r="B6757" s="1" t="s">
        <v>20</v>
      </c>
      <c r="C6757" s="1">
        <v>0.0</v>
      </c>
      <c r="D6757" s="1" t="s">
        <v>18</v>
      </c>
      <c r="E6757" s="1" t="s">
        <v>18</v>
      </c>
      <c r="F6757" s="1">
        <v>1.0</v>
      </c>
      <c r="G6757" s="1">
        <v>0.0</v>
      </c>
      <c r="H6757" s="1">
        <v>2.0</v>
      </c>
      <c r="I6757" s="1" t="s">
        <v>26</v>
      </c>
      <c r="J6757" s="1">
        <v>19.9</v>
      </c>
      <c r="K6757" s="1">
        <v>1022.6</v>
      </c>
      <c r="L6757" s="1" t="s">
        <v>18</v>
      </c>
      <c r="M6757" s="2">
        <f t="shared" si="1"/>
        <v>51.38693467</v>
      </c>
      <c r="N6757" s="3"/>
    </row>
    <row r="6758" ht="15.75" customHeight="1">
      <c r="A6758" s="1" t="s">
        <v>6778</v>
      </c>
      <c r="B6758" s="1" t="s">
        <v>20</v>
      </c>
      <c r="C6758" s="1">
        <v>0.0</v>
      </c>
      <c r="D6758" s="1" t="s">
        <v>16</v>
      </c>
      <c r="E6758" s="1" t="s">
        <v>18</v>
      </c>
      <c r="F6758" s="1">
        <v>2.0</v>
      </c>
      <c r="G6758" s="1">
        <v>2.0</v>
      </c>
      <c r="H6758" s="1">
        <v>2.0</v>
      </c>
      <c r="I6758" s="1" t="s">
        <v>17</v>
      </c>
      <c r="J6758" s="1">
        <v>92.45</v>
      </c>
      <c r="K6758" s="1">
        <v>6460.55</v>
      </c>
      <c r="L6758" s="1" t="s">
        <v>18</v>
      </c>
      <c r="M6758" s="2">
        <f t="shared" si="1"/>
        <v>69.8815576</v>
      </c>
      <c r="N6758" s="3"/>
    </row>
    <row r="6759" ht="15.75" customHeight="1">
      <c r="A6759" s="1" t="s">
        <v>6779</v>
      </c>
      <c r="B6759" s="1" t="s">
        <v>20</v>
      </c>
      <c r="C6759" s="1">
        <v>1.0</v>
      </c>
      <c r="D6759" s="1" t="s">
        <v>18</v>
      </c>
      <c r="E6759" s="1" t="s">
        <v>18</v>
      </c>
      <c r="F6759" s="1">
        <v>0.0</v>
      </c>
      <c r="G6759" s="1">
        <v>1.0</v>
      </c>
      <c r="H6759" s="1">
        <v>0.0</v>
      </c>
      <c r="I6759" s="1" t="s">
        <v>22</v>
      </c>
      <c r="J6759" s="1">
        <v>44.85</v>
      </c>
      <c r="K6759" s="1">
        <v>2479.05</v>
      </c>
      <c r="L6759" s="1" t="s">
        <v>18</v>
      </c>
      <c r="M6759" s="2">
        <f t="shared" si="1"/>
        <v>55.27424749</v>
      </c>
      <c r="N6759" s="3"/>
    </row>
    <row r="6760" ht="15.75" customHeight="1">
      <c r="A6760" s="1" t="s">
        <v>6780</v>
      </c>
      <c r="B6760" s="1" t="s">
        <v>20</v>
      </c>
      <c r="C6760" s="1">
        <v>0.0</v>
      </c>
      <c r="D6760" s="1" t="s">
        <v>16</v>
      </c>
      <c r="E6760" s="1" t="s">
        <v>18</v>
      </c>
      <c r="F6760" s="1">
        <v>2.0</v>
      </c>
      <c r="G6760" s="1">
        <v>1.0</v>
      </c>
      <c r="H6760" s="1">
        <v>1.0</v>
      </c>
      <c r="I6760" s="1" t="s">
        <v>17</v>
      </c>
      <c r="J6760" s="1">
        <v>79.25</v>
      </c>
      <c r="K6760" s="1">
        <v>2911.8</v>
      </c>
      <c r="L6760" s="1" t="s">
        <v>18</v>
      </c>
      <c r="M6760" s="2">
        <f t="shared" si="1"/>
        <v>36.74195584</v>
      </c>
      <c r="N6760" s="3"/>
    </row>
    <row r="6761" ht="15.75" customHeight="1">
      <c r="A6761" s="1" t="s">
        <v>6781</v>
      </c>
      <c r="B6761" s="1" t="s">
        <v>15</v>
      </c>
      <c r="C6761" s="1">
        <v>0.0</v>
      </c>
      <c r="D6761" s="1" t="s">
        <v>16</v>
      </c>
      <c r="E6761" s="1" t="s">
        <v>16</v>
      </c>
      <c r="F6761" s="1">
        <v>2.0</v>
      </c>
      <c r="G6761" s="1">
        <v>0.0</v>
      </c>
      <c r="H6761" s="1">
        <v>2.0</v>
      </c>
      <c r="I6761" s="1" t="s">
        <v>17</v>
      </c>
      <c r="J6761" s="1">
        <v>24.45</v>
      </c>
      <c r="K6761" s="1">
        <v>1385.85</v>
      </c>
      <c r="L6761" s="1" t="s">
        <v>18</v>
      </c>
      <c r="M6761" s="2">
        <f t="shared" si="1"/>
        <v>56.6809816</v>
      </c>
      <c r="N6761" s="3"/>
    </row>
    <row r="6762" ht="15.75" customHeight="1">
      <c r="A6762" s="1" t="s">
        <v>6782</v>
      </c>
      <c r="B6762" s="1" t="s">
        <v>20</v>
      </c>
      <c r="C6762" s="1">
        <v>0.0</v>
      </c>
      <c r="D6762" s="1" t="s">
        <v>18</v>
      </c>
      <c r="E6762" s="1" t="s">
        <v>18</v>
      </c>
      <c r="F6762" s="1">
        <v>2.0</v>
      </c>
      <c r="G6762" s="1">
        <v>2.0</v>
      </c>
      <c r="H6762" s="1">
        <v>0.0</v>
      </c>
      <c r="I6762" s="1" t="s">
        <v>22</v>
      </c>
      <c r="J6762" s="1">
        <v>101.4</v>
      </c>
      <c r="K6762" s="1">
        <v>4528.0</v>
      </c>
      <c r="L6762" s="1" t="s">
        <v>16</v>
      </c>
      <c r="M6762" s="2">
        <f t="shared" si="1"/>
        <v>44.65483235</v>
      </c>
      <c r="N6762" s="3"/>
    </row>
    <row r="6763" ht="15.75" customHeight="1">
      <c r="A6763" s="1" t="s">
        <v>6783</v>
      </c>
      <c r="B6763" s="1" t="s">
        <v>20</v>
      </c>
      <c r="C6763" s="1">
        <v>0.0</v>
      </c>
      <c r="D6763" s="1" t="s">
        <v>16</v>
      </c>
      <c r="E6763" s="1" t="s">
        <v>18</v>
      </c>
      <c r="F6763" s="1">
        <v>2.0</v>
      </c>
      <c r="G6763" s="1">
        <v>2.0</v>
      </c>
      <c r="H6763" s="1">
        <v>0.0</v>
      </c>
      <c r="I6763" s="1" t="s">
        <v>26</v>
      </c>
      <c r="J6763" s="1">
        <v>94.05</v>
      </c>
      <c r="K6763" s="1">
        <v>2866.45</v>
      </c>
      <c r="L6763" s="1" t="s">
        <v>16</v>
      </c>
      <c r="M6763" s="2">
        <f t="shared" si="1"/>
        <v>30.47793727</v>
      </c>
      <c r="N6763" s="3"/>
    </row>
    <row r="6764" ht="15.75" customHeight="1">
      <c r="A6764" s="1" t="s">
        <v>6784</v>
      </c>
      <c r="B6764" s="1" t="s">
        <v>15</v>
      </c>
      <c r="C6764" s="1">
        <v>0.0</v>
      </c>
      <c r="D6764" s="1" t="s">
        <v>16</v>
      </c>
      <c r="E6764" s="1" t="s">
        <v>18</v>
      </c>
      <c r="F6764" s="1">
        <v>2.0</v>
      </c>
      <c r="G6764" s="1">
        <v>2.0</v>
      </c>
      <c r="H6764" s="1">
        <v>0.0</v>
      </c>
      <c r="I6764" s="1" t="s">
        <v>28</v>
      </c>
      <c r="J6764" s="1">
        <v>104.95</v>
      </c>
      <c r="K6764" s="1">
        <v>2566.5</v>
      </c>
      <c r="L6764" s="1" t="s">
        <v>16</v>
      </c>
      <c r="M6764" s="2">
        <f t="shared" si="1"/>
        <v>24.45450214</v>
      </c>
      <c r="N6764" s="3"/>
    </row>
    <row r="6765" ht="15.75" customHeight="1">
      <c r="A6765" s="1" t="s">
        <v>6785</v>
      </c>
      <c r="B6765" s="1" t="s">
        <v>20</v>
      </c>
      <c r="C6765" s="1">
        <v>0.0</v>
      </c>
      <c r="D6765" s="1" t="s">
        <v>18</v>
      </c>
      <c r="E6765" s="1" t="s">
        <v>18</v>
      </c>
      <c r="F6765" s="1">
        <v>1.0</v>
      </c>
      <c r="G6765" s="1">
        <v>0.0</v>
      </c>
      <c r="H6765" s="1">
        <v>1.0</v>
      </c>
      <c r="I6765" s="1" t="s">
        <v>26</v>
      </c>
      <c r="J6765" s="1">
        <v>20.15</v>
      </c>
      <c r="K6765" s="1">
        <v>989.05</v>
      </c>
      <c r="L6765" s="1" t="s">
        <v>18</v>
      </c>
      <c r="M6765" s="2">
        <f t="shared" si="1"/>
        <v>49.08436725</v>
      </c>
      <c r="N6765" s="3"/>
    </row>
    <row r="6766" ht="15.75" customHeight="1">
      <c r="A6766" s="1" t="s">
        <v>6786</v>
      </c>
      <c r="B6766" s="1" t="s">
        <v>20</v>
      </c>
      <c r="C6766" s="1">
        <v>1.0</v>
      </c>
      <c r="D6766" s="1" t="s">
        <v>18</v>
      </c>
      <c r="E6766" s="1" t="s">
        <v>18</v>
      </c>
      <c r="F6766" s="1">
        <v>1.0</v>
      </c>
      <c r="G6766" s="1">
        <v>2.0</v>
      </c>
      <c r="H6766" s="1">
        <v>0.0</v>
      </c>
      <c r="I6766" s="1" t="s">
        <v>22</v>
      </c>
      <c r="J6766" s="1">
        <v>70.05</v>
      </c>
      <c r="K6766" s="1">
        <v>70.05</v>
      </c>
      <c r="L6766" s="1" t="s">
        <v>18</v>
      </c>
      <c r="M6766" s="2">
        <f t="shared" si="1"/>
        <v>1</v>
      </c>
      <c r="N6766" s="3"/>
    </row>
    <row r="6767" ht="15.75" customHeight="1">
      <c r="A6767" s="1" t="s">
        <v>6787</v>
      </c>
      <c r="B6767" s="1" t="s">
        <v>15</v>
      </c>
      <c r="C6767" s="1">
        <v>1.0</v>
      </c>
      <c r="D6767" s="1" t="s">
        <v>18</v>
      </c>
      <c r="E6767" s="1" t="s">
        <v>18</v>
      </c>
      <c r="F6767" s="1">
        <v>1.0</v>
      </c>
      <c r="G6767" s="1">
        <v>2.0</v>
      </c>
      <c r="H6767" s="1">
        <v>0.0</v>
      </c>
      <c r="I6767" s="1" t="s">
        <v>22</v>
      </c>
      <c r="J6767" s="1">
        <v>70.2</v>
      </c>
      <c r="K6767" s="1">
        <v>70.2</v>
      </c>
      <c r="L6767" s="1" t="s">
        <v>18</v>
      </c>
      <c r="M6767" s="2">
        <f t="shared" si="1"/>
        <v>1</v>
      </c>
      <c r="N6767" s="3"/>
    </row>
    <row r="6768" ht="15.75" customHeight="1">
      <c r="A6768" s="1" t="s">
        <v>6788</v>
      </c>
      <c r="B6768" s="1" t="s">
        <v>20</v>
      </c>
      <c r="C6768" s="1">
        <v>1.0</v>
      </c>
      <c r="D6768" s="1" t="s">
        <v>16</v>
      </c>
      <c r="E6768" s="1" t="s">
        <v>18</v>
      </c>
      <c r="F6768" s="1">
        <v>2.0</v>
      </c>
      <c r="G6768" s="1">
        <v>2.0</v>
      </c>
      <c r="H6768" s="1">
        <v>0.0</v>
      </c>
      <c r="I6768" s="1" t="s">
        <v>22</v>
      </c>
      <c r="J6768" s="1">
        <v>85.0</v>
      </c>
      <c r="K6768" s="1">
        <v>2642.05</v>
      </c>
      <c r="L6768" s="1" t="s">
        <v>16</v>
      </c>
      <c r="M6768" s="2">
        <f t="shared" si="1"/>
        <v>31.08294118</v>
      </c>
      <c r="N6768" s="3"/>
    </row>
    <row r="6769" ht="15.75" customHeight="1">
      <c r="A6769" s="1" t="s">
        <v>6789</v>
      </c>
      <c r="B6769" s="1" t="s">
        <v>20</v>
      </c>
      <c r="C6769" s="1">
        <v>0.0</v>
      </c>
      <c r="D6769" s="1" t="s">
        <v>16</v>
      </c>
      <c r="E6769" s="1" t="s">
        <v>18</v>
      </c>
      <c r="F6769" s="1">
        <v>2.0</v>
      </c>
      <c r="G6769" s="1">
        <v>1.0</v>
      </c>
      <c r="H6769" s="1">
        <v>1.0</v>
      </c>
      <c r="I6769" s="1" t="s">
        <v>22</v>
      </c>
      <c r="J6769" s="1">
        <v>69.0</v>
      </c>
      <c r="K6769" s="1">
        <v>2441.7</v>
      </c>
      <c r="L6769" s="1" t="s">
        <v>18</v>
      </c>
      <c r="M6769" s="2">
        <f t="shared" si="1"/>
        <v>35.38695652</v>
      </c>
      <c r="N6769" s="3"/>
    </row>
    <row r="6770" ht="15.75" customHeight="1">
      <c r="A6770" s="1" t="s">
        <v>6790</v>
      </c>
      <c r="B6770" s="1" t="s">
        <v>20</v>
      </c>
      <c r="C6770" s="1">
        <v>0.0</v>
      </c>
      <c r="D6770" s="1" t="s">
        <v>18</v>
      </c>
      <c r="E6770" s="1" t="s">
        <v>18</v>
      </c>
      <c r="F6770" s="1">
        <v>0.0</v>
      </c>
      <c r="G6770" s="1">
        <v>1.0</v>
      </c>
      <c r="H6770" s="1">
        <v>2.0</v>
      </c>
      <c r="I6770" s="1" t="s">
        <v>22</v>
      </c>
      <c r="J6770" s="1">
        <v>43.9</v>
      </c>
      <c r="K6770" s="1">
        <v>3097.2</v>
      </c>
      <c r="L6770" s="1" t="s">
        <v>18</v>
      </c>
      <c r="M6770" s="2">
        <f t="shared" si="1"/>
        <v>70.55125285</v>
      </c>
      <c r="N6770" s="3"/>
    </row>
    <row r="6771" ht="15.75" customHeight="1">
      <c r="A6771" s="1" t="s">
        <v>6791</v>
      </c>
      <c r="B6771" s="1" t="s">
        <v>15</v>
      </c>
      <c r="C6771" s="1">
        <v>0.0</v>
      </c>
      <c r="D6771" s="1" t="s">
        <v>18</v>
      </c>
      <c r="E6771" s="1" t="s">
        <v>18</v>
      </c>
      <c r="F6771" s="1">
        <v>1.0</v>
      </c>
      <c r="G6771" s="1">
        <v>2.0</v>
      </c>
      <c r="H6771" s="1">
        <v>0.0</v>
      </c>
      <c r="I6771" s="1" t="s">
        <v>22</v>
      </c>
      <c r="J6771" s="1">
        <v>89.45</v>
      </c>
      <c r="K6771" s="1">
        <v>240.45</v>
      </c>
      <c r="L6771" s="1" t="s">
        <v>16</v>
      </c>
      <c r="M6771" s="2">
        <f t="shared" si="1"/>
        <v>2.688093907</v>
      </c>
      <c r="N6771" s="3"/>
    </row>
    <row r="6772" ht="15.75" customHeight="1">
      <c r="A6772" s="1" t="s">
        <v>6792</v>
      </c>
      <c r="B6772" s="1" t="s">
        <v>20</v>
      </c>
      <c r="C6772" s="1">
        <v>0.0</v>
      </c>
      <c r="D6772" s="1" t="s">
        <v>16</v>
      </c>
      <c r="E6772" s="1" t="s">
        <v>18</v>
      </c>
      <c r="F6772" s="1">
        <v>2.0</v>
      </c>
      <c r="G6772" s="1">
        <v>2.0</v>
      </c>
      <c r="H6772" s="1">
        <v>0.0</v>
      </c>
      <c r="I6772" s="1" t="s">
        <v>28</v>
      </c>
      <c r="J6772" s="1">
        <v>91.85</v>
      </c>
      <c r="K6772" s="1">
        <v>5940.85</v>
      </c>
      <c r="L6772" s="1" t="s">
        <v>16</v>
      </c>
      <c r="M6772" s="2">
        <f t="shared" si="1"/>
        <v>64.6799129</v>
      </c>
      <c r="N6772" s="3"/>
    </row>
    <row r="6773" ht="15.75" customHeight="1">
      <c r="A6773" s="1" t="s">
        <v>6793</v>
      </c>
      <c r="B6773" s="1" t="s">
        <v>20</v>
      </c>
      <c r="C6773" s="1">
        <v>0.0</v>
      </c>
      <c r="D6773" s="1" t="s">
        <v>18</v>
      </c>
      <c r="E6773" s="1" t="s">
        <v>18</v>
      </c>
      <c r="F6773" s="1">
        <v>1.0</v>
      </c>
      <c r="G6773" s="1">
        <v>2.0</v>
      </c>
      <c r="H6773" s="1">
        <v>0.0</v>
      </c>
      <c r="I6773" s="1" t="s">
        <v>17</v>
      </c>
      <c r="J6773" s="1">
        <v>70.6</v>
      </c>
      <c r="K6773" s="1">
        <v>70.6</v>
      </c>
      <c r="L6773" s="1" t="s">
        <v>18</v>
      </c>
      <c r="M6773" s="2">
        <f t="shared" si="1"/>
        <v>1</v>
      </c>
      <c r="N6773" s="3"/>
    </row>
    <row r="6774" ht="15.75" customHeight="1">
      <c r="A6774" s="1" t="s">
        <v>6794</v>
      </c>
      <c r="B6774" s="1" t="s">
        <v>15</v>
      </c>
      <c r="C6774" s="1">
        <v>0.0</v>
      </c>
      <c r="D6774" s="1" t="s">
        <v>18</v>
      </c>
      <c r="E6774" s="1" t="s">
        <v>18</v>
      </c>
      <c r="F6774" s="1">
        <v>1.0</v>
      </c>
      <c r="G6774" s="1">
        <v>0.0</v>
      </c>
      <c r="H6774" s="1">
        <v>1.0</v>
      </c>
      <c r="I6774" s="1" t="s">
        <v>17</v>
      </c>
      <c r="J6774" s="1">
        <v>19.25</v>
      </c>
      <c r="K6774" s="1">
        <v>412.55</v>
      </c>
      <c r="L6774" s="1" t="s">
        <v>18</v>
      </c>
      <c r="M6774" s="2">
        <f t="shared" si="1"/>
        <v>21.43116883</v>
      </c>
      <c r="N6774" s="3"/>
    </row>
    <row r="6775" ht="15.75" customHeight="1">
      <c r="A6775" s="1" t="s">
        <v>6795</v>
      </c>
      <c r="B6775" s="1" t="s">
        <v>15</v>
      </c>
      <c r="C6775" s="1">
        <v>0.0</v>
      </c>
      <c r="D6775" s="1" t="s">
        <v>18</v>
      </c>
      <c r="E6775" s="1" t="s">
        <v>18</v>
      </c>
      <c r="F6775" s="1">
        <v>1.0</v>
      </c>
      <c r="G6775" s="1">
        <v>0.0</v>
      </c>
      <c r="H6775" s="1">
        <v>0.0</v>
      </c>
      <c r="I6775" s="1" t="s">
        <v>26</v>
      </c>
      <c r="J6775" s="1">
        <v>20.45</v>
      </c>
      <c r="K6775" s="1">
        <v>82.85</v>
      </c>
      <c r="L6775" s="1" t="s">
        <v>18</v>
      </c>
      <c r="M6775" s="2">
        <f t="shared" si="1"/>
        <v>4.051344743</v>
      </c>
      <c r="N6775" s="3"/>
    </row>
    <row r="6776" ht="15.75" customHeight="1">
      <c r="A6776" s="1" t="s">
        <v>6796</v>
      </c>
      <c r="B6776" s="1" t="s">
        <v>15</v>
      </c>
      <c r="C6776" s="1">
        <v>0.0</v>
      </c>
      <c r="D6776" s="1" t="s">
        <v>18</v>
      </c>
      <c r="E6776" s="1" t="s">
        <v>18</v>
      </c>
      <c r="F6776" s="1">
        <v>1.0</v>
      </c>
      <c r="G6776" s="1">
        <v>1.0</v>
      </c>
      <c r="H6776" s="1">
        <v>1.0</v>
      </c>
      <c r="I6776" s="1" t="s">
        <v>22</v>
      </c>
      <c r="J6776" s="1">
        <v>55.45</v>
      </c>
      <c r="K6776" s="1">
        <v>2444.25</v>
      </c>
      <c r="L6776" s="1" t="s">
        <v>18</v>
      </c>
      <c r="M6776" s="2">
        <f t="shared" si="1"/>
        <v>44.08025248</v>
      </c>
      <c r="N6776" s="3"/>
    </row>
    <row r="6777" ht="15.75" customHeight="1">
      <c r="A6777" s="1" t="s">
        <v>6797</v>
      </c>
      <c r="B6777" s="1" t="s">
        <v>15</v>
      </c>
      <c r="C6777" s="1">
        <v>0.0</v>
      </c>
      <c r="D6777" s="1" t="s">
        <v>18</v>
      </c>
      <c r="E6777" s="1" t="s">
        <v>18</v>
      </c>
      <c r="F6777" s="1">
        <v>1.0</v>
      </c>
      <c r="G6777" s="1">
        <v>2.0</v>
      </c>
      <c r="H6777" s="1">
        <v>0.0</v>
      </c>
      <c r="I6777" s="1" t="s">
        <v>26</v>
      </c>
      <c r="J6777" s="1">
        <v>70.55</v>
      </c>
      <c r="K6777" s="1">
        <v>433.95</v>
      </c>
      <c r="L6777" s="1" t="s">
        <v>18</v>
      </c>
      <c r="M6777" s="2">
        <f t="shared" si="1"/>
        <v>6.150956768</v>
      </c>
      <c r="N6777" s="3"/>
    </row>
    <row r="6778" ht="15.75" customHeight="1">
      <c r="A6778" s="1" t="s">
        <v>6798</v>
      </c>
      <c r="B6778" s="1" t="s">
        <v>20</v>
      </c>
      <c r="C6778" s="1">
        <v>0.0</v>
      </c>
      <c r="D6778" s="1" t="s">
        <v>18</v>
      </c>
      <c r="E6778" s="1" t="s">
        <v>16</v>
      </c>
      <c r="F6778" s="1">
        <v>1.0</v>
      </c>
      <c r="G6778" s="1">
        <v>0.0</v>
      </c>
      <c r="H6778" s="1">
        <v>1.0</v>
      </c>
      <c r="I6778" s="1" t="s">
        <v>26</v>
      </c>
      <c r="J6778" s="1">
        <v>20.55</v>
      </c>
      <c r="K6778" s="1">
        <v>1013.05</v>
      </c>
      <c r="L6778" s="1" t="s">
        <v>18</v>
      </c>
      <c r="M6778" s="2">
        <f t="shared" si="1"/>
        <v>49.29683698</v>
      </c>
      <c r="N6778" s="3"/>
    </row>
    <row r="6779" ht="15.75" customHeight="1">
      <c r="A6779" s="1" t="s">
        <v>6799</v>
      </c>
      <c r="B6779" s="1" t="s">
        <v>15</v>
      </c>
      <c r="C6779" s="1">
        <v>0.0</v>
      </c>
      <c r="D6779" s="1" t="s">
        <v>16</v>
      </c>
      <c r="E6779" s="1" t="s">
        <v>18</v>
      </c>
      <c r="F6779" s="1">
        <v>1.0</v>
      </c>
      <c r="G6779" s="1">
        <v>0.0</v>
      </c>
      <c r="H6779" s="1">
        <v>1.0</v>
      </c>
      <c r="I6779" s="1" t="s">
        <v>28</v>
      </c>
      <c r="J6779" s="1">
        <v>20.2</v>
      </c>
      <c r="K6779" s="1">
        <v>507.9</v>
      </c>
      <c r="L6779" s="1" t="s">
        <v>18</v>
      </c>
      <c r="M6779" s="2">
        <f t="shared" si="1"/>
        <v>25.14356436</v>
      </c>
      <c r="N6779" s="3"/>
    </row>
    <row r="6780" ht="15.75" customHeight="1">
      <c r="A6780" s="1" t="s">
        <v>6800</v>
      </c>
      <c r="B6780" s="1" t="s">
        <v>15</v>
      </c>
      <c r="C6780" s="1">
        <v>0.0</v>
      </c>
      <c r="D6780" s="1" t="s">
        <v>18</v>
      </c>
      <c r="E6780" s="1" t="s">
        <v>18</v>
      </c>
      <c r="F6780" s="1">
        <v>1.0</v>
      </c>
      <c r="G6780" s="1">
        <v>0.0</v>
      </c>
      <c r="H6780" s="1">
        <v>2.0</v>
      </c>
      <c r="I6780" s="1" t="s">
        <v>17</v>
      </c>
      <c r="J6780" s="1">
        <v>19.8</v>
      </c>
      <c r="K6780" s="1">
        <v>813.3</v>
      </c>
      <c r="L6780" s="1" t="s">
        <v>18</v>
      </c>
      <c r="M6780" s="2">
        <f t="shared" si="1"/>
        <v>41.07575758</v>
      </c>
      <c r="N6780" s="3"/>
    </row>
    <row r="6781" ht="15.75" customHeight="1">
      <c r="A6781" s="1" t="s">
        <v>6801</v>
      </c>
      <c r="B6781" s="1" t="s">
        <v>20</v>
      </c>
      <c r="C6781" s="1">
        <v>0.0</v>
      </c>
      <c r="D6781" s="1" t="s">
        <v>16</v>
      </c>
      <c r="E6781" s="1" t="s">
        <v>16</v>
      </c>
      <c r="F6781" s="1">
        <v>1.0</v>
      </c>
      <c r="G6781" s="1">
        <v>2.0</v>
      </c>
      <c r="H6781" s="1">
        <v>2.0</v>
      </c>
      <c r="I6781" s="1" t="s">
        <v>26</v>
      </c>
      <c r="J6781" s="1">
        <v>103.25</v>
      </c>
      <c r="K6781" s="1">
        <v>7074.4</v>
      </c>
      <c r="L6781" s="1" t="s">
        <v>18</v>
      </c>
      <c r="M6781" s="2">
        <f t="shared" si="1"/>
        <v>68.51719128</v>
      </c>
      <c r="N6781" s="3"/>
    </row>
    <row r="6782" ht="15.75" customHeight="1">
      <c r="A6782" s="1" t="s">
        <v>6802</v>
      </c>
      <c r="B6782" s="1" t="s">
        <v>15</v>
      </c>
      <c r="C6782" s="1">
        <v>0.0</v>
      </c>
      <c r="D6782" s="1" t="s">
        <v>18</v>
      </c>
      <c r="E6782" s="1" t="s">
        <v>18</v>
      </c>
      <c r="F6782" s="1">
        <v>1.0</v>
      </c>
      <c r="G6782" s="1">
        <v>2.0</v>
      </c>
      <c r="H6782" s="1">
        <v>0.0</v>
      </c>
      <c r="I6782" s="1" t="s">
        <v>22</v>
      </c>
      <c r="J6782" s="1">
        <v>81.15</v>
      </c>
      <c r="K6782" s="1">
        <v>952.3</v>
      </c>
      <c r="L6782" s="1" t="s">
        <v>16</v>
      </c>
      <c r="M6782" s="2">
        <f t="shared" si="1"/>
        <v>11.73505853</v>
      </c>
      <c r="N6782" s="3"/>
    </row>
    <row r="6783" ht="15.75" customHeight="1">
      <c r="A6783" s="1" t="s">
        <v>6803</v>
      </c>
      <c r="B6783" s="1" t="s">
        <v>20</v>
      </c>
      <c r="C6783" s="1">
        <v>0.0</v>
      </c>
      <c r="D6783" s="1" t="s">
        <v>16</v>
      </c>
      <c r="E6783" s="1" t="s">
        <v>16</v>
      </c>
      <c r="F6783" s="1">
        <v>1.0</v>
      </c>
      <c r="G6783" s="1">
        <v>0.0</v>
      </c>
      <c r="H6783" s="1">
        <v>2.0</v>
      </c>
      <c r="I6783" s="1" t="s">
        <v>17</v>
      </c>
      <c r="J6783" s="1">
        <v>19.7</v>
      </c>
      <c r="K6783" s="1">
        <v>1275.85</v>
      </c>
      <c r="L6783" s="1" t="s">
        <v>18</v>
      </c>
      <c r="M6783" s="2">
        <f t="shared" si="1"/>
        <v>64.76395939</v>
      </c>
      <c r="N6783" s="3"/>
    </row>
    <row r="6784" ht="15.75" customHeight="1">
      <c r="A6784" s="1" t="s">
        <v>6804</v>
      </c>
      <c r="B6784" s="1" t="s">
        <v>15</v>
      </c>
      <c r="C6784" s="1">
        <v>0.0</v>
      </c>
      <c r="D6784" s="1" t="s">
        <v>18</v>
      </c>
      <c r="E6784" s="1" t="s">
        <v>16</v>
      </c>
      <c r="F6784" s="1">
        <v>2.0</v>
      </c>
      <c r="G6784" s="1">
        <v>2.0</v>
      </c>
      <c r="H6784" s="1">
        <v>0.0</v>
      </c>
      <c r="I6784" s="1" t="s">
        <v>28</v>
      </c>
      <c r="J6784" s="1">
        <v>88.5</v>
      </c>
      <c r="K6784" s="1">
        <v>3645.05</v>
      </c>
      <c r="L6784" s="1" t="s">
        <v>18</v>
      </c>
      <c r="M6784" s="2">
        <f t="shared" si="1"/>
        <v>41.18700565</v>
      </c>
      <c r="N6784" s="3"/>
    </row>
    <row r="6785" ht="15.75" customHeight="1">
      <c r="A6785" s="1" t="s">
        <v>6805</v>
      </c>
      <c r="B6785" s="1" t="s">
        <v>15</v>
      </c>
      <c r="C6785" s="1">
        <v>0.0</v>
      </c>
      <c r="D6785" s="1" t="s">
        <v>18</v>
      </c>
      <c r="E6785" s="1" t="s">
        <v>18</v>
      </c>
      <c r="F6785" s="1">
        <v>0.0</v>
      </c>
      <c r="G6785" s="1">
        <v>1.0</v>
      </c>
      <c r="H6785" s="1">
        <v>0.0</v>
      </c>
      <c r="I6785" s="1" t="s">
        <v>17</v>
      </c>
      <c r="J6785" s="1">
        <v>29.15</v>
      </c>
      <c r="K6785" s="1">
        <v>110.05</v>
      </c>
      <c r="L6785" s="1" t="s">
        <v>18</v>
      </c>
      <c r="M6785" s="2">
        <f t="shared" si="1"/>
        <v>3.775300172</v>
      </c>
      <c r="N6785" s="3"/>
    </row>
    <row r="6786" ht="15.75" customHeight="1">
      <c r="A6786" s="1" t="s">
        <v>6806</v>
      </c>
      <c r="B6786" s="1" t="s">
        <v>15</v>
      </c>
      <c r="C6786" s="1">
        <v>0.0</v>
      </c>
      <c r="D6786" s="1" t="s">
        <v>16</v>
      </c>
      <c r="E6786" s="1" t="s">
        <v>16</v>
      </c>
      <c r="F6786" s="1">
        <v>1.0</v>
      </c>
      <c r="G6786" s="1">
        <v>0.0</v>
      </c>
      <c r="H6786" s="1">
        <v>0.0</v>
      </c>
      <c r="I6786" s="1" t="s">
        <v>17</v>
      </c>
      <c r="J6786" s="1">
        <v>19.4</v>
      </c>
      <c r="K6786" s="1">
        <v>19.4</v>
      </c>
      <c r="L6786" s="1" t="s">
        <v>18</v>
      </c>
      <c r="M6786" s="2">
        <f t="shared" si="1"/>
        <v>1</v>
      </c>
      <c r="N6786" s="3"/>
    </row>
    <row r="6787" ht="15.75" customHeight="1">
      <c r="A6787" s="1" t="s">
        <v>6807</v>
      </c>
      <c r="B6787" s="1" t="s">
        <v>20</v>
      </c>
      <c r="C6787" s="1">
        <v>0.0</v>
      </c>
      <c r="D6787" s="1" t="s">
        <v>18</v>
      </c>
      <c r="E6787" s="1" t="s">
        <v>18</v>
      </c>
      <c r="F6787" s="1">
        <v>1.0</v>
      </c>
      <c r="G6787" s="1">
        <v>0.0</v>
      </c>
      <c r="H6787" s="1">
        <v>2.0</v>
      </c>
      <c r="I6787" s="1" t="s">
        <v>17</v>
      </c>
      <c r="J6787" s="1">
        <v>19.25</v>
      </c>
      <c r="K6787" s="1">
        <v>677.9</v>
      </c>
      <c r="L6787" s="1" t="s">
        <v>18</v>
      </c>
      <c r="M6787" s="2">
        <f t="shared" si="1"/>
        <v>35.21558442</v>
      </c>
      <c r="N6787" s="3"/>
    </row>
    <row r="6788" ht="15.75" customHeight="1">
      <c r="A6788" s="1" t="s">
        <v>6808</v>
      </c>
      <c r="B6788" s="1" t="s">
        <v>20</v>
      </c>
      <c r="C6788" s="1">
        <v>0.0</v>
      </c>
      <c r="D6788" s="1" t="s">
        <v>18</v>
      </c>
      <c r="E6788" s="1" t="s">
        <v>18</v>
      </c>
      <c r="F6788" s="1">
        <v>2.0</v>
      </c>
      <c r="G6788" s="1">
        <v>1.0</v>
      </c>
      <c r="H6788" s="1">
        <v>0.0</v>
      </c>
      <c r="I6788" s="1" t="s">
        <v>28</v>
      </c>
      <c r="J6788" s="1">
        <v>50.4</v>
      </c>
      <c r="K6788" s="1">
        <v>137.25</v>
      </c>
      <c r="L6788" s="1" t="s">
        <v>18</v>
      </c>
      <c r="M6788" s="2">
        <f t="shared" si="1"/>
        <v>2.723214286</v>
      </c>
      <c r="N6788" s="3"/>
    </row>
    <row r="6789" ht="15.75" customHeight="1">
      <c r="A6789" s="1" t="s">
        <v>6809</v>
      </c>
      <c r="B6789" s="1" t="s">
        <v>15</v>
      </c>
      <c r="C6789" s="1">
        <v>0.0</v>
      </c>
      <c r="D6789" s="1" t="s">
        <v>16</v>
      </c>
      <c r="E6789" s="1" t="s">
        <v>18</v>
      </c>
      <c r="F6789" s="1">
        <v>1.0</v>
      </c>
      <c r="G6789" s="1">
        <v>1.0</v>
      </c>
      <c r="H6789" s="1">
        <v>0.0</v>
      </c>
      <c r="I6789" s="1" t="s">
        <v>28</v>
      </c>
      <c r="J6789" s="1">
        <v>58.6</v>
      </c>
      <c r="K6789" s="1">
        <v>2723.4</v>
      </c>
      <c r="L6789" s="1" t="s">
        <v>18</v>
      </c>
      <c r="M6789" s="2">
        <f t="shared" si="1"/>
        <v>46.47440273</v>
      </c>
      <c r="N6789" s="3"/>
    </row>
    <row r="6790" ht="15.75" customHeight="1">
      <c r="A6790" s="1" t="s">
        <v>6810</v>
      </c>
      <c r="B6790" s="1" t="s">
        <v>15</v>
      </c>
      <c r="C6790" s="1">
        <v>0.0</v>
      </c>
      <c r="D6790" s="1" t="s">
        <v>18</v>
      </c>
      <c r="E6790" s="1" t="s">
        <v>18</v>
      </c>
      <c r="F6790" s="1">
        <v>1.0</v>
      </c>
      <c r="G6790" s="1">
        <v>2.0</v>
      </c>
      <c r="H6790" s="1">
        <v>0.0</v>
      </c>
      <c r="I6790" s="1" t="s">
        <v>22</v>
      </c>
      <c r="J6790" s="1">
        <v>70.25</v>
      </c>
      <c r="K6790" s="1">
        <v>229.7</v>
      </c>
      <c r="L6790" s="1" t="s">
        <v>18</v>
      </c>
      <c r="M6790" s="2">
        <f t="shared" si="1"/>
        <v>3.26975089</v>
      </c>
      <c r="N6790" s="3"/>
    </row>
    <row r="6791" ht="15.75" customHeight="1">
      <c r="A6791" s="1" t="s">
        <v>6811</v>
      </c>
      <c r="B6791" s="1" t="s">
        <v>20</v>
      </c>
      <c r="C6791" s="1">
        <v>0.0</v>
      </c>
      <c r="D6791" s="1" t="s">
        <v>16</v>
      </c>
      <c r="E6791" s="1" t="s">
        <v>18</v>
      </c>
      <c r="F6791" s="1">
        <v>2.0</v>
      </c>
      <c r="G6791" s="1">
        <v>2.0</v>
      </c>
      <c r="H6791" s="1">
        <v>2.0</v>
      </c>
      <c r="I6791" s="1" t="s">
        <v>26</v>
      </c>
      <c r="J6791" s="1">
        <v>114.1</v>
      </c>
      <c r="K6791" s="1">
        <v>8086.4</v>
      </c>
      <c r="L6791" s="1" t="s">
        <v>18</v>
      </c>
      <c r="M6791" s="2">
        <f t="shared" si="1"/>
        <v>70.87116564</v>
      </c>
      <c r="N6791" s="3"/>
    </row>
    <row r="6792" ht="15.75" customHeight="1">
      <c r="A6792" s="1" t="s">
        <v>6812</v>
      </c>
      <c r="B6792" s="1" t="s">
        <v>15</v>
      </c>
      <c r="C6792" s="1">
        <v>0.0</v>
      </c>
      <c r="D6792" s="1" t="s">
        <v>18</v>
      </c>
      <c r="E6792" s="1" t="s">
        <v>18</v>
      </c>
      <c r="F6792" s="1">
        <v>1.0</v>
      </c>
      <c r="G6792" s="1">
        <v>1.0</v>
      </c>
      <c r="H6792" s="1">
        <v>0.0</v>
      </c>
      <c r="I6792" s="1" t="s">
        <v>22</v>
      </c>
      <c r="J6792" s="1">
        <v>50.8</v>
      </c>
      <c r="K6792" s="1">
        <v>50.8</v>
      </c>
      <c r="L6792" s="1" t="s">
        <v>16</v>
      </c>
      <c r="M6792" s="2">
        <f t="shared" si="1"/>
        <v>1</v>
      </c>
      <c r="N6792" s="3"/>
    </row>
    <row r="6793" ht="15.75" customHeight="1">
      <c r="A6793" s="1" t="s">
        <v>6813</v>
      </c>
      <c r="B6793" s="1" t="s">
        <v>20</v>
      </c>
      <c r="C6793" s="1">
        <v>0.0</v>
      </c>
      <c r="D6793" s="1" t="s">
        <v>18</v>
      </c>
      <c r="E6793" s="1" t="s">
        <v>18</v>
      </c>
      <c r="F6793" s="1">
        <v>0.0</v>
      </c>
      <c r="G6793" s="1">
        <v>1.0</v>
      </c>
      <c r="H6793" s="1">
        <v>0.0</v>
      </c>
      <c r="I6793" s="1" t="s">
        <v>26</v>
      </c>
      <c r="J6793" s="1">
        <v>24.9</v>
      </c>
      <c r="K6793" s="1">
        <v>49.7</v>
      </c>
      <c r="L6793" s="1" t="s">
        <v>18</v>
      </c>
      <c r="M6793" s="2">
        <f t="shared" si="1"/>
        <v>1.995983936</v>
      </c>
      <c r="N6793" s="3"/>
    </row>
    <row r="6794" ht="15.75" customHeight="1">
      <c r="A6794" s="1" t="s">
        <v>6814</v>
      </c>
      <c r="B6794" s="1" t="s">
        <v>20</v>
      </c>
      <c r="C6794" s="1">
        <v>0.0</v>
      </c>
      <c r="D6794" s="1" t="s">
        <v>18</v>
      </c>
      <c r="E6794" s="1" t="s">
        <v>18</v>
      </c>
      <c r="F6794" s="1">
        <v>1.0</v>
      </c>
      <c r="G6794" s="1">
        <v>0.0</v>
      </c>
      <c r="H6794" s="1">
        <v>1.0</v>
      </c>
      <c r="I6794" s="1" t="s">
        <v>17</v>
      </c>
      <c r="J6794" s="1">
        <v>20.5</v>
      </c>
      <c r="K6794" s="1">
        <v>1328.15</v>
      </c>
      <c r="L6794" s="1" t="s">
        <v>18</v>
      </c>
      <c r="M6794" s="2">
        <f t="shared" si="1"/>
        <v>64.78780488</v>
      </c>
      <c r="N6794" s="3"/>
    </row>
    <row r="6795" ht="15.75" customHeight="1">
      <c r="A6795" s="1" t="s">
        <v>6815</v>
      </c>
      <c r="B6795" s="1" t="s">
        <v>15</v>
      </c>
      <c r="C6795" s="1">
        <v>0.0</v>
      </c>
      <c r="D6795" s="1" t="s">
        <v>16</v>
      </c>
      <c r="E6795" s="1" t="s">
        <v>16</v>
      </c>
      <c r="F6795" s="1">
        <v>1.0</v>
      </c>
      <c r="G6795" s="1">
        <v>1.0</v>
      </c>
      <c r="H6795" s="1">
        <v>1.0</v>
      </c>
      <c r="I6795" s="1" t="s">
        <v>26</v>
      </c>
      <c r="J6795" s="1">
        <v>60.6</v>
      </c>
      <c r="K6795" s="1">
        <v>3297.0</v>
      </c>
      <c r="L6795" s="1" t="s">
        <v>18</v>
      </c>
      <c r="M6795" s="2">
        <f t="shared" si="1"/>
        <v>54.40594059</v>
      </c>
      <c r="N6795" s="3"/>
    </row>
    <row r="6796" ht="15.75" customHeight="1">
      <c r="A6796" s="1" t="s">
        <v>6816</v>
      </c>
      <c r="B6796" s="1" t="s">
        <v>15</v>
      </c>
      <c r="C6796" s="1">
        <v>0.0</v>
      </c>
      <c r="D6796" s="1" t="s">
        <v>16</v>
      </c>
      <c r="E6796" s="1" t="s">
        <v>16</v>
      </c>
      <c r="F6796" s="1">
        <v>1.0</v>
      </c>
      <c r="G6796" s="1">
        <v>2.0</v>
      </c>
      <c r="H6796" s="1">
        <v>0.0</v>
      </c>
      <c r="I6796" s="1" t="s">
        <v>22</v>
      </c>
      <c r="J6796" s="1">
        <v>80.0</v>
      </c>
      <c r="K6796" s="1">
        <v>241.3</v>
      </c>
      <c r="L6796" s="1" t="s">
        <v>18</v>
      </c>
      <c r="M6796" s="2">
        <f t="shared" si="1"/>
        <v>3.01625</v>
      </c>
      <c r="N6796" s="3"/>
    </row>
    <row r="6797" ht="15.75" customHeight="1">
      <c r="A6797" s="1" t="s">
        <v>6817</v>
      </c>
      <c r="B6797" s="1" t="s">
        <v>20</v>
      </c>
      <c r="C6797" s="1">
        <v>0.0</v>
      </c>
      <c r="D6797" s="1" t="s">
        <v>16</v>
      </c>
      <c r="E6797" s="1" t="s">
        <v>18</v>
      </c>
      <c r="F6797" s="1">
        <v>2.0</v>
      </c>
      <c r="G6797" s="1">
        <v>1.0</v>
      </c>
      <c r="H6797" s="1">
        <v>0.0</v>
      </c>
      <c r="I6797" s="1" t="s">
        <v>26</v>
      </c>
      <c r="J6797" s="1">
        <v>69.05</v>
      </c>
      <c r="K6797" s="1">
        <v>653.95</v>
      </c>
      <c r="L6797" s="1" t="s">
        <v>18</v>
      </c>
      <c r="M6797" s="2">
        <f t="shared" si="1"/>
        <v>9.470673425</v>
      </c>
      <c r="N6797" s="3"/>
    </row>
    <row r="6798" ht="15.75" customHeight="1">
      <c r="A6798" s="1" t="s">
        <v>6818</v>
      </c>
      <c r="B6798" s="1" t="s">
        <v>15</v>
      </c>
      <c r="C6798" s="1">
        <v>0.0</v>
      </c>
      <c r="D6798" s="1" t="s">
        <v>18</v>
      </c>
      <c r="E6798" s="1" t="s">
        <v>18</v>
      </c>
      <c r="F6798" s="1">
        <v>2.0</v>
      </c>
      <c r="G6798" s="1">
        <v>2.0</v>
      </c>
      <c r="H6798" s="1">
        <v>1.0</v>
      </c>
      <c r="I6798" s="1" t="s">
        <v>28</v>
      </c>
      <c r="J6798" s="1">
        <v>92.15</v>
      </c>
      <c r="K6798" s="1">
        <v>6056.9</v>
      </c>
      <c r="L6798" s="1" t="s">
        <v>18</v>
      </c>
      <c r="M6798" s="2">
        <f t="shared" si="1"/>
        <v>65.7287032</v>
      </c>
      <c r="N6798" s="3"/>
    </row>
    <row r="6799" ht="15.75" customHeight="1">
      <c r="A6799" s="1" t="s">
        <v>6819</v>
      </c>
      <c r="B6799" s="1" t="s">
        <v>20</v>
      </c>
      <c r="C6799" s="1">
        <v>0.0</v>
      </c>
      <c r="D6799" s="1" t="s">
        <v>16</v>
      </c>
      <c r="E6799" s="1" t="s">
        <v>16</v>
      </c>
      <c r="F6799" s="1">
        <v>1.0</v>
      </c>
      <c r="G6799" s="1">
        <v>1.0</v>
      </c>
      <c r="H6799" s="1">
        <v>0.0</v>
      </c>
      <c r="I6799" s="1" t="s">
        <v>22</v>
      </c>
      <c r="J6799" s="1">
        <v>49.15</v>
      </c>
      <c r="K6799" s="1">
        <v>295.65</v>
      </c>
      <c r="L6799" s="1" t="s">
        <v>18</v>
      </c>
      <c r="M6799" s="2">
        <f t="shared" si="1"/>
        <v>6.01525941</v>
      </c>
      <c r="N6799" s="3"/>
    </row>
    <row r="6800" ht="15.75" customHeight="1">
      <c r="A6800" s="1" t="s">
        <v>6820</v>
      </c>
      <c r="B6800" s="1" t="s">
        <v>20</v>
      </c>
      <c r="C6800" s="1">
        <v>0.0</v>
      </c>
      <c r="D6800" s="1" t="s">
        <v>16</v>
      </c>
      <c r="E6800" s="1" t="s">
        <v>18</v>
      </c>
      <c r="F6800" s="1">
        <v>1.0</v>
      </c>
      <c r="G6800" s="1">
        <v>0.0</v>
      </c>
      <c r="H6800" s="1">
        <v>2.0</v>
      </c>
      <c r="I6800" s="1" t="s">
        <v>17</v>
      </c>
      <c r="J6800" s="1">
        <v>19.65</v>
      </c>
      <c r="K6800" s="1">
        <v>973.1</v>
      </c>
      <c r="L6800" s="1" t="s">
        <v>18</v>
      </c>
      <c r="M6800" s="2">
        <f t="shared" si="1"/>
        <v>49.5216285</v>
      </c>
      <c r="N6800" s="3"/>
    </row>
    <row r="6801" ht="15.75" customHeight="1">
      <c r="A6801" s="1" t="s">
        <v>6821</v>
      </c>
      <c r="B6801" s="1" t="s">
        <v>15</v>
      </c>
      <c r="C6801" s="1">
        <v>0.0</v>
      </c>
      <c r="D6801" s="1" t="s">
        <v>16</v>
      </c>
      <c r="E6801" s="1" t="s">
        <v>16</v>
      </c>
      <c r="F6801" s="1">
        <v>2.0</v>
      </c>
      <c r="G6801" s="1">
        <v>2.0</v>
      </c>
      <c r="H6801" s="1">
        <v>0.0</v>
      </c>
      <c r="I6801" s="1" t="s">
        <v>22</v>
      </c>
      <c r="J6801" s="1">
        <v>100.05</v>
      </c>
      <c r="K6801" s="1">
        <v>3046.15</v>
      </c>
      <c r="L6801" s="1" t="s">
        <v>16</v>
      </c>
      <c r="M6801" s="2">
        <f t="shared" si="1"/>
        <v>30.44627686</v>
      </c>
      <c r="N6801" s="3"/>
    </row>
    <row r="6802" ht="15.75" customHeight="1">
      <c r="A6802" s="1" t="s">
        <v>6822</v>
      </c>
      <c r="B6802" s="1" t="s">
        <v>15</v>
      </c>
      <c r="C6802" s="1">
        <v>0.0</v>
      </c>
      <c r="D6802" s="1" t="s">
        <v>16</v>
      </c>
      <c r="E6802" s="1" t="s">
        <v>16</v>
      </c>
      <c r="F6802" s="1">
        <v>2.0</v>
      </c>
      <c r="G6802" s="1">
        <v>0.0</v>
      </c>
      <c r="H6802" s="1">
        <v>2.0</v>
      </c>
      <c r="I6802" s="1" t="s">
        <v>26</v>
      </c>
      <c r="J6802" s="1">
        <v>24.65</v>
      </c>
      <c r="K6802" s="1">
        <v>471.35</v>
      </c>
      <c r="L6802" s="1" t="s">
        <v>18</v>
      </c>
      <c r="M6802" s="2">
        <f t="shared" si="1"/>
        <v>19.12170385</v>
      </c>
      <c r="N6802" s="3"/>
    </row>
    <row r="6803" ht="15.75" customHeight="1">
      <c r="A6803" s="1" t="s">
        <v>6823</v>
      </c>
      <c r="B6803" s="1" t="s">
        <v>20</v>
      </c>
      <c r="C6803" s="1">
        <v>0.0</v>
      </c>
      <c r="D6803" s="1" t="s">
        <v>16</v>
      </c>
      <c r="E6803" s="1" t="s">
        <v>16</v>
      </c>
      <c r="F6803" s="1">
        <v>2.0</v>
      </c>
      <c r="G6803" s="1">
        <v>0.0</v>
      </c>
      <c r="H6803" s="1">
        <v>2.0</v>
      </c>
      <c r="I6803" s="1" t="s">
        <v>26</v>
      </c>
      <c r="J6803" s="1">
        <v>25.05</v>
      </c>
      <c r="K6803" s="1">
        <v>963.95</v>
      </c>
      <c r="L6803" s="1" t="s">
        <v>18</v>
      </c>
      <c r="M6803" s="2">
        <f t="shared" si="1"/>
        <v>38.48103792</v>
      </c>
      <c r="N6803" s="3"/>
    </row>
    <row r="6804" ht="15.75" customHeight="1">
      <c r="A6804" s="1" t="s">
        <v>6824</v>
      </c>
      <c r="B6804" s="1" t="s">
        <v>15</v>
      </c>
      <c r="C6804" s="1">
        <v>0.0</v>
      </c>
      <c r="D6804" s="1" t="s">
        <v>16</v>
      </c>
      <c r="E6804" s="1" t="s">
        <v>18</v>
      </c>
      <c r="F6804" s="1">
        <v>1.0</v>
      </c>
      <c r="G6804" s="1">
        <v>2.0</v>
      </c>
      <c r="H6804" s="1">
        <v>1.0</v>
      </c>
      <c r="I6804" s="1" t="s">
        <v>28</v>
      </c>
      <c r="J6804" s="1">
        <v>106.1</v>
      </c>
      <c r="K6804" s="1">
        <v>5769.75</v>
      </c>
      <c r="L6804" s="1" t="s">
        <v>16</v>
      </c>
      <c r="M6804" s="2">
        <f t="shared" si="1"/>
        <v>54.3803016</v>
      </c>
      <c r="N6804" s="3"/>
    </row>
    <row r="6805" ht="15.75" customHeight="1">
      <c r="A6805" s="1" t="s">
        <v>6825</v>
      </c>
      <c r="B6805" s="1" t="s">
        <v>15</v>
      </c>
      <c r="C6805" s="1">
        <v>0.0</v>
      </c>
      <c r="D6805" s="1" t="s">
        <v>18</v>
      </c>
      <c r="E6805" s="1" t="s">
        <v>18</v>
      </c>
      <c r="F6805" s="1">
        <v>2.0</v>
      </c>
      <c r="G6805" s="1">
        <v>2.0</v>
      </c>
      <c r="H6805" s="1">
        <v>0.0</v>
      </c>
      <c r="I6805" s="1" t="s">
        <v>22</v>
      </c>
      <c r="J6805" s="1">
        <v>94.4</v>
      </c>
      <c r="K6805" s="1">
        <v>1617.5</v>
      </c>
      <c r="L6805" s="1" t="s">
        <v>16</v>
      </c>
      <c r="M6805" s="2">
        <f t="shared" si="1"/>
        <v>17.1345339</v>
      </c>
      <c r="N6805" s="3"/>
    </row>
    <row r="6806" ht="15.75" customHeight="1">
      <c r="A6806" s="1" t="s">
        <v>6826</v>
      </c>
      <c r="B6806" s="1" t="s">
        <v>15</v>
      </c>
      <c r="C6806" s="1">
        <v>0.0</v>
      </c>
      <c r="D6806" s="1" t="s">
        <v>18</v>
      </c>
      <c r="E6806" s="1" t="s">
        <v>18</v>
      </c>
      <c r="F6806" s="1">
        <v>2.0</v>
      </c>
      <c r="G6806" s="1">
        <v>2.0</v>
      </c>
      <c r="H6806" s="1">
        <v>0.0</v>
      </c>
      <c r="I6806" s="1" t="s">
        <v>22</v>
      </c>
      <c r="J6806" s="1">
        <v>115.65</v>
      </c>
      <c r="K6806" s="1">
        <v>5125.5</v>
      </c>
      <c r="L6806" s="1" t="s">
        <v>18</v>
      </c>
      <c r="M6806" s="2">
        <f t="shared" si="1"/>
        <v>44.31906615</v>
      </c>
      <c r="N6806" s="3"/>
    </row>
    <row r="6807" ht="15.75" customHeight="1">
      <c r="A6807" s="1" t="s">
        <v>6827</v>
      </c>
      <c r="B6807" s="1" t="s">
        <v>20</v>
      </c>
      <c r="C6807" s="1">
        <v>1.0</v>
      </c>
      <c r="D6807" s="1" t="s">
        <v>16</v>
      </c>
      <c r="E6807" s="1" t="s">
        <v>18</v>
      </c>
      <c r="F6807" s="1">
        <v>2.0</v>
      </c>
      <c r="G6807" s="1">
        <v>2.0</v>
      </c>
      <c r="H6807" s="1">
        <v>1.0</v>
      </c>
      <c r="I6807" s="1" t="s">
        <v>28</v>
      </c>
      <c r="J6807" s="1">
        <v>107.35</v>
      </c>
      <c r="K6807" s="1">
        <v>7051.95</v>
      </c>
      <c r="L6807" s="1" t="s">
        <v>18</v>
      </c>
      <c r="M6807" s="2">
        <f t="shared" si="1"/>
        <v>65.69119702</v>
      </c>
      <c r="N6807" s="3"/>
    </row>
    <row r="6808" ht="15.75" customHeight="1">
      <c r="A6808" s="1" t="s">
        <v>6828</v>
      </c>
      <c r="B6808" s="1" t="s">
        <v>15</v>
      </c>
      <c r="C6808" s="1">
        <v>0.0</v>
      </c>
      <c r="D6808" s="1" t="s">
        <v>18</v>
      </c>
      <c r="E6808" s="1" t="s">
        <v>18</v>
      </c>
      <c r="F6808" s="1">
        <v>2.0</v>
      </c>
      <c r="G6808" s="1">
        <v>2.0</v>
      </c>
      <c r="H6808" s="1">
        <v>0.0</v>
      </c>
      <c r="I6808" s="1" t="s">
        <v>22</v>
      </c>
      <c r="J6808" s="1">
        <v>105.2</v>
      </c>
      <c r="K6808" s="1">
        <v>4400.75</v>
      </c>
      <c r="L6808" s="1" t="s">
        <v>16</v>
      </c>
      <c r="M6808" s="2">
        <f t="shared" si="1"/>
        <v>41.83222433</v>
      </c>
      <c r="N6808" s="3"/>
    </row>
    <row r="6809" ht="15.75" customHeight="1">
      <c r="A6809" s="1" t="s">
        <v>6829</v>
      </c>
      <c r="B6809" s="1" t="s">
        <v>15</v>
      </c>
      <c r="C6809" s="1">
        <v>0.0</v>
      </c>
      <c r="D6809" s="1" t="s">
        <v>18</v>
      </c>
      <c r="E6809" s="1" t="s">
        <v>18</v>
      </c>
      <c r="F6809" s="1">
        <v>2.0</v>
      </c>
      <c r="G6809" s="1">
        <v>0.0</v>
      </c>
      <c r="H6809" s="1">
        <v>2.0</v>
      </c>
      <c r="I6809" s="1" t="s">
        <v>26</v>
      </c>
      <c r="J6809" s="1">
        <v>24.7</v>
      </c>
      <c r="K6809" s="1">
        <v>1519.0</v>
      </c>
      <c r="L6809" s="1" t="s">
        <v>18</v>
      </c>
      <c r="M6809" s="2">
        <f t="shared" si="1"/>
        <v>61.49797571</v>
      </c>
      <c r="N6809" s="3"/>
    </row>
    <row r="6810" ht="15.75" customHeight="1">
      <c r="A6810" s="1" t="s">
        <v>6830</v>
      </c>
      <c r="B6810" s="1" t="s">
        <v>20</v>
      </c>
      <c r="C6810" s="1">
        <v>1.0</v>
      </c>
      <c r="D6810" s="1" t="s">
        <v>16</v>
      </c>
      <c r="E6810" s="1" t="s">
        <v>16</v>
      </c>
      <c r="F6810" s="1">
        <v>1.0</v>
      </c>
      <c r="G6810" s="1">
        <v>1.0</v>
      </c>
      <c r="H6810" s="1">
        <v>0.0</v>
      </c>
      <c r="I6810" s="1" t="s">
        <v>26</v>
      </c>
      <c r="J6810" s="1">
        <v>49.25</v>
      </c>
      <c r="K6810" s="1">
        <v>49.25</v>
      </c>
      <c r="L6810" s="1" t="s">
        <v>16</v>
      </c>
      <c r="M6810" s="2">
        <f t="shared" si="1"/>
        <v>1</v>
      </c>
      <c r="N6810" s="3"/>
    </row>
    <row r="6811" ht="15.75" customHeight="1">
      <c r="A6811" s="1" t="s">
        <v>6831</v>
      </c>
      <c r="B6811" s="1" t="s">
        <v>15</v>
      </c>
      <c r="C6811" s="1">
        <v>1.0</v>
      </c>
      <c r="D6811" s="1" t="s">
        <v>18</v>
      </c>
      <c r="E6811" s="1" t="s">
        <v>18</v>
      </c>
      <c r="F6811" s="1">
        <v>0.0</v>
      </c>
      <c r="G6811" s="1">
        <v>1.0</v>
      </c>
      <c r="H6811" s="1">
        <v>0.0</v>
      </c>
      <c r="I6811" s="1" t="s">
        <v>22</v>
      </c>
      <c r="J6811" s="1">
        <v>40.3</v>
      </c>
      <c r="K6811" s="1">
        <v>1172.95</v>
      </c>
      <c r="L6811" s="1" t="s">
        <v>16</v>
      </c>
      <c r="M6811" s="2">
        <f t="shared" si="1"/>
        <v>29.10545906</v>
      </c>
      <c r="N6811" s="3"/>
    </row>
    <row r="6812" ht="15.75" customHeight="1">
      <c r="A6812" s="1" t="s">
        <v>6832</v>
      </c>
      <c r="B6812" s="1" t="s">
        <v>15</v>
      </c>
      <c r="C6812" s="1">
        <v>0.0</v>
      </c>
      <c r="D6812" s="1" t="s">
        <v>18</v>
      </c>
      <c r="E6812" s="1" t="s">
        <v>18</v>
      </c>
      <c r="F6812" s="1">
        <v>2.0</v>
      </c>
      <c r="G6812" s="1">
        <v>1.0</v>
      </c>
      <c r="H6812" s="1">
        <v>0.0</v>
      </c>
      <c r="I6812" s="1" t="s">
        <v>17</v>
      </c>
      <c r="J6812" s="1">
        <v>54.35</v>
      </c>
      <c r="K6812" s="1">
        <v>117.05</v>
      </c>
      <c r="L6812" s="1" t="s">
        <v>18</v>
      </c>
      <c r="M6812" s="2">
        <f t="shared" si="1"/>
        <v>2.153633855</v>
      </c>
      <c r="N6812" s="3"/>
    </row>
    <row r="6813" ht="15.75" customHeight="1">
      <c r="A6813" s="1" t="s">
        <v>6833</v>
      </c>
      <c r="B6813" s="1" t="s">
        <v>20</v>
      </c>
      <c r="C6813" s="1">
        <v>0.0</v>
      </c>
      <c r="D6813" s="1" t="s">
        <v>16</v>
      </c>
      <c r="E6813" s="1" t="s">
        <v>18</v>
      </c>
      <c r="F6813" s="1">
        <v>2.0</v>
      </c>
      <c r="G6813" s="1">
        <v>0.0</v>
      </c>
      <c r="H6813" s="1">
        <v>2.0</v>
      </c>
      <c r="I6813" s="1" t="s">
        <v>22</v>
      </c>
      <c r="J6813" s="1">
        <v>24.5</v>
      </c>
      <c r="K6813" s="1">
        <v>1816.2</v>
      </c>
      <c r="L6813" s="1" t="s">
        <v>18</v>
      </c>
      <c r="M6813" s="2">
        <f t="shared" si="1"/>
        <v>74.13061224</v>
      </c>
      <c r="N6813" s="3"/>
    </row>
    <row r="6814" ht="15.75" customHeight="1">
      <c r="A6814" s="1" t="s">
        <v>6834</v>
      </c>
      <c r="B6814" s="1" t="s">
        <v>15</v>
      </c>
      <c r="C6814" s="1">
        <v>0.0</v>
      </c>
      <c r="D6814" s="1" t="s">
        <v>18</v>
      </c>
      <c r="E6814" s="1" t="s">
        <v>18</v>
      </c>
      <c r="F6814" s="1">
        <v>1.0</v>
      </c>
      <c r="G6814" s="1">
        <v>1.0</v>
      </c>
      <c r="H6814" s="1">
        <v>1.0</v>
      </c>
      <c r="I6814" s="1" t="s">
        <v>26</v>
      </c>
      <c r="J6814" s="1">
        <v>62.55</v>
      </c>
      <c r="K6814" s="1">
        <v>2796.45</v>
      </c>
      <c r="L6814" s="1" t="s">
        <v>18</v>
      </c>
      <c r="M6814" s="2">
        <f t="shared" si="1"/>
        <v>44.70743405</v>
      </c>
      <c r="N6814" s="3"/>
    </row>
    <row r="6815" ht="15.75" customHeight="1">
      <c r="A6815" s="1" t="s">
        <v>6835</v>
      </c>
      <c r="B6815" s="1" t="s">
        <v>20</v>
      </c>
      <c r="C6815" s="1">
        <v>0.0</v>
      </c>
      <c r="D6815" s="1" t="s">
        <v>16</v>
      </c>
      <c r="E6815" s="1" t="s">
        <v>18</v>
      </c>
      <c r="F6815" s="1">
        <v>0.0</v>
      </c>
      <c r="G6815" s="1">
        <v>1.0</v>
      </c>
      <c r="H6815" s="1">
        <v>2.0</v>
      </c>
      <c r="I6815" s="1" t="s">
        <v>26</v>
      </c>
      <c r="J6815" s="1">
        <v>40.4</v>
      </c>
      <c r="K6815" s="1">
        <v>1842.7</v>
      </c>
      <c r="L6815" s="1" t="s">
        <v>18</v>
      </c>
      <c r="M6815" s="2">
        <f t="shared" si="1"/>
        <v>45.61138614</v>
      </c>
      <c r="N6815" s="3"/>
    </row>
    <row r="6816" ht="15.75" customHeight="1">
      <c r="A6816" s="1" t="s">
        <v>6836</v>
      </c>
      <c r="B6816" s="1" t="s">
        <v>20</v>
      </c>
      <c r="C6816" s="1">
        <v>0.0</v>
      </c>
      <c r="D6816" s="1" t="s">
        <v>16</v>
      </c>
      <c r="E6816" s="1" t="s">
        <v>16</v>
      </c>
      <c r="F6816" s="1">
        <v>1.0</v>
      </c>
      <c r="G6816" s="1">
        <v>1.0</v>
      </c>
      <c r="H6816" s="1">
        <v>2.0</v>
      </c>
      <c r="I6816" s="1" t="s">
        <v>22</v>
      </c>
      <c r="J6816" s="1">
        <v>80.8</v>
      </c>
      <c r="K6816" s="1">
        <v>5728.55</v>
      </c>
      <c r="L6816" s="1" t="s">
        <v>18</v>
      </c>
      <c r="M6816" s="2">
        <f t="shared" si="1"/>
        <v>70.89789604</v>
      </c>
      <c r="N6816" s="3"/>
    </row>
    <row r="6817" ht="15.75" customHeight="1">
      <c r="A6817" s="1" t="s">
        <v>6837</v>
      </c>
      <c r="B6817" s="1" t="s">
        <v>15</v>
      </c>
      <c r="C6817" s="1">
        <v>0.0</v>
      </c>
      <c r="D6817" s="1" t="s">
        <v>18</v>
      </c>
      <c r="E6817" s="1" t="s">
        <v>16</v>
      </c>
      <c r="F6817" s="1">
        <v>2.0</v>
      </c>
      <c r="G6817" s="1">
        <v>1.0</v>
      </c>
      <c r="H6817" s="1">
        <v>1.0</v>
      </c>
      <c r="I6817" s="1" t="s">
        <v>22</v>
      </c>
      <c r="J6817" s="1">
        <v>84.6</v>
      </c>
      <c r="K6817" s="1">
        <v>4449.75</v>
      </c>
      <c r="L6817" s="1" t="s">
        <v>18</v>
      </c>
      <c r="M6817" s="2">
        <f t="shared" si="1"/>
        <v>52.59751773</v>
      </c>
      <c r="N6817" s="3"/>
    </row>
    <row r="6818" ht="15.75" customHeight="1">
      <c r="A6818" s="1" t="s">
        <v>6838</v>
      </c>
      <c r="B6818" s="1" t="s">
        <v>15</v>
      </c>
      <c r="C6818" s="1">
        <v>0.0</v>
      </c>
      <c r="D6818" s="1" t="s">
        <v>16</v>
      </c>
      <c r="E6818" s="1" t="s">
        <v>16</v>
      </c>
      <c r="F6818" s="1">
        <v>2.0</v>
      </c>
      <c r="G6818" s="1">
        <v>2.0</v>
      </c>
      <c r="H6818" s="1">
        <v>2.0</v>
      </c>
      <c r="I6818" s="1" t="s">
        <v>26</v>
      </c>
      <c r="J6818" s="1">
        <v>109.7</v>
      </c>
      <c r="K6818" s="1">
        <v>8129.3</v>
      </c>
      <c r="L6818" s="1" t="s">
        <v>18</v>
      </c>
      <c r="M6818" s="2">
        <f t="shared" si="1"/>
        <v>74.10483136</v>
      </c>
      <c r="N6818" s="3"/>
    </row>
    <row r="6819" ht="15.75" customHeight="1">
      <c r="A6819" s="1" t="s">
        <v>6839</v>
      </c>
      <c r="B6819" s="1" t="s">
        <v>20</v>
      </c>
      <c r="C6819" s="1">
        <v>1.0</v>
      </c>
      <c r="D6819" s="1" t="s">
        <v>16</v>
      </c>
      <c r="E6819" s="1" t="s">
        <v>18</v>
      </c>
      <c r="F6819" s="1">
        <v>2.0</v>
      </c>
      <c r="G6819" s="1">
        <v>2.0</v>
      </c>
      <c r="H6819" s="1">
        <v>0.0</v>
      </c>
      <c r="I6819" s="1" t="s">
        <v>22</v>
      </c>
      <c r="J6819" s="1">
        <v>88.2</v>
      </c>
      <c r="K6819" s="1">
        <v>4159.45</v>
      </c>
      <c r="L6819" s="1" t="s">
        <v>18</v>
      </c>
      <c r="M6819" s="2">
        <f t="shared" si="1"/>
        <v>47.15929705</v>
      </c>
      <c r="N6819" s="3"/>
    </row>
    <row r="6820" ht="15.75" customHeight="1">
      <c r="A6820" s="1" t="s">
        <v>6840</v>
      </c>
      <c r="B6820" s="1" t="s">
        <v>15</v>
      </c>
      <c r="C6820" s="1">
        <v>0.0</v>
      </c>
      <c r="D6820" s="1" t="s">
        <v>18</v>
      </c>
      <c r="E6820" s="1" t="s">
        <v>18</v>
      </c>
      <c r="F6820" s="1">
        <v>2.0</v>
      </c>
      <c r="G6820" s="1">
        <v>2.0</v>
      </c>
      <c r="H6820" s="1">
        <v>0.0</v>
      </c>
      <c r="I6820" s="1" t="s">
        <v>22</v>
      </c>
      <c r="J6820" s="1">
        <v>100.5</v>
      </c>
      <c r="K6820" s="1">
        <v>514.0</v>
      </c>
      <c r="L6820" s="1" t="s">
        <v>16</v>
      </c>
      <c r="M6820" s="2">
        <f t="shared" si="1"/>
        <v>5.114427861</v>
      </c>
      <c r="N6820" s="3"/>
    </row>
    <row r="6821" ht="15.75" customHeight="1">
      <c r="A6821" s="1" t="s">
        <v>6841</v>
      </c>
      <c r="B6821" s="1" t="s">
        <v>20</v>
      </c>
      <c r="C6821" s="1">
        <v>1.0</v>
      </c>
      <c r="D6821" s="1" t="s">
        <v>18</v>
      </c>
      <c r="E6821" s="1" t="s">
        <v>18</v>
      </c>
      <c r="F6821" s="1">
        <v>2.0</v>
      </c>
      <c r="G6821" s="1">
        <v>2.0</v>
      </c>
      <c r="H6821" s="1">
        <v>0.0</v>
      </c>
      <c r="I6821" s="1" t="s">
        <v>22</v>
      </c>
      <c r="J6821" s="1">
        <v>74.95</v>
      </c>
      <c r="K6821" s="1">
        <v>1036.75</v>
      </c>
      <c r="L6821" s="1" t="s">
        <v>16</v>
      </c>
      <c r="M6821" s="2">
        <f t="shared" si="1"/>
        <v>13.83255504</v>
      </c>
      <c r="N6821" s="3"/>
    </row>
    <row r="6822" ht="15.75" customHeight="1">
      <c r="A6822" s="1" t="s">
        <v>6842</v>
      </c>
      <c r="B6822" s="1" t="s">
        <v>15</v>
      </c>
      <c r="C6822" s="1">
        <v>0.0</v>
      </c>
      <c r="D6822" s="1" t="s">
        <v>18</v>
      </c>
      <c r="E6822" s="1" t="s">
        <v>18</v>
      </c>
      <c r="F6822" s="1">
        <v>1.0</v>
      </c>
      <c r="G6822" s="1">
        <v>2.0</v>
      </c>
      <c r="H6822" s="1">
        <v>0.0</v>
      </c>
      <c r="I6822" s="1" t="s">
        <v>26</v>
      </c>
      <c r="J6822" s="1">
        <v>88.15</v>
      </c>
      <c r="K6822" s="1">
        <v>3973.2</v>
      </c>
      <c r="L6822" s="1" t="s">
        <v>18</v>
      </c>
      <c r="M6822" s="2">
        <f t="shared" si="1"/>
        <v>45.07317073</v>
      </c>
      <c r="N6822" s="3"/>
    </row>
    <row r="6823" ht="15.75" customHeight="1">
      <c r="A6823" s="1" t="s">
        <v>6843</v>
      </c>
      <c r="B6823" s="1" t="s">
        <v>20</v>
      </c>
      <c r="C6823" s="1">
        <v>0.0</v>
      </c>
      <c r="D6823" s="1" t="s">
        <v>18</v>
      </c>
      <c r="E6823" s="1" t="s">
        <v>18</v>
      </c>
      <c r="F6823" s="1">
        <v>1.0</v>
      </c>
      <c r="G6823" s="1">
        <v>2.0</v>
      </c>
      <c r="H6823" s="1">
        <v>0.0</v>
      </c>
      <c r="I6823" s="1" t="s">
        <v>22</v>
      </c>
      <c r="J6823" s="1">
        <v>80.25</v>
      </c>
      <c r="K6823" s="1">
        <v>144.55</v>
      </c>
      <c r="L6823" s="1" t="s">
        <v>16</v>
      </c>
      <c r="M6823" s="2">
        <f t="shared" si="1"/>
        <v>1.801246106</v>
      </c>
      <c r="N6823" s="3"/>
    </row>
    <row r="6824" ht="15.75" customHeight="1">
      <c r="A6824" s="1" t="s">
        <v>6844</v>
      </c>
      <c r="B6824" s="1" t="s">
        <v>15</v>
      </c>
      <c r="C6824" s="1">
        <v>0.0</v>
      </c>
      <c r="D6824" s="1" t="s">
        <v>16</v>
      </c>
      <c r="E6824" s="1" t="s">
        <v>18</v>
      </c>
      <c r="F6824" s="1">
        <v>2.0</v>
      </c>
      <c r="G6824" s="1">
        <v>1.0</v>
      </c>
      <c r="H6824" s="1">
        <v>1.0</v>
      </c>
      <c r="I6824" s="1" t="s">
        <v>22</v>
      </c>
      <c r="J6824" s="1">
        <v>90.15</v>
      </c>
      <c r="K6824" s="1">
        <v>4916.95</v>
      </c>
      <c r="L6824" s="1" t="s">
        <v>18</v>
      </c>
      <c r="M6824" s="2">
        <f t="shared" si="1"/>
        <v>54.54187465</v>
      </c>
      <c r="N6824" s="3"/>
    </row>
    <row r="6825" ht="15.75" customHeight="1">
      <c r="A6825" s="1" t="s">
        <v>6845</v>
      </c>
      <c r="B6825" s="1" t="s">
        <v>15</v>
      </c>
      <c r="C6825" s="1">
        <v>0.0</v>
      </c>
      <c r="D6825" s="1" t="s">
        <v>18</v>
      </c>
      <c r="E6825" s="1" t="s">
        <v>18</v>
      </c>
      <c r="F6825" s="1">
        <v>1.0</v>
      </c>
      <c r="G6825" s="1">
        <v>2.0</v>
      </c>
      <c r="H6825" s="1">
        <v>0.0</v>
      </c>
      <c r="I6825" s="1" t="s">
        <v>22</v>
      </c>
      <c r="J6825" s="1">
        <v>96.05</v>
      </c>
      <c r="K6825" s="1">
        <v>1740.7</v>
      </c>
      <c r="L6825" s="1" t="s">
        <v>16</v>
      </c>
      <c r="M6825" s="2">
        <f t="shared" si="1"/>
        <v>18.12285268</v>
      </c>
      <c r="N6825" s="3"/>
    </row>
    <row r="6826" ht="15.75" customHeight="1">
      <c r="A6826" s="1" t="s">
        <v>6846</v>
      </c>
      <c r="B6826" s="1" t="s">
        <v>20</v>
      </c>
      <c r="C6826" s="1">
        <v>1.0</v>
      </c>
      <c r="D6826" s="1" t="s">
        <v>16</v>
      </c>
      <c r="E6826" s="1" t="s">
        <v>18</v>
      </c>
      <c r="F6826" s="1">
        <v>0.0</v>
      </c>
      <c r="G6826" s="1">
        <v>1.0</v>
      </c>
      <c r="H6826" s="1">
        <v>0.0</v>
      </c>
      <c r="I6826" s="1" t="s">
        <v>22</v>
      </c>
      <c r="J6826" s="1">
        <v>50.25</v>
      </c>
      <c r="K6826" s="1">
        <v>2997.45</v>
      </c>
      <c r="L6826" s="1" t="s">
        <v>18</v>
      </c>
      <c r="M6826" s="2">
        <f t="shared" si="1"/>
        <v>59.65074627</v>
      </c>
      <c r="N6826" s="3"/>
    </row>
    <row r="6827" ht="15.75" customHeight="1">
      <c r="A6827" s="1" t="s">
        <v>6847</v>
      </c>
      <c r="B6827" s="1" t="s">
        <v>15</v>
      </c>
      <c r="C6827" s="1">
        <v>0.0</v>
      </c>
      <c r="D6827" s="1" t="s">
        <v>18</v>
      </c>
      <c r="E6827" s="1" t="s">
        <v>16</v>
      </c>
      <c r="F6827" s="1">
        <v>2.0</v>
      </c>
      <c r="G6827" s="1">
        <v>2.0</v>
      </c>
      <c r="H6827" s="1">
        <v>2.0</v>
      </c>
      <c r="I6827" s="1" t="s">
        <v>26</v>
      </c>
      <c r="J6827" s="1">
        <v>116.15</v>
      </c>
      <c r="K6827" s="1">
        <v>3946.9</v>
      </c>
      <c r="L6827" s="1" t="s">
        <v>18</v>
      </c>
      <c r="M6827" s="2">
        <f t="shared" si="1"/>
        <v>33.98105898</v>
      </c>
      <c r="N6827" s="3"/>
    </row>
    <row r="6828" ht="15.75" customHeight="1">
      <c r="A6828" s="1" t="s">
        <v>6848</v>
      </c>
      <c r="B6828" s="1" t="s">
        <v>20</v>
      </c>
      <c r="C6828" s="1">
        <v>0.0</v>
      </c>
      <c r="D6828" s="1" t="s">
        <v>18</v>
      </c>
      <c r="E6828" s="1" t="s">
        <v>18</v>
      </c>
      <c r="F6828" s="1">
        <v>1.0</v>
      </c>
      <c r="G6828" s="1">
        <v>2.0</v>
      </c>
      <c r="H6828" s="1">
        <v>0.0</v>
      </c>
      <c r="I6828" s="1" t="s">
        <v>17</v>
      </c>
      <c r="J6828" s="1">
        <v>80.1</v>
      </c>
      <c r="K6828" s="1">
        <v>398.55</v>
      </c>
      <c r="L6828" s="1" t="s">
        <v>18</v>
      </c>
      <c r="M6828" s="2">
        <f t="shared" si="1"/>
        <v>4.975655431</v>
      </c>
      <c r="N6828" s="3"/>
    </row>
    <row r="6829" ht="15.75" customHeight="1">
      <c r="A6829" s="1" t="s">
        <v>6849</v>
      </c>
      <c r="B6829" s="1" t="s">
        <v>15</v>
      </c>
      <c r="C6829" s="1">
        <v>1.0</v>
      </c>
      <c r="D6829" s="1" t="s">
        <v>16</v>
      </c>
      <c r="E6829" s="1" t="s">
        <v>18</v>
      </c>
      <c r="F6829" s="1">
        <v>2.0</v>
      </c>
      <c r="G6829" s="1">
        <v>2.0</v>
      </c>
      <c r="H6829" s="1">
        <v>0.0</v>
      </c>
      <c r="I6829" s="1" t="s">
        <v>22</v>
      </c>
      <c r="J6829" s="1">
        <v>94.5</v>
      </c>
      <c r="K6829" s="1">
        <v>4156.8</v>
      </c>
      <c r="L6829" s="1" t="s">
        <v>18</v>
      </c>
      <c r="M6829" s="2">
        <f t="shared" si="1"/>
        <v>43.98730159</v>
      </c>
      <c r="N6829" s="3"/>
    </row>
    <row r="6830" ht="15.75" customHeight="1">
      <c r="A6830" s="1" t="s">
        <v>6850</v>
      </c>
      <c r="B6830" s="1" t="s">
        <v>15</v>
      </c>
      <c r="C6830" s="1">
        <v>0.0</v>
      </c>
      <c r="D6830" s="1" t="s">
        <v>16</v>
      </c>
      <c r="E6830" s="1" t="s">
        <v>16</v>
      </c>
      <c r="F6830" s="1">
        <v>1.0</v>
      </c>
      <c r="G6830" s="1">
        <v>1.0</v>
      </c>
      <c r="H6830" s="1">
        <v>0.0</v>
      </c>
      <c r="I6830" s="1" t="s">
        <v>22</v>
      </c>
      <c r="J6830" s="1">
        <v>65.5</v>
      </c>
      <c r="K6830" s="1">
        <v>616.9</v>
      </c>
      <c r="L6830" s="1" t="s">
        <v>18</v>
      </c>
      <c r="M6830" s="2">
        <f t="shared" si="1"/>
        <v>9.418320611</v>
      </c>
      <c r="N6830" s="3"/>
    </row>
    <row r="6831" ht="15.75" customHeight="1">
      <c r="A6831" s="1" t="s">
        <v>6851</v>
      </c>
      <c r="B6831" s="1" t="s">
        <v>20</v>
      </c>
      <c r="C6831" s="1">
        <v>0.0</v>
      </c>
      <c r="D6831" s="1" t="s">
        <v>18</v>
      </c>
      <c r="E6831" s="1" t="s">
        <v>18</v>
      </c>
      <c r="F6831" s="1">
        <v>1.0</v>
      </c>
      <c r="G6831" s="1">
        <v>0.0</v>
      </c>
      <c r="H6831" s="1">
        <v>0.0</v>
      </c>
      <c r="I6831" s="1" t="s">
        <v>17</v>
      </c>
      <c r="J6831" s="1">
        <v>20.0</v>
      </c>
      <c r="K6831" s="1">
        <v>32.7</v>
      </c>
      <c r="L6831" s="1" t="s">
        <v>18</v>
      </c>
      <c r="M6831" s="2">
        <f t="shared" si="1"/>
        <v>1.635</v>
      </c>
      <c r="N6831" s="3"/>
    </row>
    <row r="6832" ht="15.75" customHeight="1">
      <c r="A6832" s="1" t="s">
        <v>6852</v>
      </c>
      <c r="B6832" s="1" t="s">
        <v>15</v>
      </c>
      <c r="C6832" s="1">
        <v>0.0</v>
      </c>
      <c r="D6832" s="1" t="s">
        <v>16</v>
      </c>
      <c r="E6832" s="1" t="s">
        <v>18</v>
      </c>
      <c r="F6832" s="1">
        <v>1.0</v>
      </c>
      <c r="G6832" s="1">
        <v>2.0</v>
      </c>
      <c r="H6832" s="1">
        <v>0.0</v>
      </c>
      <c r="I6832" s="1" t="s">
        <v>17</v>
      </c>
      <c r="J6832" s="1">
        <v>69.15</v>
      </c>
      <c r="K6832" s="1">
        <v>3649.6</v>
      </c>
      <c r="L6832" s="1" t="s">
        <v>18</v>
      </c>
      <c r="M6832" s="2">
        <f t="shared" si="1"/>
        <v>52.7780188</v>
      </c>
      <c r="N6832" s="3"/>
    </row>
    <row r="6833" ht="15.75" customHeight="1">
      <c r="A6833" s="1" t="s">
        <v>6853</v>
      </c>
      <c r="B6833" s="1" t="s">
        <v>20</v>
      </c>
      <c r="C6833" s="1">
        <v>0.0</v>
      </c>
      <c r="D6833" s="1" t="s">
        <v>16</v>
      </c>
      <c r="E6833" s="1" t="s">
        <v>16</v>
      </c>
      <c r="F6833" s="1">
        <v>1.0</v>
      </c>
      <c r="G6833" s="1">
        <v>1.0</v>
      </c>
      <c r="H6833" s="1">
        <v>1.0</v>
      </c>
      <c r="I6833" s="1" t="s">
        <v>28</v>
      </c>
      <c r="J6833" s="1">
        <v>44.8</v>
      </c>
      <c r="K6833" s="1">
        <v>2230.85</v>
      </c>
      <c r="L6833" s="1" t="s">
        <v>18</v>
      </c>
      <c r="M6833" s="2">
        <f t="shared" si="1"/>
        <v>49.79575893</v>
      </c>
      <c r="N6833" s="3"/>
    </row>
    <row r="6834" ht="15.75" customHeight="1">
      <c r="A6834" s="1" t="s">
        <v>6854</v>
      </c>
      <c r="B6834" s="1" t="s">
        <v>20</v>
      </c>
      <c r="C6834" s="1">
        <v>1.0</v>
      </c>
      <c r="D6834" s="1" t="s">
        <v>16</v>
      </c>
      <c r="E6834" s="1" t="s">
        <v>16</v>
      </c>
      <c r="F6834" s="1">
        <v>2.0</v>
      </c>
      <c r="G6834" s="1">
        <v>2.0</v>
      </c>
      <c r="H6834" s="1">
        <v>1.0</v>
      </c>
      <c r="I6834" s="1" t="s">
        <v>22</v>
      </c>
      <c r="J6834" s="1">
        <v>99.0</v>
      </c>
      <c r="K6834" s="1">
        <v>5969.3</v>
      </c>
      <c r="L6834" s="1" t="s">
        <v>18</v>
      </c>
      <c r="M6834" s="2">
        <f t="shared" si="1"/>
        <v>60.2959596</v>
      </c>
      <c r="N6834" s="3"/>
    </row>
    <row r="6835" ht="15.75" customHeight="1">
      <c r="A6835" s="1" t="s">
        <v>6855</v>
      </c>
      <c r="B6835" s="1" t="s">
        <v>15</v>
      </c>
      <c r="C6835" s="1">
        <v>0.0</v>
      </c>
      <c r="D6835" s="1" t="s">
        <v>16</v>
      </c>
      <c r="E6835" s="1" t="s">
        <v>16</v>
      </c>
      <c r="F6835" s="1">
        <v>1.0</v>
      </c>
      <c r="G6835" s="1">
        <v>1.0</v>
      </c>
      <c r="H6835" s="1">
        <v>1.0</v>
      </c>
      <c r="I6835" s="1" t="s">
        <v>28</v>
      </c>
      <c r="J6835" s="1">
        <v>54.15</v>
      </c>
      <c r="K6835" s="1">
        <v>701.05</v>
      </c>
      <c r="L6835" s="1" t="s">
        <v>18</v>
      </c>
      <c r="M6835" s="2">
        <f t="shared" si="1"/>
        <v>12.94644506</v>
      </c>
      <c r="N6835" s="3"/>
    </row>
    <row r="6836" ht="15.75" customHeight="1">
      <c r="A6836" s="1" t="s">
        <v>6856</v>
      </c>
      <c r="B6836" s="1" t="s">
        <v>20</v>
      </c>
      <c r="C6836" s="1">
        <v>1.0</v>
      </c>
      <c r="D6836" s="1" t="s">
        <v>18</v>
      </c>
      <c r="E6836" s="1" t="s">
        <v>18</v>
      </c>
      <c r="F6836" s="1">
        <v>0.0</v>
      </c>
      <c r="G6836" s="1">
        <v>1.0</v>
      </c>
      <c r="H6836" s="1">
        <v>0.0</v>
      </c>
      <c r="I6836" s="1" t="s">
        <v>26</v>
      </c>
      <c r="J6836" s="1">
        <v>45.4</v>
      </c>
      <c r="K6836" s="1">
        <v>214.75</v>
      </c>
      <c r="L6836" s="1" t="s">
        <v>18</v>
      </c>
      <c r="M6836" s="2">
        <f t="shared" si="1"/>
        <v>4.730176211</v>
      </c>
      <c r="N6836" s="3"/>
    </row>
    <row r="6837" ht="15.75" customHeight="1">
      <c r="A6837" s="1" t="s">
        <v>6857</v>
      </c>
      <c r="B6837" s="1" t="s">
        <v>20</v>
      </c>
      <c r="C6837" s="1">
        <v>0.0</v>
      </c>
      <c r="D6837" s="1" t="s">
        <v>18</v>
      </c>
      <c r="E6837" s="1" t="s">
        <v>18</v>
      </c>
      <c r="F6837" s="1">
        <v>1.0</v>
      </c>
      <c r="G6837" s="1">
        <v>0.0</v>
      </c>
      <c r="H6837" s="1">
        <v>0.0</v>
      </c>
      <c r="I6837" s="1" t="s">
        <v>26</v>
      </c>
      <c r="J6837" s="1">
        <v>20.55</v>
      </c>
      <c r="K6837" s="1">
        <v>20.55</v>
      </c>
      <c r="L6837" s="1" t="s">
        <v>18</v>
      </c>
      <c r="M6837" s="2">
        <f t="shared" si="1"/>
        <v>1</v>
      </c>
      <c r="N6837" s="3"/>
    </row>
    <row r="6838" ht="15.75" customHeight="1">
      <c r="A6838" s="1" t="s">
        <v>6858</v>
      </c>
      <c r="B6838" s="1" t="s">
        <v>15</v>
      </c>
      <c r="C6838" s="1">
        <v>0.0</v>
      </c>
      <c r="D6838" s="1" t="s">
        <v>18</v>
      </c>
      <c r="E6838" s="1" t="s">
        <v>18</v>
      </c>
      <c r="F6838" s="1">
        <v>1.0</v>
      </c>
      <c r="G6838" s="1">
        <v>0.0</v>
      </c>
      <c r="H6838" s="1">
        <v>2.0</v>
      </c>
      <c r="I6838" s="1" t="s">
        <v>17</v>
      </c>
      <c r="J6838" s="1">
        <v>20.15</v>
      </c>
      <c r="K6838" s="1">
        <v>826.0</v>
      </c>
      <c r="L6838" s="1" t="s">
        <v>18</v>
      </c>
      <c r="M6838" s="2">
        <f t="shared" si="1"/>
        <v>40.99255583</v>
      </c>
      <c r="N6838" s="3"/>
    </row>
    <row r="6839" ht="15.75" customHeight="1">
      <c r="A6839" s="1" t="s">
        <v>6859</v>
      </c>
      <c r="B6839" s="1" t="s">
        <v>15</v>
      </c>
      <c r="C6839" s="1">
        <v>1.0</v>
      </c>
      <c r="D6839" s="1" t="s">
        <v>18</v>
      </c>
      <c r="E6839" s="1" t="s">
        <v>18</v>
      </c>
      <c r="F6839" s="1">
        <v>2.0</v>
      </c>
      <c r="G6839" s="1">
        <v>2.0</v>
      </c>
      <c r="H6839" s="1">
        <v>0.0</v>
      </c>
      <c r="I6839" s="1" t="s">
        <v>28</v>
      </c>
      <c r="J6839" s="1">
        <v>106.75</v>
      </c>
      <c r="K6839" s="1">
        <v>4056.75</v>
      </c>
      <c r="L6839" s="1" t="s">
        <v>16</v>
      </c>
      <c r="M6839" s="2">
        <f t="shared" si="1"/>
        <v>38.00234192</v>
      </c>
      <c r="N6839" s="3"/>
    </row>
    <row r="6840" ht="15.75" customHeight="1">
      <c r="A6840" s="1" t="s">
        <v>6860</v>
      </c>
      <c r="B6840" s="1" t="s">
        <v>20</v>
      </c>
      <c r="C6840" s="1">
        <v>0.0</v>
      </c>
      <c r="D6840" s="1" t="s">
        <v>16</v>
      </c>
      <c r="E6840" s="1" t="s">
        <v>16</v>
      </c>
      <c r="F6840" s="1">
        <v>1.0</v>
      </c>
      <c r="G6840" s="1">
        <v>2.0</v>
      </c>
      <c r="H6840" s="1">
        <v>1.0</v>
      </c>
      <c r="I6840" s="1" t="s">
        <v>17</v>
      </c>
      <c r="J6840" s="1">
        <v>85.85</v>
      </c>
      <c r="K6840" s="1">
        <v>4793.8</v>
      </c>
      <c r="L6840" s="1" t="s">
        <v>18</v>
      </c>
      <c r="M6840" s="2">
        <f t="shared" si="1"/>
        <v>55.83925451</v>
      </c>
      <c r="N6840" s="3"/>
    </row>
    <row r="6841" ht="15.75" customHeight="1">
      <c r="A6841" s="1" t="s">
        <v>6861</v>
      </c>
      <c r="B6841" s="1" t="s">
        <v>20</v>
      </c>
      <c r="C6841" s="1">
        <v>0.0</v>
      </c>
      <c r="D6841" s="1" t="s">
        <v>18</v>
      </c>
      <c r="E6841" s="1" t="s">
        <v>18</v>
      </c>
      <c r="F6841" s="1">
        <v>1.0</v>
      </c>
      <c r="G6841" s="1">
        <v>2.0</v>
      </c>
      <c r="H6841" s="1">
        <v>0.0</v>
      </c>
      <c r="I6841" s="1" t="s">
        <v>17</v>
      </c>
      <c r="J6841" s="1">
        <v>94.9</v>
      </c>
      <c r="K6841" s="1">
        <v>360.55</v>
      </c>
      <c r="L6841" s="1" t="s">
        <v>18</v>
      </c>
      <c r="M6841" s="2">
        <f t="shared" si="1"/>
        <v>3.799262381</v>
      </c>
      <c r="N6841" s="3"/>
    </row>
    <row r="6842" ht="15.75" customHeight="1">
      <c r="A6842" s="1" t="s">
        <v>6862</v>
      </c>
      <c r="B6842" s="1" t="s">
        <v>20</v>
      </c>
      <c r="C6842" s="1">
        <v>0.0</v>
      </c>
      <c r="D6842" s="1" t="s">
        <v>16</v>
      </c>
      <c r="E6842" s="1" t="s">
        <v>16</v>
      </c>
      <c r="F6842" s="1">
        <v>1.0</v>
      </c>
      <c r="G6842" s="1">
        <v>1.0</v>
      </c>
      <c r="H6842" s="1">
        <v>2.0</v>
      </c>
      <c r="I6842" s="1" t="s">
        <v>28</v>
      </c>
      <c r="J6842" s="1">
        <v>61.4</v>
      </c>
      <c r="K6842" s="1">
        <v>815.55</v>
      </c>
      <c r="L6842" s="1" t="s">
        <v>18</v>
      </c>
      <c r="M6842" s="2">
        <f t="shared" si="1"/>
        <v>13.28257329</v>
      </c>
      <c r="N6842" s="3"/>
    </row>
    <row r="6843" ht="15.75" customHeight="1">
      <c r="A6843" s="1" t="s">
        <v>6863</v>
      </c>
      <c r="B6843" s="1" t="s">
        <v>20</v>
      </c>
      <c r="C6843" s="1">
        <v>0.0</v>
      </c>
      <c r="D6843" s="1" t="s">
        <v>16</v>
      </c>
      <c r="E6843" s="1" t="s">
        <v>16</v>
      </c>
      <c r="F6843" s="1">
        <v>2.0</v>
      </c>
      <c r="G6843" s="1">
        <v>2.0</v>
      </c>
      <c r="H6843" s="1">
        <v>2.0</v>
      </c>
      <c r="I6843" s="1" t="s">
        <v>22</v>
      </c>
      <c r="J6843" s="1">
        <v>97.2</v>
      </c>
      <c r="K6843" s="1">
        <v>6910.3</v>
      </c>
      <c r="L6843" s="1" t="s">
        <v>18</v>
      </c>
      <c r="M6843" s="2">
        <f t="shared" si="1"/>
        <v>71.0936214</v>
      </c>
      <c r="N6843" s="3"/>
    </row>
    <row r="6844" ht="15.75" customHeight="1">
      <c r="A6844" s="1" t="s">
        <v>6864</v>
      </c>
      <c r="B6844" s="1" t="s">
        <v>20</v>
      </c>
      <c r="C6844" s="1">
        <v>0.0</v>
      </c>
      <c r="D6844" s="1" t="s">
        <v>18</v>
      </c>
      <c r="E6844" s="1" t="s">
        <v>16</v>
      </c>
      <c r="F6844" s="1">
        <v>2.0</v>
      </c>
      <c r="G6844" s="1">
        <v>0.0</v>
      </c>
      <c r="H6844" s="1">
        <v>2.0</v>
      </c>
      <c r="I6844" s="1" t="s">
        <v>26</v>
      </c>
      <c r="J6844" s="1">
        <v>25.85</v>
      </c>
      <c r="K6844" s="1">
        <v>788.55</v>
      </c>
      <c r="L6844" s="1" t="s">
        <v>18</v>
      </c>
      <c r="M6844" s="2">
        <f t="shared" si="1"/>
        <v>30.50483559</v>
      </c>
      <c r="N6844" s="3"/>
    </row>
    <row r="6845" ht="15.75" customHeight="1">
      <c r="A6845" s="1" t="s">
        <v>6865</v>
      </c>
      <c r="B6845" s="1" t="s">
        <v>20</v>
      </c>
      <c r="C6845" s="1">
        <v>0.0</v>
      </c>
      <c r="D6845" s="1" t="s">
        <v>18</v>
      </c>
      <c r="E6845" s="1" t="s">
        <v>18</v>
      </c>
      <c r="F6845" s="1">
        <v>1.0</v>
      </c>
      <c r="G6845" s="1">
        <v>2.0</v>
      </c>
      <c r="H6845" s="1">
        <v>0.0</v>
      </c>
      <c r="I6845" s="1" t="s">
        <v>22</v>
      </c>
      <c r="J6845" s="1">
        <v>70.3</v>
      </c>
      <c r="K6845" s="1">
        <v>144.0</v>
      </c>
      <c r="L6845" s="1" t="s">
        <v>18</v>
      </c>
      <c r="M6845" s="2">
        <f t="shared" si="1"/>
        <v>2.048364154</v>
      </c>
      <c r="N6845" s="3"/>
    </row>
    <row r="6846" ht="15.75" customHeight="1">
      <c r="A6846" s="1" t="s">
        <v>6866</v>
      </c>
      <c r="B6846" s="1" t="s">
        <v>20</v>
      </c>
      <c r="C6846" s="1">
        <v>0.0</v>
      </c>
      <c r="D6846" s="1" t="s">
        <v>16</v>
      </c>
      <c r="E6846" s="1" t="s">
        <v>16</v>
      </c>
      <c r="F6846" s="1">
        <v>1.0</v>
      </c>
      <c r="G6846" s="1">
        <v>1.0</v>
      </c>
      <c r="H6846" s="1">
        <v>1.0</v>
      </c>
      <c r="I6846" s="1" t="s">
        <v>28</v>
      </c>
      <c r="J6846" s="1">
        <v>60.3</v>
      </c>
      <c r="K6846" s="1">
        <v>2511.3</v>
      </c>
      <c r="L6846" s="1" t="s">
        <v>18</v>
      </c>
      <c r="M6846" s="2">
        <f t="shared" si="1"/>
        <v>41.64676617</v>
      </c>
      <c r="N6846" s="3"/>
    </row>
    <row r="6847" ht="15.75" customHeight="1">
      <c r="A6847" s="1" t="s">
        <v>6867</v>
      </c>
      <c r="B6847" s="1" t="s">
        <v>20</v>
      </c>
      <c r="C6847" s="1">
        <v>0.0</v>
      </c>
      <c r="D6847" s="1" t="s">
        <v>16</v>
      </c>
      <c r="E6847" s="1" t="s">
        <v>16</v>
      </c>
      <c r="F6847" s="1">
        <v>1.0</v>
      </c>
      <c r="G6847" s="1">
        <v>2.0</v>
      </c>
      <c r="H6847" s="1">
        <v>0.0</v>
      </c>
      <c r="I6847" s="1" t="s">
        <v>22</v>
      </c>
      <c r="J6847" s="1">
        <v>70.75</v>
      </c>
      <c r="K6847" s="1">
        <v>1974.8</v>
      </c>
      <c r="L6847" s="1" t="s">
        <v>16</v>
      </c>
      <c r="M6847" s="2">
        <f t="shared" si="1"/>
        <v>27.91236749</v>
      </c>
      <c r="N6847" s="3"/>
    </row>
    <row r="6848" ht="15.75" customHeight="1">
      <c r="A6848" s="1" t="s">
        <v>6868</v>
      </c>
      <c r="B6848" s="1" t="s">
        <v>20</v>
      </c>
      <c r="C6848" s="1">
        <v>0.0</v>
      </c>
      <c r="D6848" s="1" t="s">
        <v>18</v>
      </c>
      <c r="E6848" s="1" t="s">
        <v>16</v>
      </c>
      <c r="F6848" s="1">
        <v>1.0</v>
      </c>
      <c r="G6848" s="1">
        <v>2.0</v>
      </c>
      <c r="H6848" s="1">
        <v>0.0</v>
      </c>
      <c r="I6848" s="1" t="s">
        <v>22</v>
      </c>
      <c r="J6848" s="1">
        <v>90.85</v>
      </c>
      <c r="K6848" s="1">
        <v>90.85</v>
      </c>
      <c r="L6848" s="1" t="s">
        <v>16</v>
      </c>
      <c r="M6848" s="2">
        <f t="shared" si="1"/>
        <v>1</v>
      </c>
      <c r="N6848" s="3"/>
    </row>
    <row r="6849" ht="15.75" customHeight="1">
      <c r="A6849" s="1" t="s">
        <v>6869</v>
      </c>
      <c r="B6849" s="1" t="s">
        <v>15</v>
      </c>
      <c r="C6849" s="1">
        <v>0.0</v>
      </c>
      <c r="D6849" s="1" t="s">
        <v>18</v>
      </c>
      <c r="E6849" s="1" t="s">
        <v>18</v>
      </c>
      <c r="F6849" s="1">
        <v>1.0</v>
      </c>
      <c r="G6849" s="1">
        <v>2.0</v>
      </c>
      <c r="H6849" s="1">
        <v>0.0</v>
      </c>
      <c r="I6849" s="1" t="s">
        <v>22</v>
      </c>
      <c r="J6849" s="1">
        <v>69.2</v>
      </c>
      <c r="K6849" s="1">
        <v>69.2</v>
      </c>
      <c r="L6849" s="1" t="s">
        <v>16</v>
      </c>
      <c r="M6849" s="2">
        <f t="shared" si="1"/>
        <v>1</v>
      </c>
      <c r="N6849" s="3"/>
    </row>
    <row r="6850" ht="15.75" customHeight="1">
      <c r="A6850" s="1" t="s">
        <v>6870</v>
      </c>
      <c r="B6850" s="1" t="s">
        <v>20</v>
      </c>
      <c r="C6850" s="1">
        <v>0.0</v>
      </c>
      <c r="D6850" s="1" t="s">
        <v>16</v>
      </c>
      <c r="E6850" s="1" t="s">
        <v>18</v>
      </c>
      <c r="F6850" s="1">
        <v>2.0</v>
      </c>
      <c r="G6850" s="1">
        <v>1.0</v>
      </c>
      <c r="H6850" s="1">
        <v>1.0</v>
      </c>
      <c r="I6850" s="1" t="s">
        <v>26</v>
      </c>
      <c r="J6850" s="1">
        <v>72.8</v>
      </c>
      <c r="K6850" s="1">
        <v>2333.05</v>
      </c>
      <c r="L6850" s="1" t="s">
        <v>18</v>
      </c>
      <c r="M6850" s="2">
        <f t="shared" si="1"/>
        <v>32.04739011</v>
      </c>
      <c r="N6850" s="3"/>
    </row>
    <row r="6851" ht="15.75" customHeight="1">
      <c r="A6851" s="1" t="s">
        <v>6871</v>
      </c>
      <c r="B6851" s="1" t="s">
        <v>15</v>
      </c>
      <c r="C6851" s="1">
        <v>0.0</v>
      </c>
      <c r="D6851" s="1" t="s">
        <v>16</v>
      </c>
      <c r="E6851" s="1" t="s">
        <v>18</v>
      </c>
      <c r="F6851" s="1">
        <v>1.0</v>
      </c>
      <c r="G6851" s="1">
        <v>2.0</v>
      </c>
      <c r="H6851" s="1">
        <v>0.0</v>
      </c>
      <c r="I6851" s="1" t="s">
        <v>22</v>
      </c>
      <c r="J6851" s="1">
        <v>99.4</v>
      </c>
      <c r="K6851" s="1">
        <v>5025.0</v>
      </c>
      <c r="L6851" s="1" t="s">
        <v>18</v>
      </c>
      <c r="M6851" s="2">
        <f t="shared" si="1"/>
        <v>50.55331992</v>
      </c>
      <c r="N6851" s="3"/>
    </row>
    <row r="6852" ht="15.75" customHeight="1">
      <c r="A6852" s="1" t="s">
        <v>6872</v>
      </c>
      <c r="B6852" s="1" t="s">
        <v>20</v>
      </c>
      <c r="C6852" s="1">
        <v>0.0</v>
      </c>
      <c r="D6852" s="1" t="s">
        <v>18</v>
      </c>
      <c r="E6852" s="1" t="s">
        <v>18</v>
      </c>
      <c r="F6852" s="1">
        <v>1.0</v>
      </c>
      <c r="G6852" s="1">
        <v>1.0</v>
      </c>
      <c r="H6852" s="1">
        <v>0.0</v>
      </c>
      <c r="I6852" s="1" t="s">
        <v>22</v>
      </c>
      <c r="J6852" s="1">
        <v>53.95</v>
      </c>
      <c r="K6852" s="1">
        <v>53.95</v>
      </c>
      <c r="L6852" s="1" t="s">
        <v>16</v>
      </c>
      <c r="M6852" s="2">
        <f t="shared" si="1"/>
        <v>1</v>
      </c>
      <c r="N6852" s="3"/>
    </row>
    <row r="6853" ht="15.75" customHeight="1">
      <c r="A6853" s="1" t="s">
        <v>6873</v>
      </c>
      <c r="B6853" s="1" t="s">
        <v>15</v>
      </c>
      <c r="C6853" s="1">
        <v>0.0</v>
      </c>
      <c r="D6853" s="1" t="s">
        <v>16</v>
      </c>
      <c r="E6853" s="1" t="s">
        <v>18</v>
      </c>
      <c r="F6853" s="1">
        <v>1.0</v>
      </c>
      <c r="G6853" s="1">
        <v>0.0</v>
      </c>
      <c r="H6853" s="1">
        <v>1.0</v>
      </c>
      <c r="I6853" s="1" t="s">
        <v>26</v>
      </c>
      <c r="J6853" s="1">
        <v>19.0</v>
      </c>
      <c r="K6853" s="1">
        <v>918.7</v>
      </c>
      <c r="L6853" s="1" t="s">
        <v>18</v>
      </c>
      <c r="M6853" s="2">
        <f t="shared" si="1"/>
        <v>48.35263158</v>
      </c>
      <c r="N6853" s="3"/>
    </row>
    <row r="6854" ht="15.75" customHeight="1">
      <c r="A6854" s="1" t="s">
        <v>6874</v>
      </c>
      <c r="B6854" s="1" t="s">
        <v>15</v>
      </c>
      <c r="C6854" s="1">
        <v>0.0</v>
      </c>
      <c r="D6854" s="1" t="s">
        <v>18</v>
      </c>
      <c r="E6854" s="1" t="s">
        <v>18</v>
      </c>
      <c r="F6854" s="1">
        <v>2.0</v>
      </c>
      <c r="G6854" s="1">
        <v>1.0</v>
      </c>
      <c r="H6854" s="1">
        <v>0.0</v>
      </c>
      <c r="I6854" s="1" t="s">
        <v>22</v>
      </c>
      <c r="J6854" s="1">
        <v>49.4</v>
      </c>
      <c r="K6854" s="1">
        <v>106.55</v>
      </c>
      <c r="L6854" s="1" t="s">
        <v>16</v>
      </c>
      <c r="M6854" s="2">
        <f t="shared" si="1"/>
        <v>2.156882591</v>
      </c>
      <c r="N6854" s="3"/>
    </row>
    <row r="6855" ht="15.75" customHeight="1">
      <c r="A6855" s="1" t="s">
        <v>6875</v>
      </c>
      <c r="B6855" s="1" t="s">
        <v>15</v>
      </c>
      <c r="C6855" s="1">
        <v>0.0</v>
      </c>
      <c r="D6855" s="1" t="s">
        <v>18</v>
      </c>
      <c r="E6855" s="1" t="s">
        <v>18</v>
      </c>
      <c r="F6855" s="1">
        <v>2.0</v>
      </c>
      <c r="G6855" s="1">
        <v>2.0</v>
      </c>
      <c r="H6855" s="1">
        <v>0.0</v>
      </c>
      <c r="I6855" s="1" t="s">
        <v>26</v>
      </c>
      <c r="J6855" s="1">
        <v>98.3</v>
      </c>
      <c r="K6855" s="1">
        <v>923.5</v>
      </c>
      <c r="L6855" s="1" t="s">
        <v>16</v>
      </c>
      <c r="M6855" s="2">
        <f t="shared" si="1"/>
        <v>9.394710071</v>
      </c>
      <c r="N6855" s="3"/>
    </row>
    <row r="6856" ht="15.75" customHeight="1">
      <c r="A6856" s="1" t="s">
        <v>6876</v>
      </c>
      <c r="B6856" s="1" t="s">
        <v>20</v>
      </c>
      <c r="C6856" s="1">
        <v>0.0</v>
      </c>
      <c r="D6856" s="1" t="s">
        <v>18</v>
      </c>
      <c r="E6856" s="1" t="s">
        <v>18</v>
      </c>
      <c r="F6856" s="1">
        <v>1.0</v>
      </c>
      <c r="G6856" s="1">
        <v>2.0</v>
      </c>
      <c r="H6856" s="1">
        <v>1.0</v>
      </c>
      <c r="I6856" s="1" t="s">
        <v>22</v>
      </c>
      <c r="J6856" s="1">
        <v>81.9</v>
      </c>
      <c r="K6856" s="1">
        <v>3219.75</v>
      </c>
      <c r="L6856" s="1" t="s">
        <v>18</v>
      </c>
      <c r="M6856" s="2">
        <f t="shared" si="1"/>
        <v>39.31318681</v>
      </c>
      <c r="N6856" s="3"/>
    </row>
    <row r="6857" ht="15.75" customHeight="1">
      <c r="A6857" s="1" t="s">
        <v>6877</v>
      </c>
      <c r="B6857" s="1" t="s">
        <v>15</v>
      </c>
      <c r="C6857" s="1">
        <v>0.0</v>
      </c>
      <c r="D6857" s="1" t="s">
        <v>16</v>
      </c>
      <c r="E6857" s="1" t="s">
        <v>16</v>
      </c>
      <c r="F6857" s="1">
        <v>2.0</v>
      </c>
      <c r="G6857" s="1">
        <v>2.0</v>
      </c>
      <c r="H6857" s="1">
        <v>2.0</v>
      </c>
      <c r="I6857" s="1" t="s">
        <v>26</v>
      </c>
      <c r="J6857" s="1">
        <v>117.5</v>
      </c>
      <c r="K6857" s="1">
        <v>8670.1</v>
      </c>
      <c r="L6857" s="1" t="s">
        <v>18</v>
      </c>
      <c r="M6857" s="2">
        <f t="shared" si="1"/>
        <v>73.78808511</v>
      </c>
      <c r="N6857" s="3"/>
    </row>
    <row r="6858" ht="15.75" customHeight="1">
      <c r="A6858" s="1" t="s">
        <v>6878</v>
      </c>
      <c r="B6858" s="1" t="s">
        <v>20</v>
      </c>
      <c r="C6858" s="1">
        <v>0.0</v>
      </c>
      <c r="D6858" s="1" t="s">
        <v>18</v>
      </c>
      <c r="E6858" s="1" t="s">
        <v>18</v>
      </c>
      <c r="F6858" s="1">
        <v>2.0</v>
      </c>
      <c r="G6858" s="1">
        <v>2.0</v>
      </c>
      <c r="H6858" s="1">
        <v>0.0</v>
      </c>
      <c r="I6858" s="1" t="s">
        <v>28</v>
      </c>
      <c r="J6858" s="1">
        <v>87.95</v>
      </c>
      <c r="K6858" s="1">
        <v>522.35</v>
      </c>
      <c r="L6858" s="1" t="s">
        <v>18</v>
      </c>
      <c r="M6858" s="2">
        <f t="shared" si="1"/>
        <v>5.939169983</v>
      </c>
      <c r="N6858" s="3"/>
    </row>
    <row r="6859" ht="15.75" customHeight="1">
      <c r="A6859" s="1" t="s">
        <v>6879</v>
      </c>
      <c r="B6859" s="1" t="s">
        <v>20</v>
      </c>
      <c r="C6859" s="1">
        <v>0.0</v>
      </c>
      <c r="D6859" s="1" t="s">
        <v>16</v>
      </c>
      <c r="E6859" s="1" t="s">
        <v>16</v>
      </c>
      <c r="F6859" s="1">
        <v>2.0</v>
      </c>
      <c r="G6859" s="1">
        <v>2.0</v>
      </c>
      <c r="H6859" s="1">
        <v>1.0</v>
      </c>
      <c r="I6859" s="1" t="s">
        <v>22</v>
      </c>
      <c r="J6859" s="1">
        <v>89.55</v>
      </c>
      <c r="K6859" s="1">
        <v>6038.55</v>
      </c>
      <c r="L6859" s="1" t="s">
        <v>18</v>
      </c>
      <c r="M6859" s="2">
        <f t="shared" si="1"/>
        <v>67.4321608</v>
      </c>
      <c r="N6859" s="3"/>
    </row>
    <row r="6860" ht="15.75" customHeight="1">
      <c r="A6860" s="1" t="s">
        <v>6880</v>
      </c>
      <c r="B6860" s="1" t="s">
        <v>20</v>
      </c>
      <c r="C6860" s="1">
        <v>0.0</v>
      </c>
      <c r="D6860" s="1" t="s">
        <v>18</v>
      </c>
      <c r="E6860" s="1" t="s">
        <v>18</v>
      </c>
      <c r="F6860" s="1">
        <v>0.0</v>
      </c>
      <c r="G6860" s="1">
        <v>1.0</v>
      </c>
      <c r="H6860" s="1">
        <v>0.0</v>
      </c>
      <c r="I6860" s="1" t="s">
        <v>22</v>
      </c>
      <c r="J6860" s="1">
        <v>25.1</v>
      </c>
      <c r="K6860" s="1">
        <v>79.8</v>
      </c>
      <c r="L6860" s="1" t="s">
        <v>18</v>
      </c>
      <c r="M6860" s="2">
        <f t="shared" si="1"/>
        <v>3.179282869</v>
      </c>
      <c r="N6860" s="3"/>
    </row>
    <row r="6861" ht="15.75" customHeight="1">
      <c r="A6861" s="1" t="s">
        <v>6881</v>
      </c>
      <c r="B6861" s="1" t="s">
        <v>20</v>
      </c>
      <c r="C6861" s="1">
        <v>0.0</v>
      </c>
      <c r="D6861" s="1" t="s">
        <v>16</v>
      </c>
      <c r="E6861" s="1" t="s">
        <v>16</v>
      </c>
      <c r="F6861" s="1">
        <v>2.0</v>
      </c>
      <c r="G6861" s="1">
        <v>2.0</v>
      </c>
      <c r="H6861" s="1">
        <v>1.0</v>
      </c>
      <c r="I6861" s="1" t="s">
        <v>28</v>
      </c>
      <c r="J6861" s="1">
        <v>113.45</v>
      </c>
      <c r="K6861" s="1">
        <v>5317.8</v>
      </c>
      <c r="L6861" s="1" t="s">
        <v>18</v>
      </c>
      <c r="M6861" s="2">
        <f t="shared" si="1"/>
        <v>46.87351256</v>
      </c>
      <c r="N6861" s="3"/>
    </row>
    <row r="6862" ht="15.75" customHeight="1">
      <c r="A6862" s="1" t="s">
        <v>6882</v>
      </c>
      <c r="B6862" s="1" t="s">
        <v>15</v>
      </c>
      <c r="C6862" s="1">
        <v>0.0</v>
      </c>
      <c r="D6862" s="1" t="s">
        <v>18</v>
      </c>
      <c r="E6862" s="1" t="s">
        <v>18</v>
      </c>
      <c r="F6862" s="1">
        <v>1.0</v>
      </c>
      <c r="G6862" s="1">
        <v>0.0</v>
      </c>
      <c r="H6862" s="1">
        <v>1.0</v>
      </c>
      <c r="I6862" s="1" t="s">
        <v>28</v>
      </c>
      <c r="J6862" s="1">
        <v>20.85</v>
      </c>
      <c r="K6862" s="1">
        <v>450.65</v>
      </c>
      <c r="L6862" s="1" t="s">
        <v>18</v>
      </c>
      <c r="M6862" s="2">
        <f t="shared" si="1"/>
        <v>21.61390887</v>
      </c>
      <c r="N6862" s="3"/>
    </row>
    <row r="6863" ht="15.75" customHeight="1">
      <c r="A6863" s="1" t="s">
        <v>6883</v>
      </c>
      <c r="B6863" s="1" t="s">
        <v>20</v>
      </c>
      <c r="C6863" s="1">
        <v>0.0</v>
      </c>
      <c r="D6863" s="1" t="s">
        <v>16</v>
      </c>
      <c r="E6863" s="1" t="s">
        <v>16</v>
      </c>
      <c r="F6863" s="1">
        <v>0.0</v>
      </c>
      <c r="G6863" s="1">
        <v>1.0</v>
      </c>
      <c r="H6863" s="1">
        <v>1.0</v>
      </c>
      <c r="I6863" s="1" t="s">
        <v>28</v>
      </c>
      <c r="J6863" s="1">
        <v>44.25</v>
      </c>
      <c r="K6863" s="1">
        <v>2276.1</v>
      </c>
      <c r="L6863" s="1" t="s">
        <v>18</v>
      </c>
      <c r="M6863" s="2">
        <f t="shared" si="1"/>
        <v>51.43728814</v>
      </c>
      <c r="N6863" s="3"/>
    </row>
    <row r="6864" ht="15.75" customHeight="1">
      <c r="A6864" s="1" t="s">
        <v>6884</v>
      </c>
      <c r="B6864" s="1" t="s">
        <v>15</v>
      </c>
      <c r="C6864" s="1">
        <v>0.0</v>
      </c>
      <c r="D6864" s="1" t="s">
        <v>18</v>
      </c>
      <c r="E6864" s="1" t="s">
        <v>18</v>
      </c>
      <c r="F6864" s="1">
        <v>1.0</v>
      </c>
      <c r="G6864" s="1">
        <v>2.0</v>
      </c>
      <c r="H6864" s="1">
        <v>0.0</v>
      </c>
      <c r="I6864" s="1" t="s">
        <v>28</v>
      </c>
      <c r="J6864" s="1">
        <v>73.5</v>
      </c>
      <c r="K6864" s="1">
        <v>73.5</v>
      </c>
      <c r="L6864" s="1" t="s">
        <v>16</v>
      </c>
      <c r="M6864" s="2">
        <f t="shared" si="1"/>
        <v>1</v>
      </c>
      <c r="N6864" s="3"/>
    </row>
    <row r="6865" ht="15.75" customHeight="1">
      <c r="A6865" s="1" t="s">
        <v>6885</v>
      </c>
      <c r="B6865" s="1" t="s">
        <v>15</v>
      </c>
      <c r="C6865" s="1">
        <v>0.0</v>
      </c>
      <c r="D6865" s="1" t="s">
        <v>18</v>
      </c>
      <c r="E6865" s="1" t="s">
        <v>18</v>
      </c>
      <c r="F6865" s="1">
        <v>0.0</v>
      </c>
      <c r="G6865" s="1">
        <v>1.0</v>
      </c>
      <c r="H6865" s="1">
        <v>1.0</v>
      </c>
      <c r="I6865" s="1" t="s">
        <v>17</v>
      </c>
      <c r="J6865" s="1">
        <v>30.15</v>
      </c>
      <c r="K6865" s="1">
        <v>927.65</v>
      </c>
      <c r="L6865" s="1" t="s">
        <v>18</v>
      </c>
      <c r="M6865" s="2">
        <f t="shared" si="1"/>
        <v>30.76782753</v>
      </c>
      <c r="N6865" s="3"/>
    </row>
    <row r="6866" ht="15.75" customHeight="1">
      <c r="A6866" s="1" t="s">
        <v>6886</v>
      </c>
      <c r="B6866" s="1" t="s">
        <v>15</v>
      </c>
      <c r="C6866" s="1">
        <v>0.0</v>
      </c>
      <c r="D6866" s="1" t="s">
        <v>18</v>
      </c>
      <c r="E6866" s="1" t="s">
        <v>18</v>
      </c>
      <c r="F6866" s="1">
        <v>1.0</v>
      </c>
      <c r="G6866" s="1">
        <v>1.0</v>
      </c>
      <c r="H6866" s="1">
        <v>0.0</v>
      </c>
      <c r="I6866" s="1" t="s">
        <v>22</v>
      </c>
      <c r="J6866" s="1">
        <v>48.6</v>
      </c>
      <c r="K6866" s="1">
        <v>48.6</v>
      </c>
      <c r="L6866" s="1" t="s">
        <v>18</v>
      </c>
      <c r="M6866" s="2">
        <f t="shared" si="1"/>
        <v>1</v>
      </c>
      <c r="N6866" s="3"/>
    </row>
    <row r="6867" ht="15.75" customHeight="1">
      <c r="A6867" s="1" t="s">
        <v>6887</v>
      </c>
      <c r="B6867" s="1" t="s">
        <v>15</v>
      </c>
      <c r="C6867" s="1">
        <v>0.0</v>
      </c>
      <c r="D6867" s="1" t="s">
        <v>18</v>
      </c>
      <c r="E6867" s="1" t="s">
        <v>18</v>
      </c>
      <c r="F6867" s="1">
        <v>1.0</v>
      </c>
      <c r="G6867" s="1">
        <v>0.0</v>
      </c>
      <c r="H6867" s="1">
        <v>0.0</v>
      </c>
      <c r="I6867" s="1" t="s">
        <v>17</v>
      </c>
      <c r="J6867" s="1">
        <v>20.5</v>
      </c>
      <c r="K6867" s="1">
        <v>20.5</v>
      </c>
      <c r="L6867" s="1" t="s">
        <v>18</v>
      </c>
      <c r="M6867" s="2">
        <f t="shared" si="1"/>
        <v>1</v>
      </c>
      <c r="N6867" s="3"/>
    </row>
    <row r="6868" ht="15.75" customHeight="1">
      <c r="A6868" s="1" t="s">
        <v>6888</v>
      </c>
      <c r="B6868" s="1" t="s">
        <v>15</v>
      </c>
      <c r="C6868" s="1">
        <v>0.0</v>
      </c>
      <c r="D6868" s="1" t="s">
        <v>16</v>
      </c>
      <c r="E6868" s="1" t="s">
        <v>16</v>
      </c>
      <c r="F6868" s="1">
        <v>0.0</v>
      </c>
      <c r="G6868" s="1">
        <v>1.0</v>
      </c>
      <c r="H6868" s="1">
        <v>0.0</v>
      </c>
      <c r="I6868" s="1" t="s">
        <v>26</v>
      </c>
      <c r="J6868" s="1">
        <v>38.85</v>
      </c>
      <c r="K6868" s="1">
        <v>1025.15</v>
      </c>
      <c r="L6868" s="1" t="s">
        <v>18</v>
      </c>
      <c r="M6868" s="2">
        <f t="shared" si="1"/>
        <v>26.38738739</v>
      </c>
      <c r="N6868" s="3"/>
    </row>
    <row r="6869" ht="15.75" customHeight="1">
      <c r="A6869" s="1" t="s">
        <v>6889</v>
      </c>
      <c r="B6869" s="1" t="s">
        <v>15</v>
      </c>
      <c r="C6869" s="1">
        <v>0.0</v>
      </c>
      <c r="D6869" s="1" t="s">
        <v>18</v>
      </c>
      <c r="E6869" s="1" t="s">
        <v>18</v>
      </c>
      <c r="F6869" s="1">
        <v>1.0</v>
      </c>
      <c r="G6869" s="1">
        <v>1.0</v>
      </c>
      <c r="H6869" s="1">
        <v>2.0</v>
      </c>
      <c r="I6869" s="1" t="s">
        <v>28</v>
      </c>
      <c r="J6869" s="1">
        <v>67.4</v>
      </c>
      <c r="K6869" s="1">
        <v>3306.85</v>
      </c>
      <c r="L6869" s="1" t="s">
        <v>18</v>
      </c>
      <c r="M6869" s="2">
        <f t="shared" si="1"/>
        <v>49.06305638</v>
      </c>
      <c r="N6869" s="3"/>
    </row>
    <row r="6870" ht="15.75" customHeight="1">
      <c r="A6870" s="1" t="s">
        <v>6890</v>
      </c>
      <c r="B6870" s="1" t="s">
        <v>15</v>
      </c>
      <c r="C6870" s="1">
        <v>1.0</v>
      </c>
      <c r="D6870" s="1" t="s">
        <v>16</v>
      </c>
      <c r="E6870" s="1" t="s">
        <v>16</v>
      </c>
      <c r="F6870" s="1">
        <v>0.0</v>
      </c>
      <c r="G6870" s="1">
        <v>1.0</v>
      </c>
      <c r="H6870" s="1">
        <v>1.0</v>
      </c>
      <c r="I6870" s="1" t="s">
        <v>28</v>
      </c>
      <c r="J6870" s="1">
        <v>29.9</v>
      </c>
      <c r="K6870" s="1">
        <v>1388.75</v>
      </c>
      <c r="L6870" s="1" t="s">
        <v>18</v>
      </c>
      <c r="M6870" s="2">
        <f t="shared" si="1"/>
        <v>46.44648829</v>
      </c>
      <c r="N6870" s="3"/>
    </row>
    <row r="6871" ht="15.75" customHeight="1">
      <c r="A6871" s="1" t="s">
        <v>6891</v>
      </c>
      <c r="B6871" s="1" t="s">
        <v>20</v>
      </c>
      <c r="C6871" s="1">
        <v>0.0</v>
      </c>
      <c r="D6871" s="1" t="s">
        <v>18</v>
      </c>
      <c r="E6871" s="1" t="s">
        <v>18</v>
      </c>
      <c r="F6871" s="1">
        <v>1.0</v>
      </c>
      <c r="G6871" s="1">
        <v>1.0</v>
      </c>
      <c r="H6871" s="1">
        <v>0.0</v>
      </c>
      <c r="I6871" s="1" t="s">
        <v>28</v>
      </c>
      <c r="J6871" s="1">
        <v>65.6</v>
      </c>
      <c r="K6871" s="1">
        <v>339.9</v>
      </c>
      <c r="L6871" s="1" t="s">
        <v>18</v>
      </c>
      <c r="M6871" s="2">
        <f t="shared" si="1"/>
        <v>5.181402439</v>
      </c>
      <c r="N6871" s="3"/>
    </row>
    <row r="6872" ht="15.75" customHeight="1">
      <c r="A6872" s="1" t="s">
        <v>6892</v>
      </c>
      <c r="B6872" s="1" t="s">
        <v>20</v>
      </c>
      <c r="C6872" s="1">
        <v>0.0</v>
      </c>
      <c r="D6872" s="1" t="s">
        <v>18</v>
      </c>
      <c r="E6872" s="1" t="s">
        <v>18</v>
      </c>
      <c r="F6872" s="1">
        <v>2.0</v>
      </c>
      <c r="G6872" s="1">
        <v>2.0</v>
      </c>
      <c r="H6872" s="1">
        <v>1.0</v>
      </c>
      <c r="I6872" s="1" t="s">
        <v>26</v>
      </c>
      <c r="J6872" s="1">
        <v>81.4</v>
      </c>
      <c r="K6872" s="1">
        <v>3213.75</v>
      </c>
      <c r="L6872" s="1" t="s">
        <v>18</v>
      </c>
      <c r="M6872" s="2">
        <f t="shared" si="1"/>
        <v>39.48095823</v>
      </c>
      <c r="N6872" s="3"/>
    </row>
    <row r="6873" ht="15.75" customHeight="1">
      <c r="A6873" s="1" t="s">
        <v>6893</v>
      </c>
      <c r="B6873" s="1" t="s">
        <v>20</v>
      </c>
      <c r="C6873" s="1">
        <v>0.0</v>
      </c>
      <c r="D6873" s="1" t="s">
        <v>16</v>
      </c>
      <c r="E6873" s="1" t="s">
        <v>16</v>
      </c>
      <c r="F6873" s="1">
        <v>1.0</v>
      </c>
      <c r="G6873" s="1">
        <v>1.0</v>
      </c>
      <c r="H6873" s="1">
        <v>0.0</v>
      </c>
      <c r="I6873" s="1" t="s">
        <v>17</v>
      </c>
      <c r="J6873" s="1">
        <v>49.95</v>
      </c>
      <c r="K6873" s="1">
        <v>587.45</v>
      </c>
      <c r="L6873" s="1" t="s">
        <v>18</v>
      </c>
      <c r="M6873" s="2">
        <f t="shared" si="1"/>
        <v>11.76076076</v>
      </c>
      <c r="N6873" s="3"/>
    </row>
    <row r="6874" ht="15.75" customHeight="1">
      <c r="A6874" s="1" t="s">
        <v>6894</v>
      </c>
      <c r="B6874" s="1" t="s">
        <v>15</v>
      </c>
      <c r="C6874" s="1">
        <v>0.0</v>
      </c>
      <c r="D6874" s="1" t="s">
        <v>18</v>
      </c>
      <c r="E6874" s="1" t="s">
        <v>18</v>
      </c>
      <c r="F6874" s="1">
        <v>1.0</v>
      </c>
      <c r="G6874" s="1">
        <v>2.0</v>
      </c>
      <c r="H6874" s="1">
        <v>0.0</v>
      </c>
      <c r="I6874" s="1" t="s">
        <v>28</v>
      </c>
      <c r="J6874" s="1">
        <v>94.4</v>
      </c>
      <c r="K6874" s="1">
        <v>387.2</v>
      </c>
      <c r="L6874" s="1" t="s">
        <v>16</v>
      </c>
      <c r="M6874" s="2">
        <f t="shared" si="1"/>
        <v>4.101694915</v>
      </c>
      <c r="N6874" s="3"/>
    </row>
    <row r="6875" ht="15.75" customHeight="1">
      <c r="A6875" s="1" t="s">
        <v>6895</v>
      </c>
      <c r="B6875" s="1" t="s">
        <v>15</v>
      </c>
      <c r="C6875" s="1">
        <v>0.0</v>
      </c>
      <c r="D6875" s="1" t="s">
        <v>16</v>
      </c>
      <c r="E6875" s="1" t="s">
        <v>18</v>
      </c>
      <c r="F6875" s="1">
        <v>1.0</v>
      </c>
      <c r="G6875" s="1">
        <v>0.0</v>
      </c>
      <c r="H6875" s="1">
        <v>2.0</v>
      </c>
      <c r="I6875" s="1" t="s">
        <v>28</v>
      </c>
      <c r="J6875" s="1">
        <v>18.4</v>
      </c>
      <c r="K6875" s="1">
        <v>1057.85</v>
      </c>
      <c r="L6875" s="1" t="s">
        <v>18</v>
      </c>
      <c r="M6875" s="2">
        <f t="shared" si="1"/>
        <v>57.49184783</v>
      </c>
      <c r="N6875" s="3"/>
    </row>
    <row r="6876" ht="15.75" customHeight="1">
      <c r="A6876" s="1" t="s">
        <v>6896</v>
      </c>
      <c r="B6876" s="1" t="s">
        <v>15</v>
      </c>
      <c r="C6876" s="1">
        <v>0.0</v>
      </c>
      <c r="D6876" s="1" t="s">
        <v>16</v>
      </c>
      <c r="E6876" s="1" t="s">
        <v>18</v>
      </c>
      <c r="F6876" s="1">
        <v>1.0</v>
      </c>
      <c r="G6876" s="1">
        <v>0.0</v>
      </c>
      <c r="H6876" s="1">
        <v>1.0</v>
      </c>
      <c r="I6876" s="1" t="s">
        <v>17</v>
      </c>
      <c r="J6876" s="1">
        <v>19.35</v>
      </c>
      <c r="K6876" s="1">
        <v>307.0</v>
      </c>
      <c r="L6876" s="1" t="s">
        <v>18</v>
      </c>
      <c r="M6876" s="2">
        <f t="shared" si="1"/>
        <v>15.86563307</v>
      </c>
      <c r="N6876" s="3"/>
    </row>
    <row r="6877" ht="15.75" customHeight="1">
      <c r="A6877" s="1" t="s">
        <v>6897</v>
      </c>
      <c r="B6877" s="1" t="s">
        <v>20</v>
      </c>
      <c r="C6877" s="1">
        <v>0.0</v>
      </c>
      <c r="D6877" s="1" t="s">
        <v>18</v>
      </c>
      <c r="E6877" s="1" t="s">
        <v>18</v>
      </c>
      <c r="F6877" s="1">
        <v>1.0</v>
      </c>
      <c r="G6877" s="1">
        <v>2.0</v>
      </c>
      <c r="H6877" s="1">
        <v>0.0</v>
      </c>
      <c r="I6877" s="1" t="s">
        <v>26</v>
      </c>
      <c r="J6877" s="1">
        <v>69.5</v>
      </c>
      <c r="K6877" s="1">
        <v>2625.25</v>
      </c>
      <c r="L6877" s="1" t="s">
        <v>18</v>
      </c>
      <c r="M6877" s="2">
        <f t="shared" si="1"/>
        <v>37.77338129</v>
      </c>
      <c r="N6877" s="3"/>
    </row>
    <row r="6878" ht="15.75" customHeight="1">
      <c r="A6878" s="1" t="s">
        <v>6898</v>
      </c>
      <c r="B6878" s="1" t="s">
        <v>15</v>
      </c>
      <c r="C6878" s="1">
        <v>0.0</v>
      </c>
      <c r="D6878" s="1" t="s">
        <v>18</v>
      </c>
      <c r="E6878" s="1" t="s">
        <v>16</v>
      </c>
      <c r="F6878" s="1">
        <v>2.0</v>
      </c>
      <c r="G6878" s="1">
        <v>1.0</v>
      </c>
      <c r="H6878" s="1">
        <v>2.0</v>
      </c>
      <c r="I6878" s="1" t="s">
        <v>22</v>
      </c>
      <c r="J6878" s="1">
        <v>66.0</v>
      </c>
      <c r="K6878" s="1">
        <v>4891.5</v>
      </c>
      <c r="L6878" s="1" t="s">
        <v>18</v>
      </c>
      <c r="M6878" s="2">
        <f t="shared" si="1"/>
        <v>74.11363636</v>
      </c>
      <c r="N6878" s="3"/>
    </row>
    <row r="6879" ht="15.75" customHeight="1">
      <c r="A6879" s="1" t="s">
        <v>6899</v>
      </c>
      <c r="B6879" s="1" t="s">
        <v>15</v>
      </c>
      <c r="C6879" s="1">
        <v>0.0</v>
      </c>
      <c r="D6879" s="1" t="s">
        <v>18</v>
      </c>
      <c r="E6879" s="1" t="s">
        <v>18</v>
      </c>
      <c r="F6879" s="1">
        <v>2.0</v>
      </c>
      <c r="G6879" s="1">
        <v>2.0</v>
      </c>
      <c r="H6879" s="1">
        <v>1.0</v>
      </c>
      <c r="I6879" s="1" t="s">
        <v>17</v>
      </c>
      <c r="J6879" s="1">
        <v>98.6</v>
      </c>
      <c r="K6879" s="1">
        <v>5311.85</v>
      </c>
      <c r="L6879" s="1" t="s">
        <v>18</v>
      </c>
      <c r="M6879" s="2">
        <f t="shared" si="1"/>
        <v>53.87271805</v>
      </c>
      <c r="N6879" s="3"/>
    </row>
    <row r="6880" ht="15.75" customHeight="1">
      <c r="A6880" s="1" t="s">
        <v>6900</v>
      </c>
      <c r="B6880" s="1" t="s">
        <v>15</v>
      </c>
      <c r="C6880" s="1">
        <v>0.0</v>
      </c>
      <c r="D6880" s="1" t="s">
        <v>18</v>
      </c>
      <c r="E6880" s="1" t="s">
        <v>18</v>
      </c>
      <c r="F6880" s="1">
        <v>1.0</v>
      </c>
      <c r="G6880" s="1">
        <v>0.0</v>
      </c>
      <c r="H6880" s="1">
        <v>0.0</v>
      </c>
      <c r="I6880" s="1" t="s">
        <v>17</v>
      </c>
      <c r="J6880" s="1">
        <v>20.4</v>
      </c>
      <c r="K6880" s="1">
        <v>63.15</v>
      </c>
      <c r="L6880" s="1" t="s">
        <v>18</v>
      </c>
      <c r="M6880" s="2">
        <f t="shared" si="1"/>
        <v>3.095588235</v>
      </c>
      <c r="N6880" s="3"/>
    </row>
    <row r="6881" ht="15.75" customHeight="1">
      <c r="A6881" s="1" t="s">
        <v>6901</v>
      </c>
      <c r="B6881" s="1" t="s">
        <v>20</v>
      </c>
      <c r="C6881" s="1">
        <v>0.0</v>
      </c>
      <c r="D6881" s="1" t="s">
        <v>18</v>
      </c>
      <c r="E6881" s="1" t="s">
        <v>18</v>
      </c>
      <c r="F6881" s="1">
        <v>2.0</v>
      </c>
      <c r="G6881" s="1">
        <v>2.0</v>
      </c>
      <c r="H6881" s="1">
        <v>0.0</v>
      </c>
      <c r="I6881" s="1" t="s">
        <v>22</v>
      </c>
      <c r="J6881" s="1">
        <v>79.85</v>
      </c>
      <c r="K6881" s="1">
        <v>797.25</v>
      </c>
      <c r="L6881" s="1" t="s">
        <v>18</v>
      </c>
      <c r="M6881" s="2">
        <f t="shared" si="1"/>
        <v>9.984345648</v>
      </c>
      <c r="N6881" s="3"/>
    </row>
    <row r="6882" ht="15.75" customHeight="1">
      <c r="A6882" s="1" t="s">
        <v>6902</v>
      </c>
      <c r="B6882" s="1" t="s">
        <v>20</v>
      </c>
      <c r="C6882" s="1">
        <v>1.0</v>
      </c>
      <c r="D6882" s="1" t="s">
        <v>16</v>
      </c>
      <c r="E6882" s="1" t="s">
        <v>18</v>
      </c>
      <c r="F6882" s="1">
        <v>2.0</v>
      </c>
      <c r="G6882" s="1">
        <v>1.0</v>
      </c>
      <c r="H6882" s="1">
        <v>0.0</v>
      </c>
      <c r="I6882" s="1" t="s">
        <v>28</v>
      </c>
      <c r="J6882" s="1">
        <v>84.8</v>
      </c>
      <c r="K6882" s="1">
        <v>2309.55</v>
      </c>
      <c r="L6882" s="1" t="s">
        <v>18</v>
      </c>
      <c r="M6882" s="2">
        <f t="shared" si="1"/>
        <v>27.23525943</v>
      </c>
      <c r="N6882" s="3"/>
    </row>
    <row r="6883" ht="15.75" customHeight="1">
      <c r="A6883" s="1" t="s">
        <v>6903</v>
      </c>
      <c r="B6883" s="1" t="s">
        <v>15</v>
      </c>
      <c r="C6883" s="1">
        <v>1.0</v>
      </c>
      <c r="D6883" s="1" t="s">
        <v>16</v>
      </c>
      <c r="E6883" s="1" t="s">
        <v>18</v>
      </c>
      <c r="F6883" s="1">
        <v>2.0</v>
      </c>
      <c r="G6883" s="1">
        <v>2.0</v>
      </c>
      <c r="H6883" s="1">
        <v>0.0</v>
      </c>
      <c r="I6883" s="1" t="s">
        <v>22</v>
      </c>
      <c r="J6883" s="1">
        <v>77.5</v>
      </c>
      <c r="K6883" s="1">
        <v>3807.35</v>
      </c>
      <c r="L6883" s="1" t="s">
        <v>16</v>
      </c>
      <c r="M6883" s="2">
        <f t="shared" si="1"/>
        <v>49.12709677</v>
      </c>
      <c r="N6883" s="3"/>
    </row>
    <row r="6884" ht="15.75" customHeight="1">
      <c r="A6884" s="1" t="s">
        <v>6904</v>
      </c>
      <c r="B6884" s="1" t="s">
        <v>15</v>
      </c>
      <c r="C6884" s="1">
        <v>1.0</v>
      </c>
      <c r="D6884" s="1" t="s">
        <v>18</v>
      </c>
      <c r="E6884" s="1" t="s">
        <v>18</v>
      </c>
      <c r="F6884" s="1">
        <v>2.0</v>
      </c>
      <c r="G6884" s="1">
        <v>2.0</v>
      </c>
      <c r="H6884" s="1">
        <v>0.0</v>
      </c>
      <c r="I6884" s="1" t="s">
        <v>28</v>
      </c>
      <c r="J6884" s="1">
        <v>95.45</v>
      </c>
      <c r="K6884" s="1">
        <v>6223.3</v>
      </c>
      <c r="L6884" s="1" t="s">
        <v>18</v>
      </c>
      <c r="M6884" s="2">
        <f t="shared" si="1"/>
        <v>65.19958093</v>
      </c>
      <c r="N6884" s="3"/>
    </row>
    <row r="6885" ht="15.75" customHeight="1">
      <c r="A6885" s="1" t="s">
        <v>6905</v>
      </c>
      <c r="B6885" s="1" t="s">
        <v>20</v>
      </c>
      <c r="C6885" s="1">
        <v>0.0</v>
      </c>
      <c r="D6885" s="1" t="s">
        <v>16</v>
      </c>
      <c r="E6885" s="1" t="s">
        <v>16</v>
      </c>
      <c r="F6885" s="1">
        <v>2.0</v>
      </c>
      <c r="G6885" s="1">
        <v>2.0</v>
      </c>
      <c r="H6885" s="1">
        <v>2.0</v>
      </c>
      <c r="I6885" s="1" t="s">
        <v>28</v>
      </c>
      <c r="J6885" s="1">
        <v>93.4</v>
      </c>
      <c r="K6885" s="1">
        <v>5822.3</v>
      </c>
      <c r="L6885" s="1" t="s">
        <v>18</v>
      </c>
      <c r="M6885" s="2">
        <f t="shared" si="1"/>
        <v>62.3372591</v>
      </c>
      <c r="N6885" s="3"/>
    </row>
    <row r="6886" ht="15.75" customHeight="1">
      <c r="A6886" s="1" t="s">
        <v>6906</v>
      </c>
      <c r="B6886" s="1" t="s">
        <v>20</v>
      </c>
      <c r="C6886" s="1">
        <v>0.0</v>
      </c>
      <c r="D6886" s="1" t="s">
        <v>16</v>
      </c>
      <c r="E6886" s="1" t="s">
        <v>18</v>
      </c>
      <c r="F6886" s="1">
        <v>2.0</v>
      </c>
      <c r="G6886" s="1">
        <v>2.0</v>
      </c>
      <c r="H6886" s="1">
        <v>0.0</v>
      </c>
      <c r="I6886" s="1" t="s">
        <v>26</v>
      </c>
      <c r="J6886" s="1">
        <v>88.65</v>
      </c>
      <c r="K6886" s="1">
        <v>2683.2</v>
      </c>
      <c r="L6886" s="1" t="s">
        <v>18</v>
      </c>
      <c r="M6886" s="2">
        <f t="shared" si="1"/>
        <v>30.26734349</v>
      </c>
      <c r="N6886" s="3"/>
    </row>
    <row r="6887" ht="15.75" customHeight="1">
      <c r="A6887" s="1" t="s">
        <v>6907</v>
      </c>
      <c r="B6887" s="1" t="s">
        <v>20</v>
      </c>
      <c r="C6887" s="1">
        <v>0.0</v>
      </c>
      <c r="D6887" s="1" t="s">
        <v>16</v>
      </c>
      <c r="E6887" s="1" t="s">
        <v>18</v>
      </c>
      <c r="F6887" s="1">
        <v>2.0</v>
      </c>
      <c r="G6887" s="1">
        <v>1.0</v>
      </c>
      <c r="H6887" s="1">
        <v>2.0</v>
      </c>
      <c r="I6887" s="1" t="s">
        <v>26</v>
      </c>
      <c r="J6887" s="1">
        <v>92.0</v>
      </c>
      <c r="K6887" s="1">
        <v>6782.15</v>
      </c>
      <c r="L6887" s="1" t="s">
        <v>18</v>
      </c>
      <c r="M6887" s="2">
        <f t="shared" si="1"/>
        <v>73.71902174</v>
      </c>
      <c r="N6887" s="3"/>
    </row>
    <row r="6888" ht="15.75" customHeight="1">
      <c r="A6888" s="1" t="s">
        <v>6908</v>
      </c>
      <c r="B6888" s="1" t="s">
        <v>15</v>
      </c>
      <c r="C6888" s="1">
        <v>0.0</v>
      </c>
      <c r="D6888" s="1" t="s">
        <v>16</v>
      </c>
      <c r="E6888" s="1" t="s">
        <v>16</v>
      </c>
      <c r="F6888" s="1">
        <v>1.0</v>
      </c>
      <c r="G6888" s="1">
        <v>2.0</v>
      </c>
      <c r="H6888" s="1">
        <v>0.0</v>
      </c>
      <c r="I6888" s="1" t="s">
        <v>22</v>
      </c>
      <c r="J6888" s="1">
        <v>80.15</v>
      </c>
      <c r="K6888" s="1">
        <v>1790.65</v>
      </c>
      <c r="L6888" s="1" t="s">
        <v>18</v>
      </c>
      <c r="M6888" s="2">
        <f t="shared" si="1"/>
        <v>22.34123518</v>
      </c>
      <c r="N6888" s="3"/>
    </row>
    <row r="6889" ht="15.75" customHeight="1">
      <c r="A6889" s="1" t="s">
        <v>6909</v>
      </c>
      <c r="B6889" s="1" t="s">
        <v>20</v>
      </c>
      <c r="C6889" s="1">
        <v>0.0</v>
      </c>
      <c r="D6889" s="1" t="s">
        <v>18</v>
      </c>
      <c r="E6889" s="1" t="s">
        <v>18</v>
      </c>
      <c r="F6889" s="1">
        <v>1.0</v>
      </c>
      <c r="G6889" s="1">
        <v>1.0</v>
      </c>
      <c r="H6889" s="1">
        <v>0.0</v>
      </c>
      <c r="I6889" s="1" t="s">
        <v>28</v>
      </c>
      <c r="J6889" s="1">
        <v>59.15</v>
      </c>
      <c r="K6889" s="1">
        <v>336.7</v>
      </c>
      <c r="L6889" s="1" t="s">
        <v>18</v>
      </c>
      <c r="M6889" s="2">
        <f t="shared" si="1"/>
        <v>5.692307692</v>
      </c>
      <c r="N6889" s="3"/>
    </row>
    <row r="6890" ht="15.75" customHeight="1">
      <c r="A6890" s="1" t="s">
        <v>6910</v>
      </c>
      <c r="B6890" s="1" t="s">
        <v>15</v>
      </c>
      <c r="C6890" s="1">
        <v>0.0</v>
      </c>
      <c r="D6890" s="1" t="s">
        <v>16</v>
      </c>
      <c r="E6890" s="1" t="s">
        <v>16</v>
      </c>
      <c r="F6890" s="1">
        <v>1.0</v>
      </c>
      <c r="G6890" s="1">
        <v>1.0</v>
      </c>
      <c r="H6890" s="1">
        <v>0.0</v>
      </c>
      <c r="I6890" s="1" t="s">
        <v>28</v>
      </c>
      <c r="J6890" s="1">
        <v>61.75</v>
      </c>
      <c r="K6890" s="1">
        <v>3024.15</v>
      </c>
      <c r="L6890" s="1" t="s">
        <v>18</v>
      </c>
      <c r="M6890" s="2">
        <f t="shared" si="1"/>
        <v>48.97408907</v>
      </c>
      <c r="N6890" s="3"/>
    </row>
    <row r="6891" ht="15.75" customHeight="1">
      <c r="A6891" s="1" t="s">
        <v>6911</v>
      </c>
      <c r="B6891" s="1" t="s">
        <v>15</v>
      </c>
      <c r="C6891" s="1">
        <v>0.0</v>
      </c>
      <c r="D6891" s="1" t="s">
        <v>18</v>
      </c>
      <c r="E6891" s="1" t="s">
        <v>18</v>
      </c>
      <c r="F6891" s="1">
        <v>2.0</v>
      </c>
      <c r="G6891" s="1">
        <v>2.0</v>
      </c>
      <c r="H6891" s="1">
        <v>2.0</v>
      </c>
      <c r="I6891" s="1" t="s">
        <v>17</v>
      </c>
      <c r="J6891" s="1">
        <v>113.2</v>
      </c>
      <c r="K6891" s="1">
        <v>3914.05</v>
      </c>
      <c r="L6891" s="1" t="s">
        <v>18</v>
      </c>
      <c r="M6891" s="2">
        <f t="shared" si="1"/>
        <v>34.57641343</v>
      </c>
      <c r="N6891" s="3"/>
    </row>
    <row r="6892" ht="15.75" customHeight="1">
      <c r="A6892" s="1" t="s">
        <v>6912</v>
      </c>
      <c r="B6892" s="1" t="s">
        <v>15</v>
      </c>
      <c r="C6892" s="1">
        <v>0.0</v>
      </c>
      <c r="D6892" s="1" t="s">
        <v>16</v>
      </c>
      <c r="E6892" s="1" t="s">
        <v>16</v>
      </c>
      <c r="F6892" s="1">
        <v>1.0</v>
      </c>
      <c r="G6892" s="1">
        <v>1.0</v>
      </c>
      <c r="H6892" s="1">
        <v>2.0</v>
      </c>
      <c r="I6892" s="1" t="s">
        <v>17</v>
      </c>
      <c r="J6892" s="1">
        <v>63.55</v>
      </c>
      <c r="K6892" s="1">
        <v>4014.2</v>
      </c>
      <c r="L6892" s="1" t="s">
        <v>18</v>
      </c>
      <c r="M6892" s="2">
        <f t="shared" si="1"/>
        <v>63.16601101</v>
      </c>
      <c r="N6892" s="3"/>
    </row>
    <row r="6893" ht="15.75" customHeight="1">
      <c r="A6893" s="1" t="s">
        <v>6913</v>
      </c>
      <c r="B6893" s="1" t="s">
        <v>20</v>
      </c>
      <c r="C6893" s="1">
        <v>0.0</v>
      </c>
      <c r="D6893" s="1" t="s">
        <v>18</v>
      </c>
      <c r="E6893" s="1" t="s">
        <v>18</v>
      </c>
      <c r="F6893" s="1">
        <v>2.0</v>
      </c>
      <c r="G6893" s="1">
        <v>2.0</v>
      </c>
      <c r="H6893" s="1">
        <v>0.0</v>
      </c>
      <c r="I6893" s="1" t="s">
        <v>22</v>
      </c>
      <c r="J6893" s="1">
        <v>75.3</v>
      </c>
      <c r="K6893" s="1">
        <v>75.3</v>
      </c>
      <c r="L6893" s="1" t="s">
        <v>16</v>
      </c>
      <c r="M6893" s="2">
        <f t="shared" si="1"/>
        <v>1</v>
      </c>
      <c r="N6893" s="3"/>
    </row>
    <row r="6894" ht="15.75" customHeight="1">
      <c r="A6894" s="1" t="s">
        <v>6914</v>
      </c>
      <c r="B6894" s="1" t="s">
        <v>20</v>
      </c>
      <c r="C6894" s="1">
        <v>0.0</v>
      </c>
      <c r="D6894" s="1" t="s">
        <v>16</v>
      </c>
      <c r="E6894" s="1" t="s">
        <v>18</v>
      </c>
      <c r="F6894" s="1">
        <v>2.0</v>
      </c>
      <c r="G6894" s="1">
        <v>2.0</v>
      </c>
      <c r="H6894" s="1">
        <v>2.0</v>
      </c>
      <c r="I6894" s="1" t="s">
        <v>26</v>
      </c>
      <c r="J6894" s="1">
        <v>116.95</v>
      </c>
      <c r="K6894" s="1">
        <v>8594.4</v>
      </c>
      <c r="L6894" s="1" t="s">
        <v>18</v>
      </c>
      <c r="M6894" s="2">
        <f t="shared" si="1"/>
        <v>73.48781531</v>
      </c>
      <c r="N6894" s="3"/>
    </row>
    <row r="6895" ht="15.75" customHeight="1">
      <c r="A6895" s="1" t="s">
        <v>6915</v>
      </c>
      <c r="B6895" s="1" t="s">
        <v>20</v>
      </c>
      <c r="C6895" s="1">
        <v>0.0</v>
      </c>
      <c r="D6895" s="1" t="s">
        <v>18</v>
      </c>
      <c r="E6895" s="1" t="s">
        <v>18</v>
      </c>
      <c r="F6895" s="1">
        <v>1.0</v>
      </c>
      <c r="G6895" s="1">
        <v>0.0</v>
      </c>
      <c r="H6895" s="1">
        <v>0.0</v>
      </c>
      <c r="I6895" s="1" t="s">
        <v>17</v>
      </c>
      <c r="J6895" s="1">
        <v>19.95</v>
      </c>
      <c r="K6895" s="1">
        <v>147.5</v>
      </c>
      <c r="L6895" s="1" t="s">
        <v>18</v>
      </c>
      <c r="M6895" s="2">
        <f t="shared" si="1"/>
        <v>7.393483709</v>
      </c>
      <c r="N6895" s="3"/>
    </row>
    <row r="6896" ht="15.75" customHeight="1">
      <c r="A6896" s="1" t="s">
        <v>6916</v>
      </c>
      <c r="B6896" s="1" t="s">
        <v>20</v>
      </c>
      <c r="C6896" s="1">
        <v>0.0</v>
      </c>
      <c r="D6896" s="1" t="s">
        <v>18</v>
      </c>
      <c r="E6896" s="1" t="s">
        <v>18</v>
      </c>
      <c r="F6896" s="1">
        <v>1.0</v>
      </c>
      <c r="G6896" s="1">
        <v>2.0</v>
      </c>
      <c r="H6896" s="1">
        <v>0.0</v>
      </c>
      <c r="I6896" s="1" t="s">
        <v>17</v>
      </c>
      <c r="J6896" s="1">
        <v>95.3</v>
      </c>
      <c r="K6896" s="1">
        <v>2192.9</v>
      </c>
      <c r="L6896" s="1" t="s">
        <v>18</v>
      </c>
      <c r="M6896" s="2">
        <f t="shared" si="1"/>
        <v>23.01049318</v>
      </c>
      <c r="N6896" s="3"/>
    </row>
    <row r="6897" ht="15.75" customHeight="1">
      <c r="A6897" s="1" t="s">
        <v>6917</v>
      </c>
      <c r="B6897" s="1" t="s">
        <v>15</v>
      </c>
      <c r="C6897" s="1">
        <v>0.0</v>
      </c>
      <c r="D6897" s="1" t="s">
        <v>16</v>
      </c>
      <c r="E6897" s="1" t="s">
        <v>18</v>
      </c>
      <c r="F6897" s="1">
        <v>2.0</v>
      </c>
      <c r="G6897" s="1">
        <v>1.0</v>
      </c>
      <c r="H6897" s="1">
        <v>2.0</v>
      </c>
      <c r="I6897" s="1" t="s">
        <v>26</v>
      </c>
      <c r="J6897" s="1">
        <v>85.0</v>
      </c>
      <c r="K6897" s="1">
        <v>5484.4</v>
      </c>
      <c r="L6897" s="1" t="s">
        <v>18</v>
      </c>
      <c r="M6897" s="2">
        <f t="shared" si="1"/>
        <v>64.52235294</v>
      </c>
      <c r="N6897" s="3"/>
    </row>
    <row r="6898" ht="15.75" customHeight="1">
      <c r="A6898" s="1" t="s">
        <v>6918</v>
      </c>
      <c r="B6898" s="1" t="s">
        <v>15</v>
      </c>
      <c r="C6898" s="1">
        <v>0.0</v>
      </c>
      <c r="D6898" s="1" t="s">
        <v>16</v>
      </c>
      <c r="E6898" s="1" t="s">
        <v>16</v>
      </c>
      <c r="F6898" s="1">
        <v>1.0</v>
      </c>
      <c r="G6898" s="1">
        <v>1.0</v>
      </c>
      <c r="H6898" s="1">
        <v>2.0</v>
      </c>
      <c r="I6898" s="1" t="s">
        <v>26</v>
      </c>
      <c r="J6898" s="1">
        <v>58.2</v>
      </c>
      <c r="K6898" s="1">
        <v>3810.8</v>
      </c>
      <c r="L6898" s="1" t="s">
        <v>18</v>
      </c>
      <c r="M6898" s="2">
        <f t="shared" si="1"/>
        <v>65.47766323</v>
      </c>
      <c r="N6898" s="3"/>
    </row>
    <row r="6899" ht="15.75" customHeight="1">
      <c r="A6899" s="1" t="s">
        <v>6919</v>
      </c>
      <c r="B6899" s="1" t="s">
        <v>20</v>
      </c>
      <c r="C6899" s="1">
        <v>0.0</v>
      </c>
      <c r="D6899" s="1" t="s">
        <v>18</v>
      </c>
      <c r="E6899" s="1" t="s">
        <v>18</v>
      </c>
      <c r="F6899" s="1">
        <v>0.0</v>
      </c>
      <c r="G6899" s="1">
        <v>1.0</v>
      </c>
      <c r="H6899" s="1">
        <v>1.0</v>
      </c>
      <c r="I6899" s="1" t="s">
        <v>26</v>
      </c>
      <c r="J6899" s="1">
        <v>24.35</v>
      </c>
      <c r="K6899" s="1">
        <v>150.85</v>
      </c>
      <c r="L6899" s="1" t="s">
        <v>18</v>
      </c>
      <c r="M6899" s="2">
        <f t="shared" si="1"/>
        <v>6.195071869</v>
      </c>
      <c r="N6899" s="3"/>
    </row>
    <row r="6900" ht="15.75" customHeight="1">
      <c r="A6900" s="1" t="s">
        <v>6920</v>
      </c>
      <c r="B6900" s="1" t="s">
        <v>20</v>
      </c>
      <c r="C6900" s="1">
        <v>1.0</v>
      </c>
      <c r="D6900" s="1" t="s">
        <v>18</v>
      </c>
      <c r="E6900" s="1" t="s">
        <v>18</v>
      </c>
      <c r="F6900" s="1">
        <v>1.0</v>
      </c>
      <c r="G6900" s="1">
        <v>2.0</v>
      </c>
      <c r="H6900" s="1">
        <v>0.0</v>
      </c>
      <c r="I6900" s="1" t="s">
        <v>26</v>
      </c>
      <c r="J6900" s="1">
        <v>69.95</v>
      </c>
      <c r="K6900" s="1">
        <v>562.7</v>
      </c>
      <c r="L6900" s="1" t="s">
        <v>18</v>
      </c>
      <c r="M6900" s="2">
        <f t="shared" si="1"/>
        <v>8.04431737</v>
      </c>
      <c r="N6900" s="3"/>
    </row>
    <row r="6901" ht="15.75" customHeight="1">
      <c r="A6901" s="1" t="s">
        <v>6921</v>
      </c>
      <c r="B6901" s="1" t="s">
        <v>15</v>
      </c>
      <c r="C6901" s="1">
        <v>1.0</v>
      </c>
      <c r="D6901" s="1" t="s">
        <v>18</v>
      </c>
      <c r="E6901" s="1" t="s">
        <v>18</v>
      </c>
      <c r="F6901" s="1">
        <v>0.0</v>
      </c>
      <c r="G6901" s="1">
        <v>1.0</v>
      </c>
      <c r="H6901" s="1">
        <v>2.0</v>
      </c>
      <c r="I6901" s="1" t="s">
        <v>17</v>
      </c>
      <c r="J6901" s="1">
        <v>39.7</v>
      </c>
      <c r="K6901" s="1">
        <v>692.35</v>
      </c>
      <c r="L6901" s="1" t="s">
        <v>18</v>
      </c>
      <c r="M6901" s="2">
        <f t="shared" si="1"/>
        <v>17.4395466</v>
      </c>
      <c r="N6901" s="3"/>
    </row>
    <row r="6902" ht="15.75" customHeight="1">
      <c r="A6902" s="1" t="s">
        <v>6922</v>
      </c>
      <c r="B6902" s="1" t="s">
        <v>15</v>
      </c>
      <c r="C6902" s="1">
        <v>0.0</v>
      </c>
      <c r="D6902" s="1" t="s">
        <v>16</v>
      </c>
      <c r="E6902" s="1" t="s">
        <v>16</v>
      </c>
      <c r="F6902" s="1">
        <v>2.0</v>
      </c>
      <c r="G6902" s="1">
        <v>1.0</v>
      </c>
      <c r="H6902" s="1">
        <v>1.0</v>
      </c>
      <c r="I6902" s="1" t="s">
        <v>17</v>
      </c>
      <c r="J6902" s="1">
        <v>61.95</v>
      </c>
      <c r="K6902" s="1">
        <v>1070.7</v>
      </c>
      <c r="L6902" s="1" t="s">
        <v>18</v>
      </c>
      <c r="M6902" s="2">
        <f t="shared" si="1"/>
        <v>17.28329298</v>
      </c>
      <c r="N6902" s="3"/>
    </row>
    <row r="6903" ht="15.75" customHeight="1">
      <c r="A6903" s="1" t="s">
        <v>6923</v>
      </c>
      <c r="B6903" s="1" t="s">
        <v>15</v>
      </c>
      <c r="C6903" s="1">
        <v>0.0</v>
      </c>
      <c r="D6903" s="1" t="s">
        <v>18</v>
      </c>
      <c r="E6903" s="1" t="s">
        <v>18</v>
      </c>
      <c r="F6903" s="1">
        <v>1.0</v>
      </c>
      <c r="G6903" s="1">
        <v>0.0</v>
      </c>
      <c r="H6903" s="1">
        <v>2.0</v>
      </c>
      <c r="I6903" s="1" t="s">
        <v>22</v>
      </c>
      <c r="J6903" s="1">
        <v>21.1</v>
      </c>
      <c r="K6903" s="1">
        <v>937.1</v>
      </c>
      <c r="L6903" s="1" t="s">
        <v>18</v>
      </c>
      <c r="M6903" s="2">
        <f t="shared" si="1"/>
        <v>44.41232227</v>
      </c>
      <c r="N6903" s="3"/>
    </row>
    <row r="6904" ht="15.75" customHeight="1">
      <c r="A6904" s="1" t="s">
        <v>6924</v>
      </c>
      <c r="B6904" s="1" t="s">
        <v>15</v>
      </c>
      <c r="C6904" s="1">
        <v>1.0</v>
      </c>
      <c r="D6904" s="1" t="s">
        <v>16</v>
      </c>
      <c r="E6904" s="1" t="s">
        <v>18</v>
      </c>
      <c r="F6904" s="1">
        <v>1.0</v>
      </c>
      <c r="G6904" s="1">
        <v>2.0</v>
      </c>
      <c r="H6904" s="1">
        <v>0.0</v>
      </c>
      <c r="I6904" s="1" t="s">
        <v>22</v>
      </c>
      <c r="J6904" s="1">
        <v>69.3</v>
      </c>
      <c r="K6904" s="1">
        <v>153.8</v>
      </c>
      <c r="L6904" s="1" t="s">
        <v>18</v>
      </c>
      <c r="M6904" s="2">
        <f t="shared" si="1"/>
        <v>2.219336219</v>
      </c>
      <c r="N6904" s="3"/>
    </row>
    <row r="6905" ht="15.75" customHeight="1">
      <c r="A6905" s="1" t="s">
        <v>6925</v>
      </c>
      <c r="B6905" s="1" t="s">
        <v>15</v>
      </c>
      <c r="C6905" s="1">
        <v>0.0</v>
      </c>
      <c r="D6905" s="1" t="s">
        <v>16</v>
      </c>
      <c r="E6905" s="1" t="s">
        <v>16</v>
      </c>
      <c r="F6905" s="1">
        <v>2.0</v>
      </c>
      <c r="G6905" s="1">
        <v>2.0</v>
      </c>
      <c r="H6905" s="1">
        <v>0.0</v>
      </c>
      <c r="I6905" s="1" t="s">
        <v>28</v>
      </c>
      <c r="J6905" s="1">
        <v>75.8</v>
      </c>
      <c r="K6905" s="1">
        <v>1615.1</v>
      </c>
      <c r="L6905" s="1" t="s">
        <v>18</v>
      </c>
      <c r="M6905" s="2">
        <f t="shared" si="1"/>
        <v>21.30738786</v>
      </c>
      <c r="N6905" s="3"/>
    </row>
    <row r="6906" ht="15.75" customHeight="1">
      <c r="A6906" s="1" t="s">
        <v>6926</v>
      </c>
      <c r="B6906" s="1" t="s">
        <v>20</v>
      </c>
      <c r="C6906" s="1">
        <v>0.0</v>
      </c>
      <c r="D6906" s="1" t="s">
        <v>16</v>
      </c>
      <c r="E6906" s="1" t="s">
        <v>16</v>
      </c>
      <c r="F6906" s="1">
        <v>1.0</v>
      </c>
      <c r="G6906" s="1">
        <v>0.0</v>
      </c>
      <c r="H6906" s="1">
        <v>2.0</v>
      </c>
      <c r="I6906" s="1" t="s">
        <v>26</v>
      </c>
      <c r="J6906" s="1">
        <v>20.0</v>
      </c>
      <c r="K6906" s="1">
        <v>1374.2</v>
      </c>
      <c r="L6906" s="1" t="s">
        <v>18</v>
      </c>
      <c r="M6906" s="2">
        <f t="shared" si="1"/>
        <v>68.71</v>
      </c>
      <c r="N6906" s="3"/>
    </row>
    <row r="6907" ht="15.75" customHeight="1">
      <c r="A6907" s="1" t="s">
        <v>6927</v>
      </c>
      <c r="B6907" s="1" t="s">
        <v>15</v>
      </c>
      <c r="C6907" s="1">
        <v>0.0</v>
      </c>
      <c r="D6907" s="1" t="s">
        <v>18</v>
      </c>
      <c r="E6907" s="1" t="s">
        <v>18</v>
      </c>
      <c r="F6907" s="1">
        <v>2.0</v>
      </c>
      <c r="G6907" s="1">
        <v>2.0</v>
      </c>
      <c r="H6907" s="1">
        <v>0.0</v>
      </c>
      <c r="I6907" s="1" t="s">
        <v>22</v>
      </c>
      <c r="J6907" s="1">
        <v>103.45</v>
      </c>
      <c r="K6907" s="1">
        <v>3994.45</v>
      </c>
      <c r="L6907" s="1" t="s">
        <v>16</v>
      </c>
      <c r="M6907" s="2">
        <f t="shared" si="1"/>
        <v>38.61237313</v>
      </c>
      <c r="N6907" s="3"/>
    </row>
    <row r="6908" ht="15.75" customHeight="1">
      <c r="A6908" s="1" t="s">
        <v>6928</v>
      </c>
      <c r="B6908" s="1" t="s">
        <v>20</v>
      </c>
      <c r="C6908" s="1">
        <v>0.0</v>
      </c>
      <c r="D6908" s="1" t="s">
        <v>18</v>
      </c>
      <c r="E6908" s="1" t="s">
        <v>16</v>
      </c>
      <c r="F6908" s="1">
        <v>1.0</v>
      </c>
      <c r="G6908" s="1">
        <v>0.0</v>
      </c>
      <c r="H6908" s="1">
        <v>1.0</v>
      </c>
      <c r="I6908" s="1" t="s">
        <v>17</v>
      </c>
      <c r="J6908" s="1">
        <v>19.8</v>
      </c>
      <c r="K6908" s="1">
        <v>465.45</v>
      </c>
      <c r="L6908" s="1" t="s">
        <v>18</v>
      </c>
      <c r="M6908" s="2">
        <f t="shared" si="1"/>
        <v>23.50757576</v>
      </c>
      <c r="N6908" s="3"/>
    </row>
    <row r="6909" ht="15.75" customHeight="1">
      <c r="A6909" s="1" t="s">
        <v>6929</v>
      </c>
      <c r="B6909" s="1" t="s">
        <v>15</v>
      </c>
      <c r="C6909" s="1">
        <v>0.0</v>
      </c>
      <c r="D6909" s="1" t="s">
        <v>16</v>
      </c>
      <c r="E6909" s="1" t="s">
        <v>16</v>
      </c>
      <c r="F6909" s="1">
        <v>2.0</v>
      </c>
      <c r="G6909" s="1">
        <v>2.0</v>
      </c>
      <c r="H6909" s="1">
        <v>2.0</v>
      </c>
      <c r="I6909" s="1" t="s">
        <v>26</v>
      </c>
      <c r="J6909" s="1">
        <v>109.55</v>
      </c>
      <c r="K6909" s="1">
        <v>7887.25</v>
      </c>
      <c r="L6909" s="1" t="s">
        <v>18</v>
      </c>
      <c r="M6909" s="2">
        <f t="shared" si="1"/>
        <v>71.99680511</v>
      </c>
      <c r="N6909" s="3"/>
    </row>
    <row r="6910" ht="15.75" customHeight="1">
      <c r="A6910" s="1" t="s">
        <v>6930</v>
      </c>
      <c r="B6910" s="1" t="s">
        <v>20</v>
      </c>
      <c r="C6910" s="1">
        <v>0.0</v>
      </c>
      <c r="D6910" s="1" t="s">
        <v>16</v>
      </c>
      <c r="E6910" s="1" t="s">
        <v>16</v>
      </c>
      <c r="F6910" s="1">
        <v>2.0</v>
      </c>
      <c r="G6910" s="1">
        <v>1.0</v>
      </c>
      <c r="H6910" s="1">
        <v>1.0</v>
      </c>
      <c r="I6910" s="1" t="s">
        <v>26</v>
      </c>
      <c r="J6910" s="1">
        <v>66.85</v>
      </c>
      <c r="K6910" s="1">
        <v>4748.7</v>
      </c>
      <c r="L6910" s="1" t="s">
        <v>18</v>
      </c>
      <c r="M6910" s="2">
        <f t="shared" si="1"/>
        <v>71.03515333</v>
      </c>
      <c r="N6910" s="3"/>
    </row>
    <row r="6911" ht="15.75" customHeight="1">
      <c r="A6911" s="1" t="s">
        <v>6931</v>
      </c>
      <c r="B6911" s="1" t="s">
        <v>20</v>
      </c>
      <c r="C6911" s="1">
        <v>0.0</v>
      </c>
      <c r="D6911" s="1" t="s">
        <v>18</v>
      </c>
      <c r="E6911" s="1" t="s">
        <v>18</v>
      </c>
      <c r="F6911" s="1">
        <v>1.0</v>
      </c>
      <c r="G6911" s="1">
        <v>2.0</v>
      </c>
      <c r="H6911" s="1">
        <v>0.0</v>
      </c>
      <c r="I6911" s="1" t="s">
        <v>22</v>
      </c>
      <c r="J6911" s="1">
        <v>69.9</v>
      </c>
      <c r="K6911" s="1">
        <v>69.9</v>
      </c>
      <c r="L6911" s="1" t="s">
        <v>16</v>
      </c>
      <c r="M6911" s="2">
        <f t="shared" si="1"/>
        <v>1</v>
      </c>
      <c r="N6911" s="3"/>
    </row>
    <row r="6912" ht="15.75" customHeight="1">
      <c r="A6912" s="1" t="s">
        <v>6932</v>
      </c>
      <c r="B6912" s="1" t="s">
        <v>20</v>
      </c>
      <c r="C6912" s="1">
        <v>0.0</v>
      </c>
      <c r="D6912" s="1" t="s">
        <v>16</v>
      </c>
      <c r="E6912" s="1" t="s">
        <v>16</v>
      </c>
      <c r="F6912" s="1">
        <v>1.0</v>
      </c>
      <c r="G6912" s="1">
        <v>0.0</v>
      </c>
      <c r="H6912" s="1">
        <v>1.0</v>
      </c>
      <c r="I6912" s="1" t="s">
        <v>28</v>
      </c>
      <c r="J6912" s="1">
        <v>20.2</v>
      </c>
      <c r="K6912" s="1">
        <v>845.6</v>
      </c>
      <c r="L6912" s="1" t="s">
        <v>18</v>
      </c>
      <c r="M6912" s="2">
        <f t="shared" si="1"/>
        <v>41.86138614</v>
      </c>
      <c r="N6912" s="3"/>
    </row>
    <row r="6913" ht="15.75" customHeight="1">
      <c r="A6913" s="1" t="s">
        <v>6933</v>
      </c>
      <c r="B6913" s="1" t="s">
        <v>20</v>
      </c>
      <c r="C6913" s="1">
        <v>1.0</v>
      </c>
      <c r="D6913" s="1" t="s">
        <v>18</v>
      </c>
      <c r="E6913" s="1" t="s">
        <v>18</v>
      </c>
      <c r="F6913" s="1">
        <v>2.0</v>
      </c>
      <c r="G6913" s="1">
        <v>2.0</v>
      </c>
      <c r="H6913" s="1">
        <v>0.0</v>
      </c>
      <c r="I6913" s="1" t="s">
        <v>22</v>
      </c>
      <c r="J6913" s="1">
        <v>96.7</v>
      </c>
      <c r="K6913" s="1">
        <v>2082.95</v>
      </c>
      <c r="L6913" s="1" t="s">
        <v>16</v>
      </c>
      <c r="M6913" s="2">
        <f t="shared" si="1"/>
        <v>21.54033092</v>
      </c>
      <c r="N6913" s="3"/>
    </row>
    <row r="6914" ht="15.75" customHeight="1">
      <c r="A6914" s="1" t="s">
        <v>6934</v>
      </c>
      <c r="B6914" s="1" t="s">
        <v>15</v>
      </c>
      <c r="C6914" s="1">
        <v>0.0</v>
      </c>
      <c r="D6914" s="1" t="s">
        <v>18</v>
      </c>
      <c r="E6914" s="1" t="s">
        <v>18</v>
      </c>
      <c r="F6914" s="1">
        <v>2.0</v>
      </c>
      <c r="G6914" s="1">
        <v>2.0</v>
      </c>
      <c r="H6914" s="1">
        <v>0.0</v>
      </c>
      <c r="I6914" s="1" t="s">
        <v>28</v>
      </c>
      <c r="J6914" s="1">
        <v>83.85</v>
      </c>
      <c r="K6914" s="1">
        <v>3532.25</v>
      </c>
      <c r="L6914" s="1" t="s">
        <v>18</v>
      </c>
      <c r="M6914" s="2">
        <f t="shared" si="1"/>
        <v>42.12581992</v>
      </c>
      <c r="N6914" s="3"/>
    </row>
    <row r="6915" ht="15.75" customHeight="1">
      <c r="A6915" s="1" t="s">
        <v>6935</v>
      </c>
      <c r="B6915" s="1" t="s">
        <v>20</v>
      </c>
      <c r="C6915" s="1">
        <v>0.0</v>
      </c>
      <c r="D6915" s="1" t="s">
        <v>18</v>
      </c>
      <c r="E6915" s="1" t="s">
        <v>18</v>
      </c>
      <c r="F6915" s="1">
        <v>1.0</v>
      </c>
      <c r="G6915" s="1">
        <v>0.0</v>
      </c>
      <c r="H6915" s="1">
        <v>2.0</v>
      </c>
      <c r="I6915" s="1" t="s">
        <v>26</v>
      </c>
      <c r="J6915" s="1">
        <v>19.5</v>
      </c>
      <c r="K6915" s="1">
        <v>1050.5</v>
      </c>
      <c r="L6915" s="1" t="s">
        <v>18</v>
      </c>
      <c r="M6915" s="2">
        <f t="shared" si="1"/>
        <v>53.87179487</v>
      </c>
      <c r="N6915" s="3"/>
    </row>
    <row r="6916" ht="15.75" customHeight="1">
      <c r="A6916" s="1" t="s">
        <v>6936</v>
      </c>
      <c r="B6916" s="1" t="s">
        <v>20</v>
      </c>
      <c r="C6916" s="1">
        <v>0.0</v>
      </c>
      <c r="D6916" s="1" t="s">
        <v>18</v>
      </c>
      <c r="E6916" s="1" t="s">
        <v>18</v>
      </c>
      <c r="F6916" s="1">
        <v>2.0</v>
      </c>
      <c r="G6916" s="1">
        <v>0.0</v>
      </c>
      <c r="H6916" s="1">
        <v>0.0</v>
      </c>
      <c r="I6916" s="1" t="s">
        <v>22</v>
      </c>
      <c r="J6916" s="1">
        <v>25.0</v>
      </c>
      <c r="K6916" s="1">
        <v>316.2</v>
      </c>
      <c r="L6916" s="1" t="s">
        <v>18</v>
      </c>
      <c r="M6916" s="2">
        <f t="shared" si="1"/>
        <v>12.648</v>
      </c>
      <c r="N6916" s="3"/>
    </row>
    <row r="6917" ht="15.75" customHeight="1">
      <c r="A6917" s="1" t="s">
        <v>6937</v>
      </c>
      <c r="B6917" s="1" t="s">
        <v>15</v>
      </c>
      <c r="C6917" s="1">
        <v>0.0</v>
      </c>
      <c r="D6917" s="1" t="s">
        <v>18</v>
      </c>
      <c r="E6917" s="1" t="s">
        <v>18</v>
      </c>
      <c r="F6917" s="1">
        <v>1.0</v>
      </c>
      <c r="G6917" s="1">
        <v>0.0</v>
      </c>
      <c r="H6917" s="1">
        <v>0.0</v>
      </c>
      <c r="I6917" s="1" t="s">
        <v>17</v>
      </c>
      <c r="J6917" s="1">
        <v>20.35</v>
      </c>
      <c r="K6917" s="1">
        <v>45.3</v>
      </c>
      <c r="L6917" s="1" t="s">
        <v>18</v>
      </c>
      <c r="M6917" s="2">
        <f t="shared" si="1"/>
        <v>2.226044226</v>
      </c>
      <c r="N6917" s="3"/>
    </row>
    <row r="6918" ht="15.75" customHeight="1">
      <c r="A6918" s="1" t="s">
        <v>6938</v>
      </c>
      <c r="B6918" s="1" t="s">
        <v>20</v>
      </c>
      <c r="C6918" s="1">
        <v>1.0</v>
      </c>
      <c r="D6918" s="1" t="s">
        <v>16</v>
      </c>
      <c r="E6918" s="1" t="s">
        <v>18</v>
      </c>
      <c r="F6918" s="1">
        <v>1.0</v>
      </c>
      <c r="G6918" s="1">
        <v>2.0</v>
      </c>
      <c r="H6918" s="1">
        <v>0.0</v>
      </c>
      <c r="I6918" s="1" t="s">
        <v>28</v>
      </c>
      <c r="J6918" s="1">
        <v>72.25</v>
      </c>
      <c r="K6918" s="1">
        <v>2575.45</v>
      </c>
      <c r="L6918" s="1" t="s">
        <v>18</v>
      </c>
      <c r="M6918" s="2">
        <f t="shared" si="1"/>
        <v>35.64636678</v>
      </c>
      <c r="N6918" s="3"/>
    </row>
    <row r="6919" ht="15.75" customHeight="1">
      <c r="A6919" s="1" t="s">
        <v>6939</v>
      </c>
      <c r="B6919" s="1" t="s">
        <v>15</v>
      </c>
      <c r="C6919" s="1">
        <v>0.0</v>
      </c>
      <c r="D6919" s="1" t="s">
        <v>18</v>
      </c>
      <c r="E6919" s="1" t="s">
        <v>18</v>
      </c>
      <c r="F6919" s="1">
        <v>1.0</v>
      </c>
      <c r="G6919" s="1">
        <v>1.0</v>
      </c>
      <c r="H6919" s="1">
        <v>0.0</v>
      </c>
      <c r="I6919" s="1" t="s">
        <v>26</v>
      </c>
      <c r="J6919" s="1">
        <v>48.55</v>
      </c>
      <c r="K6919" s="1">
        <v>501.0</v>
      </c>
      <c r="L6919" s="1" t="s">
        <v>16</v>
      </c>
      <c r="M6919" s="2">
        <f t="shared" si="1"/>
        <v>10.3192585</v>
      </c>
      <c r="N6919" s="3"/>
    </row>
    <row r="6920" ht="15.75" customHeight="1">
      <c r="A6920" s="1" t="s">
        <v>6940</v>
      </c>
      <c r="B6920" s="1" t="s">
        <v>20</v>
      </c>
      <c r="C6920" s="1">
        <v>0.0</v>
      </c>
      <c r="D6920" s="1" t="s">
        <v>18</v>
      </c>
      <c r="E6920" s="1" t="s">
        <v>18</v>
      </c>
      <c r="F6920" s="1">
        <v>2.0</v>
      </c>
      <c r="G6920" s="1">
        <v>2.0</v>
      </c>
      <c r="H6920" s="1">
        <v>1.0</v>
      </c>
      <c r="I6920" s="1" t="s">
        <v>22</v>
      </c>
      <c r="J6920" s="1">
        <v>104.25</v>
      </c>
      <c r="K6920" s="1">
        <v>6860.6</v>
      </c>
      <c r="L6920" s="1" t="s">
        <v>18</v>
      </c>
      <c r="M6920" s="2">
        <f t="shared" si="1"/>
        <v>65.80911271</v>
      </c>
      <c r="N6920" s="3"/>
    </row>
    <row r="6921" ht="15.75" customHeight="1">
      <c r="A6921" s="1" t="s">
        <v>6941</v>
      </c>
      <c r="B6921" s="1" t="s">
        <v>20</v>
      </c>
      <c r="C6921" s="1">
        <v>0.0</v>
      </c>
      <c r="D6921" s="1" t="s">
        <v>16</v>
      </c>
      <c r="E6921" s="1" t="s">
        <v>18</v>
      </c>
      <c r="F6921" s="1">
        <v>2.0</v>
      </c>
      <c r="G6921" s="1">
        <v>2.0</v>
      </c>
      <c r="H6921" s="1">
        <v>0.0</v>
      </c>
      <c r="I6921" s="1" t="s">
        <v>22</v>
      </c>
      <c r="J6921" s="1">
        <v>75.2</v>
      </c>
      <c r="K6921" s="1">
        <v>2576.2</v>
      </c>
      <c r="L6921" s="1" t="s">
        <v>16</v>
      </c>
      <c r="M6921" s="2">
        <f t="shared" si="1"/>
        <v>34.25797872</v>
      </c>
      <c r="N6921" s="3"/>
    </row>
    <row r="6922" ht="15.75" customHeight="1">
      <c r="A6922" s="1" t="s">
        <v>6942</v>
      </c>
      <c r="B6922" s="1" t="s">
        <v>20</v>
      </c>
      <c r="C6922" s="1">
        <v>0.0</v>
      </c>
      <c r="D6922" s="1" t="s">
        <v>16</v>
      </c>
      <c r="E6922" s="1" t="s">
        <v>16</v>
      </c>
      <c r="F6922" s="1">
        <v>2.0</v>
      </c>
      <c r="G6922" s="1">
        <v>1.0</v>
      </c>
      <c r="H6922" s="1">
        <v>0.0</v>
      </c>
      <c r="I6922" s="1" t="s">
        <v>22</v>
      </c>
      <c r="J6922" s="1">
        <v>71.85</v>
      </c>
      <c r="K6922" s="1">
        <v>3827.9</v>
      </c>
      <c r="L6922" s="1" t="s">
        <v>18</v>
      </c>
      <c r="M6922" s="2">
        <f t="shared" si="1"/>
        <v>53.27627001</v>
      </c>
      <c r="N6922" s="3"/>
    </row>
    <row r="6923" ht="15.75" customHeight="1">
      <c r="A6923" s="1" t="s">
        <v>6943</v>
      </c>
      <c r="B6923" s="1" t="s">
        <v>15</v>
      </c>
      <c r="C6923" s="1">
        <v>0.0</v>
      </c>
      <c r="D6923" s="1" t="s">
        <v>18</v>
      </c>
      <c r="E6923" s="1" t="s">
        <v>18</v>
      </c>
      <c r="F6923" s="1">
        <v>1.0</v>
      </c>
      <c r="G6923" s="1">
        <v>1.0</v>
      </c>
      <c r="H6923" s="1">
        <v>0.0</v>
      </c>
      <c r="I6923" s="1" t="s">
        <v>22</v>
      </c>
      <c r="J6923" s="1">
        <v>55.45</v>
      </c>
      <c r="K6923" s="1">
        <v>55.45</v>
      </c>
      <c r="L6923" s="1" t="s">
        <v>18</v>
      </c>
      <c r="M6923" s="2">
        <f t="shared" si="1"/>
        <v>1</v>
      </c>
      <c r="N6923" s="3"/>
    </row>
    <row r="6924" ht="15.75" customHeight="1">
      <c r="A6924" s="1" t="s">
        <v>6944</v>
      </c>
      <c r="B6924" s="1" t="s">
        <v>15</v>
      </c>
      <c r="C6924" s="1">
        <v>0.0</v>
      </c>
      <c r="D6924" s="1" t="s">
        <v>18</v>
      </c>
      <c r="E6924" s="1" t="s">
        <v>18</v>
      </c>
      <c r="F6924" s="1">
        <v>2.0</v>
      </c>
      <c r="G6924" s="1">
        <v>2.0</v>
      </c>
      <c r="H6924" s="1">
        <v>0.0</v>
      </c>
      <c r="I6924" s="1" t="s">
        <v>22</v>
      </c>
      <c r="J6924" s="1">
        <v>106.5</v>
      </c>
      <c r="K6924" s="1">
        <v>4282.4</v>
      </c>
      <c r="L6924" s="1" t="s">
        <v>18</v>
      </c>
      <c r="M6924" s="2">
        <f t="shared" si="1"/>
        <v>40.21032864</v>
      </c>
      <c r="N6924" s="3"/>
    </row>
    <row r="6925" ht="15.75" customHeight="1">
      <c r="A6925" s="1" t="s">
        <v>6945</v>
      </c>
      <c r="B6925" s="1" t="s">
        <v>20</v>
      </c>
      <c r="C6925" s="1">
        <v>0.0</v>
      </c>
      <c r="D6925" s="1" t="s">
        <v>16</v>
      </c>
      <c r="E6925" s="1" t="s">
        <v>16</v>
      </c>
      <c r="F6925" s="1">
        <v>2.0</v>
      </c>
      <c r="G6925" s="1">
        <v>1.0</v>
      </c>
      <c r="H6925" s="1">
        <v>2.0</v>
      </c>
      <c r="I6925" s="1" t="s">
        <v>28</v>
      </c>
      <c r="J6925" s="1">
        <v>80.85</v>
      </c>
      <c r="K6925" s="1">
        <v>5727.45</v>
      </c>
      <c r="L6925" s="1" t="s">
        <v>18</v>
      </c>
      <c r="M6925" s="2">
        <f t="shared" si="1"/>
        <v>70.84044527</v>
      </c>
      <c r="N6925" s="3"/>
    </row>
    <row r="6926" ht="15.75" customHeight="1">
      <c r="A6926" s="1" t="s">
        <v>6946</v>
      </c>
      <c r="B6926" s="1" t="s">
        <v>20</v>
      </c>
      <c r="C6926" s="1">
        <v>0.0</v>
      </c>
      <c r="D6926" s="1" t="s">
        <v>16</v>
      </c>
      <c r="E6926" s="1" t="s">
        <v>16</v>
      </c>
      <c r="F6926" s="1">
        <v>1.0</v>
      </c>
      <c r="G6926" s="1">
        <v>2.0</v>
      </c>
      <c r="H6926" s="1">
        <v>0.0</v>
      </c>
      <c r="I6926" s="1" t="s">
        <v>22</v>
      </c>
      <c r="J6926" s="1">
        <v>69.0</v>
      </c>
      <c r="K6926" s="1">
        <v>1149.65</v>
      </c>
      <c r="L6926" s="1" t="s">
        <v>16</v>
      </c>
      <c r="M6926" s="2">
        <f t="shared" si="1"/>
        <v>16.6615942</v>
      </c>
      <c r="N6926" s="3"/>
    </row>
    <row r="6927" ht="15.75" customHeight="1">
      <c r="A6927" s="1" t="s">
        <v>6947</v>
      </c>
      <c r="B6927" s="1" t="s">
        <v>20</v>
      </c>
      <c r="C6927" s="1">
        <v>0.0</v>
      </c>
      <c r="D6927" s="1" t="s">
        <v>16</v>
      </c>
      <c r="E6927" s="1" t="s">
        <v>18</v>
      </c>
      <c r="F6927" s="1">
        <v>1.0</v>
      </c>
      <c r="G6927" s="1">
        <v>0.0</v>
      </c>
      <c r="H6927" s="1">
        <v>1.0</v>
      </c>
      <c r="I6927" s="1" t="s">
        <v>17</v>
      </c>
      <c r="J6927" s="1">
        <v>20.0</v>
      </c>
      <c r="K6927" s="1">
        <v>666.75</v>
      </c>
      <c r="L6927" s="1" t="s">
        <v>18</v>
      </c>
      <c r="M6927" s="2">
        <f t="shared" si="1"/>
        <v>33.3375</v>
      </c>
      <c r="N6927" s="3"/>
    </row>
    <row r="6928" ht="15.75" customHeight="1">
      <c r="A6928" s="1" t="s">
        <v>6948</v>
      </c>
      <c r="B6928" s="1" t="s">
        <v>15</v>
      </c>
      <c r="C6928" s="1">
        <v>1.0</v>
      </c>
      <c r="D6928" s="1" t="s">
        <v>18</v>
      </c>
      <c r="E6928" s="1" t="s">
        <v>18</v>
      </c>
      <c r="F6928" s="1">
        <v>1.0</v>
      </c>
      <c r="G6928" s="1">
        <v>2.0</v>
      </c>
      <c r="H6928" s="1">
        <v>1.0</v>
      </c>
      <c r="I6928" s="1" t="s">
        <v>28</v>
      </c>
      <c r="J6928" s="1">
        <v>101.1</v>
      </c>
      <c r="K6928" s="1">
        <v>4016.2</v>
      </c>
      <c r="L6928" s="1" t="s">
        <v>18</v>
      </c>
      <c r="M6928" s="2">
        <f t="shared" si="1"/>
        <v>39.72502473</v>
      </c>
      <c r="N6928" s="3"/>
    </row>
    <row r="6929" ht="15.75" customHeight="1">
      <c r="A6929" s="1" t="s">
        <v>6949</v>
      </c>
      <c r="B6929" s="1" t="s">
        <v>15</v>
      </c>
      <c r="C6929" s="1">
        <v>0.0</v>
      </c>
      <c r="D6929" s="1" t="s">
        <v>16</v>
      </c>
      <c r="E6929" s="1" t="s">
        <v>16</v>
      </c>
      <c r="F6929" s="1">
        <v>1.0</v>
      </c>
      <c r="G6929" s="1">
        <v>1.0</v>
      </c>
      <c r="H6929" s="1">
        <v>0.0</v>
      </c>
      <c r="I6929" s="1" t="s">
        <v>22</v>
      </c>
      <c r="J6929" s="1">
        <v>45.7</v>
      </c>
      <c r="K6929" s="1">
        <v>45.7</v>
      </c>
      <c r="L6929" s="1" t="s">
        <v>16</v>
      </c>
      <c r="M6929" s="2">
        <f t="shared" si="1"/>
        <v>1</v>
      </c>
      <c r="N6929" s="3"/>
    </row>
    <row r="6930" ht="15.75" customHeight="1">
      <c r="A6930" s="1" t="s">
        <v>6950</v>
      </c>
      <c r="B6930" s="1" t="s">
        <v>20</v>
      </c>
      <c r="C6930" s="1">
        <v>0.0</v>
      </c>
      <c r="D6930" s="1" t="s">
        <v>18</v>
      </c>
      <c r="E6930" s="1" t="s">
        <v>18</v>
      </c>
      <c r="F6930" s="1">
        <v>1.0</v>
      </c>
      <c r="G6930" s="1">
        <v>1.0</v>
      </c>
      <c r="H6930" s="1">
        <v>0.0</v>
      </c>
      <c r="I6930" s="1" t="s">
        <v>22</v>
      </c>
      <c r="J6930" s="1">
        <v>51.15</v>
      </c>
      <c r="K6930" s="1">
        <v>1275.7</v>
      </c>
      <c r="L6930" s="1" t="s">
        <v>18</v>
      </c>
      <c r="M6930" s="2">
        <f t="shared" si="1"/>
        <v>24.94037146</v>
      </c>
      <c r="N6930" s="3"/>
    </row>
    <row r="6931" ht="15.75" customHeight="1">
      <c r="A6931" s="1" t="s">
        <v>6951</v>
      </c>
      <c r="B6931" s="1" t="s">
        <v>20</v>
      </c>
      <c r="C6931" s="1">
        <v>0.0</v>
      </c>
      <c r="D6931" s="1" t="s">
        <v>16</v>
      </c>
      <c r="E6931" s="1" t="s">
        <v>16</v>
      </c>
      <c r="F6931" s="1">
        <v>0.0</v>
      </c>
      <c r="G6931" s="1">
        <v>1.0</v>
      </c>
      <c r="H6931" s="1">
        <v>1.0</v>
      </c>
      <c r="I6931" s="1" t="s">
        <v>17</v>
      </c>
      <c r="J6931" s="1">
        <v>50.0</v>
      </c>
      <c r="K6931" s="1">
        <v>2919.85</v>
      </c>
      <c r="L6931" s="1" t="s">
        <v>18</v>
      </c>
      <c r="M6931" s="2">
        <f t="shared" si="1"/>
        <v>58.397</v>
      </c>
      <c r="N6931" s="3"/>
    </row>
    <row r="6932" ht="15.75" customHeight="1">
      <c r="A6932" s="1" t="s">
        <v>6952</v>
      </c>
      <c r="B6932" s="1" t="s">
        <v>15</v>
      </c>
      <c r="C6932" s="1">
        <v>0.0</v>
      </c>
      <c r="D6932" s="1" t="s">
        <v>16</v>
      </c>
      <c r="E6932" s="1" t="s">
        <v>16</v>
      </c>
      <c r="F6932" s="1">
        <v>2.0</v>
      </c>
      <c r="G6932" s="1">
        <v>2.0</v>
      </c>
      <c r="H6932" s="1">
        <v>1.0</v>
      </c>
      <c r="I6932" s="1" t="s">
        <v>22</v>
      </c>
      <c r="J6932" s="1">
        <v>89.55</v>
      </c>
      <c r="K6932" s="1">
        <v>3474.45</v>
      </c>
      <c r="L6932" s="1" t="s">
        <v>16</v>
      </c>
      <c r="M6932" s="2">
        <f t="shared" si="1"/>
        <v>38.79899497</v>
      </c>
      <c r="N6932" s="3"/>
    </row>
    <row r="6933" ht="15.75" customHeight="1">
      <c r="A6933" s="1" t="s">
        <v>6953</v>
      </c>
      <c r="B6933" s="1" t="s">
        <v>20</v>
      </c>
      <c r="C6933" s="1">
        <v>0.0</v>
      </c>
      <c r="D6933" s="1" t="s">
        <v>16</v>
      </c>
      <c r="E6933" s="1" t="s">
        <v>16</v>
      </c>
      <c r="F6933" s="1">
        <v>2.0</v>
      </c>
      <c r="G6933" s="1">
        <v>2.0</v>
      </c>
      <c r="H6933" s="1">
        <v>1.0</v>
      </c>
      <c r="I6933" s="1" t="s">
        <v>22</v>
      </c>
      <c r="J6933" s="1">
        <v>97.1</v>
      </c>
      <c r="K6933" s="1">
        <v>4016.75</v>
      </c>
      <c r="L6933" s="1" t="s">
        <v>18</v>
      </c>
      <c r="M6933" s="2">
        <f t="shared" si="1"/>
        <v>41.36714727</v>
      </c>
      <c r="N6933" s="3"/>
    </row>
    <row r="6934" ht="15.75" customHeight="1">
      <c r="A6934" s="1" t="s">
        <v>6954</v>
      </c>
      <c r="B6934" s="1" t="s">
        <v>20</v>
      </c>
      <c r="C6934" s="1">
        <v>1.0</v>
      </c>
      <c r="D6934" s="1" t="s">
        <v>16</v>
      </c>
      <c r="E6934" s="1" t="s">
        <v>18</v>
      </c>
      <c r="F6934" s="1">
        <v>2.0</v>
      </c>
      <c r="G6934" s="1">
        <v>2.0</v>
      </c>
      <c r="H6934" s="1">
        <v>1.0</v>
      </c>
      <c r="I6934" s="1" t="s">
        <v>22</v>
      </c>
      <c r="J6934" s="1">
        <v>110.85</v>
      </c>
      <c r="K6934" s="1">
        <v>7491.75</v>
      </c>
      <c r="L6934" s="1" t="s">
        <v>16</v>
      </c>
      <c r="M6934" s="2">
        <f t="shared" si="1"/>
        <v>67.58457375</v>
      </c>
      <c r="N6934" s="3"/>
    </row>
    <row r="6935" ht="15.75" customHeight="1">
      <c r="A6935" s="1" t="s">
        <v>6955</v>
      </c>
      <c r="B6935" s="1" t="s">
        <v>20</v>
      </c>
      <c r="C6935" s="1">
        <v>0.0</v>
      </c>
      <c r="D6935" s="1" t="s">
        <v>18</v>
      </c>
      <c r="E6935" s="1" t="s">
        <v>18</v>
      </c>
      <c r="F6935" s="1">
        <v>1.0</v>
      </c>
      <c r="G6935" s="1">
        <v>2.0</v>
      </c>
      <c r="H6935" s="1">
        <v>0.0</v>
      </c>
      <c r="I6935" s="1" t="s">
        <v>22</v>
      </c>
      <c r="J6935" s="1">
        <v>78.5</v>
      </c>
      <c r="K6935" s="1">
        <v>242.05</v>
      </c>
      <c r="L6935" s="1" t="s">
        <v>16</v>
      </c>
      <c r="M6935" s="2">
        <f t="shared" si="1"/>
        <v>3.08343949</v>
      </c>
      <c r="N6935" s="3"/>
    </row>
    <row r="6936" ht="15.75" customHeight="1">
      <c r="A6936" s="1" t="s">
        <v>6956</v>
      </c>
      <c r="B6936" s="1" t="s">
        <v>20</v>
      </c>
      <c r="C6936" s="1">
        <v>0.0</v>
      </c>
      <c r="D6936" s="1" t="s">
        <v>16</v>
      </c>
      <c r="E6936" s="1" t="s">
        <v>16</v>
      </c>
      <c r="F6936" s="1">
        <v>1.0</v>
      </c>
      <c r="G6936" s="1">
        <v>0.0</v>
      </c>
      <c r="H6936" s="1">
        <v>0.0</v>
      </c>
      <c r="I6936" s="1" t="s">
        <v>22</v>
      </c>
      <c r="J6936" s="1">
        <v>19.2</v>
      </c>
      <c r="K6936" s="1">
        <v>239.0</v>
      </c>
      <c r="L6936" s="1" t="s">
        <v>18</v>
      </c>
      <c r="M6936" s="2">
        <f t="shared" si="1"/>
        <v>12.44791667</v>
      </c>
      <c r="N6936" s="3"/>
    </row>
    <row r="6937" ht="15.75" customHeight="1">
      <c r="A6937" s="1" t="s">
        <v>6957</v>
      </c>
      <c r="B6937" s="1" t="s">
        <v>20</v>
      </c>
      <c r="C6937" s="1">
        <v>0.0</v>
      </c>
      <c r="D6937" s="1" t="s">
        <v>16</v>
      </c>
      <c r="E6937" s="1" t="s">
        <v>16</v>
      </c>
      <c r="F6937" s="1">
        <v>2.0</v>
      </c>
      <c r="G6937" s="1">
        <v>0.0</v>
      </c>
      <c r="H6937" s="1">
        <v>2.0</v>
      </c>
      <c r="I6937" s="1" t="s">
        <v>17</v>
      </c>
      <c r="J6937" s="1">
        <v>26.1</v>
      </c>
      <c r="K6937" s="1">
        <v>1851.45</v>
      </c>
      <c r="L6937" s="1" t="s">
        <v>18</v>
      </c>
      <c r="M6937" s="2">
        <f t="shared" si="1"/>
        <v>70.93678161</v>
      </c>
      <c r="N6937" s="3"/>
    </row>
    <row r="6938" ht="15.75" customHeight="1">
      <c r="A6938" s="1" t="s">
        <v>6958</v>
      </c>
      <c r="B6938" s="1" t="s">
        <v>20</v>
      </c>
      <c r="C6938" s="1">
        <v>0.0</v>
      </c>
      <c r="D6938" s="1" t="s">
        <v>18</v>
      </c>
      <c r="E6938" s="1" t="s">
        <v>16</v>
      </c>
      <c r="F6938" s="1">
        <v>0.0</v>
      </c>
      <c r="G6938" s="1">
        <v>1.0</v>
      </c>
      <c r="H6938" s="1">
        <v>0.0</v>
      </c>
      <c r="I6938" s="1" t="s">
        <v>22</v>
      </c>
      <c r="J6938" s="1">
        <v>40.45</v>
      </c>
      <c r="K6938" s="1">
        <v>1912.85</v>
      </c>
      <c r="L6938" s="1" t="s">
        <v>18</v>
      </c>
      <c r="M6938" s="2">
        <f t="shared" si="1"/>
        <v>47.28924598</v>
      </c>
      <c r="N6938" s="3"/>
    </row>
    <row r="6939" ht="15.75" customHeight="1">
      <c r="A6939" s="1" t="s">
        <v>6959</v>
      </c>
      <c r="B6939" s="1" t="s">
        <v>20</v>
      </c>
      <c r="C6939" s="1">
        <v>0.0</v>
      </c>
      <c r="D6939" s="1" t="s">
        <v>18</v>
      </c>
      <c r="E6939" s="1" t="s">
        <v>18</v>
      </c>
      <c r="F6939" s="1">
        <v>1.0</v>
      </c>
      <c r="G6939" s="1">
        <v>2.0</v>
      </c>
      <c r="H6939" s="1">
        <v>0.0</v>
      </c>
      <c r="I6939" s="1" t="s">
        <v>26</v>
      </c>
      <c r="J6939" s="1">
        <v>80.5</v>
      </c>
      <c r="K6939" s="1">
        <v>463.05</v>
      </c>
      <c r="L6939" s="1" t="s">
        <v>16</v>
      </c>
      <c r="M6939" s="2">
        <f t="shared" si="1"/>
        <v>5.752173913</v>
      </c>
      <c r="N6939" s="3"/>
    </row>
    <row r="6940" ht="15.75" customHeight="1">
      <c r="A6940" s="1" t="s">
        <v>6960</v>
      </c>
      <c r="B6940" s="1" t="s">
        <v>15</v>
      </c>
      <c r="C6940" s="1">
        <v>0.0</v>
      </c>
      <c r="D6940" s="1" t="s">
        <v>18</v>
      </c>
      <c r="E6940" s="1" t="s">
        <v>18</v>
      </c>
      <c r="F6940" s="1">
        <v>1.0</v>
      </c>
      <c r="G6940" s="1">
        <v>2.0</v>
      </c>
      <c r="H6940" s="1">
        <v>0.0</v>
      </c>
      <c r="I6940" s="1" t="s">
        <v>22</v>
      </c>
      <c r="J6940" s="1">
        <v>74.35</v>
      </c>
      <c r="K6940" s="1">
        <v>74.35</v>
      </c>
      <c r="L6940" s="1" t="s">
        <v>18</v>
      </c>
      <c r="M6940" s="2">
        <f t="shared" si="1"/>
        <v>1</v>
      </c>
      <c r="N6940" s="3"/>
    </row>
    <row r="6941" ht="15.75" customHeight="1">
      <c r="A6941" s="1" t="s">
        <v>6961</v>
      </c>
      <c r="B6941" s="1" t="s">
        <v>15</v>
      </c>
      <c r="C6941" s="1">
        <v>0.0</v>
      </c>
      <c r="D6941" s="1" t="s">
        <v>18</v>
      </c>
      <c r="E6941" s="1" t="s">
        <v>16</v>
      </c>
      <c r="F6941" s="1">
        <v>0.0</v>
      </c>
      <c r="G6941" s="1">
        <v>1.0</v>
      </c>
      <c r="H6941" s="1">
        <v>0.0</v>
      </c>
      <c r="I6941" s="1" t="s">
        <v>17</v>
      </c>
      <c r="J6941" s="1">
        <v>57.2</v>
      </c>
      <c r="K6941" s="1">
        <v>223.75</v>
      </c>
      <c r="L6941" s="1" t="s">
        <v>18</v>
      </c>
      <c r="M6941" s="2">
        <f t="shared" si="1"/>
        <v>3.911713287</v>
      </c>
      <c r="N6941" s="3"/>
    </row>
    <row r="6942" ht="15.75" customHeight="1">
      <c r="A6942" s="1" t="s">
        <v>6962</v>
      </c>
      <c r="B6942" s="1" t="s">
        <v>15</v>
      </c>
      <c r="C6942" s="1">
        <v>1.0</v>
      </c>
      <c r="D6942" s="1" t="s">
        <v>16</v>
      </c>
      <c r="E6942" s="1" t="s">
        <v>16</v>
      </c>
      <c r="F6942" s="1">
        <v>2.0</v>
      </c>
      <c r="G6942" s="1">
        <v>2.0</v>
      </c>
      <c r="H6942" s="1">
        <v>1.0</v>
      </c>
      <c r="I6942" s="1" t="s">
        <v>22</v>
      </c>
      <c r="J6942" s="1">
        <v>107.9</v>
      </c>
      <c r="K6942" s="1">
        <v>7475.85</v>
      </c>
      <c r="L6942" s="1" t="s">
        <v>18</v>
      </c>
      <c r="M6942" s="2">
        <f t="shared" si="1"/>
        <v>69.2849861</v>
      </c>
      <c r="N6942" s="3"/>
    </row>
    <row r="6943" ht="15.75" customHeight="1">
      <c r="A6943" s="1" t="s">
        <v>6963</v>
      </c>
      <c r="B6943" s="1" t="s">
        <v>15</v>
      </c>
      <c r="C6943" s="1">
        <v>1.0</v>
      </c>
      <c r="D6943" s="1" t="s">
        <v>18</v>
      </c>
      <c r="E6943" s="1" t="s">
        <v>18</v>
      </c>
      <c r="F6943" s="1">
        <v>2.0</v>
      </c>
      <c r="G6943" s="1">
        <v>2.0</v>
      </c>
      <c r="H6943" s="1">
        <v>2.0</v>
      </c>
      <c r="I6943" s="1" t="s">
        <v>26</v>
      </c>
      <c r="J6943" s="1">
        <v>79.2</v>
      </c>
      <c r="K6943" s="1">
        <v>4590.35</v>
      </c>
      <c r="L6943" s="1" t="s">
        <v>18</v>
      </c>
      <c r="M6943" s="2">
        <f t="shared" si="1"/>
        <v>57.95896465</v>
      </c>
      <c r="N6943" s="3"/>
    </row>
    <row r="6944" ht="15.75" customHeight="1">
      <c r="A6944" s="1" t="s">
        <v>6964</v>
      </c>
      <c r="B6944" s="1" t="s">
        <v>20</v>
      </c>
      <c r="C6944" s="1">
        <v>0.0</v>
      </c>
      <c r="D6944" s="1" t="s">
        <v>16</v>
      </c>
      <c r="E6944" s="1" t="s">
        <v>16</v>
      </c>
      <c r="F6944" s="1">
        <v>1.0</v>
      </c>
      <c r="G6944" s="1">
        <v>0.0</v>
      </c>
      <c r="H6944" s="1">
        <v>1.0</v>
      </c>
      <c r="I6944" s="1" t="s">
        <v>17</v>
      </c>
      <c r="J6944" s="1">
        <v>19.75</v>
      </c>
      <c r="K6944" s="1">
        <v>309.35</v>
      </c>
      <c r="L6944" s="1" t="s">
        <v>18</v>
      </c>
      <c r="M6944" s="2">
        <f t="shared" si="1"/>
        <v>15.66329114</v>
      </c>
      <c r="N6944" s="3"/>
    </row>
    <row r="6945" ht="15.75" customHeight="1">
      <c r="A6945" s="1" t="s">
        <v>6965</v>
      </c>
      <c r="B6945" s="1" t="s">
        <v>15</v>
      </c>
      <c r="C6945" s="1">
        <v>0.0</v>
      </c>
      <c r="D6945" s="1" t="s">
        <v>18</v>
      </c>
      <c r="E6945" s="1" t="s">
        <v>18</v>
      </c>
      <c r="F6945" s="1">
        <v>1.0</v>
      </c>
      <c r="G6945" s="1">
        <v>2.0</v>
      </c>
      <c r="H6945" s="1">
        <v>0.0</v>
      </c>
      <c r="I6945" s="1" t="s">
        <v>28</v>
      </c>
      <c r="J6945" s="1">
        <v>90.8</v>
      </c>
      <c r="K6945" s="1">
        <v>809.75</v>
      </c>
      <c r="L6945" s="1" t="s">
        <v>16</v>
      </c>
      <c r="M6945" s="2">
        <f t="shared" si="1"/>
        <v>8.917951542</v>
      </c>
      <c r="N6945" s="3"/>
    </row>
    <row r="6946" ht="15.75" customHeight="1">
      <c r="A6946" s="1" t="s">
        <v>6966</v>
      </c>
      <c r="B6946" s="1" t="s">
        <v>20</v>
      </c>
      <c r="C6946" s="1">
        <v>0.0</v>
      </c>
      <c r="D6946" s="1" t="s">
        <v>18</v>
      </c>
      <c r="E6946" s="1" t="s">
        <v>18</v>
      </c>
      <c r="F6946" s="1">
        <v>1.0</v>
      </c>
      <c r="G6946" s="1">
        <v>0.0</v>
      </c>
      <c r="H6946" s="1">
        <v>1.0</v>
      </c>
      <c r="I6946" s="1" t="s">
        <v>17</v>
      </c>
      <c r="J6946" s="1">
        <v>19.95</v>
      </c>
      <c r="K6946" s="1">
        <v>310.6</v>
      </c>
      <c r="L6946" s="1" t="s">
        <v>18</v>
      </c>
      <c r="M6946" s="2">
        <f t="shared" si="1"/>
        <v>15.56892231</v>
      </c>
      <c r="N6946" s="3"/>
    </row>
    <row r="6947" ht="15.75" customHeight="1">
      <c r="A6947" s="1" t="s">
        <v>6967</v>
      </c>
      <c r="B6947" s="1" t="s">
        <v>20</v>
      </c>
      <c r="C6947" s="1">
        <v>0.0</v>
      </c>
      <c r="D6947" s="1" t="s">
        <v>18</v>
      </c>
      <c r="E6947" s="1" t="s">
        <v>18</v>
      </c>
      <c r="F6947" s="1">
        <v>2.0</v>
      </c>
      <c r="G6947" s="1">
        <v>2.0</v>
      </c>
      <c r="H6947" s="1">
        <v>2.0</v>
      </c>
      <c r="I6947" s="1" t="s">
        <v>28</v>
      </c>
      <c r="J6947" s="1">
        <v>100.9</v>
      </c>
      <c r="K6947" s="1">
        <v>7459.05</v>
      </c>
      <c r="L6947" s="1" t="s">
        <v>18</v>
      </c>
      <c r="M6947" s="2">
        <f t="shared" si="1"/>
        <v>73.92517344</v>
      </c>
      <c r="N6947" s="3"/>
    </row>
    <row r="6948" ht="15.75" customHeight="1">
      <c r="A6948" s="1" t="s">
        <v>6968</v>
      </c>
      <c r="B6948" s="1" t="s">
        <v>15</v>
      </c>
      <c r="C6948" s="1">
        <v>0.0</v>
      </c>
      <c r="D6948" s="1" t="s">
        <v>16</v>
      </c>
      <c r="E6948" s="1" t="s">
        <v>18</v>
      </c>
      <c r="F6948" s="1">
        <v>2.0</v>
      </c>
      <c r="G6948" s="1">
        <v>2.0</v>
      </c>
      <c r="H6948" s="1">
        <v>0.0</v>
      </c>
      <c r="I6948" s="1" t="s">
        <v>26</v>
      </c>
      <c r="J6948" s="1">
        <v>74.1</v>
      </c>
      <c r="K6948" s="1">
        <v>228.0</v>
      </c>
      <c r="L6948" s="1" t="s">
        <v>16</v>
      </c>
      <c r="M6948" s="2">
        <f t="shared" si="1"/>
        <v>3.076923077</v>
      </c>
      <c r="N6948" s="3"/>
    </row>
    <row r="6949" ht="15.75" customHeight="1">
      <c r="A6949" s="1" t="s">
        <v>6969</v>
      </c>
      <c r="B6949" s="1" t="s">
        <v>20</v>
      </c>
      <c r="C6949" s="1">
        <v>0.0</v>
      </c>
      <c r="D6949" s="1" t="s">
        <v>18</v>
      </c>
      <c r="E6949" s="1" t="s">
        <v>18</v>
      </c>
      <c r="F6949" s="1">
        <v>1.0</v>
      </c>
      <c r="G6949" s="1">
        <v>2.0</v>
      </c>
      <c r="H6949" s="1">
        <v>0.0</v>
      </c>
      <c r="I6949" s="1" t="s">
        <v>22</v>
      </c>
      <c r="J6949" s="1">
        <v>110.1</v>
      </c>
      <c r="K6949" s="1">
        <v>1043.3</v>
      </c>
      <c r="L6949" s="1" t="s">
        <v>16</v>
      </c>
      <c r="M6949" s="2">
        <f t="shared" si="1"/>
        <v>9.475930972</v>
      </c>
      <c r="N6949" s="3"/>
    </row>
    <row r="6950" ht="15.75" customHeight="1">
      <c r="A6950" s="1" t="s">
        <v>6970</v>
      </c>
      <c r="B6950" s="1" t="s">
        <v>20</v>
      </c>
      <c r="C6950" s="1">
        <v>0.0</v>
      </c>
      <c r="D6950" s="1" t="s">
        <v>18</v>
      </c>
      <c r="E6950" s="1" t="s">
        <v>18</v>
      </c>
      <c r="F6950" s="1">
        <v>2.0</v>
      </c>
      <c r="G6950" s="1">
        <v>2.0</v>
      </c>
      <c r="H6950" s="1">
        <v>0.0</v>
      </c>
      <c r="I6950" s="1" t="s">
        <v>22</v>
      </c>
      <c r="J6950" s="1">
        <v>104.7</v>
      </c>
      <c r="K6950" s="1">
        <v>4346.4</v>
      </c>
      <c r="L6950" s="1" t="s">
        <v>16</v>
      </c>
      <c r="M6950" s="2">
        <f t="shared" si="1"/>
        <v>41.51289398</v>
      </c>
      <c r="N6950" s="3"/>
    </row>
    <row r="6951" ht="15.75" customHeight="1">
      <c r="A6951" s="1" t="s">
        <v>6971</v>
      </c>
      <c r="B6951" s="1" t="s">
        <v>15</v>
      </c>
      <c r="C6951" s="1">
        <v>0.0</v>
      </c>
      <c r="D6951" s="1" t="s">
        <v>16</v>
      </c>
      <c r="E6951" s="1" t="s">
        <v>18</v>
      </c>
      <c r="F6951" s="1">
        <v>1.0</v>
      </c>
      <c r="G6951" s="1">
        <v>1.0</v>
      </c>
      <c r="H6951" s="1">
        <v>0.0</v>
      </c>
      <c r="I6951" s="1" t="s">
        <v>22</v>
      </c>
      <c r="J6951" s="1">
        <v>56.85</v>
      </c>
      <c r="K6951" s="1">
        <v>1861.1</v>
      </c>
      <c r="L6951" s="1" t="s">
        <v>18</v>
      </c>
      <c r="M6951" s="2">
        <f t="shared" si="1"/>
        <v>32.73702726</v>
      </c>
      <c r="N6951" s="3"/>
    </row>
    <row r="6952" ht="15.75" customHeight="1">
      <c r="A6952" s="1" t="s">
        <v>6972</v>
      </c>
      <c r="B6952" s="1" t="s">
        <v>15</v>
      </c>
      <c r="C6952" s="1">
        <v>0.0</v>
      </c>
      <c r="D6952" s="1" t="s">
        <v>18</v>
      </c>
      <c r="E6952" s="1" t="s">
        <v>18</v>
      </c>
      <c r="F6952" s="1">
        <v>1.0</v>
      </c>
      <c r="G6952" s="1">
        <v>0.0</v>
      </c>
      <c r="H6952" s="1">
        <v>0.0</v>
      </c>
      <c r="I6952" s="1" t="s">
        <v>17</v>
      </c>
      <c r="J6952" s="1">
        <v>20.35</v>
      </c>
      <c r="K6952" s="1">
        <v>673.2</v>
      </c>
      <c r="L6952" s="1" t="s">
        <v>18</v>
      </c>
      <c r="M6952" s="2">
        <f t="shared" si="1"/>
        <v>33.08108108</v>
      </c>
      <c r="N6952" s="3"/>
    </row>
    <row r="6953" ht="15.75" customHeight="1">
      <c r="A6953" s="1" t="s">
        <v>6973</v>
      </c>
      <c r="B6953" s="1" t="s">
        <v>15</v>
      </c>
      <c r="C6953" s="1">
        <v>0.0</v>
      </c>
      <c r="D6953" s="1" t="s">
        <v>18</v>
      </c>
      <c r="E6953" s="1" t="s">
        <v>18</v>
      </c>
      <c r="F6953" s="1">
        <v>2.0</v>
      </c>
      <c r="G6953" s="1">
        <v>2.0</v>
      </c>
      <c r="H6953" s="1">
        <v>2.0</v>
      </c>
      <c r="I6953" s="1" t="s">
        <v>26</v>
      </c>
      <c r="J6953" s="1">
        <v>108.05</v>
      </c>
      <c r="K6953" s="1">
        <v>7806.6</v>
      </c>
      <c r="L6953" s="1" t="s">
        <v>18</v>
      </c>
      <c r="M6953" s="2">
        <f t="shared" si="1"/>
        <v>72.24988431</v>
      </c>
      <c r="N6953" s="3"/>
    </row>
    <row r="6954" ht="15.75" customHeight="1">
      <c r="A6954" s="1" t="s">
        <v>6974</v>
      </c>
      <c r="B6954" s="1" t="s">
        <v>20</v>
      </c>
      <c r="C6954" s="1">
        <v>0.0</v>
      </c>
      <c r="D6954" s="1" t="s">
        <v>18</v>
      </c>
      <c r="E6954" s="1" t="s">
        <v>16</v>
      </c>
      <c r="F6954" s="1">
        <v>0.0</v>
      </c>
      <c r="G6954" s="1">
        <v>1.0</v>
      </c>
      <c r="H6954" s="1">
        <v>0.0</v>
      </c>
      <c r="I6954" s="1" t="s">
        <v>26</v>
      </c>
      <c r="J6954" s="1">
        <v>25.35</v>
      </c>
      <c r="K6954" s="1">
        <v>566.1</v>
      </c>
      <c r="L6954" s="1" t="s">
        <v>18</v>
      </c>
      <c r="M6954" s="2">
        <f t="shared" si="1"/>
        <v>22.33136095</v>
      </c>
      <c r="N6954" s="3"/>
    </row>
    <row r="6955" ht="15.75" customHeight="1">
      <c r="A6955" s="1" t="s">
        <v>6975</v>
      </c>
      <c r="B6955" s="1" t="s">
        <v>20</v>
      </c>
      <c r="C6955" s="1">
        <v>0.0</v>
      </c>
      <c r="D6955" s="1" t="s">
        <v>18</v>
      </c>
      <c r="E6955" s="1" t="s">
        <v>18</v>
      </c>
      <c r="F6955" s="1">
        <v>1.0</v>
      </c>
      <c r="G6955" s="1">
        <v>1.0</v>
      </c>
      <c r="H6955" s="1">
        <v>0.0</v>
      </c>
      <c r="I6955" s="1" t="s">
        <v>17</v>
      </c>
      <c r="J6955" s="1">
        <v>55.0</v>
      </c>
      <c r="K6955" s="1">
        <v>2010.55</v>
      </c>
      <c r="L6955" s="1" t="s">
        <v>16</v>
      </c>
      <c r="M6955" s="2">
        <f t="shared" si="1"/>
        <v>36.55545455</v>
      </c>
      <c r="N6955" s="3"/>
    </row>
    <row r="6956" ht="15.75" customHeight="1">
      <c r="A6956" s="1" t="s">
        <v>6976</v>
      </c>
      <c r="B6956" s="1" t="s">
        <v>15</v>
      </c>
      <c r="C6956" s="1">
        <v>1.0</v>
      </c>
      <c r="D6956" s="1" t="s">
        <v>16</v>
      </c>
      <c r="E6956" s="1" t="s">
        <v>18</v>
      </c>
      <c r="F6956" s="1">
        <v>2.0</v>
      </c>
      <c r="G6956" s="1">
        <v>2.0</v>
      </c>
      <c r="H6956" s="1">
        <v>2.0</v>
      </c>
      <c r="I6956" s="1" t="s">
        <v>17</v>
      </c>
      <c r="J6956" s="1">
        <v>109.75</v>
      </c>
      <c r="K6956" s="1">
        <v>8075.35</v>
      </c>
      <c r="L6956" s="1" t="s">
        <v>18</v>
      </c>
      <c r="M6956" s="2">
        <f t="shared" si="1"/>
        <v>73.57949886</v>
      </c>
      <c r="N6956" s="3"/>
    </row>
    <row r="6957" ht="15.75" customHeight="1">
      <c r="A6957" s="1" t="s">
        <v>6977</v>
      </c>
      <c r="B6957" s="1" t="s">
        <v>20</v>
      </c>
      <c r="C6957" s="1">
        <v>0.0</v>
      </c>
      <c r="D6957" s="1" t="s">
        <v>18</v>
      </c>
      <c r="E6957" s="1" t="s">
        <v>18</v>
      </c>
      <c r="F6957" s="1">
        <v>2.0</v>
      </c>
      <c r="G6957" s="1">
        <v>2.0</v>
      </c>
      <c r="H6957" s="1">
        <v>0.0</v>
      </c>
      <c r="I6957" s="1" t="s">
        <v>28</v>
      </c>
      <c r="J6957" s="1">
        <v>86.0</v>
      </c>
      <c r="K6957" s="1">
        <v>1532.45</v>
      </c>
      <c r="L6957" s="1" t="s">
        <v>16</v>
      </c>
      <c r="M6957" s="2">
        <f t="shared" si="1"/>
        <v>17.81918605</v>
      </c>
      <c r="N6957" s="3"/>
    </row>
    <row r="6958" ht="15.75" customHeight="1">
      <c r="A6958" s="1" t="s">
        <v>6978</v>
      </c>
      <c r="B6958" s="1" t="s">
        <v>15</v>
      </c>
      <c r="C6958" s="1">
        <v>0.0</v>
      </c>
      <c r="D6958" s="1" t="s">
        <v>16</v>
      </c>
      <c r="E6958" s="1" t="s">
        <v>16</v>
      </c>
      <c r="F6958" s="1">
        <v>1.0</v>
      </c>
      <c r="G6958" s="1">
        <v>0.0</v>
      </c>
      <c r="H6958" s="1">
        <v>1.0</v>
      </c>
      <c r="I6958" s="1" t="s">
        <v>17</v>
      </c>
      <c r="J6958" s="1">
        <v>20.75</v>
      </c>
      <c r="K6958" s="1">
        <v>418.25</v>
      </c>
      <c r="L6958" s="1" t="s">
        <v>18</v>
      </c>
      <c r="M6958" s="2">
        <f t="shared" si="1"/>
        <v>20.15662651</v>
      </c>
      <c r="N6958" s="3"/>
    </row>
    <row r="6959" ht="15.75" customHeight="1">
      <c r="A6959" s="1" t="s">
        <v>6979</v>
      </c>
      <c r="B6959" s="1" t="s">
        <v>15</v>
      </c>
      <c r="C6959" s="1">
        <v>0.0</v>
      </c>
      <c r="D6959" s="1" t="s">
        <v>18</v>
      </c>
      <c r="E6959" s="1" t="s">
        <v>18</v>
      </c>
      <c r="F6959" s="1">
        <v>1.0</v>
      </c>
      <c r="G6959" s="1">
        <v>0.0</v>
      </c>
      <c r="H6959" s="1">
        <v>0.0</v>
      </c>
      <c r="I6959" s="1" t="s">
        <v>17</v>
      </c>
      <c r="J6959" s="1">
        <v>20.05</v>
      </c>
      <c r="K6959" s="1">
        <v>470.2</v>
      </c>
      <c r="L6959" s="1" t="s">
        <v>18</v>
      </c>
      <c r="M6959" s="2">
        <f t="shared" si="1"/>
        <v>23.45137157</v>
      </c>
      <c r="N6959" s="3"/>
    </row>
    <row r="6960" ht="15.75" customHeight="1">
      <c r="A6960" s="1" t="s">
        <v>6980</v>
      </c>
      <c r="B6960" s="1" t="s">
        <v>15</v>
      </c>
      <c r="C6960" s="1">
        <v>0.0</v>
      </c>
      <c r="D6960" s="1" t="s">
        <v>18</v>
      </c>
      <c r="E6960" s="1" t="s">
        <v>16</v>
      </c>
      <c r="F6960" s="1">
        <v>0.0</v>
      </c>
      <c r="G6960" s="1">
        <v>1.0</v>
      </c>
      <c r="H6960" s="1">
        <v>2.0</v>
      </c>
      <c r="I6960" s="1" t="s">
        <v>17</v>
      </c>
      <c r="J6960" s="1">
        <v>53.15</v>
      </c>
      <c r="K6960" s="1">
        <v>1183.2</v>
      </c>
      <c r="L6960" s="1" t="s">
        <v>18</v>
      </c>
      <c r="M6960" s="2">
        <f t="shared" si="1"/>
        <v>22.26152399</v>
      </c>
      <c r="N6960" s="3"/>
    </row>
    <row r="6961" ht="15.75" customHeight="1">
      <c r="A6961" s="1" t="s">
        <v>6981</v>
      </c>
      <c r="B6961" s="1" t="s">
        <v>15</v>
      </c>
      <c r="C6961" s="1">
        <v>0.0</v>
      </c>
      <c r="D6961" s="1" t="s">
        <v>18</v>
      </c>
      <c r="E6961" s="1" t="s">
        <v>16</v>
      </c>
      <c r="F6961" s="1">
        <v>1.0</v>
      </c>
      <c r="G6961" s="1">
        <v>1.0</v>
      </c>
      <c r="H6961" s="1">
        <v>2.0</v>
      </c>
      <c r="I6961" s="1" t="s">
        <v>26</v>
      </c>
      <c r="J6961" s="1">
        <v>67.65</v>
      </c>
      <c r="K6961" s="1">
        <v>2339.3</v>
      </c>
      <c r="L6961" s="1" t="s">
        <v>18</v>
      </c>
      <c r="M6961" s="2">
        <f t="shared" si="1"/>
        <v>34.57945307</v>
      </c>
      <c r="N6961" s="3"/>
    </row>
    <row r="6962" ht="15.75" customHeight="1">
      <c r="A6962" s="1" t="s">
        <v>6982</v>
      </c>
      <c r="B6962" s="1" t="s">
        <v>15</v>
      </c>
      <c r="C6962" s="1">
        <v>0.0</v>
      </c>
      <c r="D6962" s="1" t="s">
        <v>18</v>
      </c>
      <c r="E6962" s="1" t="s">
        <v>18</v>
      </c>
      <c r="F6962" s="1">
        <v>1.0</v>
      </c>
      <c r="G6962" s="1">
        <v>1.0</v>
      </c>
      <c r="H6962" s="1">
        <v>0.0</v>
      </c>
      <c r="I6962" s="1" t="s">
        <v>17</v>
      </c>
      <c r="J6962" s="1">
        <v>44.65</v>
      </c>
      <c r="K6962" s="1">
        <v>472.25</v>
      </c>
      <c r="L6962" s="1" t="s">
        <v>18</v>
      </c>
      <c r="M6962" s="2">
        <f t="shared" si="1"/>
        <v>10.57670773</v>
      </c>
      <c r="N6962" s="3"/>
    </row>
    <row r="6963" ht="15.75" customHeight="1">
      <c r="A6963" s="1" t="s">
        <v>6983</v>
      </c>
      <c r="B6963" s="1" t="s">
        <v>15</v>
      </c>
      <c r="C6963" s="1">
        <v>0.0</v>
      </c>
      <c r="D6963" s="1" t="s">
        <v>16</v>
      </c>
      <c r="E6963" s="1" t="s">
        <v>16</v>
      </c>
      <c r="F6963" s="1">
        <v>2.0</v>
      </c>
      <c r="G6963" s="1">
        <v>2.0</v>
      </c>
      <c r="H6963" s="1">
        <v>0.0</v>
      </c>
      <c r="I6963" s="1" t="s">
        <v>22</v>
      </c>
      <c r="J6963" s="1">
        <v>104.2</v>
      </c>
      <c r="K6963" s="1">
        <v>1743.5</v>
      </c>
      <c r="L6963" s="1" t="s">
        <v>16</v>
      </c>
      <c r="M6963" s="2">
        <f t="shared" si="1"/>
        <v>16.73224568</v>
      </c>
      <c r="N6963" s="3"/>
    </row>
    <row r="6964" ht="15.75" customHeight="1">
      <c r="A6964" s="1" t="s">
        <v>6984</v>
      </c>
      <c r="B6964" s="1" t="s">
        <v>20</v>
      </c>
      <c r="C6964" s="1">
        <v>0.0</v>
      </c>
      <c r="D6964" s="1" t="s">
        <v>18</v>
      </c>
      <c r="E6964" s="1" t="s">
        <v>18</v>
      </c>
      <c r="F6964" s="1">
        <v>1.0</v>
      </c>
      <c r="G6964" s="1">
        <v>2.0</v>
      </c>
      <c r="H6964" s="1">
        <v>0.0</v>
      </c>
      <c r="I6964" s="1" t="s">
        <v>22</v>
      </c>
      <c r="J6964" s="1">
        <v>80.95</v>
      </c>
      <c r="K6964" s="1">
        <v>171.15</v>
      </c>
      <c r="L6964" s="1" t="s">
        <v>16</v>
      </c>
      <c r="M6964" s="2">
        <f t="shared" si="1"/>
        <v>2.114268067</v>
      </c>
      <c r="N6964" s="3"/>
    </row>
    <row r="6965" ht="15.75" customHeight="1">
      <c r="A6965" s="1" t="s">
        <v>6985</v>
      </c>
      <c r="B6965" s="1" t="s">
        <v>15</v>
      </c>
      <c r="C6965" s="1">
        <v>0.0</v>
      </c>
      <c r="D6965" s="1" t="s">
        <v>16</v>
      </c>
      <c r="E6965" s="1" t="s">
        <v>16</v>
      </c>
      <c r="F6965" s="1">
        <v>0.0</v>
      </c>
      <c r="G6965" s="1">
        <v>1.0</v>
      </c>
      <c r="H6965" s="1">
        <v>2.0</v>
      </c>
      <c r="I6965" s="1" t="s">
        <v>22</v>
      </c>
      <c r="J6965" s="1">
        <v>60.0</v>
      </c>
      <c r="K6965" s="1">
        <v>4264.0</v>
      </c>
      <c r="L6965" s="1" t="s">
        <v>18</v>
      </c>
      <c r="M6965" s="2">
        <f t="shared" si="1"/>
        <v>71.06666667</v>
      </c>
      <c r="N6965" s="3"/>
    </row>
    <row r="6966" ht="15.75" customHeight="1">
      <c r="A6966" s="1" t="s">
        <v>6986</v>
      </c>
      <c r="B6966" s="1" t="s">
        <v>15</v>
      </c>
      <c r="C6966" s="1">
        <v>0.0</v>
      </c>
      <c r="D6966" s="1" t="s">
        <v>16</v>
      </c>
      <c r="E6966" s="1" t="s">
        <v>18</v>
      </c>
      <c r="F6966" s="1">
        <v>2.0</v>
      </c>
      <c r="G6966" s="1">
        <v>1.0</v>
      </c>
      <c r="H6966" s="1">
        <v>0.0</v>
      </c>
      <c r="I6966" s="1" t="s">
        <v>22</v>
      </c>
      <c r="J6966" s="1">
        <v>54.1</v>
      </c>
      <c r="K6966" s="1">
        <v>1373.0</v>
      </c>
      <c r="L6966" s="1" t="s">
        <v>18</v>
      </c>
      <c r="M6966" s="2">
        <f t="shared" si="1"/>
        <v>25.37892791</v>
      </c>
      <c r="N6966" s="3"/>
    </row>
    <row r="6967" ht="15.75" customHeight="1">
      <c r="A6967" s="1" t="s">
        <v>6987</v>
      </c>
      <c r="B6967" s="1" t="s">
        <v>20</v>
      </c>
      <c r="C6967" s="1">
        <v>0.0</v>
      </c>
      <c r="D6967" s="1" t="s">
        <v>16</v>
      </c>
      <c r="E6967" s="1" t="s">
        <v>18</v>
      </c>
      <c r="F6967" s="1">
        <v>2.0</v>
      </c>
      <c r="G6967" s="1">
        <v>2.0</v>
      </c>
      <c r="H6967" s="1">
        <v>0.0</v>
      </c>
      <c r="I6967" s="1" t="s">
        <v>22</v>
      </c>
      <c r="J6967" s="1">
        <v>85.8</v>
      </c>
      <c r="K6967" s="1">
        <v>2440.25</v>
      </c>
      <c r="L6967" s="1" t="s">
        <v>18</v>
      </c>
      <c r="M6967" s="2">
        <f t="shared" si="1"/>
        <v>28.44114219</v>
      </c>
      <c r="N6967" s="3"/>
    </row>
    <row r="6968" ht="15.75" customHeight="1">
      <c r="A6968" s="1" t="s">
        <v>6988</v>
      </c>
      <c r="B6968" s="1" t="s">
        <v>15</v>
      </c>
      <c r="C6968" s="1">
        <v>1.0</v>
      </c>
      <c r="D6968" s="1" t="s">
        <v>18</v>
      </c>
      <c r="E6968" s="1" t="s">
        <v>18</v>
      </c>
      <c r="F6968" s="1">
        <v>1.0</v>
      </c>
      <c r="G6968" s="1">
        <v>2.0</v>
      </c>
      <c r="H6968" s="1">
        <v>0.0</v>
      </c>
      <c r="I6968" s="1" t="s">
        <v>22</v>
      </c>
      <c r="J6968" s="1">
        <v>78.45</v>
      </c>
      <c r="K6968" s="1">
        <v>78.45</v>
      </c>
      <c r="L6968" s="1" t="s">
        <v>16</v>
      </c>
      <c r="M6968" s="2">
        <f t="shared" si="1"/>
        <v>1</v>
      </c>
      <c r="N6968" s="3"/>
    </row>
    <row r="6969" ht="15.75" customHeight="1">
      <c r="A6969" s="1" t="s">
        <v>6989</v>
      </c>
      <c r="B6969" s="1" t="s">
        <v>15</v>
      </c>
      <c r="C6969" s="1">
        <v>0.0</v>
      </c>
      <c r="D6969" s="1" t="s">
        <v>16</v>
      </c>
      <c r="E6969" s="1" t="s">
        <v>16</v>
      </c>
      <c r="F6969" s="1">
        <v>0.0</v>
      </c>
      <c r="G6969" s="1">
        <v>1.0</v>
      </c>
      <c r="H6969" s="1">
        <v>2.0</v>
      </c>
      <c r="I6969" s="1" t="s">
        <v>26</v>
      </c>
      <c r="J6969" s="1">
        <v>46.35</v>
      </c>
      <c r="K6969" s="1">
        <v>1662.05</v>
      </c>
      <c r="L6969" s="1" t="s">
        <v>18</v>
      </c>
      <c r="M6969" s="2">
        <f t="shared" si="1"/>
        <v>35.85868393</v>
      </c>
      <c r="N6969" s="3"/>
    </row>
    <row r="6970" ht="15.75" customHeight="1">
      <c r="A6970" s="1" t="s">
        <v>6990</v>
      </c>
      <c r="B6970" s="1" t="s">
        <v>20</v>
      </c>
      <c r="C6970" s="1">
        <v>0.0</v>
      </c>
      <c r="D6970" s="1" t="s">
        <v>16</v>
      </c>
      <c r="E6970" s="1" t="s">
        <v>16</v>
      </c>
      <c r="F6970" s="1">
        <v>0.0</v>
      </c>
      <c r="G6970" s="1">
        <v>1.0</v>
      </c>
      <c r="H6970" s="1">
        <v>2.0</v>
      </c>
      <c r="I6970" s="1" t="s">
        <v>28</v>
      </c>
      <c r="J6970" s="1">
        <v>60.05</v>
      </c>
      <c r="K6970" s="1">
        <v>3845.45</v>
      </c>
      <c r="L6970" s="1" t="s">
        <v>18</v>
      </c>
      <c r="M6970" s="2">
        <f t="shared" si="1"/>
        <v>64.03746878</v>
      </c>
      <c r="N6970" s="3"/>
    </row>
    <row r="6971" ht="15.75" customHeight="1">
      <c r="A6971" s="1" t="s">
        <v>6991</v>
      </c>
      <c r="B6971" s="1" t="s">
        <v>20</v>
      </c>
      <c r="C6971" s="1">
        <v>1.0</v>
      </c>
      <c r="D6971" s="1" t="s">
        <v>18</v>
      </c>
      <c r="E6971" s="1" t="s">
        <v>18</v>
      </c>
      <c r="F6971" s="1">
        <v>1.0</v>
      </c>
      <c r="G6971" s="1">
        <v>2.0</v>
      </c>
      <c r="H6971" s="1">
        <v>0.0</v>
      </c>
      <c r="I6971" s="1" t="s">
        <v>26</v>
      </c>
      <c r="J6971" s="1">
        <v>100.3</v>
      </c>
      <c r="K6971" s="1">
        <v>832.35</v>
      </c>
      <c r="L6971" s="1" t="s">
        <v>16</v>
      </c>
      <c r="M6971" s="2">
        <f t="shared" si="1"/>
        <v>8.298604187</v>
      </c>
      <c r="N6971" s="3"/>
    </row>
    <row r="6972" ht="15.75" customHeight="1">
      <c r="A6972" s="1" t="s">
        <v>6992</v>
      </c>
      <c r="B6972" s="1" t="s">
        <v>15</v>
      </c>
      <c r="C6972" s="1">
        <v>0.0</v>
      </c>
      <c r="D6972" s="1" t="s">
        <v>16</v>
      </c>
      <c r="E6972" s="1" t="s">
        <v>18</v>
      </c>
      <c r="F6972" s="1">
        <v>2.0</v>
      </c>
      <c r="G6972" s="1">
        <v>0.0</v>
      </c>
      <c r="H6972" s="1">
        <v>1.0</v>
      </c>
      <c r="I6972" s="1" t="s">
        <v>17</v>
      </c>
      <c r="J6972" s="1">
        <v>25.55</v>
      </c>
      <c r="K6972" s="1">
        <v>672.2</v>
      </c>
      <c r="L6972" s="1" t="s">
        <v>18</v>
      </c>
      <c r="M6972" s="2">
        <f t="shared" si="1"/>
        <v>26.30919765</v>
      </c>
      <c r="N6972" s="3"/>
    </row>
    <row r="6973" ht="15.75" customHeight="1">
      <c r="A6973" s="1" t="s">
        <v>6993</v>
      </c>
      <c r="B6973" s="1" t="s">
        <v>15</v>
      </c>
      <c r="C6973" s="1">
        <v>0.0</v>
      </c>
      <c r="D6973" s="1" t="s">
        <v>18</v>
      </c>
      <c r="E6973" s="1" t="s">
        <v>18</v>
      </c>
      <c r="F6973" s="1">
        <v>1.0</v>
      </c>
      <c r="G6973" s="1">
        <v>2.0</v>
      </c>
      <c r="H6973" s="1">
        <v>0.0</v>
      </c>
      <c r="I6973" s="1" t="s">
        <v>26</v>
      </c>
      <c r="J6973" s="1">
        <v>74.3</v>
      </c>
      <c r="K6973" s="1">
        <v>74.3</v>
      </c>
      <c r="L6973" s="1" t="s">
        <v>16</v>
      </c>
      <c r="M6973" s="2">
        <f t="shared" si="1"/>
        <v>1</v>
      </c>
      <c r="N6973" s="3"/>
    </row>
    <row r="6974" ht="15.75" customHeight="1">
      <c r="A6974" s="1" t="s">
        <v>6994</v>
      </c>
      <c r="B6974" s="1" t="s">
        <v>15</v>
      </c>
      <c r="C6974" s="1">
        <v>0.0</v>
      </c>
      <c r="D6974" s="1" t="s">
        <v>18</v>
      </c>
      <c r="E6974" s="1" t="s">
        <v>18</v>
      </c>
      <c r="F6974" s="1">
        <v>1.0</v>
      </c>
      <c r="G6974" s="1">
        <v>1.0</v>
      </c>
      <c r="H6974" s="1">
        <v>1.0</v>
      </c>
      <c r="I6974" s="1" t="s">
        <v>28</v>
      </c>
      <c r="J6974" s="1">
        <v>55.8</v>
      </c>
      <c r="K6974" s="1">
        <v>1327.85</v>
      </c>
      <c r="L6974" s="1" t="s">
        <v>18</v>
      </c>
      <c r="M6974" s="2">
        <f t="shared" si="1"/>
        <v>23.79659498</v>
      </c>
      <c r="N6974" s="3"/>
    </row>
    <row r="6975" ht="15.75" customHeight="1">
      <c r="A6975" s="1" t="s">
        <v>6995</v>
      </c>
      <c r="B6975" s="1" t="s">
        <v>15</v>
      </c>
      <c r="C6975" s="1">
        <v>0.0</v>
      </c>
      <c r="D6975" s="1" t="s">
        <v>18</v>
      </c>
      <c r="E6975" s="1" t="s">
        <v>18</v>
      </c>
      <c r="F6975" s="1">
        <v>0.0</v>
      </c>
      <c r="G6975" s="1">
        <v>1.0</v>
      </c>
      <c r="H6975" s="1">
        <v>0.0</v>
      </c>
      <c r="I6975" s="1" t="s">
        <v>17</v>
      </c>
      <c r="J6975" s="1">
        <v>24.4</v>
      </c>
      <c r="K6975" s="1">
        <v>24.4</v>
      </c>
      <c r="L6975" s="1" t="s">
        <v>18</v>
      </c>
      <c r="M6975" s="2">
        <f t="shared" si="1"/>
        <v>1</v>
      </c>
      <c r="N6975" s="3"/>
    </row>
    <row r="6976" ht="15.75" customHeight="1">
      <c r="A6976" s="1" t="s">
        <v>6996</v>
      </c>
      <c r="B6976" s="1" t="s">
        <v>20</v>
      </c>
      <c r="C6976" s="1">
        <v>0.0</v>
      </c>
      <c r="D6976" s="1" t="s">
        <v>18</v>
      </c>
      <c r="E6976" s="1" t="s">
        <v>18</v>
      </c>
      <c r="F6976" s="1">
        <v>2.0</v>
      </c>
      <c r="G6976" s="1">
        <v>2.0</v>
      </c>
      <c r="H6976" s="1">
        <v>1.0</v>
      </c>
      <c r="I6976" s="1" t="s">
        <v>28</v>
      </c>
      <c r="J6976" s="1">
        <v>114.3</v>
      </c>
      <c r="K6976" s="1">
        <v>7383.7</v>
      </c>
      <c r="L6976" s="1" t="s">
        <v>18</v>
      </c>
      <c r="M6976" s="2">
        <f t="shared" si="1"/>
        <v>64.59930009</v>
      </c>
      <c r="N6976" s="3"/>
    </row>
    <row r="6977" ht="15.75" customHeight="1">
      <c r="A6977" s="1" t="s">
        <v>6997</v>
      </c>
      <c r="B6977" s="1" t="s">
        <v>15</v>
      </c>
      <c r="C6977" s="1">
        <v>0.0</v>
      </c>
      <c r="D6977" s="1" t="s">
        <v>16</v>
      </c>
      <c r="E6977" s="1" t="s">
        <v>16</v>
      </c>
      <c r="F6977" s="1">
        <v>1.0</v>
      </c>
      <c r="G6977" s="1">
        <v>2.0</v>
      </c>
      <c r="H6977" s="1">
        <v>0.0</v>
      </c>
      <c r="I6977" s="1" t="s">
        <v>22</v>
      </c>
      <c r="J6977" s="1">
        <v>80.3</v>
      </c>
      <c r="K6977" s="1">
        <v>250.05</v>
      </c>
      <c r="L6977" s="1" t="s">
        <v>16</v>
      </c>
      <c r="M6977" s="2">
        <f t="shared" si="1"/>
        <v>3.113947696</v>
      </c>
      <c r="N6977" s="3"/>
    </row>
    <row r="6978" ht="15.75" customHeight="1">
      <c r="A6978" s="1" t="s">
        <v>6998</v>
      </c>
      <c r="B6978" s="1" t="s">
        <v>15</v>
      </c>
      <c r="C6978" s="1">
        <v>1.0</v>
      </c>
      <c r="D6978" s="1" t="s">
        <v>16</v>
      </c>
      <c r="E6978" s="1" t="s">
        <v>16</v>
      </c>
      <c r="F6978" s="1">
        <v>2.0</v>
      </c>
      <c r="G6978" s="1">
        <v>2.0</v>
      </c>
      <c r="H6978" s="1">
        <v>0.0</v>
      </c>
      <c r="I6978" s="1" t="s">
        <v>26</v>
      </c>
      <c r="J6978" s="1">
        <v>94.55</v>
      </c>
      <c r="K6978" s="1">
        <v>3640.45</v>
      </c>
      <c r="L6978" s="1" t="s">
        <v>16</v>
      </c>
      <c r="M6978" s="2">
        <f t="shared" si="1"/>
        <v>38.50290851</v>
      </c>
      <c r="N6978" s="3"/>
    </row>
    <row r="6979" ht="15.75" customHeight="1">
      <c r="A6979" s="1" t="s">
        <v>6999</v>
      </c>
      <c r="B6979" s="1" t="s">
        <v>20</v>
      </c>
      <c r="C6979" s="1">
        <v>0.0</v>
      </c>
      <c r="D6979" s="1" t="s">
        <v>16</v>
      </c>
      <c r="E6979" s="1" t="s">
        <v>18</v>
      </c>
      <c r="F6979" s="1">
        <v>2.0</v>
      </c>
      <c r="G6979" s="1">
        <v>2.0</v>
      </c>
      <c r="H6979" s="1">
        <v>0.0</v>
      </c>
      <c r="I6979" s="1" t="s">
        <v>22</v>
      </c>
      <c r="J6979" s="1">
        <v>73.15</v>
      </c>
      <c r="K6979" s="1">
        <v>1305.95</v>
      </c>
      <c r="L6979" s="1" t="s">
        <v>18</v>
      </c>
      <c r="M6979" s="2">
        <f t="shared" si="1"/>
        <v>17.8530417</v>
      </c>
      <c r="N6979" s="3"/>
    </row>
    <row r="6980" ht="15.75" customHeight="1">
      <c r="A6980" s="1" t="s">
        <v>7000</v>
      </c>
      <c r="B6980" s="1" t="s">
        <v>15</v>
      </c>
      <c r="C6980" s="1">
        <v>1.0</v>
      </c>
      <c r="D6980" s="1" t="s">
        <v>16</v>
      </c>
      <c r="E6980" s="1" t="s">
        <v>16</v>
      </c>
      <c r="F6980" s="1">
        <v>2.0</v>
      </c>
      <c r="G6980" s="1">
        <v>2.0</v>
      </c>
      <c r="H6980" s="1">
        <v>0.0</v>
      </c>
      <c r="I6980" s="1" t="s">
        <v>17</v>
      </c>
      <c r="J6980" s="1">
        <v>91.35</v>
      </c>
      <c r="K6980" s="1">
        <v>2896.55</v>
      </c>
      <c r="L6980" s="1" t="s">
        <v>18</v>
      </c>
      <c r="M6980" s="2">
        <f t="shared" si="1"/>
        <v>31.70826492</v>
      </c>
      <c r="N6980" s="3"/>
    </row>
    <row r="6981" ht="15.75" customHeight="1">
      <c r="A6981" s="1" t="s">
        <v>7001</v>
      </c>
      <c r="B6981" s="1" t="s">
        <v>15</v>
      </c>
      <c r="C6981" s="1">
        <v>1.0</v>
      </c>
      <c r="D6981" s="1" t="s">
        <v>18</v>
      </c>
      <c r="E6981" s="1" t="s">
        <v>18</v>
      </c>
      <c r="F6981" s="1">
        <v>0.0</v>
      </c>
      <c r="G6981" s="1">
        <v>1.0</v>
      </c>
      <c r="H6981" s="1">
        <v>2.0</v>
      </c>
      <c r="I6981" s="1" t="s">
        <v>28</v>
      </c>
      <c r="J6981" s="1">
        <v>53.5</v>
      </c>
      <c r="K6981" s="1">
        <v>3517.9</v>
      </c>
      <c r="L6981" s="1" t="s">
        <v>18</v>
      </c>
      <c r="M6981" s="2">
        <f t="shared" si="1"/>
        <v>65.75514019</v>
      </c>
      <c r="N6981" s="3"/>
    </row>
    <row r="6982" ht="15.75" customHeight="1">
      <c r="A6982" s="1" t="s">
        <v>7002</v>
      </c>
      <c r="B6982" s="1" t="s">
        <v>15</v>
      </c>
      <c r="C6982" s="1">
        <v>1.0</v>
      </c>
      <c r="D6982" s="1" t="s">
        <v>18</v>
      </c>
      <c r="E6982" s="1" t="s">
        <v>18</v>
      </c>
      <c r="F6982" s="1">
        <v>0.0</v>
      </c>
      <c r="G6982" s="1">
        <v>1.0</v>
      </c>
      <c r="H6982" s="1">
        <v>0.0</v>
      </c>
      <c r="I6982" s="1" t="s">
        <v>17</v>
      </c>
      <c r="J6982" s="1">
        <v>25.05</v>
      </c>
      <c r="K6982" s="1">
        <v>25.05</v>
      </c>
      <c r="L6982" s="1" t="s">
        <v>16</v>
      </c>
      <c r="M6982" s="2">
        <f t="shared" si="1"/>
        <v>1</v>
      </c>
      <c r="N6982" s="3"/>
    </row>
    <row r="6983" ht="15.75" customHeight="1">
      <c r="A6983" s="1" t="s">
        <v>7003</v>
      </c>
      <c r="B6983" s="1" t="s">
        <v>15</v>
      </c>
      <c r="C6983" s="1">
        <v>0.0</v>
      </c>
      <c r="D6983" s="1" t="s">
        <v>18</v>
      </c>
      <c r="E6983" s="1" t="s">
        <v>18</v>
      </c>
      <c r="F6983" s="1">
        <v>1.0</v>
      </c>
      <c r="G6983" s="1">
        <v>2.0</v>
      </c>
      <c r="H6983" s="1">
        <v>1.0</v>
      </c>
      <c r="I6983" s="1" t="s">
        <v>28</v>
      </c>
      <c r="J6983" s="1">
        <v>95.85</v>
      </c>
      <c r="K6983" s="1">
        <v>2475.35</v>
      </c>
      <c r="L6983" s="1" t="s">
        <v>18</v>
      </c>
      <c r="M6983" s="2">
        <f t="shared" si="1"/>
        <v>25.82524778</v>
      </c>
      <c r="N6983" s="3"/>
    </row>
    <row r="6984" ht="15.75" customHeight="1">
      <c r="A6984" s="1" t="s">
        <v>7004</v>
      </c>
      <c r="B6984" s="1" t="s">
        <v>20</v>
      </c>
      <c r="C6984" s="1">
        <v>0.0</v>
      </c>
      <c r="D6984" s="1" t="s">
        <v>16</v>
      </c>
      <c r="E6984" s="1" t="s">
        <v>16</v>
      </c>
      <c r="F6984" s="1">
        <v>2.0</v>
      </c>
      <c r="G6984" s="1">
        <v>2.0</v>
      </c>
      <c r="H6984" s="1">
        <v>0.0</v>
      </c>
      <c r="I6984" s="1" t="s">
        <v>17</v>
      </c>
      <c r="J6984" s="1">
        <v>96.8</v>
      </c>
      <c r="K6984" s="1">
        <v>1826.7</v>
      </c>
      <c r="L6984" s="1" t="s">
        <v>18</v>
      </c>
      <c r="M6984" s="2">
        <f t="shared" si="1"/>
        <v>18.87086777</v>
      </c>
      <c r="N6984" s="3"/>
    </row>
    <row r="6985" ht="15.75" customHeight="1">
      <c r="A6985" s="1" t="s">
        <v>7005</v>
      </c>
      <c r="B6985" s="1" t="s">
        <v>15</v>
      </c>
      <c r="C6985" s="1">
        <v>1.0</v>
      </c>
      <c r="D6985" s="1" t="s">
        <v>16</v>
      </c>
      <c r="E6985" s="1" t="s">
        <v>18</v>
      </c>
      <c r="F6985" s="1">
        <v>2.0</v>
      </c>
      <c r="G6985" s="1">
        <v>2.0</v>
      </c>
      <c r="H6985" s="1">
        <v>0.0</v>
      </c>
      <c r="I6985" s="1" t="s">
        <v>22</v>
      </c>
      <c r="J6985" s="1">
        <v>93.85</v>
      </c>
      <c r="K6985" s="1">
        <v>2381.55</v>
      </c>
      <c r="L6985" s="1" t="s">
        <v>16</v>
      </c>
      <c r="M6985" s="2">
        <f t="shared" si="1"/>
        <v>25.37613213</v>
      </c>
      <c r="N6985" s="3"/>
    </row>
    <row r="6986" ht="15.75" customHeight="1">
      <c r="A6986" s="1" t="s">
        <v>7006</v>
      </c>
      <c r="B6986" s="1" t="s">
        <v>15</v>
      </c>
      <c r="C6986" s="1">
        <v>0.0</v>
      </c>
      <c r="D6986" s="1" t="s">
        <v>16</v>
      </c>
      <c r="E6986" s="1" t="s">
        <v>16</v>
      </c>
      <c r="F6986" s="1">
        <v>2.0</v>
      </c>
      <c r="G6986" s="1">
        <v>2.0</v>
      </c>
      <c r="H6986" s="1">
        <v>1.0</v>
      </c>
      <c r="I6986" s="1" t="s">
        <v>22</v>
      </c>
      <c r="J6986" s="1">
        <v>106.15</v>
      </c>
      <c r="K6986" s="1">
        <v>6256.2</v>
      </c>
      <c r="L6986" s="1" t="s">
        <v>18</v>
      </c>
      <c r="M6986" s="2">
        <f t="shared" si="1"/>
        <v>58.9373528</v>
      </c>
      <c r="N6986" s="3"/>
    </row>
    <row r="6987" ht="15.75" customHeight="1">
      <c r="A6987" s="1" t="s">
        <v>7007</v>
      </c>
      <c r="B6987" s="1" t="s">
        <v>20</v>
      </c>
      <c r="C6987" s="1">
        <v>0.0</v>
      </c>
      <c r="D6987" s="1" t="s">
        <v>18</v>
      </c>
      <c r="E6987" s="1" t="s">
        <v>18</v>
      </c>
      <c r="F6987" s="1">
        <v>1.0</v>
      </c>
      <c r="G6987" s="1">
        <v>0.0</v>
      </c>
      <c r="H6987" s="1">
        <v>2.0</v>
      </c>
      <c r="I6987" s="1" t="s">
        <v>26</v>
      </c>
      <c r="J6987" s="1">
        <v>19.85</v>
      </c>
      <c r="K6987" s="1">
        <v>916.0</v>
      </c>
      <c r="L6987" s="1" t="s">
        <v>18</v>
      </c>
      <c r="M6987" s="2">
        <f t="shared" si="1"/>
        <v>46.14609572</v>
      </c>
      <c r="N6987" s="3"/>
    </row>
    <row r="6988" ht="15.75" customHeight="1">
      <c r="A6988" s="1" t="s">
        <v>7008</v>
      </c>
      <c r="B6988" s="1" t="s">
        <v>15</v>
      </c>
      <c r="C6988" s="1">
        <v>0.0</v>
      </c>
      <c r="D6988" s="1" t="s">
        <v>16</v>
      </c>
      <c r="E6988" s="1" t="s">
        <v>16</v>
      </c>
      <c r="F6988" s="1">
        <v>2.0</v>
      </c>
      <c r="G6988" s="1">
        <v>1.0</v>
      </c>
      <c r="H6988" s="1">
        <v>1.0</v>
      </c>
      <c r="I6988" s="1" t="s">
        <v>26</v>
      </c>
      <c r="J6988" s="1">
        <v>78.35</v>
      </c>
      <c r="K6988" s="1">
        <v>3211.2</v>
      </c>
      <c r="L6988" s="1" t="s">
        <v>18</v>
      </c>
      <c r="M6988" s="2">
        <f t="shared" si="1"/>
        <v>40.98532227</v>
      </c>
      <c r="N6988" s="3"/>
    </row>
    <row r="6989" ht="15.75" customHeight="1">
      <c r="A6989" s="1" t="s">
        <v>7009</v>
      </c>
      <c r="B6989" s="1" t="s">
        <v>20</v>
      </c>
      <c r="C6989" s="1">
        <v>1.0</v>
      </c>
      <c r="D6989" s="1" t="s">
        <v>16</v>
      </c>
      <c r="E6989" s="1" t="s">
        <v>18</v>
      </c>
      <c r="F6989" s="1">
        <v>2.0</v>
      </c>
      <c r="G6989" s="1">
        <v>1.0</v>
      </c>
      <c r="H6989" s="1">
        <v>2.0</v>
      </c>
      <c r="I6989" s="1" t="s">
        <v>26</v>
      </c>
      <c r="J6989" s="1">
        <v>84.1</v>
      </c>
      <c r="K6989" s="1">
        <v>5981.65</v>
      </c>
      <c r="L6989" s="1" t="s">
        <v>18</v>
      </c>
      <c r="M6989" s="2">
        <f t="shared" si="1"/>
        <v>71.1254459</v>
      </c>
      <c r="N6989" s="3"/>
    </row>
    <row r="6990" ht="15.75" customHeight="1">
      <c r="A6990" s="1" t="s">
        <v>7010</v>
      </c>
      <c r="B6990" s="1" t="s">
        <v>15</v>
      </c>
      <c r="C6990" s="1">
        <v>0.0</v>
      </c>
      <c r="D6990" s="1" t="s">
        <v>16</v>
      </c>
      <c r="E6990" s="1" t="s">
        <v>18</v>
      </c>
      <c r="F6990" s="1">
        <v>2.0</v>
      </c>
      <c r="G6990" s="1">
        <v>2.0</v>
      </c>
      <c r="H6990" s="1">
        <v>0.0</v>
      </c>
      <c r="I6990" s="1" t="s">
        <v>22</v>
      </c>
      <c r="J6990" s="1">
        <v>94.3</v>
      </c>
      <c r="K6990" s="1">
        <v>1948.35</v>
      </c>
      <c r="L6990" s="1" t="s">
        <v>18</v>
      </c>
      <c r="M6990" s="2">
        <f t="shared" si="1"/>
        <v>20.6611877</v>
      </c>
      <c r="N6990" s="3"/>
    </row>
    <row r="6991" ht="15.75" customHeight="1">
      <c r="A6991" s="1" t="s">
        <v>7011</v>
      </c>
      <c r="B6991" s="1" t="s">
        <v>15</v>
      </c>
      <c r="C6991" s="1">
        <v>0.0</v>
      </c>
      <c r="D6991" s="1" t="s">
        <v>18</v>
      </c>
      <c r="E6991" s="1" t="s">
        <v>18</v>
      </c>
      <c r="F6991" s="1">
        <v>1.0</v>
      </c>
      <c r="G6991" s="1">
        <v>2.0</v>
      </c>
      <c r="H6991" s="1">
        <v>0.0</v>
      </c>
      <c r="I6991" s="1" t="s">
        <v>28</v>
      </c>
      <c r="J6991" s="1">
        <v>103.8</v>
      </c>
      <c r="K6991" s="1">
        <v>4327.5</v>
      </c>
      <c r="L6991" s="1" t="s">
        <v>18</v>
      </c>
      <c r="M6991" s="2">
        <f t="shared" si="1"/>
        <v>41.69075145</v>
      </c>
      <c r="N6991" s="3"/>
    </row>
    <row r="6992" ht="15.75" customHeight="1">
      <c r="A6992" s="1" t="s">
        <v>7012</v>
      </c>
      <c r="B6992" s="1" t="s">
        <v>20</v>
      </c>
      <c r="C6992" s="1">
        <v>0.0</v>
      </c>
      <c r="D6992" s="1" t="s">
        <v>18</v>
      </c>
      <c r="E6992" s="1" t="s">
        <v>16</v>
      </c>
      <c r="F6992" s="1">
        <v>2.0</v>
      </c>
      <c r="G6992" s="1">
        <v>2.0</v>
      </c>
      <c r="H6992" s="1">
        <v>0.0</v>
      </c>
      <c r="I6992" s="1" t="s">
        <v>28</v>
      </c>
      <c r="J6992" s="1">
        <v>95.3</v>
      </c>
      <c r="K6992" s="1">
        <v>3275.15</v>
      </c>
      <c r="L6992" s="1" t="s">
        <v>18</v>
      </c>
      <c r="M6992" s="2">
        <f t="shared" si="1"/>
        <v>34.36673662</v>
      </c>
      <c r="N6992" s="3"/>
    </row>
    <row r="6993" ht="15.75" customHeight="1">
      <c r="A6993" s="1" t="s">
        <v>7013</v>
      </c>
      <c r="B6993" s="1" t="s">
        <v>15</v>
      </c>
      <c r="C6993" s="1">
        <v>0.0</v>
      </c>
      <c r="D6993" s="1" t="s">
        <v>16</v>
      </c>
      <c r="E6993" s="1" t="s">
        <v>18</v>
      </c>
      <c r="F6993" s="1">
        <v>2.0</v>
      </c>
      <c r="G6993" s="1">
        <v>2.0</v>
      </c>
      <c r="H6993" s="1">
        <v>0.0</v>
      </c>
      <c r="I6993" s="1" t="s">
        <v>17</v>
      </c>
      <c r="J6993" s="1">
        <v>90.15</v>
      </c>
      <c r="K6993" s="1">
        <v>2044.95</v>
      </c>
      <c r="L6993" s="1" t="s">
        <v>18</v>
      </c>
      <c r="M6993" s="2">
        <f t="shared" si="1"/>
        <v>22.68386023</v>
      </c>
      <c r="N6993" s="3"/>
    </row>
    <row r="6994" ht="15.75" customHeight="1">
      <c r="A6994" s="1" t="s">
        <v>7014</v>
      </c>
      <c r="B6994" s="1" t="s">
        <v>15</v>
      </c>
      <c r="C6994" s="1">
        <v>0.0</v>
      </c>
      <c r="D6994" s="1" t="s">
        <v>18</v>
      </c>
      <c r="E6994" s="1" t="s">
        <v>18</v>
      </c>
      <c r="F6994" s="1">
        <v>2.0</v>
      </c>
      <c r="G6994" s="1">
        <v>2.0</v>
      </c>
      <c r="H6994" s="1">
        <v>0.0</v>
      </c>
      <c r="I6994" s="1" t="s">
        <v>22</v>
      </c>
      <c r="J6994" s="1">
        <v>80.45</v>
      </c>
      <c r="K6994" s="1">
        <v>1072.0</v>
      </c>
      <c r="L6994" s="1" t="s">
        <v>16</v>
      </c>
      <c r="M6994" s="2">
        <f t="shared" si="1"/>
        <v>13.32504661</v>
      </c>
      <c r="N6994" s="3"/>
    </row>
    <row r="6995" ht="15.75" customHeight="1">
      <c r="A6995" s="1" t="s">
        <v>7015</v>
      </c>
      <c r="B6995" s="1" t="s">
        <v>20</v>
      </c>
      <c r="C6995" s="1">
        <v>0.0</v>
      </c>
      <c r="D6995" s="1" t="s">
        <v>18</v>
      </c>
      <c r="E6995" s="1" t="s">
        <v>18</v>
      </c>
      <c r="F6995" s="1">
        <v>2.0</v>
      </c>
      <c r="G6995" s="1">
        <v>2.0</v>
      </c>
      <c r="H6995" s="1">
        <v>2.0</v>
      </c>
      <c r="I6995" s="1" t="s">
        <v>22</v>
      </c>
      <c r="J6995" s="1">
        <v>118.2</v>
      </c>
      <c r="K6995" s="1">
        <v>8547.15</v>
      </c>
      <c r="L6995" s="1" t="s">
        <v>18</v>
      </c>
      <c r="M6995" s="2">
        <f t="shared" si="1"/>
        <v>72.31091371</v>
      </c>
      <c r="N6995" s="3"/>
    </row>
    <row r="6996" ht="15.75" customHeight="1">
      <c r="A6996" s="1" t="s">
        <v>7016</v>
      </c>
      <c r="B6996" s="1" t="s">
        <v>15</v>
      </c>
      <c r="C6996" s="1">
        <v>0.0</v>
      </c>
      <c r="D6996" s="1" t="s">
        <v>16</v>
      </c>
      <c r="E6996" s="1" t="s">
        <v>16</v>
      </c>
      <c r="F6996" s="1">
        <v>2.0</v>
      </c>
      <c r="G6996" s="1">
        <v>1.0</v>
      </c>
      <c r="H6996" s="1">
        <v>2.0</v>
      </c>
      <c r="I6996" s="1" t="s">
        <v>28</v>
      </c>
      <c r="J6996" s="1">
        <v>76.8</v>
      </c>
      <c r="K6996" s="1">
        <v>5468.45</v>
      </c>
      <c r="L6996" s="1" t="s">
        <v>18</v>
      </c>
      <c r="M6996" s="2">
        <f t="shared" si="1"/>
        <v>71.20377604</v>
      </c>
      <c r="N6996" s="3"/>
    </row>
    <row r="6997" ht="15.75" customHeight="1">
      <c r="A6997" s="1" t="s">
        <v>7017</v>
      </c>
      <c r="B6997" s="1" t="s">
        <v>20</v>
      </c>
      <c r="C6997" s="1">
        <v>0.0</v>
      </c>
      <c r="D6997" s="1" t="s">
        <v>16</v>
      </c>
      <c r="E6997" s="1" t="s">
        <v>18</v>
      </c>
      <c r="F6997" s="1">
        <v>1.0</v>
      </c>
      <c r="G6997" s="1">
        <v>2.0</v>
      </c>
      <c r="H6997" s="1">
        <v>0.0</v>
      </c>
      <c r="I6997" s="1" t="s">
        <v>22</v>
      </c>
      <c r="J6997" s="1">
        <v>104.6</v>
      </c>
      <c r="K6997" s="1">
        <v>2180.55</v>
      </c>
      <c r="L6997" s="1" t="s">
        <v>18</v>
      </c>
      <c r="M6997" s="2">
        <f t="shared" si="1"/>
        <v>20.84655832</v>
      </c>
      <c r="N6997" s="3"/>
    </row>
    <row r="6998" ht="15.75" customHeight="1">
      <c r="A6998" s="1" t="s">
        <v>7018</v>
      </c>
      <c r="B6998" s="1" t="s">
        <v>15</v>
      </c>
      <c r="C6998" s="1">
        <v>0.0</v>
      </c>
      <c r="D6998" s="1" t="s">
        <v>18</v>
      </c>
      <c r="E6998" s="1" t="s">
        <v>18</v>
      </c>
      <c r="F6998" s="1">
        <v>0.0</v>
      </c>
      <c r="G6998" s="1">
        <v>1.0</v>
      </c>
      <c r="H6998" s="1">
        <v>2.0</v>
      </c>
      <c r="I6998" s="1" t="s">
        <v>17</v>
      </c>
      <c r="J6998" s="1">
        <v>49.85</v>
      </c>
      <c r="K6998" s="1">
        <v>552.1</v>
      </c>
      <c r="L6998" s="1" t="s">
        <v>18</v>
      </c>
      <c r="M6998" s="2">
        <f t="shared" si="1"/>
        <v>11.07522568</v>
      </c>
      <c r="N6998" s="3"/>
    </row>
    <row r="6999" ht="15.75" customHeight="1">
      <c r="A6999" s="1" t="s">
        <v>7019</v>
      </c>
      <c r="B6999" s="1" t="s">
        <v>15</v>
      </c>
      <c r="C6999" s="1">
        <v>0.0</v>
      </c>
      <c r="D6999" s="1" t="s">
        <v>18</v>
      </c>
      <c r="E6999" s="1" t="s">
        <v>16</v>
      </c>
      <c r="F6999" s="1">
        <v>1.0</v>
      </c>
      <c r="G6999" s="1">
        <v>0.0</v>
      </c>
      <c r="H6999" s="1">
        <v>0.0</v>
      </c>
      <c r="I6999" s="1" t="s">
        <v>26</v>
      </c>
      <c r="J6999" s="1">
        <v>20.4</v>
      </c>
      <c r="K6999" s="1">
        <v>94.5</v>
      </c>
      <c r="L6999" s="1" t="s">
        <v>18</v>
      </c>
      <c r="M6999" s="2">
        <f t="shared" si="1"/>
        <v>4.632352941</v>
      </c>
      <c r="N6999" s="3"/>
    </row>
    <row r="7000" ht="15.75" customHeight="1">
      <c r="A7000" s="1" t="s">
        <v>7020</v>
      </c>
      <c r="B7000" s="1" t="s">
        <v>20</v>
      </c>
      <c r="C7000" s="1">
        <v>0.0</v>
      </c>
      <c r="D7000" s="1" t="s">
        <v>18</v>
      </c>
      <c r="E7000" s="1" t="s">
        <v>16</v>
      </c>
      <c r="F7000" s="1">
        <v>1.0</v>
      </c>
      <c r="G7000" s="1">
        <v>1.0</v>
      </c>
      <c r="H7000" s="1">
        <v>1.0</v>
      </c>
      <c r="I7000" s="1" t="s">
        <v>26</v>
      </c>
      <c r="J7000" s="1">
        <v>54.4</v>
      </c>
      <c r="K7000" s="1">
        <v>1516.6</v>
      </c>
      <c r="L7000" s="1" t="s">
        <v>18</v>
      </c>
      <c r="M7000" s="2">
        <f t="shared" si="1"/>
        <v>27.87867647</v>
      </c>
      <c r="N7000" s="3"/>
    </row>
    <row r="7001" ht="15.75" customHeight="1">
      <c r="A7001" s="1" t="s">
        <v>7021</v>
      </c>
      <c r="B7001" s="1" t="s">
        <v>15</v>
      </c>
      <c r="C7001" s="1">
        <v>0.0</v>
      </c>
      <c r="D7001" s="1" t="s">
        <v>16</v>
      </c>
      <c r="E7001" s="1" t="s">
        <v>18</v>
      </c>
      <c r="F7001" s="1">
        <v>2.0</v>
      </c>
      <c r="G7001" s="1">
        <v>1.0</v>
      </c>
      <c r="H7001" s="1">
        <v>0.0</v>
      </c>
      <c r="I7001" s="1" t="s">
        <v>28</v>
      </c>
      <c r="J7001" s="1">
        <v>55.0</v>
      </c>
      <c r="K7001" s="1">
        <v>2473.95</v>
      </c>
      <c r="L7001" s="1" t="s">
        <v>18</v>
      </c>
      <c r="M7001" s="2">
        <f t="shared" si="1"/>
        <v>44.98090909</v>
      </c>
      <c r="N7001" s="3"/>
    </row>
    <row r="7002" ht="15.75" customHeight="1">
      <c r="A7002" s="1" t="s">
        <v>7022</v>
      </c>
      <c r="B7002" s="1" t="s">
        <v>20</v>
      </c>
      <c r="C7002" s="1">
        <v>0.0</v>
      </c>
      <c r="D7002" s="1" t="s">
        <v>18</v>
      </c>
      <c r="E7002" s="1" t="s">
        <v>18</v>
      </c>
      <c r="F7002" s="1">
        <v>1.0</v>
      </c>
      <c r="G7002" s="1">
        <v>0.0</v>
      </c>
      <c r="H7002" s="1">
        <v>0.0</v>
      </c>
      <c r="I7002" s="1" t="s">
        <v>17</v>
      </c>
      <c r="J7002" s="1">
        <v>20.35</v>
      </c>
      <c r="K7002" s="1">
        <v>215.25</v>
      </c>
      <c r="L7002" s="1" t="s">
        <v>18</v>
      </c>
      <c r="M7002" s="2">
        <f t="shared" si="1"/>
        <v>10.57739558</v>
      </c>
      <c r="N7002" s="3"/>
    </row>
    <row r="7003" ht="15.75" customHeight="1">
      <c r="A7003" s="1" t="s">
        <v>7023</v>
      </c>
      <c r="B7003" s="1" t="s">
        <v>15</v>
      </c>
      <c r="C7003" s="1">
        <v>0.0</v>
      </c>
      <c r="D7003" s="1" t="s">
        <v>16</v>
      </c>
      <c r="E7003" s="1" t="s">
        <v>18</v>
      </c>
      <c r="F7003" s="1">
        <v>1.0</v>
      </c>
      <c r="G7003" s="1">
        <v>2.0</v>
      </c>
      <c r="H7003" s="1">
        <v>2.0</v>
      </c>
      <c r="I7003" s="1" t="s">
        <v>22</v>
      </c>
      <c r="J7003" s="1">
        <v>97.2</v>
      </c>
      <c r="K7003" s="1">
        <v>5611.75</v>
      </c>
      <c r="L7003" s="1" t="s">
        <v>18</v>
      </c>
      <c r="M7003" s="2">
        <f t="shared" si="1"/>
        <v>57.7340535</v>
      </c>
      <c r="N7003" s="3"/>
    </row>
    <row r="7004" ht="15.75" customHeight="1">
      <c r="A7004" s="1" t="s">
        <v>7024</v>
      </c>
      <c r="B7004" s="1" t="s">
        <v>15</v>
      </c>
      <c r="C7004" s="1">
        <v>0.0</v>
      </c>
      <c r="D7004" s="1" t="s">
        <v>18</v>
      </c>
      <c r="E7004" s="1" t="s">
        <v>18</v>
      </c>
      <c r="F7004" s="1">
        <v>1.0</v>
      </c>
      <c r="G7004" s="1">
        <v>1.0</v>
      </c>
      <c r="H7004" s="1">
        <v>0.0</v>
      </c>
      <c r="I7004" s="1" t="s">
        <v>17</v>
      </c>
      <c r="J7004" s="1">
        <v>84.45</v>
      </c>
      <c r="K7004" s="1">
        <v>1287.85</v>
      </c>
      <c r="L7004" s="1" t="s">
        <v>18</v>
      </c>
      <c r="M7004" s="2">
        <f t="shared" si="1"/>
        <v>15.24985198</v>
      </c>
      <c r="N7004" s="3"/>
    </row>
    <row r="7005" ht="15.75" customHeight="1">
      <c r="A7005" s="1" t="s">
        <v>7025</v>
      </c>
      <c r="B7005" s="1" t="s">
        <v>15</v>
      </c>
      <c r="C7005" s="1">
        <v>0.0</v>
      </c>
      <c r="D7005" s="1" t="s">
        <v>16</v>
      </c>
      <c r="E7005" s="1" t="s">
        <v>16</v>
      </c>
      <c r="F7005" s="1">
        <v>1.0</v>
      </c>
      <c r="G7005" s="1">
        <v>0.0</v>
      </c>
      <c r="H7005" s="1">
        <v>2.0</v>
      </c>
      <c r="I7005" s="1" t="s">
        <v>28</v>
      </c>
      <c r="J7005" s="1">
        <v>19.7</v>
      </c>
      <c r="K7005" s="1">
        <v>804.25</v>
      </c>
      <c r="L7005" s="1" t="s">
        <v>18</v>
      </c>
      <c r="M7005" s="2">
        <f t="shared" si="1"/>
        <v>40.8248731</v>
      </c>
      <c r="N7005" s="3"/>
    </row>
    <row r="7006" ht="15.75" customHeight="1">
      <c r="A7006" s="1" t="s">
        <v>7026</v>
      </c>
      <c r="B7006" s="1" t="s">
        <v>20</v>
      </c>
      <c r="C7006" s="1">
        <v>0.0</v>
      </c>
      <c r="D7006" s="1" t="s">
        <v>16</v>
      </c>
      <c r="E7006" s="1" t="s">
        <v>16</v>
      </c>
      <c r="F7006" s="1">
        <v>1.0</v>
      </c>
      <c r="G7006" s="1">
        <v>2.0</v>
      </c>
      <c r="H7006" s="1">
        <v>2.0</v>
      </c>
      <c r="I7006" s="1" t="s">
        <v>22</v>
      </c>
      <c r="J7006" s="1">
        <v>99.55</v>
      </c>
      <c r="K7006" s="1">
        <v>6668.0</v>
      </c>
      <c r="L7006" s="1" t="s">
        <v>18</v>
      </c>
      <c r="M7006" s="2">
        <f t="shared" si="1"/>
        <v>66.98141637</v>
      </c>
      <c r="N7006" s="3"/>
    </row>
    <row r="7007" ht="15.75" customHeight="1">
      <c r="A7007" s="1" t="s">
        <v>7027</v>
      </c>
      <c r="B7007" s="1" t="s">
        <v>15</v>
      </c>
      <c r="C7007" s="1">
        <v>0.0</v>
      </c>
      <c r="D7007" s="1" t="s">
        <v>16</v>
      </c>
      <c r="E7007" s="1" t="s">
        <v>18</v>
      </c>
      <c r="F7007" s="1">
        <v>2.0</v>
      </c>
      <c r="G7007" s="1">
        <v>1.0</v>
      </c>
      <c r="H7007" s="1">
        <v>1.0</v>
      </c>
      <c r="I7007" s="1" t="s">
        <v>17</v>
      </c>
      <c r="J7007" s="1">
        <v>72.1</v>
      </c>
      <c r="K7007" s="1">
        <v>2658.4</v>
      </c>
      <c r="L7007" s="1" t="s">
        <v>18</v>
      </c>
      <c r="M7007" s="2">
        <f t="shared" si="1"/>
        <v>36.87101248</v>
      </c>
      <c r="N7007" s="3"/>
    </row>
    <row r="7008" ht="15.75" customHeight="1">
      <c r="A7008" s="1" t="s">
        <v>7028</v>
      </c>
      <c r="B7008" s="1" t="s">
        <v>15</v>
      </c>
      <c r="C7008" s="1">
        <v>0.0</v>
      </c>
      <c r="D7008" s="1" t="s">
        <v>16</v>
      </c>
      <c r="E7008" s="1" t="s">
        <v>18</v>
      </c>
      <c r="F7008" s="1">
        <v>2.0</v>
      </c>
      <c r="G7008" s="1">
        <v>2.0</v>
      </c>
      <c r="H7008" s="1">
        <v>0.0</v>
      </c>
      <c r="I7008" s="1" t="s">
        <v>28</v>
      </c>
      <c r="J7008" s="1">
        <v>91.75</v>
      </c>
      <c r="K7008" s="1">
        <v>865.8</v>
      </c>
      <c r="L7008" s="1" t="s">
        <v>16</v>
      </c>
      <c r="M7008" s="2">
        <f t="shared" si="1"/>
        <v>9.436512262</v>
      </c>
      <c r="N7008" s="3"/>
    </row>
    <row r="7009" ht="15.75" customHeight="1">
      <c r="A7009" s="1" t="s">
        <v>7029</v>
      </c>
      <c r="B7009" s="1" t="s">
        <v>15</v>
      </c>
      <c r="C7009" s="1">
        <v>0.0</v>
      </c>
      <c r="D7009" s="1" t="s">
        <v>18</v>
      </c>
      <c r="E7009" s="1" t="s">
        <v>18</v>
      </c>
      <c r="F7009" s="1">
        <v>1.0</v>
      </c>
      <c r="G7009" s="1">
        <v>2.0</v>
      </c>
      <c r="H7009" s="1">
        <v>0.0</v>
      </c>
      <c r="I7009" s="1" t="s">
        <v>22</v>
      </c>
      <c r="J7009" s="1">
        <v>75.3</v>
      </c>
      <c r="K7009" s="1">
        <v>75.3</v>
      </c>
      <c r="L7009" s="1" t="s">
        <v>16</v>
      </c>
      <c r="M7009" s="2">
        <f t="shared" si="1"/>
        <v>1</v>
      </c>
      <c r="N7009" s="3"/>
    </row>
    <row r="7010" ht="15.75" customHeight="1">
      <c r="A7010" s="1" t="s">
        <v>7030</v>
      </c>
      <c r="B7010" s="1" t="s">
        <v>20</v>
      </c>
      <c r="C7010" s="1">
        <v>1.0</v>
      </c>
      <c r="D7010" s="1" t="s">
        <v>18</v>
      </c>
      <c r="E7010" s="1" t="s">
        <v>18</v>
      </c>
      <c r="F7010" s="1">
        <v>2.0</v>
      </c>
      <c r="G7010" s="1">
        <v>2.0</v>
      </c>
      <c r="H7010" s="1">
        <v>0.0</v>
      </c>
      <c r="I7010" s="1" t="s">
        <v>17</v>
      </c>
      <c r="J7010" s="1">
        <v>75.7</v>
      </c>
      <c r="K7010" s="1">
        <v>5060.85</v>
      </c>
      <c r="L7010" s="1" t="s">
        <v>18</v>
      </c>
      <c r="M7010" s="2">
        <f t="shared" si="1"/>
        <v>66.85402906</v>
      </c>
      <c r="N7010" s="3"/>
    </row>
    <row r="7011" ht="15.75" customHeight="1">
      <c r="A7011" s="1" t="s">
        <v>7031</v>
      </c>
      <c r="B7011" s="1" t="s">
        <v>20</v>
      </c>
      <c r="C7011" s="1">
        <v>0.0</v>
      </c>
      <c r="D7011" s="1" t="s">
        <v>18</v>
      </c>
      <c r="E7011" s="1" t="s">
        <v>18</v>
      </c>
      <c r="F7011" s="1">
        <v>2.0</v>
      </c>
      <c r="G7011" s="1">
        <v>2.0</v>
      </c>
      <c r="H7011" s="1">
        <v>0.0</v>
      </c>
      <c r="I7011" s="1" t="s">
        <v>28</v>
      </c>
      <c r="J7011" s="1">
        <v>85.65</v>
      </c>
      <c r="K7011" s="1">
        <v>2664.3</v>
      </c>
      <c r="L7011" s="1" t="s">
        <v>18</v>
      </c>
      <c r="M7011" s="2">
        <f t="shared" si="1"/>
        <v>31.10683012</v>
      </c>
      <c r="N7011" s="3"/>
    </row>
    <row r="7012" ht="15.75" customHeight="1">
      <c r="A7012" s="1" t="s">
        <v>7032</v>
      </c>
      <c r="B7012" s="1" t="s">
        <v>15</v>
      </c>
      <c r="C7012" s="1">
        <v>0.0</v>
      </c>
      <c r="D7012" s="1" t="s">
        <v>18</v>
      </c>
      <c r="E7012" s="1" t="s">
        <v>18</v>
      </c>
      <c r="F7012" s="1">
        <v>1.0</v>
      </c>
      <c r="G7012" s="1">
        <v>2.0</v>
      </c>
      <c r="H7012" s="1">
        <v>0.0</v>
      </c>
      <c r="I7012" s="1" t="s">
        <v>22</v>
      </c>
      <c r="J7012" s="1">
        <v>95.1</v>
      </c>
      <c r="K7012" s="1">
        <v>307.4</v>
      </c>
      <c r="L7012" s="1" t="s">
        <v>16</v>
      </c>
      <c r="M7012" s="2">
        <f t="shared" si="1"/>
        <v>3.232386961</v>
      </c>
      <c r="N7012" s="3"/>
    </row>
    <row r="7013" ht="15.75" customHeight="1">
      <c r="A7013" s="1" t="s">
        <v>7033</v>
      </c>
      <c r="B7013" s="1" t="s">
        <v>15</v>
      </c>
      <c r="C7013" s="1">
        <v>0.0</v>
      </c>
      <c r="D7013" s="1" t="s">
        <v>16</v>
      </c>
      <c r="E7013" s="1" t="s">
        <v>16</v>
      </c>
      <c r="F7013" s="1">
        <v>1.0</v>
      </c>
      <c r="G7013" s="1">
        <v>0.0</v>
      </c>
      <c r="H7013" s="1">
        <v>2.0</v>
      </c>
      <c r="I7013" s="1" t="s">
        <v>17</v>
      </c>
      <c r="J7013" s="1">
        <v>18.7</v>
      </c>
      <c r="K7013" s="1">
        <v>383.65</v>
      </c>
      <c r="L7013" s="1" t="s">
        <v>18</v>
      </c>
      <c r="M7013" s="2">
        <f t="shared" si="1"/>
        <v>20.51604278</v>
      </c>
      <c r="N7013" s="3"/>
    </row>
    <row r="7014" ht="15.75" customHeight="1">
      <c r="A7014" s="1" t="s">
        <v>7034</v>
      </c>
      <c r="B7014" s="1" t="s">
        <v>20</v>
      </c>
      <c r="C7014" s="1">
        <v>1.0</v>
      </c>
      <c r="D7014" s="1" t="s">
        <v>18</v>
      </c>
      <c r="E7014" s="1" t="s">
        <v>18</v>
      </c>
      <c r="F7014" s="1">
        <v>1.0</v>
      </c>
      <c r="G7014" s="1">
        <v>2.0</v>
      </c>
      <c r="H7014" s="1">
        <v>0.0</v>
      </c>
      <c r="I7014" s="1" t="s">
        <v>22</v>
      </c>
      <c r="J7014" s="1">
        <v>74.4</v>
      </c>
      <c r="K7014" s="1">
        <v>1074.3</v>
      </c>
      <c r="L7014" s="1" t="s">
        <v>16</v>
      </c>
      <c r="M7014" s="2">
        <f t="shared" si="1"/>
        <v>14.43951613</v>
      </c>
      <c r="N7014" s="3"/>
    </row>
    <row r="7015" ht="15.75" customHeight="1">
      <c r="A7015" s="1" t="s">
        <v>7035</v>
      </c>
      <c r="B7015" s="1" t="s">
        <v>20</v>
      </c>
      <c r="C7015" s="1">
        <v>0.0</v>
      </c>
      <c r="D7015" s="1" t="s">
        <v>16</v>
      </c>
      <c r="E7015" s="1" t="s">
        <v>18</v>
      </c>
      <c r="F7015" s="1">
        <v>1.0</v>
      </c>
      <c r="G7015" s="1">
        <v>2.0</v>
      </c>
      <c r="H7015" s="1">
        <v>0.0</v>
      </c>
      <c r="I7015" s="1" t="s">
        <v>22</v>
      </c>
      <c r="J7015" s="1">
        <v>79.45</v>
      </c>
      <c r="K7015" s="1">
        <v>3013.05</v>
      </c>
      <c r="L7015" s="1" t="s">
        <v>16</v>
      </c>
      <c r="M7015" s="2">
        <f t="shared" si="1"/>
        <v>37.92385148</v>
      </c>
      <c r="N7015" s="3"/>
    </row>
    <row r="7016" ht="15.75" customHeight="1">
      <c r="A7016" s="1" t="s">
        <v>7036</v>
      </c>
      <c r="B7016" s="1" t="s">
        <v>20</v>
      </c>
      <c r="C7016" s="1">
        <v>0.0</v>
      </c>
      <c r="D7016" s="1" t="s">
        <v>16</v>
      </c>
      <c r="E7016" s="1" t="s">
        <v>16</v>
      </c>
      <c r="F7016" s="1">
        <v>1.0</v>
      </c>
      <c r="G7016" s="1">
        <v>0.0</v>
      </c>
      <c r="H7016" s="1">
        <v>2.0</v>
      </c>
      <c r="I7016" s="1" t="s">
        <v>26</v>
      </c>
      <c r="J7016" s="1">
        <v>20.3</v>
      </c>
      <c r="K7016" s="1">
        <v>487.95</v>
      </c>
      <c r="L7016" s="1" t="s">
        <v>18</v>
      </c>
      <c r="M7016" s="2">
        <f t="shared" si="1"/>
        <v>24.03694581</v>
      </c>
      <c r="N7016" s="3"/>
    </row>
    <row r="7017" ht="15.75" customHeight="1">
      <c r="A7017" s="1" t="s">
        <v>7037</v>
      </c>
      <c r="B7017" s="1" t="s">
        <v>20</v>
      </c>
      <c r="C7017" s="1">
        <v>0.0</v>
      </c>
      <c r="D7017" s="1" t="s">
        <v>18</v>
      </c>
      <c r="E7017" s="1" t="s">
        <v>18</v>
      </c>
      <c r="F7017" s="1">
        <v>2.0</v>
      </c>
      <c r="G7017" s="1">
        <v>0.0</v>
      </c>
      <c r="H7017" s="1">
        <v>2.0</v>
      </c>
      <c r="I7017" s="1" t="s">
        <v>17</v>
      </c>
      <c r="J7017" s="1">
        <v>25.25</v>
      </c>
      <c r="K7017" s="1">
        <v>1559.3</v>
      </c>
      <c r="L7017" s="1" t="s">
        <v>18</v>
      </c>
      <c r="M7017" s="2">
        <f t="shared" si="1"/>
        <v>61.75445545</v>
      </c>
      <c r="N7017" s="3"/>
    </row>
    <row r="7018" ht="15.75" customHeight="1">
      <c r="A7018" s="1" t="s">
        <v>7038</v>
      </c>
      <c r="B7018" s="1" t="s">
        <v>20</v>
      </c>
      <c r="C7018" s="1">
        <v>0.0</v>
      </c>
      <c r="D7018" s="1" t="s">
        <v>16</v>
      </c>
      <c r="E7018" s="1" t="s">
        <v>18</v>
      </c>
      <c r="F7018" s="1">
        <v>0.0</v>
      </c>
      <c r="G7018" s="1">
        <v>1.0</v>
      </c>
      <c r="H7018" s="1">
        <v>1.0</v>
      </c>
      <c r="I7018" s="1" t="s">
        <v>26</v>
      </c>
      <c r="J7018" s="1">
        <v>60.8</v>
      </c>
      <c r="K7018" s="1">
        <v>4263.4</v>
      </c>
      <c r="L7018" s="1" t="s">
        <v>18</v>
      </c>
      <c r="M7018" s="2">
        <f t="shared" si="1"/>
        <v>70.12171053</v>
      </c>
      <c r="N7018" s="3"/>
    </row>
    <row r="7019" ht="15.75" customHeight="1">
      <c r="A7019" s="1" t="s">
        <v>7039</v>
      </c>
      <c r="B7019" s="1" t="s">
        <v>20</v>
      </c>
      <c r="C7019" s="1">
        <v>1.0</v>
      </c>
      <c r="D7019" s="1" t="s">
        <v>16</v>
      </c>
      <c r="E7019" s="1" t="s">
        <v>18</v>
      </c>
      <c r="F7019" s="1">
        <v>2.0</v>
      </c>
      <c r="G7019" s="1">
        <v>2.0</v>
      </c>
      <c r="H7019" s="1">
        <v>0.0</v>
      </c>
      <c r="I7019" s="1" t="s">
        <v>22</v>
      </c>
      <c r="J7019" s="1">
        <v>80.8</v>
      </c>
      <c r="K7019" s="1">
        <v>457.1</v>
      </c>
      <c r="L7019" s="1" t="s">
        <v>18</v>
      </c>
      <c r="M7019" s="2">
        <f t="shared" si="1"/>
        <v>5.657178218</v>
      </c>
      <c r="N7019" s="3"/>
    </row>
    <row r="7020" ht="15.75" customHeight="1">
      <c r="A7020" s="1" t="s">
        <v>7040</v>
      </c>
      <c r="B7020" s="1" t="s">
        <v>20</v>
      </c>
      <c r="C7020" s="1">
        <v>0.0</v>
      </c>
      <c r="D7020" s="1" t="s">
        <v>16</v>
      </c>
      <c r="E7020" s="1" t="s">
        <v>16</v>
      </c>
      <c r="F7020" s="1">
        <v>2.0</v>
      </c>
      <c r="G7020" s="1">
        <v>2.0</v>
      </c>
      <c r="H7020" s="1">
        <v>2.0</v>
      </c>
      <c r="I7020" s="1" t="s">
        <v>26</v>
      </c>
      <c r="J7020" s="1">
        <v>103.95</v>
      </c>
      <c r="K7020" s="1">
        <v>7517.7</v>
      </c>
      <c r="L7020" s="1" t="s">
        <v>18</v>
      </c>
      <c r="M7020" s="2">
        <f t="shared" si="1"/>
        <v>72.32034632</v>
      </c>
      <c r="N7020" s="3"/>
    </row>
    <row r="7021" ht="15.75" customHeight="1">
      <c r="A7021" s="1" t="s">
        <v>7041</v>
      </c>
      <c r="B7021" s="1" t="s">
        <v>20</v>
      </c>
      <c r="C7021" s="1">
        <v>0.0</v>
      </c>
      <c r="D7021" s="1" t="s">
        <v>18</v>
      </c>
      <c r="E7021" s="1" t="s">
        <v>16</v>
      </c>
      <c r="F7021" s="1">
        <v>2.0</v>
      </c>
      <c r="G7021" s="1">
        <v>2.0</v>
      </c>
      <c r="H7021" s="1">
        <v>2.0</v>
      </c>
      <c r="I7021" s="1" t="s">
        <v>28</v>
      </c>
      <c r="J7021" s="1">
        <v>106.7</v>
      </c>
      <c r="K7021" s="1">
        <v>7382.25</v>
      </c>
      <c r="L7021" s="1" t="s">
        <v>18</v>
      </c>
      <c r="M7021" s="2">
        <f t="shared" si="1"/>
        <v>69.18697282</v>
      </c>
      <c r="N7021" s="3"/>
    </row>
    <row r="7022" ht="15.75" customHeight="1">
      <c r="A7022" s="1" t="s">
        <v>7042</v>
      </c>
      <c r="B7022" s="1" t="s">
        <v>20</v>
      </c>
      <c r="C7022" s="1">
        <v>1.0</v>
      </c>
      <c r="D7022" s="1" t="s">
        <v>18</v>
      </c>
      <c r="E7022" s="1" t="s">
        <v>18</v>
      </c>
      <c r="F7022" s="1">
        <v>1.0</v>
      </c>
      <c r="G7022" s="1">
        <v>2.0</v>
      </c>
      <c r="H7022" s="1">
        <v>0.0</v>
      </c>
      <c r="I7022" s="1" t="s">
        <v>28</v>
      </c>
      <c r="J7022" s="1">
        <v>96.8</v>
      </c>
      <c r="K7022" s="1">
        <v>2030.3</v>
      </c>
      <c r="L7022" s="1" t="s">
        <v>16</v>
      </c>
      <c r="M7022" s="2">
        <f t="shared" si="1"/>
        <v>20.97417355</v>
      </c>
      <c r="N7022" s="3"/>
    </row>
    <row r="7023" ht="15.75" customHeight="1">
      <c r="A7023" s="1" t="s">
        <v>7043</v>
      </c>
      <c r="B7023" s="1" t="s">
        <v>15</v>
      </c>
      <c r="C7023" s="1">
        <v>0.0</v>
      </c>
      <c r="D7023" s="1" t="s">
        <v>16</v>
      </c>
      <c r="E7023" s="1" t="s">
        <v>16</v>
      </c>
      <c r="F7023" s="1">
        <v>1.0</v>
      </c>
      <c r="G7023" s="1">
        <v>0.0</v>
      </c>
      <c r="H7023" s="1">
        <v>0.0</v>
      </c>
      <c r="I7023" s="1" t="s">
        <v>17</v>
      </c>
      <c r="J7023" s="1">
        <v>20.05</v>
      </c>
      <c r="K7023" s="1">
        <v>20.05</v>
      </c>
      <c r="L7023" s="1" t="s">
        <v>18</v>
      </c>
      <c r="M7023" s="2">
        <f t="shared" si="1"/>
        <v>1</v>
      </c>
      <c r="N7023" s="3"/>
    </row>
    <row r="7024" ht="15.75" customHeight="1">
      <c r="A7024" s="1" t="s">
        <v>7044</v>
      </c>
      <c r="B7024" s="1" t="s">
        <v>15</v>
      </c>
      <c r="C7024" s="1">
        <v>0.0</v>
      </c>
      <c r="D7024" s="1" t="s">
        <v>16</v>
      </c>
      <c r="E7024" s="1" t="s">
        <v>18</v>
      </c>
      <c r="F7024" s="1">
        <v>2.0</v>
      </c>
      <c r="G7024" s="1">
        <v>0.0</v>
      </c>
      <c r="H7024" s="1">
        <v>2.0</v>
      </c>
      <c r="I7024" s="1" t="s">
        <v>26</v>
      </c>
      <c r="J7024" s="1">
        <v>24.4</v>
      </c>
      <c r="K7024" s="1">
        <v>1725.4</v>
      </c>
      <c r="L7024" s="1" t="s">
        <v>18</v>
      </c>
      <c r="M7024" s="2">
        <f t="shared" si="1"/>
        <v>70.71311475</v>
      </c>
      <c r="N7024" s="3"/>
    </row>
    <row r="7025" ht="15.75" customHeight="1">
      <c r="A7025" s="1" t="s">
        <v>7045</v>
      </c>
      <c r="B7025" s="1" t="s">
        <v>20</v>
      </c>
      <c r="C7025" s="1">
        <v>1.0</v>
      </c>
      <c r="D7025" s="1" t="s">
        <v>18</v>
      </c>
      <c r="E7025" s="1" t="s">
        <v>18</v>
      </c>
      <c r="F7025" s="1">
        <v>2.0</v>
      </c>
      <c r="G7025" s="1">
        <v>2.0</v>
      </c>
      <c r="H7025" s="1">
        <v>0.0</v>
      </c>
      <c r="I7025" s="1" t="s">
        <v>22</v>
      </c>
      <c r="J7025" s="1">
        <v>83.85</v>
      </c>
      <c r="K7025" s="1">
        <v>790.15</v>
      </c>
      <c r="L7025" s="1" t="s">
        <v>16</v>
      </c>
      <c r="M7025" s="2">
        <f t="shared" si="1"/>
        <v>9.423375075</v>
      </c>
      <c r="N7025" s="3"/>
    </row>
    <row r="7026" ht="15.75" customHeight="1">
      <c r="A7026" s="1" t="s">
        <v>7046</v>
      </c>
      <c r="B7026" s="1" t="s">
        <v>15</v>
      </c>
      <c r="C7026" s="1">
        <v>0.0</v>
      </c>
      <c r="D7026" s="1" t="s">
        <v>18</v>
      </c>
      <c r="E7026" s="1" t="s">
        <v>18</v>
      </c>
      <c r="F7026" s="1">
        <v>1.0</v>
      </c>
      <c r="G7026" s="1">
        <v>0.0</v>
      </c>
      <c r="H7026" s="1">
        <v>0.0</v>
      </c>
      <c r="I7026" s="1" t="s">
        <v>17</v>
      </c>
      <c r="J7026" s="1">
        <v>19.9</v>
      </c>
      <c r="K7026" s="1">
        <v>367.55</v>
      </c>
      <c r="L7026" s="1" t="s">
        <v>18</v>
      </c>
      <c r="M7026" s="2">
        <f t="shared" si="1"/>
        <v>18.46984925</v>
      </c>
      <c r="N7026" s="3"/>
    </row>
    <row r="7027" ht="15.75" customHeight="1">
      <c r="A7027" s="1" t="s">
        <v>7047</v>
      </c>
      <c r="B7027" s="1" t="s">
        <v>20</v>
      </c>
      <c r="C7027" s="1">
        <v>0.0</v>
      </c>
      <c r="D7027" s="1" t="s">
        <v>18</v>
      </c>
      <c r="E7027" s="1" t="s">
        <v>18</v>
      </c>
      <c r="F7027" s="1">
        <v>2.0</v>
      </c>
      <c r="G7027" s="1">
        <v>1.0</v>
      </c>
      <c r="H7027" s="1">
        <v>1.0</v>
      </c>
      <c r="I7027" s="1" t="s">
        <v>28</v>
      </c>
      <c r="J7027" s="1">
        <v>68.8</v>
      </c>
      <c r="K7027" s="1">
        <v>4111.35</v>
      </c>
      <c r="L7027" s="1" t="s">
        <v>18</v>
      </c>
      <c r="M7027" s="2">
        <f t="shared" si="1"/>
        <v>59.75799419</v>
      </c>
      <c r="N7027" s="3"/>
    </row>
    <row r="7028" ht="15.75" customHeight="1">
      <c r="A7028" s="1" t="s">
        <v>7048</v>
      </c>
      <c r="B7028" s="1" t="s">
        <v>15</v>
      </c>
      <c r="C7028" s="1">
        <v>0.0</v>
      </c>
      <c r="D7028" s="1" t="s">
        <v>18</v>
      </c>
      <c r="E7028" s="1" t="s">
        <v>18</v>
      </c>
      <c r="F7028" s="1">
        <v>1.0</v>
      </c>
      <c r="G7028" s="1">
        <v>0.0</v>
      </c>
      <c r="H7028" s="1">
        <v>0.0</v>
      </c>
      <c r="I7028" s="1" t="s">
        <v>26</v>
      </c>
      <c r="J7028" s="1">
        <v>19.7</v>
      </c>
      <c r="K7028" s="1">
        <v>129.55</v>
      </c>
      <c r="L7028" s="1" t="s">
        <v>18</v>
      </c>
      <c r="M7028" s="2">
        <f t="shared" si="1"/>
        <v>6.576142132</v>
      </c>
      <c r="N7028" s="3"/>
    </row>
    <row r="7029" ht="15.75" customHeight="1">
      <c r="A7029" s="1" t="s">
        <v>7049</v>
      </c>
      <c r="B7029" s="1" t="s">
        <v>20</v>
      </c>
      <c r="C7029" s="1">
        <v>1.0</v>
      </c>
      <c r="D7029" s="1" t="s">
        <v>16</v>
      </c>
      <c r="E7029" s="1" t="s">
        <v>16</v>
      </c>
      <c r="F7029" s="1">
        <v>2.0</v>
      </c>
      <c r="G7029" s="1">
        <v>2.0</v>
      </c>
      <c r="H7029" s="1">
        <v>0.0</v>
      </c>
      <c r="I7029" s="1" t="s">
        <v>22</v>
      </c>
      <c r="J7029" s="1">
        <v>108.9</v>
      </c>
      <c r="K7029" s="1">
        <v>3625.2</v>
      </c>
      <c r="L7029" s="1" t="s">
        <v>18</v>
      </c>
      <c r="M7029" s="2">
        <f t="shared" si="1"/>
        <v>33.2892562</v>
      </c>
      <c r="N7029" s="3"/>
    </row>
    <row r="7030" ht="15.75" customHeight="1">
      <c r="A7030" s="1" t="s">
        <v>7050</v>
      </c>
      <c r="B7030" s="1" t="s">
        <v>15</v>
      </c>
      <c r="C7030" s="1">
        <v>0.0</v>
      </c>
      <c r="D7030" s="1" t="s">
        <v>16</v>
      </c>
      <c r="E7030" s="1" t="s">
        <v>16</v>
      </c>
      <c r="F7030" s="1">
        <v>1.0</v>
      </c>
      <c r="G7030" s="1">
        <v>0.0</v>
      </c>
      <c r="H7030" s="1">
        <v>2.0</v>
      </c>
      <c r="I7030" s="1" t="s">
        <v>28</v>
      </c>
      <c r="J7030" s="1">
        <v>19.25</v>
      </c>
      <c r="K7030" s="1">
        <v>1372.9</v>
      </c>
      <c r="L7030" s="1" t="s">
        <v>18</v>
      </c>
      <c r="M7030" s="2">
        <f t="shared" si="1"/>
        <v>71.31948052</v>
      </c>
      <c r="N7030" s="3"/>
    </row>
    <row r="7031" ht="15.75" customHeight="1">
      <c r="A7031" s="1" t="s">
        <v>7051</v>
      </c>
      <c r="B7031" s="1" t="s">
        <v>15</v>
      </c>
      <c r="C7031" s="1">
        <v>0.0</v>
      </c>
      <c r="D7031" s="1" t="s">
        <v>18</v>
      </c>
      <c r="E7031" s="1" t="s">
        <v>18</v>
      </c>
      <c r="F7031" s="1">
        <v>1.0</v>
      </c>
      <c r="G7031" s="1">
        <v>1.0</v>
      </c>
      <c r="H7031" s="1">
        <v>0.0</v>
      </c>
      <c r="I7031" s="1" t="s">
        <v>28</v>
      </c>
      <c r="J7031" s="1">
        <v>54.65</v>
      </c>
      <c r="K7031" s="1">
        <v>1517.5</v>
      </c>
      <c r="L7031" s="1" t="s">
        <v>18</v>
      </c>
      <c r="M7031" s="2">
        <f t="shared" si="1"/>
        <v>27.76761208</v>
      </c>
      <c r="N7031" s="3"/>
    </row>
    <row r="7032" ht="15.75" customHeight="1">
      <c r="A7032" s="1" t="s">
        <v>7052</v>
      </c>
      <c r="B7032" s="1" t="s">
        <v>15</v>
      </c>
      <c r="C7032" s="1">
        <v>1.0</v>
      </c>
      <c r="D7032" s="1" t="s">
        <v>16</v>
      </c>
      <c r="E7032" s="1" t="s">
        <v>18</v>
      </c>
      <c r="F7032" s="1">
        <v>1.0</v>
      </c>
      <c r="G7032" s="1">
        <v>2.0</v>
      </c>
      <c r="H7032" s="1">
        <v>1.0</v>
      </c>
      <c r="I7032" s="1" t="s">
        <v>22</v>
      </c>
      <c r="J7032" s="1">
        <v>94.0</v>
      </c>
      <c r="K7032" s="1">
        <v>4871.45</v>
      </c>
      <c r="L7032" s="1" t="s">
        <v>18</v>
      </c>
      <c r="M7032" s="2">
        <f t="shared" si="1"/>
        <v>51.82393617</v>
      </c>
      <c r="N7032" s="3"/>
    </row>
    <row r="7033" ht="15.75" customHeight="1">
      <c r="A7033" s="1" t="s">
        <v>47</v>
      </c>
      <c r="B7033" s="1" t="s">
        <v>15</v>
      </c>
      <c r="C7033" s="1">
        <v>0.0</v>
      </c>
      <c r="D7033" s="1" t="s">
        <v>16</v>
      </c>
      <c r="E7033" s="1" t="s">
        <v>16</v>
      </c>
      <c r="F7033" s="1">
        <v>0.0</v>
      </c>
      <c r="G7033" s="1">
        <v>1.0</v>
      </c>
      <c r="H7033" s="1">
        <v>0.0</v>
      </c>
      <c r="I7033" s="1" t="s">
        <v>28</v>
      </c>
      <c r="J7033" s="1">
        <v>30.5</v>
      </c>
      <c r="K7033" s="1">
        <v>30.5</v>
      </c>
      <c r="L7033" s="1" t="s">
        <v>16</v>
      </c>
      <c r="M7033" s="2">
        <f t="shared" si="1"/>
        <v>1</v>
      </c>
      <c r="N7033" s="3"/>
    </row>
    <row r="7034" ht="15.75" customHeight="1">
      <c r="A7034" s="1" t="s">
        <v>48</v>
      </c>
      <c r="B7034" s="1" t="s">
        <v>15</v>
      </c>
      <c r="C7034" s="1">
        <v>0.0</v>
      </c>
      <c r="D7034" s="1" t="s">
        <v>16</v>
      </c>
      <c r="E7034" s="1" t="s">
        <v>16</v>
      </c>
      <c r="F7034" s="1">
        <v>1.0</v>
      </c>
      <c r="G7034" s="1">
        <v>2.0</v>
      </c>
      <c r="H7034" s="1">
        <v>1.0</v>
      </c>
      <c r="I7034" s="1" t="s">
        <v>28</v>
      </c>
      <c r="J7034" s="1">
        <v>103.7</v>
      </c>
      <c r="K7034" s="1">
        <v>5656.75</v>
      </c>
      <c r="L7034" s="1" t="s">
        <v>18</v>
      </c>
      <c r="M7034" s="2">
        <f t="shared" si="1"/>
        <v>54.54918033</v>
      </c>
      <c r="N7034" s="3"/>
    </row>
    <row r="7035" ht="15.75" customHeight="1">
      <c r="A7035" s="1" t="s">
        <v>49</v>
      </c>
      <c r="B7035" s="1" t="s">
        <v>20</v>
      </c>
      <c r="C7035" s="1">
        <v>0.0</v>
      </c>
      <c r="D7035" s="1" t="s">
        <v>16</v>
      </c>
      <c r="E7035" s="1" t="s">
        <v>16</v>
      </c>
      <c r="F7035" s="1">
        <v>1.0</v>
      </c>
      <c r="G7035" s="1">
        <v>0.0</v>
      </c>
      <c r="H7035" s="1">
        <v>2.0</v>
      </c>
      <c r="I7035" s="1" t="s">
        <v>26</v>
      </c>
      <c r="J7035" s="1">
        <v>20.4</v>
      </c>
      <c r="K7035" s="1">
        <v>1090.6</v>
      </c>
      <c r="L7035" s="1" t="s">
        <v>18</v>
      </c>
      <c r="M7035" s="2">
        <f t="shared" si="1"/>
        <v>53.46078431</v>
      </c>
      <c r="N7035" s="3"/>
    </row>
    <row r="7036" ht="15.75" customHeight="1">
      <c r="A7036" s="1" t="s">
        <v>50</v>
      </c>
      <c r="B7036" s="1" t="s">
        <v>20</v>
      </c>
      <c r="C7036" s="1">
        <v>0.0</v>
      </c>
      <c r="D7036" s="1" t="s">
        <v>18</v>
      </c>
      <c r="E7036" s="1" t="s">
        <v>18</v>
      </c>
      <c r="F7036" s="1">
        <v>1.0</v>
      </c>
      <c r="G7036" s="1">
        <v>0.0</v>
      </c>
      <c r="H7036" s="1">
        <v>1.0</v>
      </c>
      <c r="I7036" s="1" t="s">
        <v>28</v>
      </c>
      <c r="J7036" s="1">
        <v>19.6</v>
      </c>
      <c r="K7036" s="1">
        <v>471.85</v>
      </c>
      <c r="L7036" s="1" t="s">
        <v>18</v>
      </c>
      <c r="M7036" s="2">
        <f t="shared" si="1"/>
        <v>24.07397959</v>
      </c>
      <c r="N7036" s="3"/>
    </row>
    <row r="7037" ht="15.75" customHeight="1">
      <c r="A7037" s="1" t="s">
        <v>51</v>
      </c>
      <c r="B7037" s="1" t="s">
        <v>15</v>
      </c>
      <c r="C7037" s="1">
        <v>0.0</v>
      </c>
      <c r="D7037" s="1" t="s">
        <v>16</v>
      </c>
      <c r="E7037" s="1" t="s">
        <v>16</v>
      </c>
      <c r="F7037" s="1">
        <v>1.0</v>
      </c>
      <c r="G7037" s="1">
        <v>0.0</v>
      </c>
      <c r="H7037" s="1">
        <v>2.0</v>
      </c>
      <c r="I7037" s="1" t="s">
        <v>28</v>
      </c>
      <c r="J7037" s="1">
        <v>19.7</v>
      </c>
      <c r="K7037" s="1">
        <v>1396.9</v>
      </c>
      <c r="L7037" s="1" t="s">
        <v>18</v>
      </c>
      <c r="M7037" s="2">
        <f t="shared" si="1"/>
        <v>70.90862944</v>
      </c>
      <c r="N7037" s="3"/>
    </row>
    <row r="7038" ht="15.75" customHeight="1">
      <c r="A7038" s="1" t="s">
        <v>52</v>
      </c>
      <c r="B7038" s="1" t="s">
        <v>20</v>
      </c>
      <c r="C7038" s="1">
        <v>0.0</v>
      </c>
      <c r="D7038" s="1" t="s">
        <v>16</v>
      </c>
      <c r="E7038" s="1" t="s">
        <v>16</v>
      </c>
      <c r="F7038" s="1">
        <v>1.0</v>
      </c>
      <c r="G7038" s="1">
        <v>2.0</v>
      </c>
      <c r="H7038" s="1">
        <v>1.0</v>
      </c>
      <c r="I7038" s="1" t="s">
        <v>26</v>
      </c>
      <c r="J7038" s="1">
        <v>91.2</v>
      </c>
      <c r="K7038" s="1">
        <v>3247.55</v>
      </c>
      <c r="L7038" s="1" t="s">
        <v>18</v>
      </c>
      <c r="M7038" s="2">
        <f t="shared" si="1"/>
        <v>35.60910088</v>
      </c>
      <c r="N7038" s="3"/>
    </row>
    <row r="7039" ht="15.75" customHeight="1">
      <c r="A7039" s="1" t="s">
        <v>7053</v>
      </c>
      <c r="B7039" s="1" t="s">
        <v>20</v>
      </c>
      <c r="C7039" s="1">
        <v>0.0</v>
      </c>
      <c r="D7039" s="1" t="s">
        <v>18</v>
      </c>
      <c r="E7039" s="1" t="s">
        <v>16</v>
      </c>
      <c r="F7039" s="1">
        <v>1.0</v>
      </c>
      <c r="G7039" s="1">
        <v>2.0</v>
      </c>
      <c r="H7039" s="1">
        <v>0.0</v>
      </c>
      <c r="I7039" s="1" t="s">
        <v>26</v>
      </c>
      <c r="J7039" s="1">
        <v>99.15</v>
      </c>
      <c r="K7039" s="1">
        <v>6171.2</v>
      </c>
      <c r="L7039" s="1" t="s">
        <v>18</v>
      </c>
      <c r="M7039" s="2">
        <f t="shared" si="1"/>
        <v>62.24104892</v>
      </c>
      <c r="N7039" s="3"/>
    </row>
    <row r="7040" ht="15.75" customHeight="1">
      <c r="A7040" s="1" t="s">
        <v>7054</v>
      </c>
      <c r="B7040" s="1" t="s">
        <v>20</v>
      </c>
      <c r="C7040" s="1">
        <v>0.0</v>
      </c>
      <c r="D7040" s="1" t="s">
        <v>16</v>
      </c>
      <c r="E7040" s="1" t="s">
        <v>16</v>
      </c>
      <c r="F7040" s="1">
        <v>1.0</v>
      </c>
      <c r="G7040" s="1">
        <v>0.0</v>
      </c>
      <c r="H7040" s="1">
        <v>2.0</v>
      </c>
      <c r="I7040" s="1" t="s">
        <v>26</v>
      </c>
      <c r="J7040" s="1">
        <v>19.75</v>
      </c>
      <c r="K7040" s="1">
        <v>856.5</v>
      </c>
      <c r="L7040" s="1" t="s">
        <v>18</v>
      </c>
      <c r="M7040" s="2">
        <f t="shared" si="1"/>
        <v>43.36708861</v>
      </c>
      <c r="N7040" s="3"/>
    </row>
    <row r="7041" ht="15.75" customHeight="1">
      <c r="A7041" s="1" t="s">
        <v>7055</v>
      </c>
      <c r="B7041" s="1" t="s">
        <v>20</v>
      </c>
      <c r="C7041" s="1">
        <v>0.0</v>
      </c>
      <c r="D7041" s="1" t="s">
        <v>18</v>
      </c>
      <c r="E7041" s="1" t="s">
        <v>18</v>
      </c>
      <c r="F7041" s="1">
        <v>1.0</v>
      </c>
      <c r="G7041" s="1">
        <v>0.0</v>
      </c>
      <c r="H7041" s="1">
        <v>0.0</v>
      </c>
      <c r="I7041" s="1" t="s">
        <v>17</v>
      </c>
      <c r="J7041" s="1">
        <v>18.9</v>
      </c>
      <c r="K7041" s="1">
        <v>18.9</v>
      </c>
      <c r="L7041" s="1" t="s">
        <v>18</v>
      </c>
      <c r="M7041" s="2">
        <f t="shared" si="1"/>
        <v>1</v>
      </c>
      <c r="N7041" s="3"/>
    </row>
    <row r="7042" ht="15.75" customHeight="1">
      <c r="A7042" s="1" t="s">
        <v>7056</v>
      </c>
      <c r="B7042" s="1" t="s">
        <v>20</v>
      </c>
      <c r="C7042" s="1">
        <v>1.0</v>
      </c>
      <c r="D7042" s="1" t="s">
        <v>16</v>
      </c>
      <c r="E7042" s="1" t="s">
        <v>16</v>
      </c>
      <c r="F7042" s="1">
        <v>1.0</v>
      </c>
      <c r="G7042" s="1">
        <v>2.0</v>
      </c>
      <c r="H7042" s="1">
        <v>1.0</v>
      </c>
      <c r="I7042" s="1" t="s">
        <v>28</v>
      </c>
      <c r="J7042" s="1">
        <v>84.95</v>
      </c>
      <c r="K7042" s="1">
        <v>4018.05</v>
      </c>
      <c r="L7042" s="1" t="s">
        <v>18</v>
      </c>
      <c r="M7042" s="2">
        <f t="shared" si="1"/>
        <v>47.29899941</v>
      </c>
      <c r="N7042" s="3"/>
    </row>
    <row r="7043" ht="15.75" customHeight="1">
      <c r="A7043" s="1" t="s">
        <v>7057</v>
      </c>
      <c r="B7043" s="1" t="s">
        <v>15</v>
      </c>
      <c r="C7043" s="1">
        <v>0.0</v>
      </c>
      <c r="D7043" s="1" t="s">
        <v>18</v>
      </c>
      <c r="E7043" s="1" t="s">
        <v>18</v>
      </c>
      <c r="F7043" s="1">
        <v>1.0</v>
      </c>
      <c r="G7043" s="1">
        <v>2.0</v>
      </c>
      <c r="H7043" s="1">
        <v>1.0</v>
      </c>
      <c r="I7043" s="1" t="s">
        <v>17</v>
      </c>
      <c r="J7043" s="1">
        <v>94.05</v>
      </c>
      <c r="K7043" s="1">
        <v>633.45</v>
      </c>
      <c r="L7043" s="1" t="s">
        <v>18</v>
      </c>
      <c r="M7043" s="2">
        <f t="shared" si="1"/>
        <v>6.735247209</v>
      </c>
      <c r="N7043" s="3"/>
    </row>
    <row r="7044" ht="15.75" customHeight="1">
      <c r="A7044" s="1" t="s">
        <v>7058</v>
      </c>
      <c r="B7044" s="1" t="s">
        <v>15</v>
      </c>
      <c r="C7044" s="1">
        <v>0.0</v>
      </c>
      <c r="D7044" s="1" t="s">
        <v>18</v>
      </c>
      <c r="E7044" s="1" t="s">
        <v>18</v>
      </c>
      <c r="F7044" s="1">
        <v>1.0</v>
      </c>
      <c r="G7044" s="1">
        <v>2.0</v>
      </c>
      <c r="H7044" s="1">
        <v>0.0</v>
      </c>
      <c r="I7044" s="1" t="s">
        <v>17</v>
      </c>
      <c r="J7044" s="1">
        <v>70.15</v>
      </c>
      <c r="K7044" s="1">
        <v>70.15</v>
      </c>
      <c r="L7044" s="1" t="s">
        <v>16</v>
      </c>
      <c r="M7044" s="2">
        <f t="shared" si="1"/>
        <v>1</v>
      </c>
      <c r="N7044" s="3"/>
    </row>
    <row r="7045" ht="15.75" customHeight="1">
      <c r="A7045" s="1" t="s">
        <v>7059</v>
      </c>
      <c r="B7045" s="1" t="s">
        <v>15</v>
      </c>
      <c r="C7045" s="1">
        <v>0.0</v>
      </c>
      <c r="D7045" s="1" t="s">
        <v>18</v>
      </c>
      <c r="E7045" s="1" t="s">
        <v>18</v>
      </c>
      <c r="F7045" s="1">
        <v>1.0</v>
      </c>
      <c r="G7045" s="1">
        <v>0.0</v>
      </c>
      <c r="H7045" s="1">
        <v>0.0</v>
      </c>
      <c r="I7045" s="1" t="s">
        <v>28</v>
      </c>
      <c r="J7045" s="1">
        <v>20.95</v>
      </c>
      <c r="K7045" s="1">
        <v>85.5</v>
      </c>
      <c r="L7045" s="1" t="s">
        <v>16</v>
      </c>
      <c r="M7045" s="2">
        <f t="shared" si="1"/>
        <v>4.081145585</v>
      </c>
      <c r="N7045" s="3"/>
    </row>
    <row r="7046" ht="15.75" customHeight="1">
      <c r="A7046" s="1" t="s">
        <v>7060</v>
      </c>
      <c r="B7046" s="1" t="s">
        <v>15</v>
      </c>
      <c r="C7046" s="1">
        <v>0.0</v>
      </c>
      <c r="D7046" s="1" t="s">
        <v>18</v>
      </c>
      <c r="E7046" s="1" t="s">
        <v>18</v>
      </c>
      <c r="F7046" s="1">
        <v>1.0</v>
      </c>
      <c r="G7046" s="1">
        <v>1.0</v>
      </c>
      <c r="H7046" s="1">
        <v>1.0</v>
      </c>
      <c r="I7046" s="1" t="s">
        <v>17</v>
      </c>
      <c r="J7046" s="1">
        <v>55.15</v>
      </c>
      <c r="K7046" s="1">
        <v>742.9</v>
      </c>
      <c r="L7046" s="1" t="s">
        <v>18</v>
      </c>
      <c r="M7046" s="2">
        <f t="shared" si="1"/>
        <v>13.4705349</v>
      </c>
      <c r="N7046" s="3"/>
    </row>
    <row r="7047" ht="15.75" customHeight="1">
      <c r="A7047" s="1" t="s">
        <v>7061</v>
      </c>
      <c r="B7047" s="1" t="s">
        <v>20</v>
      </c>
      <c r="C7047" s="1">
        <v>0.0</v>
      </c>
      <c r="D7047" s="1" t="s">
        <v>16</v>
      </c>
      <c r="E7047" s="1" t="s">
        <v>18</v>
      </c>
      <c r="F7047" s="1">
        <v>2.0</v>
      </c>
      <c r="G7047" s="1">
        <v>2.0</v>
      </c>
      <c r="H7047" s="1">
        <v>0.0</v>
      </c>
      <c r="I7047" s="1" t="s">
        <v>22</v>
      </c>
      <c r="J7047" s="1">
        <v>85.1</v>
      </c>
      <c r="K7047" s="1">
        <v>1873.7</v>
      </c>
      <c r="L7047" s="1" t="s">
        <v>16</v>
      </c>
      <c r="M7047" s="2">
        <f t="shared" si="1"/>
        <v>22.01762632</v>
      </c>
      <c r="N7047" s="3"/>
    </row>
    <row r="7048" ht="15.75" customHeight="1">
      <c r="A7048" s="1" t="s">
        <v>7062</v>
      </c>
      <c r="B7048" s="1" t="s">
        <v>20</v>
      </c>
      <c r="C7048" s="1">
        <v>0.0</v>
      </c>
      <c r="D7048" s="1" t="s">
        <v>18</v>
      </c>
      <c r="E7048" s="1" t="s">
        <v>18</v>
      </c>
      <c r="F7048" s="1">
        <v>1.0</v>
      </c>
      <c r="G7048" s="1">
        <v>1.0</v>
      </c>
      <c r="H7048" s="1">
        <v>0.0</v>
      </c>
      <c r="I7048" s="1" t="s">
        <v>17</v>
      </c>
      <c r="J7048" s="1">
        <v>50.3</v>
      </c>
      <c r="K7048" s="1">
        <v>92.75</v>
      </c>
      <c r="L7048" s="1" t="s">
        <v>18</v>
      </c>
      <c r="M7048" s="2">
        <f t="shared" si="1"/>
        <v>1.843936382</v>
      </c>
      <c r="N7048" s="3"/>
    </row>
    <row r="7049" ht="15.75" customHeight="1">
      <c r="A7049" s="1" t="s">
        <v>7063</v>
      </c>
      <c r="B7049" s="1" t="s">
        <v>20</v>
      </c>
      <c r="C7049" s="1">
        <v>0.0</v>
      </c>
      <c r="D7049" s="1" t="s">
        <v>16</v>
      </c>
      <c r="E7049" s="1" t="s">
        <v>16</v>
      </c>
      <c r="F7049" s="1">
        <v>1.0</v>
      </c>
      <c r="G7049" s="1">
        <v>1.0</v>
      </c>
      <c r="H7049" s="1">
        <v>2.0</v>
      </c>
      <c r="I7049" s="1" t="s">
        <v>17</v>
      </c>
      <c r="J7049" s="1">
        <v>67.85</v>
      </c>
      <c r="K7049" s="1">
        <v>4627.65</v>
      </c>
      <c r="L7049" s="1" t="s">
        <v>18</v>
      </c>
      <c r="M7049" s="2">
        <f t="shared" si="1"/>
        <v>68.20412675</v>
      </c>
      <c r="N7049" s="3"/>
    </row>
    <row r="7050" ht="15.75" customHeight="1">
      <c r="A7050" s="1" t="s">
        <v>7064</v>
      </c>
      <c r="B7050" s="1" t="s">
        <v>20</v>
      </c>
      <c r="C7050" s="1">
        <v>0.0</v>
      </c>
      <c r="D7050" s="1" t="s">
        <v>16</v>
      </c>
      <c r="E7050" s="1" t="s">
        <v>16</v>
      </c>
      <c r="F7050" s="1">
        <v>0.0</v>
      </c>
      <c r="G7050" s="1">
        <v>1.0</v>
      </c>
      <c r="H7050" s="1">
        <v>2.0</v>
      </c>
      <c r="I7050" s="1" t="s">
        <v>22</v>
      </c>
      <c r="J7050" s="1">
        <v>59.0</v>
      </c>
      <c r="K7050" s="1">
        <v>3707.6</v>
      </c>
      <c r="L7050" s="1" t="s">
        <v>18</v>
      </c>
      <c r="M7050" s="2">
        <f t="shared" si="1"/>
        <v>62.84067797</v>
      </c>
      <c r="N7050" s="3"/>
    </row>
    <row r="7051" ht="15.75" customHeight="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7"/>
      <c r="N7051" s="3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12.71"/>
    <col customWidth="1" min="3" max="3" width="5.43"/>
    <col customWidth="1" min="4" max="4" width="6.43"/>
    <col customWidth="1" min="5" max="5" width="9.0"/>
    <col customWidth="1" min="6" max="6" width="81.86"/>
    <col customWidth="1" min="7" max="8" width="12.43"/>
    <col customWidth="1" min="9" max="9" width="26.43"/>
    <col customWidth="1" min="10" max="10" width="19.14"/>
    <col customWidth="1" min="11" max="11" width="35.86"/>
    <col customWidth="1" min="12" max="12" width="37.29"/>
    <col customWidth="1" min="13" max="13" width="24.71"/>
    <col customWidth="1" min="14" max="14" width="24.43"/>
    <col customWidth="1" min="15" max="15" width="23.71"/>
    <col customWidth="1" min="16" max="16" width="12.86"/>
    <col customWidth="1" min="17" max="17" width="20.86"/>
  </cols>
  <sheetData>
    <row r="1">
      <c r="A1" s="18" t="s">
        <v>7127</v>
      </c>
      <c r="B1" s="19" t="s">
        <v>7128</v>
      </c>
      <c r="C1" s="18" t="s">
        <v>7129</v>
      </c>
      <c r="D1" s="18" t="s">
        <v>7130</v>
      </c>
      <c r="E1" s="18" t="s">
        <v>7131</v>
      </c>
      <c r="F1" s="18" t="s">
        <v>7132</v>
      </c>
      <c r="G1" s="18" t="s">
        <v>7133</v>
      </c>
      <c r="H1" s="18" t="s">
        <v>7134</v>
      </c>
      <c r="I1" s="18" t="s">
        <v>7135</v>
      </c>
      <c r="J1" s="18" t="s">
        <v>7136</v>
      </c>
      <c r="K1" s="18" t="s">
        <v>7137</v>
      </c>
      <c r="L1" s="18" t="s">
        <v>7138</v>
      </c>
      <c r="M1" s="18" t="s">
        <v>7139</v>
      </c>
      <c r="N1" s="18" t="s">
        <v>7140</v>
      </c>
      <c r="O1" s="18" t="s">
        <v>7141</v>
      </c>
      <c r="P1" s="20" t="s">
        <v>7142</v>
      </c>
      <c r="Q1" s="21" t="s">
        <v>7143</v>
      </c>
      <c r="R1" s="22"/>
      <c r="S1" s="22"/>
      <c r="T1" s="22"/>
      <c r="U1" s="22"/>
      <c r="V1" s="22"/>
      <c r="W1" s="22"/>
      <c r="X1" s="22"/>
      <c r="Y1" s="22"/>
    </row>
    <row r="2">
      <c r="A2" s="18" t="s">
        <v>7144</v>
      </c>
      <c r="B2" s="23">
        <v>40914.0</v>
      </c>
      <c r="C2" s="24">
        <f t="shared" ref="C2:C509" si="1">YEAR(B2)</f>
        <v>2012</v>
      </c>
      <c r="D2" s="24">
        <f t="shared" ref="D2:D509" si="2">MONTH(B2)</f>
        <v>1</v>
      </c>
      <c r="E2" s="24">
        <f t="shared" ref="E2:E509" si="3">WEEKDAY(B2)</f>
        <v>6</v>
      </c>
      <c r="F2" s="25" t="s">
        <v>7145</v>
      </c>
      <c r="G2" s="18" t="s">
        <v>7146</v>
      </c>
      <c r="H2" s="18" t="s">
        <v>7147</v>
      </c>
      <c r="I2" s="26" t="s">
        <v>7148</v>
      </c>
      <c r="J2" s="27"/>
      <c r="K2" s="18" t="s">
        <v>7149</v>
      </c>
      <c r="L2" s="18" t="s">
        <v>7150</v>
      </c>
      <c r="M2" s="18" t="s">
        <v>7151</v>
      </c>
      <c r="N2" s="18" t="s">
        <v>7152</v>
      </c>
      <c r="O2" s="22"/>
      <c r="P2" s="28">
        <v>1000000.0</v>
      </c>
      <c r="Q2" s="29">
        <v>1.018E8</v>
      </c>
      <c r="R2" s="30"/>
      <c r="S2" s="22"/>
      <c r="T2" s="31"/>
      <c r="U2" s="22"/>
      <c r="V2" s="22"/>
      <c r="W2" s="22"/>
      <c r="X2" s="22"/>
      <c r="Y2" s="22"/>
    </row>
    <row r="3">
      <c r="A3" s="18" t="s">
        <v>7153</v>
      </c>
      <c r="B3" s="23">
        <v>40928.0</v>
      </c>
      <c r="C3" s="24">
        <f t="shared" si="1"/>
        <v>2012</v>
      </c>
      <c r="D3" s="24">
        <f t="shared" si="2"/>
        <v>1</v>
      </c>
      <c r="E3" s="24">
        <f t="shared" si="3"/>
        <v>6</v>
      </c>
      <c r="F3" s="25" t="s">
        <v>7154</v>
      </c>
      <c r="G3" s="18" t="s">
        <v>7147</v>
      </c>
      <c r="H3" s="18"/>
      <c r="I3" s="32" t="s">
        <v>7155</v>
      </c>
      <c r="J3" s="27"/>
      <c r="K3" s="18" t="s">
        <v>7156</v>
      </c>
      <c r="L3" s="18" t="s">
        <v>7157</v>
      </c>
      <c r="M3" s="18" t="s">
        <v>7158</v>
      </c>
      <c r="N3" s="18" t="s">
        <v>7159</v>
      </c>
      <c r="O3" s="18" t="s">
        <v>7160</v>
      </c>
      <c r="P3" s="33">
        <v>5.8E7</v>
      </c>
      <c r="Q3" s="34">
        <v>5.04E7</v>
      </c>
      <c r="R3" s="30"/>
      <c r="S3" s="31"/>
      <c r="T3" s="31"/>
      <c r="U3" s="22"/>
      <c r="V3" s="22"/>
      <c r="W3" s="22"/>
      <c r="X3" s="22"/>
      <c r="Y3" s="22"/>
    </row>
    <row r="4">
      <c r="A4" s="18" t="s">
        <v>7161</v>
      </c>
      <c r="B4" s="23">
        <v>40935.0</v>
      </c>
      <c r="C4" s="24">
        <f t="shared" si="1"/>
        <v>2012</v>
      </c>
      <c r="D4" s="24">
        <f t="shared" si="2"/>
        <v>1</v>
      </c>
      <c r="E4" s="24">
        <f t="shared" si="3"/>
        <v>6</v>
      </c>
      <c r="F4" s="25" t="s">
        <v>7162</v>
      </c>
      <c r="G4" s="18" t="s">
        <v>7163</v>
      </c>
      <c r="H4" s="18" t="s">
        <v>7147</v>
      </c>
      <c r="I4" s="26" t="s">
        <v>7164</v>
      </c>
      <c r="J4" s="27"/>
      <c r="K4" s="18" t="s">
        <v>7165</v>
      </c>
      <c r="L4" s="22"/>
      <c r="M4" s="22"/>
      <c r="N4" s="22"/>
      <c r="O4" s="22"/>
      <c r="P4" s="28">
        <v>1500000.0</v>
      </c>
      <c r="Q4" s="35">
        <v>6500000.0</v>
      </c>
      <c r="R4" s="30"/>
      <c r="S4" s="31"/>
      <c r="T4" s="31"/>
      <c r="U4" s="22"/>
      <c r="V4" s="22"/>
      <c r="W4" s="22"/>
      <c r="X4" s="22"/>
      <c r="Y4" s="22"/>
    </row>
    <row r="5">
      <c r="A5" s="18" t="s">
        <v>7166</v>
      </c>
      <c r="B5" s="23">
        <v>40935.0</v>
      </c>
      <c r="C5" s="24">
        <f t="shared" si="1"/>
        <v>2012</v>
      </c>
      <c r="D5" s="24">
        <f t="shared" si="2"/>
        <v>1</v>
      </c>
      <c r="E5" s="24">
        <f t="shared" si="3"/>
        <v>6</v>
      </c>
      <c r="F5" s="25" t="s">
        <v>7167</v>
      </c>
      <c r="G5" s="18" t="s">
        <v>7168</v>
      </c>
      <c r="H5" s="18" t="s">
        <v>7147</v>
      </c>
      <c r="I5" s="26" t="s">
        <v>7169</v>
      </c>
      <c r="J5" s="27"/>
      <c r="K5" s="18" t="s">
        <v>7170</v>
      </c>
      <c r="L5" s="18" t="s">
        <v>7171</v>
      </c>
      <c r="M5" s="18" t="s">
        <v>7172</v>
      </c>
      <c r="N5" s="18" t="s">
        <v>7173</v>
      </c>
      <c r="O5" s="18" t="s">
        <v>7174</v>
      </c>
      <c r="P5" s="36">
        <v>4.2E7</v>
      </c>
      <c r="Q5" s="37">
        <v>4.62E7</v>
      </c>
      <c r="R5" s="30"/>
      <c r="Y5" s="22"/>
    </row>
    <row r="6">
      <c r="A6" s="18" t="s">
        <v>7175</v>
      </c>
      <c r="B6" s="23">
        <v>40935.0</v>
      </c>
      <c r="C6" s="24">
        <f t="shared" si="1"/>
        <v>2012</v>
      </c>
      <c r="D6" s="24">
        <f t="shared" si="2"/>
        <v>1</v>
      </c>
      <c r="E6" s="24">
        <f t="shared" si="3"/>
        <v>6</v>
      </c>
      <c r="F6" s="25" t="s">
        <v>7176</v>
      </c>
      <c r="G6" s="18" t="s">
        <v>7177</v>
      </c>
      <c r="H6" s="18" t="s">
        <v>7163</v>
      </c>
      <c r="I6" s="32" t="s">
        <v>7178</v>
      </c>
      <c r="J6" s="27"/>
      <c r="K6" s="18" t="s">
        <v>7179</v>
      </c>
      <c r="L6" s="18" t="s">
        <v>7180</v>
      </c>
      <c r="M6" s="18" t="s">
        <v>7181</v>
      </c>
      <c r="N6" s="18" t="s">
        <v>7182</v>
      </c>
      <c r="O6" s="18" t="s">
        <v>7183</v>
      </c>
      <c r="P6" s="38">
        <v>4.0E7</v>
      </c>
      <c r="Q6" s="39">
        <v>3.69E7</v>
      </c>
      <c r="R6" s="30"/>
      <c r="V6" s="40"/>
      <c r="Y6" s="22"/>
    </row>
    <row r="7">
      <c r="A7" s="18" t="s">
        <v>7184</v>
      </c>
      <c r="B7" s="23">
        <v>40935.0</v>
      </c>
      <c r="C7" s="24">
        <f t="shared" si="1"/>
        <v>2012</v>
      </c>
      <c r="D7" s="24">
        <f t="shared" si="2"/>
        <v>1</v>
      </c>
      <c r="E7" s="24">
        <f t="shared" si="3"/>
        <v>6</v>
      </c>
      <c r="F7" s="25" t="s">
        <v>7185</v>
      </c>
      <c r="G7" s="18" t="s">
        <v>7168</v>
      </c>
      <c r="H7" s="18" t="s">
        <v>7147</v>
      </c>
      <c r="I7" s="26" t="s">
        <v>7186</v>
      </c>
      <c r="J7" s="27"/>
      <c r="K7" s="18" t="s">
        <v>7187</v>
      </c>
      <c r="L7" s="18" t="s">
        <v>7188</v>
      </c>
      <c r="M7" s="18" t="s">
        <v>7189</v>
      </c>
      <c r="N7" s="18" t="s">
        <v>7190</v>
      </c>
      <c r="O7" s="22"/>
      <c r="P7" s="41">
        <v>2.5E7</v>
      </c>
      <c r="Q7" s="42">
        <v>7.73E7</v>
      </c>
      <c r="R7" s="30"/>
      <c r="U7" s="43" t="s">
        <v>7191</v>
      </c>
      <c r="V7" s="40"/>
      <c r="Y7" s="22"/>
    </row>
    <row r="8">
      <c r="A8" s="18" t="s">
        <v>7192</v>
      </c>
      <c r="B8" s="23">
        <v>40942.0</v>
      </c>
      <c r="C8" s="24">
        <f t="shared" si="1"/>
        <v>2012</v>
      </c>
      <c r="D8" s="24">
        <f t="shared" si="2"/>
        <v>2</v>
      </c>
      <c r="E8" s="24">
        <f t="shared" si="3"/>
        <v>6</v>
      </c>
      <c r="F8" s="25" t="s">
        <v>7193</v>
      </c>
      <c r="G8" s="18" t="s">
        <v>7194</v>
      </c>
      <c r="H8" s="18" t="s">
        <v>7147</v>
      </c>
      <c r="I8" s="26" t="s">
        <v>7195</v>
      </c>
      <c r="J8" s="27"/>
      <c r="K8" s="18" t="s">
        <v>7196</v>
      </c>
      <c r="L8" s="18" t="s">
        <v>7197</v>
      </c>
      <c r="M8" s="18" t="s">
        <v>7198</v>
      </c>
      <c r="N8" s="18" t="s">
        <v>7199</v>
      </c>
      <c r="O8" s="22"/>
      <c r="P8" s="44">
        <v>1.2E7</v>
      </c>
      <c r="Q8" s="45">
        <v>1.266E8</v>
      </c>
      <c r="R8" s="30"/>
      <c r="S8" s="8" t="str">
        <f>IFERROR(__xludf.DUMMYFUNCTION("UNIQUE(G:G)"),"Genre (1)")</f>
        <v>Genre (1)</v>
      </c>
      <c r="T8" s="8">
        <f t="shared" ref="T8:T25" si="4">COUNTIF(G:G,S9)</f>
        <v>43</v>
      </c>
      <c r="U8" s="46">
        <f t="shared" ref="U8:U25" si="5">sumif(G:G,S9,Q:Q)</f>
        <v>3252800000</v>
      </c>
      <c r="V8" s="40"/>
      <c r="Y8" s="22"/>
    </row>
    <row r="9">
      <c r="A9" s="18" t="s">
        <v>7200</v>
      </c>
      <c r="B9" s="23">
        <v>40942.0</v>
      </c>
      <c r="C9" s="24">
        <f t="shared" si="1"/>
        <v>2012</v>
      </c>
      <c r="D9" s="24">
        <f t="shared" si="2"/>
        <v>2</v>
      </c>
      <c r="E9" s="24">
        <f t="shared" si="3"/>
        <v>6</v>
      </c>
      <c r="F9" s="25" t="s">
        <v>7201</v>
      </c>
      <c r="G9" s="18" t="s">
        <v>7146</v>
      </c>
      <c r="H9" s="18" t="s">
        <v>7202</v>
      </c>
      <c r="I9" s="26" t="s">
        <v>7203</v>
      </c>
      <c r="J9" s="27"/>
      <c r="K9" s="18" t="s">
        <v>7204</v>
      </c>
      <c r="L9" s="18" t="s">
        <v>7205</v>
      </c>
      <c r="M9" s="18" t="s">
        <v>7206</v>
      </c>
      <c r="N9" s="18" t="s">
        <v>7207</v>
      </c>
      <c r="O9" s="18" t="s">
        <v>7208</v>
      </c>
      <c r="P9" s="47">
        <v>1.5E7</v>
      </c>
      <c r="Q9" s="48">
        <v>1.285E8</v>
      </c>
      <c r="R9" s="30"/>
      <c r="S9" s="8" t="str">
        <f>IFERROR(__xludf.DUMMYFUNCTION("""COMPUTED_VALUE"""),"Horror")</f>
        <v>Horror</v>
      </c>
      <c r="T9" s="8">
        <f t="shared" si="4"/>
        <v>89</v>
      </c>
      <c r="U9" s="46">
        <f t="shared" si="5"/>
        <v>7208140000</v>
      </c>
      <c r="V9" s="40"/>
      <c r="Y9" s="22"/>
    </row>
    <row r="10">
      <c r="A10" s="18" t="s">
        <v>7209</v>
      </c>
      <c r="B10" s="23">
        <v>40949.0</v>
      </c>
      <c r="C10" s="24">
        <f t="shared" si="1"/>
        <v>2012</v>
      </c>
      <c r="D10" s="24">
        <f t="shared" si="2"/>
        <v>2</v>
      </c>
      <c r="E10" s="24">
        <f t="shared" si="3"/>
        <v>6</v>
      </c>
      <c r="F10" s="25" t="s">
        <v>7210</v>
      </c>
      <c r="G10" s="18" t="s">
        <v>7211</v>
      </c>
      <c r="H10" s="22"/>
      <c r="I10" s="26" t="s">
        <v>7212</v>
      </c>
      <c r="J10" s="27"/>
      <c r="K10" s="18" t="s">
        <v>7213</v>
      </c>
      <c r="L10" s="18" t="s">
        <v>7214</v>
      </c>
      <c r="M10" s="18" t="s">
        <v>7215</v>
      </c>
      <c r="N10" s="18" t="s">
        <v>7216</v>
      </c>
      <c r="O10" s="18" t="s">
        <v>7217</v>
      </c>
      <c r="P10" s="49">
        <v>7.9E7</v>
      </c>
      <c r="Q10" s="50">
        <v>3.353E8</v>
      </c>
      <c r="R10" s="30"/>
      <c r="S10" s="8" t="str">
        <f>IFERROR(__xludf.DUMMYFUNCTION("""COMPUTED_VALUE"""),"Drama")</f>
        <v>Drama</v>
      </c>
      <c r="T10" s="8">
        <f t="shared" si="4"/>
        <v>13</v>
      </c>
      <c r="U10" s="46">
        <f t="shared" si="5"/>
        <v>698170000</v>
      </c>
      <c r="Y10" s="22"/>
    </row>
    <row r="11">
      <c r="A11" s="18" t="s">
        <v>7218</v>
      </c>
      <c r="B11" s="23">
        <v>40949.0</v>
      </c>
      <c r="C11" s="24">
        <f t="shared" si="1"/>
        <v>2012</v>
      </c>
      <c r="D11" s="24">
        <f t="shared" si="2"/>
        <v>2</v>
      </c>
      <c r="E11" s="24">
        <f t="shared" si="3"/>
        <v>6</v>
      </c>
      <c r="F11" s="25" t="s">
        <v>7219</v>
      </c>
      <c r="G11" s="18" t="s">
        <v>7168</v>
      </c>
      <c r="H11" s="22"/>
      <c r="I11" s="26" t="s">
        <v>7220</v>
      </c>
      <c r="J11" s="27"/>
      <c r="K11" s="18" t="s">
        <v>7221</v>
      </c>
      <c r="L11" s="18" t="s">
        <v>7222</v>
      </c>
      <c r="M11" s="18" t="s">
        <v>7223</v>
      </c>
      <c r="N11" s="18" t="s">
        <v>7224</v>
      </c>
      <c r="O11" s="18" t="s">
        <v>7225</v>
      </c>
      <c r="P11" s="51">
        <v>8.5E7</v>
      </c>
      <c r="Q11" s="52">
        <v>2.081E8</v>
      </c>
      <c r="R11" s="30"/>
      <c r="S11" s="8" t="str">
        <f>IFERROR(__xludf.DUMMYFUNCTION("""COMPUTED_VALUE"""),"Romance")</f>
        <v>Romance</v>
      </c>
      <c r="T11" s="8">
        <f t="shared" si="4"/>
        <v>120</v>
      </c>
      <c r="U11" s="46">
        <f t="shared" si="5"/>
        <v>28060740000</v>
      </c>
      <c r="Y11" s="22"/>
    </row>
    <row r="12">
      <c r="A12" s="18" t="s">
        <v>7226</v>
      </c>
      <c r="B12" s="23">
        <v>40956.0</v>
      </c>
      <c r="C12" s="24">
        <f t="shared" si="1"/>
        <v>2012</v>
      </c>
      <c r="D12" s="24">
        <f t="shared" si="2"/>
        <v>2</v>
      </c>
      <c r="E12" s="24">
        <f t="shared" si="3"/>
        <v>6</v>
      </c>
      <c r="F12" s="25" t="s">
        <v>7227</v>
      </c>
      <c r="G12" s="18" t="s">
        <v>7168</v>
      </c>
      <c r="H12" s="18" t="s">
        <v>7228</v>
      </c>
      <c r="I12" s="26" t="s">
        <v>7229</v>
      </c>
      <c r="J12" s="26" t="s">
        <v>7230</v>
      </c>
      <c r="K12" s="18" t="s">
        <v>7231</v>
      </c>
      <c r="L12" s="18" t="s">
        <v>7232</v>
      </c>
      <c r="M12" s="18" t="s">
        <v>7233</v>
      </c>
      <c r="N12" s="18" t="s">
        <v>7205</v>
      </c>
      <c r="O12" s="18" t="s">
        <v>7234</v>
      </c>
      <c r="P12" s="53">
        <v>5.7E7</v>
      </c>
      <c r="Q12" s="54">
        <v>1.326E8</v>
      </c>
      <c r="R12" s="30"/>
      <c r="S12" s="8" t="str">
        <f>IFERROR(__xludf.DUMMYFUNCTION("""COMPUTED_VALUE"""),"Action")</f>
        <v>Action</v>
      </c>
      <c r="T12" s="8">
        <f t="shared" si="4"/>
        <v>23</v>
      </c>
      <c r="U12" s="46">
        <f t="shared" si="5"/>
        <v>1326400000</v>
      </c>
      <c r="Y12" s="22"/>
    </row>
    <row r="13">
      <c r="A13" s="18" t="s">
        <v>7235</v>
      </c>
      <c r="B13" s="23">
        <v>40956.0</v>
      </c>
      <c r="C13" s="24">
        <f t="shared" si="1"/>
        <v>2012</v>
      </c>
      <c r="D13" s="24">
        <f t="shared" si="2"/>
        <v>2</v>
      </c>
      <c r="E13" s="24">
        <f t="shared" si="3"/>
        <v>6</v>
      </c>
      <c r="F13" s="25" t="s">
        <v>7236</v>
      </c>
      <c r="G13" s="18" t="s">
        <v>7211</v>
      </c>
      <c r="H13" s="22"/>
      <c r="I13" s="26" t="s">
        <v>7237</v>
      </c>
      <c r="J13" s="27"/>
      <c r="K13" s="18" t="s">
        <v>7238</v>
      </c>
      <c r="L13" s="18" t="s">
        <v>7239</v>
      </c>
      <c r="M13" s="18" t="s">
        <v>7240</v>
      </c>
      <c r="N13" s="18" t="s">
        <v>7241</v>
      </c>
      <c r="O13" s="18" t="s">
        <v>7242</v>
      </c>
      <c r="P13" s="55">
        <v>2.3E7</v>
      </c>
      <c r="Q13" s="56">
        <v>1.456E8</v>
      </c>
      <c r="R13" s="30"/>
      <c r="S13" s="8" t="str">
        <f>IFERROR(__xludf.DUMMYFUNCTION("""COMPUTED_VALUE"""),"Crime")</f>
        <v>Crime</v>
      </c>
      <c r="T13" s="8">
        <f t="shared" si="4"/>
        <v>28</v>
      </c>
      <c r="U13" s="46">
        <f t="shared" si="5"/>
        <v>7152420000</v>
      </c>
      <c r="Y13" s="22"/>
    </row>
    <row r="14">
      <c r="A14" s="18" t="s">
        <v>7243</v>
      </c>
      <c r="B14" s="23">
        <v>40956.0</v>
      </c>
      <c r="C14" s="24">
        <f t="shared" si="1"/>
        <v>2012</v>
      </c>
      <c r="D14" s="24">
        <f t="shared" si="2"/>
        <v>2</v>
      </c>
      <c r="E14" s="24">
        <f t="shared" si="3"/>
        <v>6</v>
      </c>
      <c r="F14" s="25" t="s">
        <v>7244</v>
      </c>
      <c r="G14" s="18" t="s">
        <v>7168</v>
      </c>
      <c r="H14" s="18" t="s">
        <v>7163</v>
      </c>
      <c r="I14" s="26" t="s">
        <v>7245</v>
      </c>
      <c r="J14" s="27"/>
      <c r="K14" s="18" t="s">
        <v>7246</v>
      </c>
      <c r="L14" s="18" t="s">
        <v>7247</v>
      </c>
      <c r="M14" s="18" t="s">
        <v>7248</v>
      </c>
      <c r="N14" s="18" t="s">
        <v>7249</v>
      </c>
      <c r="O14" s="18" t="s">
        <v>7250</v>
      </c>
      <c r="P14" s="57">
        <v>6.5E7</v>
      </c>
      <c r="Q14" s="58">
        <v>1.565E8</v>
      </c>
      <c r="R14" s="30"/>
      <c r="S14" s="8" t="str">
        <f>IFERROR(__xludf.DUMMYFUNCTION("""COMPUTED_VALUE"""),"Sci-Fi")</f>
        <v>Sci-Fi</v>
      </c>
      <c r="T14" s="8">
        <f t="shared" si="4"/>
        <v>21</v>
      </c>
      <c r="U14" s="46">
        <f t="shared" si="5"/>
        <v>6481300000</v>
      </c>
      <c r="Y14" s="22"/>
    </row>
    <row r="15">
      <c r="A15" s="18" t="s">
        <v>7251</v>
      </c>
      <c r="B15" s="23">
        <v>40963.0</v>
      </c>
      <c r="C15" s="24">
        <f t="shared" si="1"/>
        <v>2012</v>
      </c>
      <c r="D15" s="24">
        <f t="shared" si="2"/>
        <v>2</v>
      </c>
      <c r="E15" s="24">
        <f t="shared" si="3"/>
        <v>6</v>
      </c>
      <c r="F15" s="25" t="s">
        <v>7252</v>
      </c>
      <c r="G15" s="18" t="s">
        <v>7163</v>
      </c>
      <c r="H15" s="18" t="s">
        <v>7147</v>
      </c>
      <c r="I15" s="26" t="s">
        <v>7253</v>
      </c>
      <c r="J15" s="27"/>
      <c r="K15" s="18" t="s">
        <v>7253</v>
      </c>
      <c r="L15" s="18" t="s">
        <v>7254</v>
      </c>
      <c r="M15" s="18" t="s">
        <v>7255</v>
      </c>
      <c r="N15" s="18" t="s">
        <v>7256</v>
      </c>
      <c r="O15" s="18" t="s">
        <v>7257</v>
      </c>
      <c r="P15" s="59">
        <v>1.4E7</v>
      </c>
      <c r="Q15" s="60">
        <v>3.56E7</v>
      </c>
      <c r="R15" s="30"/>
      <c r="S15" s="8" t="str">
        <f>IFERROR(__xludf.DUMMYFUNCTION("""COMPUTED_VALUE"""),"Adventure")</f>
        <v>Adventure</v>
      </c>
      <c r="T15" s="8">
        <f t="shared" si="4"/>
        <v>98</v>
      </c>
      <c r="U15" s="46">
        <f t="shared" si="5"/>
        <v>12097400000</v>
      </c>
      <c r="Y15" s="22"/>
    </row>
    <row r="16">
      <c r="A16" s="18" t="s">
        <v>7258</v>
      </c>
      <c r="B16" s="23">
        <v>40963.0</v>
      </c>
      <c r="C16" s="24">
        <f t="shared" si="1"/>
        <v>2012</v>
      </c>
      <c r="D16" s="24">
        <f t="shared" si="2"/>
        <v>2</v>
      </c>
      <c r="E16" s="24">
        <f t="shared" si="3"/>
        <v>6</v>
      </c>
      <c r="F16" s="25" t="s">
        <v>7259</v>
      </c>
      <c r="G16" s="18" t="s">
        <v>7260</v>
      </c>
      <c r="H16" s="22"/>
      <c r="I16" s="26" t="s">
        <v>7261</v>
      </c>
      <c r="J16" s="27"/>
      <c r="K16" s="18" t="s">
        <v>7262</v>
      </c>
      <c r="L16" s="18" t="s">
        <v>7263</v>
      </c>
      <c r="M16" s="18" t="s">
        <v>7264</v>
      </c>
      <c r="N16" s="18" t="s">
        <v>7265</v>
      </c>
      <c r="O16" s="18" t="s">
        <v>7266</v>
      </c>
      <c r="P16" s="61">
        <v>3.5E7</v>
      </c>
      <c r="Q16" s="62">
        <v>2.42E7</v>
      </c>
      <c r="R16" s="30"/>
      <c r="S16" s="8" t="str">
        <f>IFERROR(__xludf.DUMMYFUNCTION("""COMPUTED_VALUE"""),"Comedy")</f>
        <v>Comedy</v>
      </c>
      <c r="T16" s="8">
        <f t="shared" si="4"/>
        <v>12</v>
      </c>
      <c r="U16" s="46">
        <f t="shared" si="5"/>
        <v>3251500000</v>
      </c>
      <c r="Y16" s="22"/>
    </row>
    <row r="17">
      <c r="A17" s="18" t="s">
        <v>7267</v>
      </c>
      <c r="B17" s="23">
        <v>40970.0</v>
      </c>
      <c r="C17" s="24">
        <f t="shared" si="1"/>
        <v>2012</v>
      </c>
      <c r="D17" s="24">
        <f t="shared" si="2"/>
        <v>3</v>
      </c>
      <c r="E17" s="24">
        <f t="shared" si="3"/>
        <v>6</v>
      </c>
      <c r="F17" s="25" t="s">
        <v>7268</v>
      </c>
      <c r="G17" s="18" t="s">
        <v>7269</v>
      </c>
      <c r="H17" s="22"/>
      <c r="I17" s="26" t="s">
        <v>7270</v>
      </c>
      <c r="J17" s="26"/>
      <c r="K17" s="18" t="s">
        <v>7271</v>
      </c>
      <c r="L17" s="18" t="s">
        <v>7272</v>
      </c>
      <c r="M17" s="18" t="s">
        <v>7273</v>
      </c>
      <c r="N17" s="18" t="s">
        <v>7274</v>
      </c>
      <c r="O17" s="18" t="s">
        <v>7275</v>
      </c>
      <c r="P17" s="63">
        <v>7.0E7</v>
      </c>
      <c r="Q17" s="64">
        <v>3.488E8</v>
      </c>
      <c r="R17" s="30"/>
      <c r="S17" s="8" t="str">
        <f>IFERROR(__xludf.DUMMYFUNCTION("""COMPUTED_VALUE"""),"Family")</f>
        <v>Family</v>
      </c>
      <c r="T17" s="8">
        <f t="shared" si="4"/>
        <v>10</v>
      </c>
      <c r="U17" s="46">
        <f t="shared" si="5"/>
        <v>2446100000</v>
      </c>
      <c r="Y17" s="22"/>
    </row>
    <row r="18">
      <c r="A18" s="18" t="s">
        <v>7276</v>
      </c>
      <c r="B18" s="23">
        <v>40970.0</v>
      </c>
      <c r="C18" s="24">
        <f t="shared" si="1"/>
        <v>2012</v>
      </c>
      <c r="D18" s="24">
        <f t="shared" si="2"/>
        <v>3</v>
      </c>
      <c r="E18" s="24">
        <f t="shared" si="3"/>
        <v>6</v>
      </c>
      <c r="F18" s="25" t="s">
        <v>7277</v>
      </c>
      <c r="G18" s="18" t="s">
        <v>7260</v>
      </c>
      <c r="H18" s="22"/>
      <c r="I18" s="26" t="s">
        <v>7278</v>
      </c>
      <c r="J18" s="27"/>
      <c r="K18" s="18" t="s">
        <v>7279</v>
      </c>
      <c r="L18" s="18" t="s">
        <v>7280</v>
      </c>
      <c r="M18" s="18" t="s">
        <v>7281</v>
      </c>
      <c r="N18" s="18" t="s">
        <v>7282</v>
      </c>
      <c r="O18" s="18" t="s">
        <v>7283</v>
      </c>
      <c r="P18" s="44">
        <v>1.2E7</v>
      </c>
      <c r="Q18" s="29">
        <v>1.027E8</v>
      </c>
      <c r="R18" s="30"/>
      <c r="S18" s="8" t="str">
        <f>IFERROR(__xludf.DUMMYFUNCTION("""COMPUTED_VALUE"""),"Fantasy")</f>
        <v>Fantasy</v>
      </c>
      <c r="T18" s="8">
        <f t="shared" si="4"/>
        <v>16</v>
      </c>
      <c r="U18" s="46">
        <f t="shared" si="5"/>
        <v>2191000000</v>
      </c>
      <c r="Y18" s="22"/>
    </row>
    <row r="19">
      <c r="A19" s="18" t="s">
        <v>7284</v>
      </c>
      <c r="B19" s="23">
        <v>40977.0</v>
      </c>
      <c r="C19" s="24">
        <f t="shared" si="1"/>
        <v>2012</v>
      </c>
      <c r="D19" s="24">
        <f t="shared" si="2"/>
        <v>3</v>
      </c>
      <c r="E19" s="24">
        <f t="shared" si="3"/>
        <v>6</v>
      </c>
      <c r="F19" s="25" t="s">
        <v>7285</v>
      </c>
      <c r="G19" s="18" t="s">
        <v>7260</v>
      </c>
      <c r="H19" s="22"/>
      <c r="I19" s="26" t="s">
        <v>7286</v>
      </c>
      <c r="J19" s="27"/>
      <c r="K19" s="18" t="s">
        <v>7287</v>
      </c>
      <c r="L19" s="18" t="s">
        <v>7288</v>
      </c>
      <c r="M19" s="18" t="s">
        <v>7289</v>
      </c>
      <c r="N19" s="18" t="s">
        <v>7290</v>
      </c>
      <c r="O19" s="18" t="s">
        <v>7291</v>
      </c>
      <c r="P19" s="38">
        <v>4.0E7</v>
      </c>
      <c r="Q19" s="65">
        <v>2.2E7</v>
      </c>
      <c r="R19" s="30"/>
      <c r="S19" s="8" t="str">
        <f>IFERROR(__xludf.DUMMYFUNCTION("""COMPUTED_VALUE"""),"Thriller")</f>
        <v>Thriller</v>
      </c>
      <c r="T19" s="8">
        <f t="shared" si="4"/>
        <v>4</v>
      </c>
      <c r="U19" s="46">
        <f t="shared" si="5"/>
        <v>520000000</v>
      </c>
      <c r="Y19" s="22"/>
    </row>
    <row r="20">
      <c r="A20" s="18" t="s">
        <v>7292</v>
      </c>
      <c r="B20" s="23">
        <v>40977.0</v>
      </c>
      <c r="C20" s="24">
        <f t="shared" si="1"/>
        <v>2012</v>
      </c>
      <c r="D20" s="24">
        <f t="shared" si="2"/>
        <v>3</v>
      </c>
      <c r="E20" s="24">
        <f t="shared" si="3"/>
        <v>6</v>
      </c>
      <c r="F20" s="25" t="s">
        <v>7293</v>
      </c>
      <c r="G20" s="18" t="s">
        <v>7260</v>
      </c>
      <c r="H20" s="18" t="s">
        <v>7163</v>
      </c>
      <c r="I20" s="26" t="s">
        <v>7294</v>
      </c>
      <c r="J20" s="27"/>
      <c r="K20" s="18" t="s">
        <v>7295</v>
      </c>
      <c r="L20" s="18" t="s">
        <v>7294</v>
      </c>
      <c r="M20" s="18" t="s">
        <v>7296</v>
      </c>
      <c r="N20" s="18" t="s">
        <v>7297</v>
      </c>
      <c r="O20" s="18" t="s">
        <v>7298</v>
      </c>
      <c r="P20" s="66">
        <v>1.0E7</v>
      </c>
      <c r="Q20" s="67">
        <v>1.22E7</v>
      </c>
      <c r="R20" s="30"/>
      <c r="S20" s="8" t="str">
        <f>IFERROR(__xludf.DUMMYFUNCTION("""COMPUTED_VALUE"""),"Musical")</f>
        <v>Musical</v>
      </c>
      <c r="T20" s="8">
        <f t="shared" si="4"/>
        <v>15</v>
      </c>
      <c r="U20" s="46">
        <f t="shared" si="5"/>
        <v>882100000</v>
      </c>
      <c r="Y20" s="22"/>
    </row>
    <row r="21">
      <c r="A21" s="18" t="s">
        <v>7299</v>
      </c>
      <c r="B21" s="23">
        <v>40977.0</v>
      </c>
      <c r="C21" s="24">
        <f t="shared" si="1"/>
        <v>2012</v>
      </c>
      <c r="D21" s="24">
        <f t="shared" si="2"/>
        <v>3</v>
      </c>
      <c r="E21" s="24">
        <f t="shared" si="3"/>
        <v>6</v>
      </c>
      <c r="F21" s="25" t="s">
        <v>7300</v>
      </c>
      <c r="G21" s="18" t="s">
        <v>7147</v>
      </c>
      <c r="H21" s="18" t="s">
        <v>7163</v>
      </c>
      <c r="I21" s="26" t="s">
        <v>7301</v>
      </c>
      <c r="J21" s="27"/>
      <c r="K21" s="18" t="s">
        <v>7302</v>
      </c>
      <c r="L21" s="18" t="s">
        <v>7303</v>
      </c>
      <c r="M21" s="18" t="s">
        <v>7304</v>
      </c>
      <c r="N21" s="18" t="s">
        <v>7305</v>
      </c>
      <c r="O21" s="22"/>
      <c r="P21" s="47">
        <v>1.44E7</v>
      </c>
      <c r="Q21" s="60">
        <v>3.46E7</v>
      </c>
      <c r="R21" s="30"/>
      <c r="S21" s="8" t="str">
        <f>IFERROR(__xludf.DUMMYFUNCTION("""COMPUTED_VALUE"""),"Biography")</f>
        <v>Biography</v>
      </c>
      <c r="T21" s="8">
        <f t="shared" si="4"/>
        <v>5</v>
      </c>
      <c r="U21" s="46">
        <f t="shared" si="5"/>
        <v>483900000</v>
      </c>
      <c r="Y21" s="22"/>
    </row>
    <row r="22">
      <c r="A22" s="18" t="s">
        <v>7306</v>
      </c>
      <c r="B22" s="23">
        <v>40984.0</v>
      </c>
      <c r="C22" s="24">
        <f t="shared" si="1"/>
        <v>2012</v>
      </c>
      <c r="D22" s="24">
        <f t="shared" si="2"/>
        <v>3</v>
      </c>
      <c r="E22" s="24">
        <f t="shared" si="3"/>
        <v>6</v>
      </c>
      <c r="F22" s="25" t="s">
        <v>7307</v>
      </c>
      <c r="G22" s="18" t="s">
        <v>7260</v>
      </c>
      <c r="H22" s="18" t="s">
        <v>7168</v>
      </c>
      <c r="I22" s="26" t="s">
        <v>7308</v>
      </c>
      <c r="J22" s="26" t="s">
        <v>7309</v>
      </c>
      <c r="K22" s="18" t="s">
        <v>7310</v>
      </c>
      <c r="L22" s="18" t="s">
        <v>7311</v>
      </c>
      <c r="M22" s="18" t="s">
        <v>7312</v>
      </c>
      <c r="N22" s="18" t="s">
        <v>7313</v>
      </c>
      <c r="O22" s="18" t="s">
        <v>7275</v>
      </c>
      <c r="P22" s="68">
        <v>5.5E7</v>
      </c>
      <c r="Q22" s="69">
        <v>2.015E8</v>
      </c>
      <c r="R22" s="30"/>
      <c r="S22" s="8" t="str">
        <f>IFERROR(__xludf.DUMMYFUNCTION("""COMPUTED_VALUE"""),"Mystery")</f>
        <v>Mystery</v>
      </c>
      <c r="T22" s="8">
        <f t="shared" si="4"/>
        <v>1</v>
      </c>
      <c r="U22" s="46">
        <f t="shared" si="5"/>
        <v>68500000</v>
      </c>
      <c r="Y22" s="22"/>
    </row>
    <row r="23">
      <c r="A23" s="18" t="s">
        <v>7314</v>
      </c>
      <c r="B23" s="23">
        <v>40984.0</v>
      </c>
      <c r="C23" s="24">
        <f t="shared" si="1"/>
        <v>2012</v>
      </c>
      <c r="D23" s="24">
        <f t="shared" si="2"/>
        <v>3</v>
      </c>
      <c r="E23" s="24">
        <f t="shared" si="3"/>
        <v>6</v>
      </c>
      <c r="F23" s="25" t="s">
        <v>7315</v>
      </c>
      <c r="G23" s="18" t="s">
        <v>7260</v>
      </c>
      <c r="H23" s="18" t="s">
        <v>7147</v>
      </c>
      <c r="I23" s="26" t="s">
        <v>7316</v>
      </c>
      <c r="J23" s="27"/>
      <c r="K23" s="18" t="s">
        <v>7317</v>
      </c>
      <c r="L23" s="18" t="s">
        <v>7274</v>
      </c>
      <c r="M23" s="18" t="s">
        <v>7318</v>
      </c>
      <c r="N23" s="18" t="s">
        <v>7319</v>
      </c>
      <c r="O23" s="18" t="s">
        <v>7320</v>
      </c>
      <c r="P23" s="70">
        <v>7500000.0</v>
      </c>
      <c r="Q23" s="71">
        <v>7500000.0</v>
      </c>
      <c r="R23" s="30"/>
      <c r="S23" s="8" t="str">
        <f>IFERROR(__xludf.DUMMYFUNCTION("""COMPUTED_VALUE"""),"Documentary")</f>
        <v>Documentary</v>
      </c>
      <c r="T23" s="8">
        <f t="shared" si="4"/>
        <v>7</v>
      </c>
      <c r="U23" s="46">
        <f t="shared" si="5"/>
        <v>258400000</v>
      </c>
      <c r="Y23" s="22"/>
    </row>
    <row r="24">
      <c r="A24" s="18" t="s">
        <v>7321</v>
      </c>
      <c r="B24" s="23">
        <v>40991.0</v>
      </c>
      <c r="C24" s="24">
        <f t="shared" si="1"/>
        <v>2012</v>
      </c>
      <c r="D24" s="24">
        <f t="shared" si="2"/>
        <v>3</v>
      </c>
      <c r="E24" s="24">
        <f t="shared" si="3"/>
        <v>6</v>
      </c>
      <c r="F24" s="25" t="s">
        <v>7322</v>
      </c>
      <c r="G24" s="18" t="s">
        <v>7168</v>
      </c>
      <c r="H24" s="18" t="s">
        <v>7194</v>
      </c>
      <c r="I24" s="26" t="s">
        <v>7323</v>
      </c>
      <c r="J24" s="27"/>
      <c r="K24" s="18" t="s">
        <v>7324</v>
      </c>
      <c r="L24" s="18" t="s">
        <v>7215</v>
      </c>
      <c r="M24" s="18" t="s">
        <v>7325</v>
      </c>
      <c r="N24" s="18" t="s">
        <v>7326</v>
      </c>
      <c r="O24" s="18" t="s">
        <v>7172</v>
      </c>
      <c r="P24" s="72">
        <v>7.8E7</v>
      </c>
      <c r="Q24" s="73">
        <v>6.944E8</v>
      </c>
      <c r="R24" s="30"/>
      <c r="S24" s="8" t="str">
        <f>IFERROR(__xludf.DUMMYFUNCTION("""COMPUTED_VALUE"""),"Religious")</f>
        <v>Religious</v>
      </c>
      <c r="T24" s="8">
        <f t="shared" si="4"/>
        <v>3</v>
      </c>
      <c r="U24" s="46">
        <f t="shared" si="5"/>
        <v>828600000</v>
      </c>
      <c r="Y24" s="22"/>
    </row>
    <row r="25">
      <c r="A25" s="18" t="s">
        <v>7327</v>
      </c>
      <c r="B25" s="23">
        <v>40991.0</v>
      </c>
      <c r="C25" s="24">
        <f t="shared" si="1"/>
        <v>2012</v>
      </c>
      <c r="D25" s="24">
        <f t="shared" si="2"/>
        <v>3</v>
      </c>
      <c r="E25" s="24">
        <f t="shared" si="3"/>
        <v>6</v>
      </c>
      <c r="F25" s="25" t="s">
        <v>7328</v>
      </c>
      <c r="G25" s="18" t="s">
        <v>7168</v>
      </c>
      <c r="H25" s="18"/>
      <c r="I25" s="26" t="s">
        <v>7329</v>
      </c>
      <c r="J25" s="27"/>
      <c r="K25" s="18" t="s">
        <v>7330</v>
      </c>
      <c r="L25" s="18" t="s">
        <v>7331</v>
      </c>
      <c r="M25" s="18" t="s">
        <v>7332</v>
      </c>
      <c r="N25" s="18" t="s">
        <v>7333</v>
      </c>
      <c r="O25" s="18" t="s">
        <v>7334</v>
      </c>
      <c r="P25" s="28">
        <v>1100000.0</v>
      </c>
      <c r="Q25" s="71">
        <v>9140000.0</v>
      </c>
      <c r="R25" s="30"/>
      <c r="S25" s="8" t="str">
        <f>IFERROR(__xludf.DUMMYFUNCTION("""COMPUTED_VALUE"""),"Animation")</f>
        <v>Animation</v>
      </c>
      <c r="T25" s="8">
        <f t="shared" si="4"/>
        <v>0</v>
      </c>
      <c r="U25" s="46">
        <f t="shared" si="5"/>
        <v>0</v>
      </c>
      <c r="Y25" s="22"/>
    </row>
    <row r="26">
      <c r="A26" s="18" t="s">
        <v>7335</v>
      </c>
      <c r="B26" s="23">
        <v>40998.0</v>
      </c>
      <c r="C26" s="24">
        <f t="shared" si="1"/>
        <v>2012</v>
      </c>
      <c r="D26" s="24">
        <f t="shared" si="2"/>
        <v>3</v>
      </c>
      <c r="E26" s="24">
        <f t="shared" si="3"/>
        <v>6</v>
      </c>
      <c r="F26" s="25" t="s">
        <v>7336</v>
      </c>
      <c r="G26" s="18" t="s">
        <v>7228</v>
      </c>
      <c r="H26" s="18" t="s">
        <v>7211</v>
      </c>
      <c r="I26" s="26" t="s">
        <v>7337</v>
      </c>
      <c r="J26" s="27"/>
      <c r="K26" s="18" t="s">
        <v>7338</v>
      </c>
      <c r="L26" s="18" t="s">
        <v>7339</v>
      </c>
      <c r="M26" s="18" t="s">
        <v>7340</v>
      </c>
      <c r="N26" s="18" t="s">
        <v>7341</v>
      </c>
      <c r="O26" s="18" t="s">
        <v>7342</v>
      </c>
      <c r="P26" s="51">
        <v>8.5E7</v>
      </c>
      <c r="Q26" s="74">
        <v>1.83E8</v>
      </c>
      <c r="R26" s="30"/>
      <c r="S26" s="8"/>
      <c r="Y26" s="22"/>
    </row>
    <row r="27">
      <c r="A27" s="18" t="s">
        <v>7343</v>
      </c>
      <c r="B27" s="23">
        <v>40998.0</v>
      </c>
      <c r="C27" s="24">
        <f t="shared" si="1"/>
        <v>2012</v>
      </c>
      <c r="D27" s="24">
        <f t="shared" si="2"/>
        <v>3</v>
      </c>
      <c r="E27" s="24">
        <f t="shared" si="3"/>
        <v>6</v>
      </c>
      <c r="F27" s="25" t="s">
        <v>7344</v>
      </c>
      <c r="G27" s="18" t="s">
        <v>7168</v>
      </c>
      <c r="H27" s="18" t="s">
        <v>7211</v>
      </c>
      <c r="I27" s="32" t="s">
        <v>7345</v>
      </c>
      <c r="J27" s="27"/>
      <c r="K27" s="18" t="s">
        <v>7170</v>
      </c>
      <c r="L27" s="18" t="s">
        <v>7187</v>
      </c>
      <c r="M27" s="18" t="s">
        <v>7346</v>
      </c>
      <c r="N27" s="18" t="s">
        <v>7347</v>
      </c>
      <c r="O27" s="18" t="s">
        <v>7348</v>
      </c>
      <c r="P27" s="75">
        <v>1.5E8</v>
      </c>
      <c r="Q27" s="76">
        <v>3.053E8</v>
      </c>
      <c r="R27" s="30"/>
      <c r="Y27" s="22"/>
    </row>
    <row r="28">
      <c r="A28" s="18" t="s">
        <v>7349</v>
      </c>
      <c r="B28" s="23">
        <v>41005.0</v>
      </c>
      <c r="C28" s="24">
        <f t="shared" si="1"/>
        <v>2012</v>
      </c>
      <c r="D28" s="24">
        <f t="shared" si="2"/>
        <v>4</v>
      </c>
      <c r="E28" s="24">
        <f t="shared" si="3"/>
        <v>6</v>
      </c>
      <c r="F28" s="25" t="s">
        <v>7350</v>
      </c>
      <c r="G28" s="18" t="s">
        <v>7260</v>
      </c>
      <c r="H28" s="22"/>
      <c r="I28" s="26" t="s">
        <v>7351</v>
      </c>
      <c r="J28" s="27"/>
      <c r="K28" s="18" t="s">
        <v>7352</v>
      </c>
      <c r="L28" s="18" t="s">
        <v>7353</v>
      </c>
      <c r="M28" s="18" t="s">
        <v>7354</v>
      </c>
      <c r="N28" s="18" t="s">
        <v>7355</v>
      </c>
      <c r="O28" s="18" t="s">
        <v>7356</v>
      </c>
      <c r="P28" s="77">
        <v>5.0E7</v>
      </c>
      <c r="Q28" s="78">
        <v>2.35E8</v>
      </c>
      <c r="R28" s="30"/>
      <c r="Y28" s="22"/>
    </row>
    <row r="29">
      <c r="A29" s="18" t="s">
        <v>7357</v>
      </c>
      <c r="B29" s="23">
        <v>41012.0</v>
      </c>
      <c r="C29" s="24">
        <f t="shared" si="1"/>
        <v>2012</v>
      </c>
      <c r="D29" s="24">
        <f t="shared" si="2"/>
        <v>4</v>
      </c>
      <c r="E29" s="24">
        <f t="shared" si="3"/>
        <v>6</v>
      </c>
      <c r="F29" s="25" t="s">
        <v>7358</v>
      </c>
      <c r="G29" s="18" t="s">
        <v>7168</v>
      </c>
      <c r="H29" s="18" t="s">
        <v>7194</v>
      </c>
      <c r="I29" s="26" t="s">
        <v>7359</v>
      </c>
      <c r="J29" s="26" t="s">
        <v>7360</v>
      </c>
      <c r="K29" s="18" t="s">
        <v>7361</v>
      </c>
      <c r="L29" s="18" t="s">
        <v>7362</v>
      </c>
      <c r="M29" s="18" t="s">
        <v>7363</v>
      </c>
      <c r="N29" s="18" t="s">
        <v>7364</v>
      </c>
      <c r="O29" s="18" t="s">
        <v>7365</v>
      </c>
      <c r="P29" s="79">
        <v>2.0E7</v>
      </c>
      <c r="Q29" s="80">
        <v>3.22E7</v>
      </c>
      <c r="R29" s="30"/>
      <c r="Y29" s="22"/>
    </row>
    <row r="30">
      <c r="A30" s="18" t="s">
        <v>7366</v>
      </c>
      <c r="B30" s="23">
        <v>41012.0</v>
      </c>
      <c r="C30" s="24">
        <f t="shared" si="1"/>
        <v>2012</v>
      </c>
      <c r="D30" s="24">
        <f t="shared" si="2"/>
        <v>4</v>
      </c>
      <c r="E30" s="24">
        <f t="shared" si="3"/>
        <v>6</v>
      </c>
      <c r="F30" s="25" t="s">
        <v>7367</v>
      </c>
      <c r="G30" s="18" t="s">
        <v>7146</v>
      </c>
      <c r="H30" s="18" t="s">
        <v>7260</v>
      </c>
      <c r="I30" s="26" t="s">
        <v>7368</v>
      </c>
      <c r="J30" s="27"/>
      <c r="K30" s="18" t="s">
        <v>7369</v>
      </c>
      <c r="L30" s="18" t="s">
        <v>7370</v>
      </c>
      <c r="M30" s="18" t="s">
        <v>7371</v>
      </c>
      <c r="N30" s="18" t="s">
        <v>7372</v>
      </c>
      <c r="O30" s="18" t="s">
        <v>7373</v>
      </c>
      <c r="P30" s="81">
        <v>3.0E7</v>
      </c>
      <c r="Q30" s="82">
        <v>6.65E7</v>
      </c>
      <c r="R30" s="30"/>
      <c r="Y30" s="22"/>
    </row>
    <row r="31">
      <c r="A31" s="18" t="s">
        <v>7374</v>
      </c>
      <c r="B31" s="23">
        <v>41012.0</v>
      </c>
      <c r="C31" s="24">
        <f t="shared" si="1"/>
        <v>2012</v>
      </c>
      <c r="D31" s="24">
        <f t="shared" si="2"/>
        <v>4</v>
      </c>
      <c r="E31" s="24">
        <f t="shared" si="3"/>
        <v>6</v>
      </c>
      <c r="F31" s="25" t="s">
        <v>7375</v>
      </c>
      <c r="G31" s="18" t="s">
        <v>7260</v>
      </c>
      <c r="H31" s="22"/>
      <c r="I31" s="26" t="s">
        <v>7376</v>
      </c>
      <c r="J31" s="26" t="s">
        <v>7377</v>
      </c>
      <c r="K31" s="18" t="s">
        <v>7378</v>
      </c>
      <c r="L31" s="18" t="s">
        <v>7379</v>
      </c>
      <c r="M31" s="18" t="s">
        <v>7380</v>
      </c>
      <c r="N31" s="18" t="s">
        <v>7381</v>
      </c>
      <c r="O31" s="18" t="s">
        <v>7382</v>
      </c>
      <c r="P31" s="81">
        <v>3.0E7</v>
      </c>
      <c r="Q31" s="83">
        <v>5.48E7</v>
      </c>
      <c r="R31" s="30"/>
      <c r="Y31" s="22"/>
    </row>
    <row r="32">
      <c r="A32" s="18" t="s">
        <v>7383</v>
      </c>
      <c r="B32" s="23">
        <v>41019.0</v>
      </c>
      <c r="C32" s="24">
        <f t="shared" si="1"/>
        <v>2012</v>
      </c>
      <c r="D32" s="24">
        <f t="shared" si="2"/>
        <v>4</v>
      </c>
      <c r="E32" s="24">
        <f t="shared" si="3"/>
        <v>6</v>
      </c>
      <c r="F32" s="25" t="s">
        <v>7384</v>
      </c>
      <c r="G32" s="18" t="s">
        <v>7147</v>
      </c>
      <c r="H32" s="18" t="s">
        <v>7163</v>
      </c>
      <c r="I32" s="26" t="s">
        <v>7385</v>
      </c>
      <c r="J32" s="27"/>
      <c r="K32" s="18" t="s">
        <v>7272</v>
      </c>
      <c r="L32" s="18" t="s">
        <v>7386</v>
      </c>
      <c r="M32" s="18" t="s">
        <v>7387</v>
      </c>
      <c r="N32" s="18" t="s">
        <v>7388</v>
      </c>
      <c r="O32" s="18" t="s">
        <v>7389</v>
      </c>
      <c r="P32" s="41">
        <v>2.5E7</v>
      </c>
      <c r="Q32" s="84">
        <v>9.94E7</v>
      </c>
      <c r="R32" s="30"/>
      <c r="Y32" s="22"/>
    </row>
    <row r="33">
      <c r="A33" s="18" t="s">
        <v>7390</v>
      </c>
      <c r="B33" s="23">
        <v>41019.0</v>
      </c>
      <c r="C33" s="24">
        <f t="shared" si="1"/>
        <v>2012</v>
      </c>
      <c r="D33" s="24">
        <f t="shared" si="2"/>
        <v>4</v>
      </c>
      <c r="E33" s="24">
        <f t="shared" si="3"/>
        <v>6</v>
      </c>
      <c r="F33" s="25" t="s">
        <v>7391</v>
      </c>
      <c r="G33" s="18" t="s">
        <v>7260</v>
      </c>
      <c r="H33" s="18" t="s">
        <v>7163</v>
      </c>
      <c r="I33" s="26" t="s">
        <v>7392</v>
      </c>
      <c r="J33" s="27"/>
      <c r="K33" s="18" t="s">
        <v>7393</v>
      </c>
      <c r="L33" s="18" t="s">
        <v>7394</v>
      </c>
      <c r="M33" s="18" t="s">
        <v>7395</v>
      </c>
      <c r="N33" s="18" t="s">
        <v>7396</v>
      </c>
      <c r="O33" s="18" t="s">
        <v>7397</v>
      </c>
      <c r="P33" s="44">
        <v>1.2E7</v>
      </c>
      <c r="Q33" s="85">
        <v>9.61E7</v>
      </c>
      <c r="R33" s="30"/>
      <c r="Y33" s="22"/>
    </row>
    <row r="34">
      <c r="A34" s="18" t="s">
        <v>7398</v>
      </c>
      <c r="B34" s="23">
        <v>41026.0</v>
      </c>
      <c r="C34" s="24">
        <f t="shared" si="1"/>
        <v>2012</v>
      </c>
      <c r="D34" s="24">
        <f t="shared" si="2"/>
        <v>4</v>
      </c>
      <c r="E34" s="24">
        <f t="shared" si="3"/>
        <v>6</v>
      </c>
      <c r="F34" s="25" t="s">
        <v>7399</v>
      </c>
      <c r="G34" s="18" t="s">
        <v>7260</v>
      </c>
      <c r="H34" s="18" t="s">
        <v>7163</v>
      </c>
      <c r="I34" s="26" t="s">
        <v>7400</v>
      </c>
      <c r="J34" s="27"/>
      <c r="K34" s="18" t="s">
        <v>7317</v>
      </c>
      <c r="L34" s="18" t="s">
        <v>7303</v>
      </c>
      <c r="M34" s="18" t="s">
        <v>7401</v>
      </c>
      <c r="N34" s="18" t="s">
        <v>7402</v>
      </c>
      <c r="O34" s="18" t="s">
        <v>7403</v>
      </c>
      <c r="P34" s="81">
        <v>3.0E7</v>
      </c>
      <c r="Q34" s="83">
        <v>5.39E7</v>
      </c>
      <c r="R34" s="30"/>
      <c r="Y34" s="22"/>
    </row>
    <row r="35">
      <c r="A35" s="18" t="s">
        <v>7404</v>
      </c>
      <c r="B35" s="23">
        <v>41026.0</v>
      </c>
      <c r="C35" s="24">
        <f t="shared" si="1"/>
        <v>2012</v>
      </c>
      <c r="D35" s="24">
        <f t="shared" si="2"/>
        <v>4</v>
      </c>
      <c r="E35" s="24">
        <f t="shared" si="3"/>
        <v>6</v>
      </c>
      <c r="F35" s="25" t="s">
        <v>7405</v>
      </c>
      <c r="G35" s="18" t="s">
        <v>7260</v>
      </c>
      <c r="H35" s="18" t="s">
        <v>7168</v>
      </c>
      <c r="I35" s="26" t="s">
        <v>7406</v>
      </c>
      <c r="J35" s="26" t="s">
        <v>7407</v>
      </c>
      <c r="K35" s="18" t="s">
        <v>7408</v>
      </c>
      <c r="L35" s="18" t="s">
        <v>7409</v>
      </c>
      <c r="M35" s="18" t="s">
        <v>7410</v>
      </c>
      <c r="N35" s="18" t="s">
        <v>7411</v>
      </c>
      <c r="O35" s="18" t="s">
        <v>7412</v>
      </c>
      <c r="P35" s="68">
        <v>5.5E7</v>
      </c>
      <c r="Q35" s="86">
        <v>1.23E8</v>
      </c>
      <c r="R35" s="30"/>
      <c r="Y35" s="22"/>
    </row>
    <row r="36">
      <c r="A36" s="18" t="s">
        <v>7413</v>
      </c>
      <c r="B36" s="23">
        <v>41026.0</v>
      </c>
      <c r="C36" s="24">
        <f t="shared" si="1"/>
        <v>2012</v>
      </c>
      <c r="D36" s="24">
        <f t="shared" si="2"/>
        <v>4</v>
      </c>
      <c r="E36" s="24">
        <f t="shared" si="3"/>
        <v>6</v>
      </c>
      <c r="F36" s="25" t="s">
        <v>7414</v>
      </c>
      <c r="G36" s="18" t="s">
        <v>7202</v>
      </c>
      <c r="H36" s="22"/>
      <c r="I36" s="26" t="s">
        <v>7415</v>
      </c>
      <c r="J36" s="27"/>
      <c r="K36" s="18" t="s">
        <v>7416</v>
      </c>
      <c r="L36" s="18" t="s">
        <v>7417</v>
      </c>
      <c r="M36" s="18" t="s">
        <v>7418</v>
      </c>
      <c r="N36" s="18" t="s">
        <v>7419</v>
      </c>
      <c r="O36" s="18" t="s">
        <v>7420</v>
      </c>
      <c r="P36" s="41">
        <v>2.6E7</v>
      </c>
      <c r="Q36" s="87">
        <v>2.97E7</v>
      </c>
      <c r="R36" s="30"/>
      <c r="W36" s="88"/>
      <c r="X36" s="88"/>
      <c r="Y36" s="22"/>
    </row>
    <row r="37">
      <c r="A37" s="18" t="s">
        <v>7421</v>
      </c>
      <c r="B37" s="23">
        <v>41033.0</v>
      </c>
      <c r="C37" s="24">
        <f t="shared" si="1"/>
        <v>2012</v>
      </c>
      <c r="D37" s="24">
        <f t="shared" si="2"/>
        <v>5</v>
      </c>
      <c r="E37" s="24">
        <f t="shared" si="3"/>
        <v>6</v>
      </c>
      <c r="F37" s="25" t="s">
        <v>7422</v>
      </c>
      <c r="G37" s="18" t="s">
        <v>7260</v>
      </c>
      <c r="H37" s="18" t="s">
        <v>7147</v>
      </c>
      <c r="I37" s="26" t="s">
        <v>7423</v>
      </c>
      <c r="J37" s="27"/>
      <c r="K37" s="18" t="s">
        <v>7424</v>
      </c>
      <c r="L37" s="18" t="s">
        <v>7425</v>
      </c>
      <c r="M37" s="18" t="s">
        <v>7426</v>
      </c>
      <c r="N37" s="18" t="s">
        <v>7427</v>
      </c>
      <c r="O37" s="18" t="s">
        <v>7428</v>
      </c>
      <c r="P37" s="66">
        <v>1.0E7</v>
      </c>
      <c r="Q37" s="89">
        <v>1.368E8</v>
      </c>
      <c r="R37" s="30"/>
      <c r="Y37" s="22"/>
    </row>
    <row r="38">
      <c r="A38" s="18" t="s">
        <v>7429</v>
      </c>
      <c r="B38" s="23">
        <v>41040.0</v>
      </c>
      <c r="C38" s="24">
        <f t="shared" si="1"/>
        <v>2012</v>
      </c>
      <c r="D38" s="24">
        <f t="shared" si="2"/>
        <v>5</v>
      </c>
      <c r="E38" s="24">
        <f t="shared" si="3"/>
        <v>6</v>
      </c>
      <c r="F38" s="25" t="s">
        <v>7430</v>
      </c>
      <c r="G38" s="18" t="s">
        <v>7260</v>
      </c>
      <c r="H38" s="18" t="s">
        <v>7146</v>
      </c>
      <c r="I38" s="26" t="s">
        <v>7431</v>
      </c>
      <c r="J38" s="27"/>
      <c r="K38" s="18" t="s">
        <v>7432</v>
      </c>
      <c r="L38" s="18" t="s">
        <v>7433</v>
      </c>
      <c r="M38" s="18" t="s">
        <v>7434</v>
      </c>
      <c r="N38" s="18" t="s">
        <v>7435</v>
      </c>
      <c r="O38" s="18" t="s">
        <v>7436</v>
      </c>
      <c r="P38" s="75">
        <v>1.5E8</v>
      </c>
      <c r="Q38" s="90">
        <v>2.455E8</v>
      </c>
      <c r="R38" s="30"/>
      <c r="Y38" s="22"/>
    </row>
    <row r="39">
      <c r="A39" s="18" t="s">
        <v>7437</v>
      </c>
      <c r="B39" s="23">
        <v>41045.0</v>
      </c>
      <c r="C39" s="24">
        <f t="shared" si="1"/>
        <v>2012</v>
      </c>
      <c r="D39" s="24">
        <f t="shared" si="2"/>
        <v>5</v>
      </c>
      <c r="E39" s="24">
        <f t="shared" si="3"/>
        <v>4</v>
      </c>
      <c r="F39" s="25" t="s">
        <v>7438</v>
      </c>
      <c r="G39" s="18" t="s">
        <v>7260</v>
      </c>
      <c r="H39" s="18"/>
      <c r="I39" s="26" t="s">
        <v>7439</v>
      </c>
      <c r="J39" s="27"/>
      <c r="K39" s="18" t="s">
        <v>7440</v>
      </c>
      <c r="L39" s="18" t="s">
        <v>7441</v>
      </c>
      <c r="M39" s="18" t="s">
        <v>7442</v>
      </c>
      <c r="N39" s="18" t="s">
        <v>7443</v>
      </c>
      <c r="O39" s="18" t="s">
        <v>7444</v>
      </c>
      <c r="P39" s="57">
        <v>6.5E7</v>
      </c>
      <c r="Q39" s="91">
        <v>1.794E8</v>
      </c>
      <c r="R39" s="30"/>
      <c r="Y39" s="22"/>
    </row>
    <row r="40">
      <c r="A40" s="18" t="s">
        <v>7445</v>
      </c>
      <c r="B40" s="23">
        <v>41047.0</v>
      </c>
      <c r="C40" s="24">
        <f t="shared" si="1"/>
        <v>2012</v>
      </c>
      <c r="D40" s="24">
        <f t="shared" si="2"/>
        <v>5</v>
      </c>
      <c r="E40" s="24">
        <f t="shared" si="3"/>
        <v>6</v>
      </c>
      <c r="F40" s="25" t="s">
        <v>7446</v>
      </c>
      <c r="G40" s="18" t="s">
        <v>7168</v>
      </c>
      <c r="H40" s="18" t="s">
        <v>7194</v>
      </c>
      <c r="I40" s="26" t="s">
        <v>7447</v>
      </c>
      <c r="J40" s="27"/>
      <c r="K40" s="18" t="s">
        <v>7448</v>
      </c>
      <c r="L40" s="18" t="s">
        <v>7449</v>
      </c>
      <c r="M40" s="18" t="s">
        <v>7450</v>
      </c>
      <c r="N40" s="18" t="s">
        <v>7451</v>
      </c>
      <c r="O40" s="18" t="s">
        <v>7187</v>
      </c>
      <c r="P40" s="92">
        <v>2.2E8</v>
      </c>
      <c r="Q40" s="76">
        <v>3.03E8</v>
      </c>
      <c r="R40" s="30"/>
      <c r="Y40" s="22"/>
    </row>
    <row r="41">
      <c r="A41" s="18" t="s">
        <v>7452</v>
      </c>
      <c r="B41" s="23">
        <v>41047.0</v>
      </c>
      <c r="C41" s="24">
        <f t="shared" si="1"/>
        <v>2012</v>
      </c>
      <c r="D41" s="24">
        <f t="shared" si="2"/>
        <v>5</v>
      </c>
      <c r="E41" s="24">
        <f t="shared" si="3"/>
        <v>6</v>
      </c>
      <c r="F41" s="25" t="s">
        <v>7453</v>
      </c>
      <c r="G41" s="18" t="s">
        <v>7260</v>
      </c>
      <c r="H41" s="22"/>
      <c r="I41" s="26" t="s">
        <v>7454</v>
      </c>
      <c r="J41" s="27"/>
      <c r="K41" s="18" t="s">
        <v>7455</v>
      </c>
      <c r="L41" s="18" t="s">
        <v>7456</v>
      </c>
      <c r="M41" s="18" t="s">
        <v>7450</v>
      </c>
      <c r="N41" s="18" t="s">
        <v>7172</v>
      </c>
      <c r="O41" s="18" t="s">
        <v>7457</v>
      </c>
      <c r="P41" s="38">
        <v>4.0E7</v>
      </c>
      <c r="Q41" s="93">
        <v>8.44E7</v>
      </c>
      <c r="R41" s="30"/>
      <c r="Y41" s="22"/>
    </row>
    <row r="42">
      <c r="A42" s="18" t="s">
        <v>7458</v>
      </c>
      <c r="B42" s="23">
        <v>41054.0</v>
      </c>
      <c r="C42" s="24">
        <f t="shared" si="1"/>
        <v>2012</v>
      </c>
      <c r="D42" s="24">
        <f t="shared" si="2"/>
        <v>5</v>
      </c>
      <c r="E42" s="24">
        <f t="shared" si="3"/>
        <v>6</v>
      </c>
      <c r="F42" s="25" t="s">
        <v>7459</v>
      </c>
      <c r="G42" s="18" t="s">
        <v>7146</v>
      </c>
      <c r="H42" s="18" t="s">
        <v>7202</v>
      </c>
      <c r="I42" s="26" t="s">
        <v>7460</v>
      </c>
      <c r="J42" s="27"/>
      <c r="K42" s="18" t="s">
        <v>7461</v>
      </c>
      <c r="L42" s="18" t="s">
        <v>7462</v>
      </c>
      <c r="M42" s="18" t="s">
        <v>7463</v>
      </c>
      <c r="N42" s="18" t="s">
        <v>7464</v>
      </c>
      <c r="O42" s="18" t="s">
        <v>7465</v>
      </c>
      <c r="P42" s="28">
        <v>1000000.0</v>
      </c>
      <c r="Q42" s="39">
        <v>3.72E7</v>
      </c>
      <c r="R42" s="30"/>
      <c r="Y42" s="22"/>
    </row>
    <row r="43">
      <c r="A43" s="18" t="s">
        <v>7466</v>
      </c>
      <c r="B43" s="23">
        <v>41054.0</v>
      </c>
      <c r="C43" s="24">
        <f t="shared" si="1"/>
        <v>2012</v>
      </c>
      <c r="D43" s="24">
        <f t="shared" si="2"/>
        <v>5</v>
      </c>
      <c r="E43" s="24">
        <f t="shared" si="3"/>
        <v>6</v>
      </c>
      <c r="F43" s="25" t="s">
        <v>7467</v>
      </c>
      <c r="G43" s="18" t="s">
        <v>7260</v>
      </c>
      <c r="H43" s="18" t="s">
        <v>7228</v>
      </c>
      <c r="I43" s="26" t="s">
        <v>7468</v>
      </c>
      <c r="J43" s="27"/>
      <c r="K43" s="18" t="s">
        <v>7469</v>
      </c>
      <c r="L43" s="18" t="s">
        <v>7470</v>
      </c>
      <c r="M43" s="18" t="s">
        <v>7471</v>
      </c>
      <c r="N43" s="18" t="s">
        <v>7472</v>
      </c>
      <c r="O43" s="18" t="s">
        <v>7473</v>
      </c>
      <c r="P43" s="94">
        <v>2.15E8</v>
      </c>
      <c r="Q43" s="95">
        <v>6.24E8</v>
      </c>
      <c r="R43" s="30"/>
      <c r="Y43" s="22"/>
    </row>
    <row r="44">
      <c r="A44" s="18" t="s">
        <v>7474</v>
      </c>
      <c r="B44" s="23">
        <v>41054.0</v>
      </c>
      <c r="C44" s="24">
        <f t="shared" si="1"/>
        <v>2012</v>
      </c>
      <c r="D44" s="24">
        <f t="shared" si="2"/>
        <v>5</v>
      </c>
      <c r="E44" s="24">
        <f t="shared" si="3"/>
        <v>6</v>
      </c>
      <c r="F44" s="25" t="s">
        <v>7475</v>
      </c>
      <c r="G44" s="18" t="s">
        <v>7260</v>
      </c>
      <c r="H44" s="18" t="s">
        <v>7163</v>
      </c>
      <c r="I44" s="26" t="s">
        <v>7476</v>
      </c>
      <c r="J44" s="27"/>
      <c r="K44" s="18" t="s">
        <v>7477</v>
      </c>
      <c r="L44" s="18" t="s">
        <v>7478</v>
      </c>
      <c r="M44" s="18" t="s">
        <v>7479</v>
      </c>
      <c r="N44" s="18" t="s">
        <v>7480</v>
      </c>
      <c r="O44" s="18" t="s">
        <v>7481</v>
      </c>
      <c r="P44" s="96">
        <v>1.6E7</v>
      </c>
      <c r="Q44" s="97">
        <v>6.83E7</v>
      </c>
      <c r="R44" s="30"/>
      <c r="Y44" s="22"/>
    </row>
    <row r="45">
      <c r="A45" s="18" t="s">
        <v>7482</v>
      </c>
      <c r="B45" s="23">
        <v>41061.0</v>
      </c>
      <c r="C45" s="24">
        <f t="shared" si="1"/>
        <v>2012</v>
      </c>
      <c r="D45" s="24">
        <f t="shared" si="2"/>
        <v>6</v>
      </c>
      <c r="E45" s="24">
        <f t="shared" si="3"/>
        <v>6</v>
      </c>
      <c r="F45" s="25" t="s">
        <v>7483</v>
      </c>
      <c r="G45" s="18" t="s">
        <v>7168</v>
      </c>
      <c r="H45" s="18" t="s">
        <v>7228</v>
      </c>
      <c r="I45" s="26" t="s">
        <v>7484</v>
      </c>
      <c r="J45" s="27"/>
      <c r="K45" s="18" t="s">
        <v>7485</v>
      </c>
      <c r="L45" s="18" t="s">
        <v>7486</v>
      </c>
      <c r="M45" s="18" t="s">
        <v>7372</v>
      </c>
      <c r="N45" s="18" t="s">
        <v>7487</v>
      </c>
      <c r="O45" s="18" t="s">
        <v>7488</v>
      </c>
      <c r="P45" s="98">
        <v>1.7E8</v>
      </c>
      <c r="Q45" s="99">
        <v>3.966E8</v>
      </c>
      <c r="R45" s="30"/>
      <c r="Y45" s="22"/>
    </row>
    <row r="46">
      <c r="A46" s="18" t="s">
        <v>7489</v>
      </c>
      <c r="B46" s="23">
        <v>41068.0</v>
      </c>
      <c r="C46" s="24">
        <f t="shared" si="1"/>
        <v>2012</v>
      </c>
      <c r="D46" s="24">
        <f t="shared" si="2"/>
        <v>6</v>
      </c>
      <c r="E46" s="24">
        <f t="shared" si="3"/>
        <v>6</v>
      </c>
      <c r="F46" s="25" t="s">
        <v>7490</v>
      </c>
      <c r="G46" s="18" t="s">
        <v>7260</v>
      </c>
      <c r="H46" s="22"/>
      <c r="I46" s="26" t="s">
        <v>7491</v>
      </c>
      <c r="J46" s="27"/>
      <c r="K46" s="18" t="s">
        <v>7492</v>
      </c>
      <c r="L46" s="18" t="s">
        <v>7493</v>
      </c>
      <c r="M46" s="18" t="s">
        <v>7494</v>
      </c>
      <c r="N46" s="18" t="s">
        <v>7495</v>
      </c>
      <c r="O46" s="18" t="s">
        <v>7440</v>
      </c>
      <c r="P46" s="100">
        <v>1.45E8</v>
      </c>
      <c r="Q46" s="101">
        <v>7.469E8</v>
      </c>
      <c r="R46" s="30"/>
      <c r="Y46" s="22"/>
    </row>
    <row r="47">
      <c r="A47" s="18" t="s">
        <v>7496</v>
      </c>
      <c r="B47" s="23">
        <v>41068.0</v>
      </c>
      <c r="C47" s="24">
        <f t="shared" si="1"/>
        <v>2012</v>
      </c>
      <c r="D47" s="24">
        <f t="shared" si="2"/>
        <v>6</v>
      </c>
      <c r="E47" s="24">
        <f t="shared" si="3"/>
        <v>6</v>
      </c>
      <c r="F47" s="25" t="s">
        <v>7497</v>
      </c>
      <c r="G47" s="18" t="s">
        <v>7194</v>
      </c>
      <c r="H47" s="18" t="s">
        <v>7146</v>
      </c>
      <c r="I47" s="26" t="s">
        <v>7498</v>
      </c>
      <c r="J47" s="27"/>
      <c r="K47" s="18" t="s">
        <v>7499</v>
      </c>
      <c r="L47" s="18" t="s">
        <v>7500</v>
      </c>
      <c r="M47" s="18" t="s">
        <v>7485</v>
      </c>
      <c r="N47" s="18" t="s">
        <v>7232</v>
      </c>
      <c r="O47" s="18" t="s">
        <v>7361</v>
      </c>
      <c r="P47" s="102">
        <v>1.3E8</v>
      </c>
      <c r="Q47" s="103">
        <v>4.034E8</v>
      </c>
      <c r="R47" s="30"/>
      <c r="Y47" s="22"/>
    </row>
    <row r="48">
      <c r="A48" s="18" t="s">
        <v>7501</v>
      </c>
      <c r="B48" s="23">
        <v>41075.0</v>
      </c>
      <c r="C48" s="24">
        <f t="shared" si="1"/>
        <v>2012</v>
      </c>
      <c r="D48" s="24">
        <f t="shared" si="2"/>
        <v>6</v>
      </c>
      <c r="E48" s="24">
        <f t="shared" si="3"/>
        <v>6</v>
      </c>
      <c r="F48" s="25" t="s">
        <v>7502</v>
      </c>
      <c r="G48" s="18" t="s">
        <v>7503</v>
      </c>
      <c r="H48" s="18" t="s">
        <v>7147</v>
      </c>
      <c r="I48" s="26" t="s">
        <v>7504</v>
      </c>
      <c r="J48" s="27"/>
      <c r="K48" s="18" t="s">
        <v>7505</v>
      </c>
      <c r="L48" s="18" t="s">
        <v>7506</v>
      </c>
      <c r="M48" s="18" t="s">
        <v>7507</v>
      </c>
      <c r="N48" s="18" t="s">
        <v>7508</v>
      </c>
      <c r="O48" s="18" t="s">
        <v>7509</v>
      </c>
      <c r="P48" s="104">
        <v>7.5E7</v>
      </c>
      <c r="Q48" s="105">
        <v>5.94E7</v>
      </c>
      <c r="R48" s="30"/>
      <c r="S48" s="31"/>
      <c r="T48" s="31"/>
      <c r="U48" s="22"/>
      <c r="V48" s="22"/>
      <c r="W48" s="22"/>
      <c r="X48" s="22"/>
      <c r="Y48" s="22"/>
    </row>
    <row r="49">
      <c r="A49" s="18" t="s">
        <v>7510</v>
      </c>
      <c r="B49" s="23">
        <v>41082.0</v>
      </c>
      <c r="C49" s="24">
        <f t="shared" si="1"/>
        <v>2012</v>
      </c>
      <c r="D49" s="24">
        <f t="shared" si="2"/>
        <v>6</v>
      </c>
      <c r="E49" s="24">
        <f t="shared" si="3"/>
        <v>6</v>
      </c>
      <c r="F49" s="25" t="s">
        <v>7511</v>
      </c>
      <c r="G49" s="18" t="s">
        <v>7146</v>
      </c>
      <c r="H49" s="18" t="s">
        <v>7168</v>
      </c>
      <c r="I49" s="32" t="s">
        <v>7512</v>
      </c>
      <c r="J49" s="27"/>
      <c r="K49" s="18" t="s">
        <v>7513</v>
      </c>
      <c r="L49" s="18" t="s">
        <v>7514</v>
      </c>
      <c r="M49" s="18" t="s">
        <v>7515</v>
      </c>
      <c r="N49" s="18" t="s">
        <v>7516</v>
      </c>
      <c r="O49" s="18" t="s">
        <v>7517</v>
      </c>
      <c r="P49" s="106">
        <v>9.95E7</v>
      </c>
      <c r="Q49" s="107">
        <v>1.164E8</v>
      </c>
      <c r="R49" s="30"/>
      <c r="S49" s="31"/>
      <c r="T49" s="31"/>
      <c r="U49" s="22"/>
      <c r="V49" s="22"/>
      <c r="W49" s="22"/>
      <c r="X49" s="22"/>
      <c r="Y49" s="22"/>
    </row>
    <row r="50">
      <c r="A50" s="18" t="s">
        <v>7518</v>
      </c>
      <c r="B50" s="23">
        <v>41087.0</v>
      </c>
      <c r="C50" s="24">
        <f t="shared" si="1"/>
        <v>2012</v>
      </c>
      <c r="D50" s="24">
        <f t="shared" si="2"/>
        <v>6</v>
      </c>
      <c r="E50" s="24">
        <f t="shared" si="3"/>
        <v>4</v>
      </c>
      <c r="F50" s="25" t="s">
        <v>7519</v>
      </c>
      <c r="G50" s="18" t="s">
        <v>7147</v>
      </c>
      <c r="H50" s="18" t="s">
        <v>7228</v>
      </c>
      <c r="I50" s="26" t="s">
        <v>7520</v>
      </c>
      <c r="J50" s="27"/>
      <c r="K50" s="18" t="s">
        <v>7521</v>
      </c>
      <c r="L50" s="18" t="s">
        <v>7522</v>
      </c>
      <c r="M50" s="22"/>
      <c r="N50" s="22"/>
      <c r="O50" s="22"/>
      <c r="P50" s="28">
        <v>1800000.0</v>
      </c>
      <c r="Q50" s="65">
        <v>2.19E7</v>
      </c>
      <c r="R50" s="30"/>
      <c r="S50" s="31"/>
      <c r="T50" s="31"/>
      <c r="U50" s="22"/>
      <c r="V50" s="22"/>
      <c r="W50" s="22"/>
      <c r="X50" s="22"/>
      <c r="Y50" s="22"/>
    </row>
    <row r="51">
      <c r="A51" s="18" t="s">
        <v>7523</v>
      </c>
      <c r="B51" s="23">
        <v>41089.0</v>
      </c>
      <c r="C51" s="24">
        <f t="shared" si="1"/>
        <v>2012</v>
      </c>
      <c r="D51" s="24">
        <f t="shared" si="2"/>
        <v>6</v>
      </c>
      <c r="E51" s="24">
        <f t="shared" si="3"/>
        <v>6</v>
      </c>
      <c r="F51" s="25" t="s">
        <v>7524</v>
      </c>
      <c r="G51" s="18" t="s">
        <v>7147</v>
      </c>
      <c r="H51" s="22"/>
      <c r="I51" s="26" t="s">
        <v>7525</v>
      </c>
      <c r="J51" s="27"/>
      <c r="K51" s="18" t="s">
        <v>7247</v>
      </c>
      <c r="L51" s="18" t="s">
        <v>7172</v>
      </c>
      <c r="M51" s="18" t="s">
        <v>7433</v>
      </c>
      <c r="N51" s="18" t="s">
        <v>7526</v>
      </c>
      <c r="O51" s="18" t="s">
        <v>7527</v>
      </c>
      <c r="P51" s="96">
        <v>1.6E7</v>
      </c>
      <c r="Q51" s="67">
        <v>1.24E7</v>
      </c>
      <c r="R51" s="30"/>
      <c r="S51" s="31"/>
      <c r="T51" s="31"/>
      <c r="U51" s="22"/>
      <c r="V51" s="22"/>
      <c r="W51" s="22"/>
      <c r="X51" s="22"/>
      <c r="Y51" s="22"/>
    </row>
    <row r="52">
      <c r="A52" s="18" t="s">
        <v>7528</v>
      </c>
      <c r="B52" s="23">
        <v>41089.0</v>
      </c>
      <c r="C52" s="24">
        <f t="shared" si="1"/>
        <v>2012</v>
      </c>
      <c r="D52" s="24">
        <f t="shared" si="2"/>
        <v>6</v>
      </c>
      <c r="E52" s="24">
        <f t="shared" si="3"/>
        <v>6</v>
      </c>
      <c r="F52" s="25" t="s">
        <v>7529</v>
      </c>
      <c r="G52" s="18" t="s">
        <v>7260</v>
      </c>
      <c r="H52" s="22"/>
      <c r="I52" s="26" t="s">
        <v>7530</v>
      </c>
      <c r="J52" s="27"/>
      <c r="K52" s="18" t="s">
        <v>7531</v>
      </c>
      <c r="L52" s="18" t="s">
        <v>7532</v>
      </c>
      <c r="M52" s="18" t="s">
        <v>7530</v>
      </c>
      <c r="N52" s="18" t="s">
        <v>7533</v>
      </c>
      <c r="O52" s="18" t="s">
        <v>7534</v>
      </c>
      <c r="P52" s="77">
        <v>5.1E7</v>
      </c>
      <c r="Q52" s="108">
        <v>5.494E8</v>
      </c>
      <c r="R52" s="30"/>
      <c r="S52" s="22"/>
      <c r="T52" s="22"/>
      <c r="U52" s="22"/>
      <c r="V52" s="22"/>
      <c r="W52" s="22"/>
      <c r="X52" s="22"/>
      <c r="Y52" s="22"/>
    </row>
    <row r="53">
      <c r="A53" s="18" t="s">
        <v>7535</v>
      </c>
      <c r="B53" s="23">
        <v>41093.0</v>
      </c>
      <c r="C53" s="24">
        <f t="shared" si="1"/>
        <v>2012</v>
      </c>
      <c r="D53" s="24">
        <f t="shared" si="2"/>
        <v>7</v>
      </c>
      <c r="E53" s="24">
        <f t="shared" si="3"/>
        <v>3</v>
      </c>
      <c r="F53" s="25" t="s">
        <v>7536</v>
      </c>
      <c r="G53" s="18" t="s">
        <v>7168</v>
      </c>
      <c r="H53" s="18" t="s">
        <v>7228</v>
      </c>
      <c r="I53" s="26" t="s">
        <v>7537</v>
      </c>
      <c r="J53" s="27"/>
      <c r="K53" s="18" t="s">
        <v>7538</v>
      </c>
      <c r="L53" s="18" t="s">
        <v>7539</v>
      </c>
      <c r="M53" s="18" t="s">
        <v>7540</v>
      </c>
      <c r="N53" s="18" t="s">
        <v>7541</v>
      </c>
      <c r="O53" s="18" t="s">
        <v>7542</v>
      </c>
      <c r="P53" s="109">
        <v>2.3E8</v>
      </c>
      <c r="Q53" s="110">
        <v>7.579E8</v>
      </c>
      <c r="R53" s="30"/>
      <c r="S53" s="22"/>
      <c r="T53" s="31"/>
      <c r="U53" s="22"/>
      <c r="V53" s="22"/>
      <c r="W53" s="22"/>
      <c r="X53" s="22"/>
      <c r="Y53" s="22"/>
    </row>
    <row r="54">
      <c r="A54" s="18" t="s">
        <v>7543</v>
      </c>
      <c r="B54" s="23">
        <v>41096.0</v>
      </c>
      <c r="C54" s="24">
        <f t="shared" si="1"/>
        <v>2012</v>
      </c>
      <c r="D54" s="24">
        <f t="shared" si="2"/>
        <v>7</v>
      </c>
      <c r="E54" s="24">
        <f t="shared" si="3"/>
        <v>6</v>
      </c>
      <c r="F54" s="25" t="s">
        <v>7544</v>
      </c>
      <c r="G54" s="18" t="s">
        <v>7177</v>
      </c>
      <c r="H54" s="18" t="s">
        <v>7147</v>
      </c>
      <c r="I54" s="26" t="s">
        <v>7545</v>
      </c>
      <c r="J54" s="27"/>
      <c r="K54" s="18" t="s">
        <v>7449</v>
      </c>
      <c r="L54" s="18" t="s">
        <v>7546</v>
      </c>
      <c r="M54" s="18" t="s">
        <v>7547</v>
      </c>
      <c r="N54" s="18" t="s">
        <v>7548</v>
      </c>
      <c r="O54" s="18" t="s">
        <v>7549</v>
      </c>
      <c r="P54" s="111">
        <v>4.5E7</v>
      </c>
      <c r="Q54" s="112">
        <v>8.3E7</v>
      </c>
      <c r="R54" s="30"/>
      <c r="S54" s="31"/>
      <c r="T54" s="31"/>
      <c r="U54" s="22"/>
      <c r="V54" s="22"/>
      <c r="W54" s="22"/>
      <c r="X54" s="22"/>
      <c r="Y54" s="22"/>
    </row>
    <row r="55">
      <c r="A55" s="18" t="s">
        <v>7550</v>
      </c>
      <c r="B55" s="23">
        <v>41103.0</v>
      </c>
      <c r="C55" s="24">
        <f t="shared" si="1"/>
        <v>2012</v>
      </c>
      <c r="D55" s="24">
        <f t="shared" si="2"/>
        <v>7</v>
      </c>
      <c r="E55" s="24">
        <f t="shared" si="3"/>
        <v>6</v>
      </c>
      <c r="F55" s="25" t="s">
        <v>7551</v>
      </c>
      <c r="G55" s="18" t="s">
        <v>7211</v>
      </c>
      <c r="H55" s="22"/>
      <c r="I55" s="26" t="s">
        <v>7552</v>
      </c>
      <c r="J55" s="26" t="s">
        <v>7553</v>
      </c>
      <c r="K55" s="18" t="s">
        <v>7554</v>
      </c>
      <c r="L55" s="18" t="s">
        <v>7555</v>
      </c>
      <c r="M55" s="18" t="s">
        <v>7556</v>
      </c>
      <c r="N55" s="18" t="s">
        <v>7557</v>
      </c>
      <c r="O55" s="18" t="s">
        <v>7353</v>
      </c>
      <c r="P55" s="113">
        <v>9.5E7</v>
      </c>
      <c r="Q55" s="114">
        <v>8.77E8</v>
      </c>
      <c r="R55" s="30"/>
      <c r="S55" s="22"/>
      <c r="T55" s="31"/>
      <c r="U55" s="22"/>
      <c r="V55" s="22"/>
      <c r="W55" s="22"/>
      <c r="X55" s="22"/>
      <c r="Y55" s="22"/>
    </row>
    <row r="56">
      <c r="A56" s="18" t="s">
        <v>7558</v>
      </c>
      <c r="B56" s="23">
        <v>41115.0</v>
      </c>
      <c r="C56" s="24">
        <f t="shared" si="1"/>
        <v>2012</v>
      </c>
      <c r="D56" s="24">
        <f t="shared" si="2"/>
        <v>7</v>
      </c>
      <c r="E56" s="24">
        <f t="shared" si="3"/>
        <v>4</v>
      </c>
      <c r="F56" s="25" t="s">
        <v>7559</v>
      </c>
      <c r="G56" s="18" t="s">
        <v>7260</v>
      </c>
      <c r="H56" s="18" t="s">
        <v>7194</v>
      </c>
      <c r="I56" s="26" t="s">
        <v>7560</v>
      </c>
      <c r="J56" s="27"/>
      <c r="K56" s="18" t="s">
        <v>7561</v>
      </c>
      <c r="L56" s="18" t="s">
        <v>7562</v>
      </c>
      <c r="M56" s="18" t="s">
        <v>7563</v>
      </c>
      <c r="N56" s="18" t="s">
        <v>7564</v>
      </c>
      <c r="O56" s="18" t="s">
        <v>7565</v>
      </c>
      <c r="P56" s="70">
        <v>7500000.0</v>
      </c>
      <c r="Q56" s="71">
        <v>8100000.0</v>
      </c>
      <c r="R56" s="30"/>
      <c r="S56" s="31"/>
      <c r="T56" s="31"/>
      <c r="U56" s="22"/>
      <c r="V56" s="22"/>
      <c r="W56" s="22"/>
      <c r="X56" s="22"/>
      <c r="Y56" s="22"/>
    </row>
    <row r="57">
      <c r="A57" s="18" t="s">
        <v>7566</v>
      </c>
      <c r="B57" s="23">
        <v>41117.0</v>
      </c>
      <c r="C57" s="24">
        <f t="shared" si="1"/>
        <v>2012</v>
      </c>
      <c r="D57" s="24">
        <f t="shared" si="2"/>
        <v>7</v>
      </c>
      <c r="E57" s="24">
        <f t="shared" si="3"/>
        <v>6</v>
      </c>
      <c r="F57" s="25" t="s">
        <v>7567</v>
      </c>
      <c r="G57" s="18" t="s">
        <v>7260</v>
      </c>
      <c r="H57" s="22"/>
      <c r="I57" s="26" t="s">
        <v>7568</v>
      </c>
      <c r="J57" s="27"/>
      <c r="K57" s="18" t="s">
        <v>7569</v>
      </c>
      <c r="L57" s="18" t="s">
        <v>7570</v>
      </c>
      <c r="M57" s="18" t="s">
        <v>7571</v>
      </c>
      <c r="N57" s="18" t="s">
        <v>7310</v>
      </c>
      <c r="O57" s="18" t="s">
        <v>7572</v>
      </c>
      <c r="P57" s="115">
        <v>6.8E7</v>
      </c>
      <c r="Q57" s="97">
        <v>6.83E7</v>
      </c>
      <c r="R57" s="30"/>
      <c r="S57" s="31"/>
      <c r="T57" s="31"/>
      <c r="U57" s="22"/>
      <c r="V57" s="22"/>
      <c r="W57" s="22"/>
      <c r="X57" s="22"/>
      <c r="Y57" s="22"/>
    </row>
    <row r="58">
      <c r="A58" s="18" t="s">
        <v>7573</v>
      </c>
      <c r="B58" s="23">
        <v>41124.0</v>
      </c>
      <c r="C58" s="24">
        <f t="shared" si="1"/>
        <v>2012</v>
      </c>
      <c r="D58" s="24">
        <f t="shared" si="2"/>
        <v>8</v>
      </c>
      <c r="E58" s="24">
        <f t="shared" si="3"/>
        <v>6</v>
      </c>
      <c r="F58" s="25" t="s">
        <v>7574</v>
      </c>
      <c r="G58" s="18" t="s">
        <v>7260</v>
      </c>
      <c r="H58" s="18" t="s">
        <v>7269</v>
      </c>
      <c r="I58" s="26" t="s">
        <v>7575</v>
      </c>
      <c r="J58" s="27"/>
      <c r="K58" s="18" t="s">
        <v>7576</v>
      </c>
      <c r="L58" s="18" t="s">
        <v>7577</v>
      </c>
      <c r="M58" s="18" t="s">
        <v>7578</v>
      </c>
      <c r="N58" s="18" t="s">
        <v>7579</v>
      </c>
      <c r="O58" s="18" t="s">
        <v>7580</v>
      </c>
      <c r="P58" s="116">
        <v>2.2E7</v>
      </c>
      <c r="Q58" s="42">
        <v>7.71E7</v>
      </c>
      <c r="R58" s="30"/>
      <c r="S58" s="22"/>
      <c r="T58" s="22"/>
      <c r="U58" s="22"/>
      <c r="V58" s="22"/>
      <c r="W58" s="22"/>
      <c r="X58" s="22"/>
      <c r="Y58" s="22"/>
    </row>
    <row r="59">
      <c r="A59" s="18" t="s">
        <v>7581</v>
      </c>
      <c r="B59" s="23">
        <v>41124.0</v>
      </c>
      <c r="C59" s="24">
        <f t="shared" si="1"/>
        <v>2012</v>
      </c>
      <c r="D59" s="24">
        <f t="shared" si="2"/>
        <v>8</v>
      </c>
      <c r="E59" s="24">
        <f t="shared" si="3"/>
        <v>6</v>
      </c>
      <c r="F59" s="25" t="s">
        <v>7582</v>
      </c>
      <c r="G59" s="18" t="s">
        <v>7168</v>
      </c>
      <c r="H59" s="18" t="s">
        <v>7194</v>
      </c>
      <c r="I59" s="26" t="s">
        <v>7583</v>
      </c>
      <c r="J59" s="27"/>
      <c r="K59" s="18" t="s">
        <v>7584</v>
      </c>
      <c r="L59" s="18" t="s">
        <v>7585</v>
      </c>
      <c r="M59" s="18" t="s">
        <v>7586</v>
      </c>
      <c r="N59" s="18" t="s">
        <v>7587</v>
      </c>
      <c r="O59" s="18" t="s">
        <v>7425</v>
      </c>
      <c r="P59" s="117">
        <v>1.25E8</v>
      </c>
      <c r="Q59" s="118">
        <v>1.985E8</v>
      </c>
      <c r="R59" s="30"/>
      <c r="S59" s="22"/>
      <c r="T59" s="31"/>
      <c r="U59" s="22"/>
      <c r="V59" s="22"/>
      <c r="W59" s="22"/>
      <c r="X59" s="22"/>
      <c r="Y59" s="22"/>
    </row>
    <row r="60">
      <c r="A60" s="18" t="s">
        <v>7588</v>
      </c>
      <c r="B60" s="23">
        <v>41129.0</v>
      </c>
      <c r="C60" s="24">
        <f t="shared" si="1"/>
        <v>2012</v>
      </c>
      <c r="D60" s="24">
        <f t="shared" si="2"/>
        <v>8</v>
      </c>
      <c r="E60" s="24">
        <f t="shared" si="3"/>
        <v>4</v>
      </c>
      <c r="F60" s="25" t="s">
        <v>7589</v>
      </c>
      <c r="G60" s="18" t="s">
        <v>7163</v>
      </c>
      <c r="H60" s="18" t="s">
        <v>7147</v>
      </c>
      <c r="I60" s="26" t="s">
        <v>7590</v>
      </c>
      <c r="J60" s="27"/>
      <c r="K60" s="18" t="s">
        <v>7591</v>
      </c>
      <c r="L60" s="18" t="s">
        <v>7470</v>
      </c>
      <c r="M60" s="18" t="s">
        <v>7592</v>
      </c>
      <c r="N60" s="18" t="s">
        <v>7593</v>
      </c>
      <c r="O60" s="18" t="s">
        <v>7594</v>
      </c>
      <c r="P60" s="81">
        <v>3.0E7</v>
      </c>
      <c r="Q60" s="119">
        <v>1.143E8</v>
      </c>
      <c r="R60" s="30"/>
      <c r="S60" s="22"/>
      <c r="T60" s="31"/>
      <c r="U60" s="22"/>
      <c r="V60" s="22"/>
      <c r="W60" s="22"/>
      <c r="X60" s="22"/>
      <c r="Y60" s="22"/>
    </row>
    <row r="61">
      <c r="A61" s="18" t="s">
        <v>7595</v>
      </c>
      <c r="B61" s="23">
        <v>41131.0</v>
      </c>
      <c r="C61" s="24">
        <f t="shared" si="1"/>
        <v>2012</v>
      </c>
      <c r="D61" s="24">
        <f t="shared" si="2"/>
        <v>8</v>
      </c>
      <c r="E61" s="24">
        <f t="shared" si="3"/>
        <v>6</v>
      </c>
      <c r="F61" s="25" t="s">
        <v>7596</v>
      </c>
      <c r="G61" s="18" t="s">
        <v>7168</v>
      </c>
      <c r="H61" s="18" t="s">
        <v>7202</v>
      </c>
      <c r="I61" s="26" t="s">
        <v>7597</v>
      </c>
      <c r="J61" s="27"/>
      <c r="K61" s="18" t="s">
        <v>7598</v>
      </c>
      <c r="L61" s="18" t="s">
        <v>7599</v>
      </c>
      <c r="M61" s="18" t="s">
        <v>7480</v>
      </c>
      <c r="N61" s="18" t="s">
        <v>7600</v>
      </c>
      <c r="O61" s="18" t="s">
        <v>7601</v>
      </c>
      <c r="P61" s="117">
        <v>1.25E8</v>
      </c>
      <c r="Q61" s="120">
        <v>2.761E8</v>
      </c>
      <c r="R61" s="30"/>
      <c r="S61" s="22"/>
      <c r="T61" s="31"/>
      <c r="U61" s="22"/>
      <c r="V61" s="22"/>
      <c r="W61" s="22"/>
      <c r="X61" s="22"/>
      <c r="Y61" s="22"/>
    </row>
    <row r="62">
      <c r="A62" s="18" t="s">
        <v>7602</v>
      </c>
      <c r="B62" s="23">
        <v>41131.0</v>
      </c>
      <c r="C62" s="24">
        <f t="shared" si="1"/>
        <v>2012</v>
      </c>
      <c r="D62" s="24">
        <f t="shared" si="2"/>
        <v>8</v>
      </c>
      <c r="E62" s="24">
        <f t="shared" si="3"/>
        <v>6</v>
      </c>
      <c r="F62" s="25" t="s">
        <v>7603</v>
      </c>
      <c r="G62" s="18" t="s">
        <v>7260</v>
      </c>
      <c r="H62" s="22"/>
      <c r="I62" s="26" t="s">
        <v>7604</v>
      </c>
      <c r="J62" s="27"/>
      <c r="K62" s="18" t="s">
        <v>7605</v>
      </c>
      <c r="L62" s="18" t="s">
        <v>7606</v>
      </c>
      <c r="M62" s="18" t="s">
        <v>7607</v>
      </c>
      <c r="N62" s="18" t="s">
        <v>7608</v>
      </c>
      <c r="O62" s="18" t="s">
        <v>7609</v>
      </c>
      <c r="P62" s="113">
        <v>9.5E7</v>
      </c>
      <c r="Q62" s="29">
        <v>1.049E8</v>
      </c>
      <c r="R62" s="30"/>
      <c r="S62" s="31"/>
      <c r="T62" s="31"/>
      <c r="U62" s="22"/>
      <c r="V62" s="22"/>
      <c r="W62" s="22"/>
      <c r="X62" s="22"/>
      <c r="Y62" s="22"/>
    </row>
    <row r="63">
      <c r="A63" s="18" t="s">
        <v>7610</v>
      </c>
      <c r="B63" s="23">
        <v>41138.0</v>
      </c>
      <c r="C63" s="24">
        <f t="shared" si="1"/>
        <v>2012</v>
      </c>
      <c r="D63" s="24">
        <f t="shared" si="2"/>
        <v>8</v>
      </c>
      <c r="E63" s="24">
        <f t="shared" si="3"/>
        <v>6</v>
      </c>
      <c r="F63" s="25" t="s">
        <v>7611</v>
      </c>
      <c r="G63" s="18" t="s">
        <v>7228</v>
      </c>
      <c r="H63" s="22"/>
      <c r="I63" s="26" t="s">
        <v>7612</v>
      </c>
      <c r="J63" s="27"/>
      <c r="K63" s="18" t="s">
        <v>7613</v>
      </c>
      <c r="L63" s="18" t="s">
        <v>7614</v>
      </c>
      <c r="M63" s="18" t="s">
        <v>7457</v>
      </c>
      <c r="N63" s="18" t="s">
        <v>7615</v>
      </c>
      <c r="O63" s="18" t="s">
        <v>7616</v>
      </c>
      <c r="P63" s="121">
        <v>6.0E7</v>
      </c>
      <c r="Q63" s="122">
        <v>1.071E8</v>
      </c>
      <c r="R63" s="30"/>
      <c r="S63" s="31"/>
      <c r="T63" s="31"/>
      <c r="U63" s="22"/>
      <c r="V63" s="22"/>
      <c r="W63" s="22"/>
      <c r="X63" s="22"/>
      <c r="Y63" s="22"/>
    </row>
    <row r="64">
      <c r="A64" s="18" t="s">
        <v>7617</v>
      </c>
      <c r="B64" s="23">
        <v>41138.0</v>
      </c>
      <c r="C64" s="24">
        <f t="shared" si="1"/>
        <v>2012</v>
      </c>
      <c r="D64" s="24">
        <f t="shared" si="2"/>
        <v>8</v>
      </c>
      <c r="E64" s="24">
        <f t="shared" si="3"/>
        <v>6</v>
      </c>
      <c r="F64" s="25" t="s">
        <v>7618</v>
      </c>
      <c r="G64" s="18" t="s">
        <v>7260</v>
      </c>
      <c r="H64" s="18" t="s">
        <v>7147</v>
      </c>
      <c r="I64" s="26" t="s">
        <v>7619</v>
      </c>
      <c r="J64" s="27"/>
      <c r="K64" s="18" t="s">
        <v>7620</v>
      </c>
      <c r="L64" s="18" t="s">
        <v>7319</v>
      </c>
      <c r="M64" s="18" t="s">
        <v>7621</v>
      </c>
      <c r="N64" s="18" t="s">
        <v>7622</v>
      </c>
      <c r="O64" s="18" t="s">
        <v>7623</v>
      </c>
      <c r="P64" s="123">
        <v>2500000.0</v>
      </c>
      <c r="Q64" s="35">
        <v>4900000.0</v>
      </c>
      <c r="R64" s="30"/>
      <c r="S64" s="31"/>
      <c r="T64" s="31"/>
      <c r="U64" s="22"/>
      <c r="V64" s="22"/>
      <c r="W64" s="22"/>
      <c r="X64" s="22"/>
      <c r="Y64" s="22"/>
    </row>
    <row r="65">
      <c r="A65" s="18" t="s">
        <v>7624</v>
      </c>
      <c r="B65" s="23">
        <v>41138.0</v>
      </c>
      <c r="C65" s="24">
        <f t="shared" si="1"/>
        <v>2012</v>
      </c>
      <c r="D65" s="24">
        <f t="shared" si="2"/>
        <v>8</v>
      </c>
      <c r="E65" s="24">
        <f t="shared" si="3"/>
        <v>6</v>
      </c>
      <c r="F65" s="25" t="s">
        <v>7625</v>
      </c>
      <c r="G65" s="18" t="s">
        <v>7168</v>
      </c>
      <c r="H65" s="22"/>
      <c r="I65" s="26" t="s">
        <v>7626</v>
      </c>
      <c r="J65" s="27"/>
      <c r="K65" s="18" t="s">
        <v>7627</v>
      </c>
      <c r="L65" s="18" t="s">
        <v>7628</v>
      </c>
      <c r="M65" s="18" t="s">
        <v>7629</v>
      </c>
      <c r="N65" s="18" t="s">
        <v>7630</v>
      </c>
      <c r="O65" s="18" t="s">
        <v>7631</v>
      </c>
      <c r="P65" s="124">
        <v>1.0E8</v>
      </c>
      <c r="Q65" s="76">
        <v>3.054E8</v>
      </c>
      <c r="R65" s="30"/>
      <c r="S65" s="22"/>
      <c r="T65" s="31"/>
      <c r="U65" s="22"/>
      <c r="V65" s="22"/>
      <c r="W65" s="22"/>
      <c r="X65" s="22"/>
      <c r="Y65" s="22"/>
    </row>
    <row r="66">
      <c r="A66" s="18" t="s">
        <v>7632</v>
      </c>
      <c r="B66" s="23">
        <v>41143.0</v>
      </c>
      <c r="C66" s="24">
        <f t="shared" si="1"/>
        <v>2012</v>
      </c>
      <c r="D66" s="24">
        <f t="shared" si="2"/>
        <v>8</v>
      </c>
      <c r="E66" s="24">
        <f t="shared" si="3"/>
        <v>4</v>
      </c>
      <c r="F66" s="25" t="s">
        <v>7633</v>
      </c>
      <c r="G66" s="18" t="s">
        <v>7168</v>
      </c>
      <c r="H66" s="18" t="s">
        <v>7260</v>
      </c>
      <c r="I66" s="26" t="s">
        <v>7634</v>
      </c>
      <c r="J66" s="27"/>
      <c r="K66" s="18" t="s">
        <v>7634</v>
      </c>
      <c r="L66" s="18" t="s">
        <v>7635</v>
      </c>
      <c r="M66" s="18" t="s">
        <v>7636</v>
      </c>
      <c r="N66" s="18" t="s">
        <v>7637</v>
      </c>
      <c r="O66" s="18" t="s">
        <v>7638</v>
      </c>
      <c r="P66" s="28">
        <v>2000000.0</v>
      </c>
      <c r="Q66" s="125">
        <v>1.45E7</v>
      </c>
      <c r="R66" s="30"/>
      <c r="S66" s="31"/>
      <c r="T66" s="31"/>
      <c r="U66" s="22"/>
      <c r="V66" s="22"/>
      <c r="W66" s="22"/>
      <c r="X66" s="22"/>
      <c r="Y66" s="22"/>
    </row>
    <row r="67">
      <c r="A67" s="18" t="s">
        <v>7639</v>
      </c>
      <c r="B67" s="23">
        <v>41145.0</v>
      </c>
      <c r="C67" s="24">
        <f t="shared" si="1"/>
        <v>2012</v>
      </c>
      <c r="D67" s="24">
        <f t="shared" si="2"/>
        <v>8</v>
      </c>
      <c r="E67" s="24">
        <f t="shared" si="3"/>
        <v>6</v>
      </c>
      <c r="F67" s="25" t="s">
        <v>7640</v>
      </c>
      <c r="G67" s="18" t="s">
        <v>7168</v>
      </c>
      <c r="H67" s="22"/>
      <c r="I67" s="26" t="s">
        <v>7641</v>
      </c>
      <c r="J67" s="27"/>
      <c r="K67" s="18" t="s">
        <v>7642</v>
      </c>
      <c r="L67" s="18" t="s">
        <v>7643</v>
      </c>
      <c r="M67" s="18" t="s">
        <v>7644</v>
      </c>
      <c r="N67" s="18" t="s">
        <v>7645</v>
      </c>
      <c r="O67" s="18" t="s">
        <v>7646</v>
      </c>
      <c r="P67" s="61">
        <v>3.5E7</v>
      </c>
      <c r="Q67" s="80">
        <v>3.11E7</v>
      </c>
      <c r="R67" s="30"/>
      <c r="S67" s="31"/>
      <c r="T67" s="31"/>
      <c r="U67" s="22"/>
      <c r="V67" s="22"/>
      <c r="W67" s="22"/>
      <c r="X67" s="22"/>
      <c r="Y67" s="22"/>
    </row>
    <row r="68">
      <c r="A68" s="18" t="s">
        <v>7647</v>
      </c>
      <c r="B68" s="23">
        <v>41150.0</v>
      </c>
      <c r="C68" s="24">
        <f t="shared" si="1"/>
        <v>2012</v>
      </c>
      <c r="D68" s="24">
        <f t="shared" si="2"/>
        <v>8</v>
      </c>
      <c r="E68" s="24">
        <f t="shared" si="3"/>
        <v>4</v>
      </c>
      <c r="F68" s="25" t="s">
        <v>7648</v>
      </c>
      <c r="G68" s="18" t="s">
        <v>7269</v>
      </c>
      <c r="H68" s="22"/>
      <c r="I68" s="26" t="s">
        <v>7649</v>
      </c>
      <c r="J68" s="27"/>
      <c r="K68" s="18" t="s">
        <v>7650</v>
      </c>
      <c r="L68" s="18" t="s">
        <v>7651</v>
      </c>
      <c r="M68" s="18" t="s">
        <v>7652</v>
      </c>
      <c r="N68" s="18" t="s">
        <v>7653</v>
      </c>
      <c r="O68" s="18" t="s">
        <v>7654</v>
      </c>
      <c r="P68" s="79">
        <v>2.0E7</v>
      </c>
      <c r="Q68" s="35">
        <v>1100000.0</v>
      </c>
      <c r="R68" s="30"/>
      <c r="S68" s="31"/>
      <c r="T68" s="31"/>
      <c r="U68" s="22"/>
      <c r="V68" s="22"/>
      <c r="W68" s="22"/>
      <c r="X68" s="22"/>
      <c r="Y68" s="22"/>
    </row>
    <row r="69">
      <c r="A69" s="18" t="s">
        <v>7655</v>
      </c>
      <c r="B69" s="23">
        <v>41152.0</v>
      </c>
      <c r="C69" s="24">
        <f t="shared" si="1"/>
        <v>2012</v>
      </c>
      <c r="D69" s="24">
        <f t="shared" si="2"/>
        <v>8</v>
      </c>
      <c r="E69" s="24">
        <f t="shared" si="3"/>
        <v>6</v>
      </c>
      <c r="F69" s="25" t="s">
        <v>7656</v>
      </c>
      <c r="G69" s="18" t="s">
        <v>7146</v>
      </c>
      <c r="H69" s="18" t="s">
        <v>7202</v>
      </c>
      <c r="I69" s="26" t="s">
        <v>7657</v>
      </c>
      <c r="J69" s="27"/>
      <c r="K69" s="18" t="s">
        <v>7658</v>
      </c>
      <c r="L69" s="18" t="s">
        <v>7174</v>
      </c>
      <c r="M69" s="22"/>
      <c r="N69" s="22"/>
      <c r="O69" s="22"/>
      <c r="P69" s="59">
        <v>1.4E7</v>
      </c>
      <c r="Q69" s="42">
        <v>7.85E7</v>
      </c>
      <c r="R69" s="30"/>
      <c r="S69" s="22"/>
      <c r="T69" s="31"/>
      <c r="U69" s="22"/>
      <c r="V69" s="22"/>
      <c r="W69" s="22"/>
      <c r="X69" s="22"/>
      <c r="Y69" s="22"/>
    </row>
    <row r="70">
      <c r="A70" s="18" t="s">
        <v>7659</v>
      </c>
      <c r="B70" s="23">
        <v>41159.0</v>
      </c>
      <c r="C70" s="24">
        <f t="shared" si="1"/>
        <v>2012</v>
      </c>
      <c r="D70" s="24">
        <f t="shared" si="2"/>
        <v>9</v>
      </c>
      <c r="E70" s="24">
        <f t="shared" si="3"/>
        <v>6</v>
      </c>
      <c r="F70" s="25" t="s">
        <v>7660</v>
      </c>
      <c r="G70" s="18" t="s">
        <v>7168</v>
      </c>
      <c r="H70" s="18" t="s">
        <v>7211</v>
      </c>
      <c r="I70" s="26" t="s">
        <v>7661</v>
      </c>
      <c r="J70" s="27"/>
      <c r="K70" s="18" t="s">
        <v>7662</v>
      </c>
      <c r="L70" s="18" t="s">
        <v>7663</v>
      </c>
      <c r="M70" s="18" t="s">
        <v>7664</v>
      </c>
      <c r="N70" s="18" t="s">
        <v>7665</v>
      </c>
      <c r="O70" s="18" t="s">
        <v>7666</v>
      </c>
      <c r="P70" s="126">
        <v>1.8E7</v>
      </c>
      <c r="Q70" s="127">
        <v>3.899E8</v>
      </c>
      <c r="R70" s="30"/>
      <c r="S70" s="22"/>
      <c r="T70" s="31"/>
      <c r="U70" s="22"/>
      <c r="V70" s="22"/>
      <c r="W70" s="22"/>
      <c r="X70" s="22"/>
      <c r="Y70" s="22"/>
    </row>
    <row r="71">
      <c r="A71" s="18" t="s">
        <v>7667</v>
      </c>
      <c r="B71" s="23">
        <v>41159.0</v>
      </c>
      <c r="C71" s="24">
        <f t="shared" si="1"/>
        <v>2012</v>
      </c>
      <c r="D71" s="24">
        <f t="shared" si="2"/>
        <v>9</v>
      </c>
      <c r="E71" s="24">
        <f t="shared" si="3"/>
        <v>6</v>
      </c>
      <c r="F71" s="25" t="s">
        <v>7668</v>
      </c>
      <c r="G71" s="18" t="s">
        <v>7168</v>
      </c>
      <c r="H71" s="18" t="s">
        <v>7202</v>
      </c>
      <c r="I71" s="26" t="s">
        <v>7669</v>
      </c>
      <c r="J71" s="27"/>
      <c r="K71" s="18" t="s">
        <v>7670</v>
      </c>
      <c r="L71" s="18" t="s">
        <v>7479</v>
      </c>
      <c r="M71" s="18" t="s">
        <v>7671</v>
      </c>
      <c r="N71" s="18" t="s">
        <v>7672</v>
      </c>
      <c r="O71" s="18" t="s">
        <v>7673</v>
      </c>
      <c r="P71" s="79">
        <v>2.0E7</v>
      </c>
      <c r="Q71" s="128">
        <v>1.69E7</v>
      </c>
      <c r="R71" s="30"/>
      <c r="S71" s="31"/>
      <c r="T71" s="31"/>
      <c r="U71" s="22"/>
      <c r="V71" s="22"/>
      <c r="W71" s="22"/>
      <c r="X71" s="22"/>
      <c r="Y71" s="22"/>
    </row>
    <row r="72">
      <c r="A72" s="18" t="s">
        <v>7674</v>
      </c>
      <c r="B72" s="23">
        <v>41166.0</v>
      </c>
      <c r="C72" s="24">
        <f t="shared" si="1"/>
        <v>2012</v>
      </c>
      <c r="D72" s="24">
        <f t="shared" si="2"/>
        <v>9</v>
      </c>
      <c r="E72" s="24">
        <f t="shared" si="3"/>
        <v>6</v>
      </c>
      <c r="F72" s="25" t="s">
        <v>7675</v>
      </c>
      <c r="G72" s="18" t="s">
        <v>7168</v>
      </c>
      <c r="H72" s="18" t="s">
        <v>7146</v>
      </c>
      <c r="I72" s="32" t="s">
        <v>7676</v>
      </c>
      <c r="J72" s="27"/>
      <c r="K72" s="18" t="s">
        <v>7677</v>
      </c>
      <c r="L72" s="18" t="s">
        <v>7678</v>
      </c>
      <c r="M72" s="18" t="s">
        <v>7679</v>
      </c>
      <c r="N72" s="18" t="s">
        <v>7680</v>
      </c>
      <c r="O72" s="18" t="s">
        <v>7681</v>
      </c>
      <c r="P72" s="57">
        <v>6.5E7</v>
      </c>
      <c r="Q72" s="129">
        <v>2.402E8</v>
      </c>
      <c r="R72" s="30"/>
      <c r="S72" s="22"/>
      <c r="T72" s="31"/>
      <c r="U72" s="22"/>
      <c r="V72" s="22"/>
      <c r="W72" s="22"/>
      <c r="X72" s="22"/>
      <c r="Y72" s="22"/>
    </row>
    <row r="73">
      <c r="A73" s="18" t="s">
        <v>7682</v>
      </c>
      <c r="B73" s="23">
        <v>41166.0</v>
      </c>
      <c r="C73" s="24">
        <f t="shared" si="1"/>
        <v>2012</v>
      </c>
      <c r="D73" s="24">
        <f t="shared" si="2"/>
        <v>9</v>
      </c>
      <c r="E73" s="24">
        <f t="shared" si="3"/>
        <v>6</v>
      </c>
      <c r="F73" s="25" t="s">
        <v>7683</v>
      </c>
      <c r="G73" s="18" t="s">
        <v>7147</v>
      </c>
      <c r="H73" s="22"/>
      <c r="I73" s="32" t="s">
        <v>7684</v>
      </c>
      <c r="J73" s="27"/>
      <c r="K73" s="18" t="s">
        <v>7685</v>
      </c>
      <c r="L73" s="18" t="s">
        <v>7686</v>
      </c>
      <c r="M73" s="18" t="s">
        <v>7687</v>
      </c>
      <c r="N73" s="18" t="s">
        <v>7688</v>
      </c>
      <c r="O73" s="18" t="s">
        <v>7689</v>
      </c>
      <c r="P73" s="130">
        <v>3.2E7</v>
      </c>
      <c r="Q73" s="131">
        <v>2.83E7</v>
      </c>
      <c r="R73" s="30"/>
      <c r="S73" s="31"/>
      <c r="T73" s="31"/>
      <c r="U73" s="22"/>
      <c r="V73" s="22"/>
      <c r="W73" s="22"/>
      <c r="X73" s="22"/>
      <c r="Y73" s="22"/>
    </row>
    <row r="74">
      <c r="A74" s="18" t="s">
        <v>7690</v>
      </c>
      <c r="B74" s="23">
        <v>41173.0</v>
      </c>
      <c r="C74" s="24">
        <f t="shared" si="1"/>
        <v>2012</v>
      </c>
      <c r="D74" s="24">
        <f t="shared" si="2"/>
        <v>9</v>
      </c>
      <c r="E74" s="24">
        <f t="shared" si="3"/>
        <v>6</v>
      </c>
      <c r="F74" s="25" t="s">
        <v>7691</v>
      </c>
      <c r="G74" s="18" t="s">
        <v>7168</v>
      </c>
      <c r="H74" s="18" t="s">
        <v>7147</v>
      </c>
      <c r="I74" s="26" t="s">
        <v>7692</v>
      </c>
      <c r="J74" s="27"/>
      <c r="K74" s="18" t="s">
        <v>7693</v>
      </c>
      <c r="L74" s="18" t="s">
        <v>7694</v>
      </c>
      <c r="M74" s="18" t="s">
        <v>7457</v>
      </c>
      <c r="N74" s="18" t="s">
        <v>7188</v>
      </c>
      <c r="O74" s="18" t="s">
        <v>7695</v>
      </c>
      <c r="P74" s="132">
        <v>7000000.0</v>
      </c>
      <c r="Q74" s="34">
        <v>4.81E7</v>
      </c>
      <c r="R74" s="30"/>
      <c r="S74" s="31"/>
      <c r="T74" s="31"/>
      <c r="U74" s="22"/>
      <c r="V74" s="22"/>
      <c r="W74" s="22"/>
      <c r="X74" s="22"/>
      <c r="Y74" s="22"/>
    </row>
    <row r="75">
      <c r="A75" s="18" t="s">
        <v>7696</v>
      </c>
      <c r="B75" s="23">
        <v>41173.0</v>
      </c>
      <c r="C75" s="24">
        <f t="shared" si="1"/>
        <v>2012</v>
      </c>
      <c r="D75" s="24">
        <f t="shared" si="2"/>
        <v>9</v>
      </c>
      <c r="E75" s="24">
        <f t="shared" si="3"/>
        <v>6</v>
      </c>
      <c r="F75" s="25" t="s">
        <v>7697</v>
      </c>
      <c r="G75" s="18" t="s">
        <v>7147</v>
      </c>
      <c r="H75" s="22"/>
      <c r="I75" s="26" t="s">
        <v>7698</v>
      </c>
      <c r="J75" s="27"/>
      <c r="K75" s="18" t="s">
        <v>7699</v>
      </c>
      <c r="L75" s="18" t="s">
        <v>7700</v>
      </c>
      <c r="M75" s="18" t="s">
        <v>7701</v>
      </c>
      <c r="N75" s="18" t="s">
        <v>7702</v>
      </c>
      <c r="O75" s="18" t="s">
        <v>7703</v>
      </c>
      <c r="P75" s="133">
        <v>1.3E7</v>
      </c>
      <c r="Q75" s="80">
        <v>3.34E7</v>
      </c>
      <c r="R75" s="30"/>
      <c r="S75" s="31"/>
      <c r="T75" s="31"/>
      <c r="U75" s="22"/>
      <c r="V75" s="22"/>
      <c r="W75" s="22"/>
      <c r="X75" s="22"/>
      <c r="Y75" s="22"/>
    </row>
    <row r="76">
      <c r="A76" s="18" t="s">
        <v>7704</v>
      </c>
      <c r="B76" s="23">
        <v>41173.0</v>
      </c>
      <c r="C76" s="24">
        <f t="shared" si="1"/>
        <v>2012</v>
      </c>
      <c r="D76" s="24">
        <f t="shared" si="2"/>
        <v>9</v>
      </c>
      <c r="E76" s="24">
        <f t="shared" si="3"/>
        <v>6</v>
      </c>
      <c r="F76" s="25" t="s">
        <v>7705</v>
      </c>
      <c r="G76" s="18" t="s">
        <v>7147</v>
      </c>
      <c r="H76" s="18" t="s">
        <v>7706</v>
      </c>
      <c r="I76" s="26" t="s">
        <v>7707</v>
      </c>
      <c r="J76" s="27"/>
      <c r="K76" s="18" t="s">
        <v>7708</v>
      </c>
      <c r="L76" s="18" t="s">
        <v>7689</v>
      </c>
      <c r="M76" s="18" t="s">
        <v>7709</v>
      </c>
      <c r="N76" s="18" t="s">
        <v>7710</v>
      </c>
      <c r="O76" s="18" t="s">
        <v>7711</v>
      </c>
      <c r="P76" s="121">
        <v>6.0E7</v>
      </c>
      <c r="Q76" s="34">
        <v>4.9E7</v>
      </c>
      <c r="R76" s="30"/>
      <c r="S76" s="31"/>
      <c r="T76" s="31"/>
      <c r="U76" s="22"/>
      <c r="V76" s="22"/>
      <c r="W76" s="22"/>
      <c r="X76" s="22"/>
      <c r="Y76" s="22"/>
    </row>
    <row r="77">
      <c r="A77" s="18" t="s">
        <v>7712</v>
      </c>
      <c r="B77" s="23">
        <v>41180.0</v>
      </c>
      <c r="C77" s="24">
        <f t="shared" si="1"/>
        <v>2012</v>
      </c>
      <c r="D77" s="24">
        <f t="shared" si="2"/>
        <v>9</v>
      </c>
      <c r="E77" s="24">
        <f t="shared" si="3"/>
        <v>6</v>
      </c>
      <c r="F77" s="25" t="s">
        <v>7713</v>
      </c>
      <c r="G77" s="18" t="s">
        <v>7228</v>
      </c>
      <c r="H77" s="22"/>
      <c r="I77" s="32" t="s">
        <v>7714</v>
      </c>
      <c r="J77" s="27"/>
      <c r="K77" s="18" t="s">
        <v>7715</v>
      </c>
      <c r="L77" s="18" t="s">
        <v>7716</v>
      </c>
      <c r="M77" s="18" t="s">
        <v>7717</v>
      </c>
      <c r="N77" s="18" t="s">
        <v>7718</v>
      </c>
      <c r="O77" s="18" t="s">
        <v>7719</v>
      </c>
      <c r="P77" s="51">
        <v>8.5E7</v>
      </c>
      <c r="Q77" s="134">
        <v>3.584E8</v>
      </c>
      <c r="R77" s="30"/>
      <c r="S77" s="22"/>
      <c r="T77" s="31"/>
      <c r="U77" s="22"/>
      <c r="V77" s="22"/>
      <c r="W77" s="22"/>
      <c r="X77" s="22"/>
      <c r="Y77" s="22"/>
    </row>
    <row r="78">
      <c r="A78" s="18" t="s">
        <v>7720</v>
      </c>
      <c r="B78" s="23">
        <v>41180.0</v>
      </c>
      <c r="C78" s="24">
        <f t="shared" si="1"/>
        <v>2012</v>
      </c>
      <c r="D78" s="24">
        <f t="shared" si="2"/>
        <v>9</v>
      </c>
      <c r="E78" s="24">
        <f t="shared" si="3"/>
        <v>6</v>
      </c>
      <c r="F78" s="25" t="s">
        <v>7721</v>
      </c>
      <c r="G78" s="18" t="s">
        <v>7168</v>
      </c>
      <c r="H78" s="18" t="s">
        <v>7194</v>
      </c>
      <c r="I78" s="26" t="s">
        <v>7722</v>
      </c>
      <c r="J78" s="27"/>
      <c r="K78" s="18" t="s">
        <v>7642</v>
      </c>
      <c r="L78" s="18" t="s">
        <v>7479</v>
      </c>
      <c r="M78" s="18" t="s">
        <v>7303</v>
      </c>
      <c r="N78" s="18" t="s">
        <v>7723</v>
      </c>
      <c r="O78" s="18" t="s">
        <v>7724</v>
      </c>
      <c r="P78" s="81">
        <v>3.0E7</v>
      </c>
      <c r="Q78" s="91">
        <v>1.765E8</v>
      </c>
      <c r="R78" s="30"/>
      <c r="S78" s="22"/>
      <c r="T78" s="31"/>
      <c r="U78" s="22"/>
      <c r="V78" s="22"/>
      <c r="W78" s="22"/>
      <c r="X78" s="22"/>
      <c r="Y78" s="22"/>
    </row>
    <row r="79">
      <c r="A79" s="18" t="s">
        <v>7725</v>
      </c>
      <c r="B79" s="23">
        <v>41180.0</v>
      </c>
      <c r="C79" s="24">
        <f t="shared" si="1"/>
        <v>2012</v>
      </c>
      <c r="D79" s="24">
        <f t="shared" si="2"/>
        <v>9</v>
      </c>
      <c r="E79" s="24">
        <f t="shared" si="3"/>
        <v>6</v>
      </c>
      <c r="F79" s="25" t="s">
        <v>7726</v>
      </c>
      <c r="G79" s="18" t="s">
        <v>7147</v>
      </c>
      <c r="H79" s="22"/>
      <c r="I79" s="26" t="s">
        <v>7727</v>
      </c>
      <c r="J79" s="27"/>
      <c r="K79" s="18" t="s">
        <v>7728</v>
      </c>
      <c r="L79" s="18" t="s">
        <v>7729</v>
      </c>
      <c r="M79" s="18" t="s">
        <v>7730</v>
      </c>
      <c r="N79" s="18" t="s">
        <v>7731</v>
      </c>
      <c r="O79" s="18" t="s">
        <v>7732</v>
      </c>
      <c r="P79" s="135">
        <v>1.9E7</v>
      </c>
      <c r="Q79" s="35">
        <v>5400000.0</v>
      </c>
      <c r="R79" s="30"/>
      <c r="S79" s="31"/>
      <c r="T79" s="31"/>
      <c r="U79" s="22"/>
      <c r="V79" s="22"/>
      <c r="W79" s="22"/>
      <c r="X79" s="22"/>
      <c r="Y79" s="22"/>
    </row>
    <row r="80">
      <c r="A80" s="18" t="s">
        <v>7733</v>
      </c>
      <c r="B80" s="23">
        <v>41187.0</v>
      </c>
      <c r="C80" s="24">
        <f t="shared" si="1"/>
        <v>2012</v>
      </c>
      <c r="D80" s="24">
        <f t="shared" si="2"/>
        <v>10</v>
      </c>
      <c r="E80" s="24">
        <f t="shared" si="3"/>
        <v>6</v>
      </c>
      <c r="F80" s="25" t="s">
        <v>7734</v>
      </c>
      <c r="G80" s="18" t="s">
        <v>7260</v>
      </c>
      <c r="H80" s="18" t="s">
        <v>7503</v>
      </c>
      <c r="I80" s="26" t="s">
        <v>7735</v>
      </c>
      <c r="J80" s="27"/>
      <c r="K80" s="18" t="s">
        <v>7457</v>
      </c>
      <c r="L80" s="18" t="s">
        <v>7736</v>
      </c>
      <c r="M80" s="18" t="s">
        <v>7737</v>
      </c>
      <c r="N80" s="18" t="s">
        <v>7738</v>
      </c>
      <c r="O80" s="18" t="s">
        <v>7739</v>
      </c>
      <c r="P80" s="96">
        <v>1.7E7</v>
      </c>
      <c r="Q80" s="107">
        <v>1.154E8</v>
      </c>
      <c r="R80" s="30"/>
      <c r="S80" s="22"/>
      <c r="T80" s="22"/>
      <c r="U80" s="22"/>
      <c r="V80" s="22"/>
      <c r="W80" s="22"/>
      <c r="X80" s="22"/>
      <c r="Y80" s="22"/>
    </row>
    <row r="81">
      <c r="A81" s="18" t="s">
        <v>7740</v>
      </c>
      <c r="B81" s="23">
        <v>41187.0</v>
      </c>
      <c r="C81" s="24">
        <f t="shared" si="1"/>
        <v>2012</v>
      </c>
      <c r="D81" s="24">
        <f t="shared" si="2"/>
        <v>10</v>
      </c>
      <c r="E81" s="24">
        <f t="shared" si="3"/>
        <v>6</v>
      </c>
      <c r="F81" s="25" t="s">
        <v>7741</v>
      </c>
      <c r="G81" s="18" t="s">
        <v>7168</v>
      </c>
      <c r="H81" s="18" t="s">
        <v>7202</v>
      </c>
      <c r="I81" s="26" t="s">
        <v>7742</v>
      </c>
      <c r="J81" s="27"/>
      <c r="K81" s="18" t="s">
        <v>7187</v>
      </c>
      <c r="L81" s="18" t="s">
        <v>7743</v>
      </c>
      <c r="M81" s="18" t="s">
        <v>7362</v>
      </c>
      <c r="N81" s="18" t="s">
        <v>7744</v>
      </c>
      <c r="O81" s="18" t="s">
        <v>7745</v>
      </c>
      <c r="P81" s="136">
        <v>4.3E7</v>
      </c>
      <c r="Q81" s="137">
        <v>3.761E8</v>
      </c>
      <c r="R81" s="30"/>
      <c r="S81" s="22"/>
      <c r="T81" s="31"/>
      <c r="U81" s="22"/>
      <c r="V81" s="22"/>
      <c r="W81" s="22"/>
      <c r="X81" s="22"/>
      <c r="Y81" s="22"/>
    </row>
    <row r="82">
      <c r="A82" s="18" t="s">
        <v>7746</v>
      </c>
      <c r="B82" s="23">
        <v>41194.0</v>
      </c>
      <c r="C82" s="24">
        <f t="shared" si="1"/>
        <v>2012</v>
      </c>
      <c r="D82" s="24">
        <f t="shared" si="2"/>
        <v>10</v>
      </c>
      <c r="E82" s="24">
        <f t="shared" si="3"/>
        <v>6</v>
      </c>
      <c r="F82" s="25" t="s">
        <v>7747</v>
      </c>
      <c r="G82" s="18" t="s">
        <v>7147</v>
      </c>
      <c r="H82" s="22"/>
      <c r="I82" s="26" t="s">
        <v>7748</v>
      </c>
      <c r="J82" s="27"/>
      <c r="K82" s="18" t="s">
        <v>7748</v>
      </c>
      <c r="L82" s="18" t="s">
        <v>7711</v>
      </c>
      <c r="M82" s="18" t="s">
        <v>7749</v>
      </c>
      <c r="N82" s="18" t="s">
        <v>7586</v>
      </c>
      <c r="O82" s="18" t="s">
        <v>7750</v>
      </c>
      <c r="P82" s="138">
        <v>4.45E7</v>
      </c>
      <c r="Q82" s="139">
        <v>2.323E8</v>
      </c>
      <c r="R82" s="30"/>
      <c r="S82" s="22"/>
      <c r="T82" s="31"/>
      <c r="U82" s="22"/>
      <c r="V82" s="22"/>
      <c r="W82" s="22"/>
      <c r="X82" s="22"/>
      <c r="Y82" s="22"/>
    </row>
    <row r="83">
      <c r="A83" s="18" t="s">
        <v>7751</v>
      </c>
      <c r="B83" s="23">
        <v>41194.0</v>
      </c>
      <c r="C83" s="24">
        <f t="shared" si="1"/>
        <v>2012</v>
      </c>
      <c r="D83" s="24">
        <f t="shared" si="2"/>
        <v>10</v>
      </c>
      <c r="E83" s="24">
        <f t="shared" si="3"/>
        <v>6</v>
      </c>
      <c r="F83" s="25" t="s">
        <v>7752</v>
      </c>
      <c r="G83" s="18" t="s">
        <v>7260</v>
      </c>
      <c r="H83" s="22"/>
      <c r="I83" s="26" t="s">
        <v>7753</v>
      </c>
      <c r="J83" s="27"/>
      <c r="K83" s="18" t="s">
        <v>7718</v>
      </c>
      <c r="L83" s="18" t="s">
        <v>7409</v>
      </c>
      <c r="M83" s="18" t="s">
        <v>7754</v>
      </c>
      <c r="N83" s="18" t="s">
        <v>7755</v>
      </c>
      <c r="O83" s="22"/>
      <c r="P83" s="36">
        <v>4.2E7</v>
      </c>
      <c r="Q83" s="140">
        <v>7.31E7</v>
      </c>
      <c r="R83" s="30"/>
      <c r="S83" s="31"/>
      <c r="T83" s="31"/>
      <c r="U83" s="22"/>
      <c r="V83" s="22"/>
      <c r="W83" s="22"/>
      <c r="X83" s="22"/>
      <c r="Y83" s="22"/>
    </row>
    <row r="84">
      <c r="A84" s="18" t="s">
        <v>7756</v>
      </c>
      <c r="B84" s="23">
        <v>41194.0</v>
      </c>
      <c r="C84" s="24">
        <f t="shared" si="1"/>
        <v>2012</v>
      </c>
      <c r="D84" s="24">
        <f t="shared" si="2"/>
        <v>10</v>
      </c>
      <c r="E84" s="24">
        <f t="shared" si="3"/>
        <v>6</v>
      </c>
      <c r="F84" s="25" t="s">
        <v>7757</v>
      </c>
      <c r="G84" s="18" t="s">
        <v>7146</v>
      </c>
      <c r="H84" s="18" t="s">
        <v>7202</v>
      </c>
      <c r="I84" s="26" t="s">
        <v>7758</v>
      </c>
      <c r="J84" s="27"/>
      <c r="K84" s="18" t="s">
        <v>7759</v>
      </c>
      <c r="L84" s="18" t="s">
        <v>7760</v>
      </c>
      <c r="M84" s="18" t="s">
        <v>7761</v>
      </c>
      <c r="N84" s="18" t="s">
        <v>7762</v>
      </c>
      <c r="O84" s="22"/>
      <c r="P84" s="123">
        <v>3000000.0</v>
      </c>
      <c r="Q84" s="42">
        <v>7.77E7</v>
      </c>
      <c r="R84" s="30"/>
      <c r="S84" s="22"/>
      <c r="T84" s="31"/>
      <c r="U84" s="22"/>
      <c r="V84" s="22"/>
      <c r="W84" s="22"/>
      <c r="X84" s="22"/>
      <c r="Y84" s="22"/>
    </row>
    <row r="85">
      <c r="A85" s="18" t="s">
        <v>7763</v>
      </c>
      <c r="B85" s="23">
        <v>41201.0</v>
      </c>
      <c r="C85" s="24">
        <f t="shared" si="1"/>
        <v>2012</v>
      </c>
      <c r="D85" s="24">
        <f t="shared" si="2"/>
        <v>10</v>
      </c>
      <c r="E85" s="24">
        <f t="shared" si="3"/>
        <v>6</v>
      </c>
      <c r="F85" s="25" t="s">
        <v>7764</v>
      </c>
      <c r="G85" s="18" t="s">
        <v>7177</v>
      </c>
      <c r="H85" s="18" t="s">
        <v>7168</v>
      </c>
      <c r="I85" s="26" t="s">
        <v>7765</v>
      </c>
      <c r="J85" s="27"/>
      <c r="K85" s="18" t="s">
        <v>7253</v>
      </c>
      <c r="L85" s="18" t="s">
        <v>7766</v>
      </c>
      <c r="M85" s="18" t="s">
        <v>7767</v>
      </c>
      <c r="N85" s="18" t="s">
        <v>7768</v>
      </c>
      <c r="O85" s="18" t="s">
        <v>7769</v>
      </c>
      <c r="P85" s="61">
        <v>3.5E7</v>
      </c>
      <c r="Q85" s="60">
        <v>3.46E7</v>
      </c>
      <c r="R85" s="30"/>
      <c r="S85" s="31"/>
      <c r="T85" s="31"/>
      <c r="U85" s="22"/>
      <c r="V85" s="22"/>
      <c r="W85" s="22"/>
      <c r="X85" s="22"/>
      <c r="Y85" s="22"/>
    </row>
    <row r="86">
      <c r="A86" s="18" t="s">
        <v>7770</v>
      </c>
      <c r="B86" s="23">
        <v>41201.0</v>
      </c>
      <c r="C86" s="24">
        <f t="shared" si="1"/>
        <v>2012</v>
      </c>
      <c r="D86" s="24">
        <f t="shared" si="2"/>
        <v>10</v>
      </c>
      <c r="E86" s="24">
        <f t="shared" si="3"/>
        <v>6</v>
      </c>
      <c r="F86" s="25" t="s">
        <v>7771</v>
      </c>
      <c r="G86" s="18" t="s">
        <v>7202</v>
      </c>
      <c r="H86" s="22"/>
      <c r="I86" s="26" t="s">
        <v>7772</v>
      </c>
      <c r="J86" s="26" t="s">
        <v>7773</v>
      </c>
      <c r="K86" s="18" t="s">
        <v>7774</v>
      </c>
      <c r="L86" s="18" t="s">
        <v>7775</v>
      </c>
      <c r="M86" s="22"/>
      <c r="N86" s="22"/>
      <c r="O86" s="22"/>
      <c r="P86" s="141">
        <v>5000000.0</v>
      </c>
      <c r="Q86" s="142">
        <v>1.428E8</v>
      </c>
      <c r="R86" s="30"/>
      <c r="S86" s="22"/>
      <c r="T86" s="31"/>
      <c r="U86" s="22"/>
      <c r="V86" s="22"/>
      <c r="W86" s="22"/>
      <c r="X86" s="22"/>
      <c r="Y86" s="22"/>
    </row>
    <row r="87">
      <c r="A87" s="18" t="s">
        <v>7776</v>
      </c>
      <c r="B87" s="23">
        <v>41208.0</v>
      </c>
      <c r="C87" s="24">
        <f t="shared" si="1"/>
        <v>2012</v>
      </c>
      <c r="D87" s="24">
        <f t="shared" si="2"/>
        <v>10</v>
      </c>
      <c r="E87" s="24">
        <f t="shared" si="3"/>
        <v>6</v>
      </c>
      <c r="F87" s="25" t="s">
        <v>7777</v>
      </c>
      <c r="G87" s="18" t="s">
        <v>7778</v>
      </c>
      <c r="H87" s="18" t="s">
        <v>7147</v>
      </c>
      <c r="I87" s="26" t="s">
        <v>7779</v>
      </c>
      <c r="J87" s="26" t="s">
        <v>7780</v>
      </c>
      <c r="K87" s="18" t="s">
        <v>7781</v>
      </c>
      <c r="L87" s="18" t="s">
        <v>7782</v>
      </c>
      <c r="M87" s="18" t="s">
        <v>7594</v>
      </c>
      <c r="N87" s="18" t="s">
        <v>7783</v>
      </c>
      <c r="O87" s="22"/>
      <c r="P87" s="79">
        <v>2.0E7</v>
      </c>
      <c r="Q87" s="71">
        <v>8300000.0</v>
      </c>
      <c r="R87" s="30"/>
      <c r="S87" s="31"/>
      <c r="T87" s="31"/>
      <c r="U87" s="22"/>
      <c r="V87" s="22"/>
      <c r="W87" s="22"/>
      <c r="X87" s="22"/>
      <c r="Y87" s="22"/>
    </row>
    <row r="88">
      <c r="A88" s="18" t="s">
        <v>7784</v>
      </c>
      <c r="B88" s="23">
        <v>41208.0</v>
      </c>
      <c r="C88" s="24">
        <f t="shared" si="1"/>
        <v>2012</v>
      </c>
      <c r="D88" s="24">
        <f t="shared" si="2"/>
        <v>10</v>
      </c>
      <c r="E88" s="24">
        <f t="shared" si="3"/>
        <v>6</v>
      </c>
      <c r="F88" s="25" t="s">
        <v>7785</v>
      </c>
      <c r="G88" s="18" t="s">
        <v>7147</v>
      </c>
      <c r="H88" s="18" t="s">
        <v>7194</v>
      </c>
      <c r="I88" s="26" t="s">
        <v>7786</v>
      </c>
      <c r="J88" s="26" t="s">
        <v>7787</v>
      </c>
      <c r="K88" s="18" t="s">
        <v>7788</v>
      </c>
      <c r="L88" s="18" t="s">
        <v>7789</v>
      </c>
      <c r="M88" s="18" t="s">
        <v>7790</v>
      </c>
      <c r="N88" s="18" t="s">
        <v>7791</v>
      </c>
      <c r="O88" s="18" t="s">
        <v>7792</v>
      </c>
      <c r="P88" s="143">
        <v>1.285E8</v>
      </c>
      <c r="Q88" s="54">
        <v>1.305E8</v>
      </c>
      <c r="R88" s="30"/>
      <c r="S88" s="31"/>
      <c r="T88" s="31"/>
      <c r="U88" s="22"/>
      <c r="V88" s="22"/>
      <c r="W88" s="22"/>
      <c r="X88" s="22"/>
      <c r="Y88" s="22"/>
    </row>
    <row r="89">
      <c r="A89" s="18" t="s">
        <v>7793</v>
      </c>
      <c r="B89" s="23">
        <v>41208.0</v>
      </c>
      <c r="C89" s="24">
        <f t="shared" si="1"/>
        <v>2012</v>
      </c>
      <c r="D89" s="24">
        <f t="shared" si="2"/>
        <v>10</v>
      </c>
      <c r="E89" s="24">
        <f t="shared" si="3"/>
        <v>6</v>
      </c>
      <c r="F89" s="25" t="s">
        <v>7794</v>
      </c>
      <c r="G89" s="18" t="s">
        <v>7260</v>
      </c>
      <c r="H89" s="22"/>
      <c r="I89" s="26" t="s">
        <v>7795</v>
      </c>
      <c r="J89" s="27"/>
      <c r="K89" s="18" t="s">
        <v>7796</v>
      </c>
      <c r="L89" s="18" t="s">
        <v>7797</v>
      </c>
      <c r="M89" s="18" t="s">
        <v>7798</v>
      </c>
      <c r="N89" s="18" t="s">
        <v>7283</v>
      </c>
      <c r="O89" s="18" t="s">
        <v>7249</v>
      </c>
      <c r="P89" s="59">
        <v>1.4E7</v>
      </c>
      <c r="Q89" s="67">
        <v>1.14E7</v>
      </c>
      <c r="R89" s="30"/>
      <c r="S89" s="31"/>
      <c r="T89" s="31"/>
      <c r="U89" s="22"/>
      <c r="V89" s="22"/>
      <c r="W89" s="22"/>
      <c r="X89" s="22"/>
      <c r="Y89" s="22"/>
    </row>
    <row r="90">
      <c r="A90" s="18" t="s">
        <v>7799</v>
      </c>
      <c r="B90" s="23">
        <v>41208.0</v>
      </c>
      <c r="C90" s="24">
        <f t="shared" si="1"/>
        <v>2012</v>
      </c>
      <c r="D90" s="24">
        <f t="shared" si="2"/>
        <v>10</v>
      </c>
      <c r="E90" s="24">
        <f t="shared" si="3"/>
        <v>6</v>
      </c>
      <c r="F90" s="25" t="s">
        <v>7800</v>
      </c>
      <c r="G90" s="18" t="s">
        <v>7146</v>
      </c>
      <c r="H90" s="22"/>
      <c r="I90" s="26" t="s">
        <v>7801</v>
      </c>
      <c r="J90" s="27"/>
      <c r="K90" s="18" t="s">
        <v>7802</v>
      </c>
      <c r="L90" s="18" t="s">
        <v>7803</v>
      </c>
      <c r="M90" s="18" t="s">
        <v>7804</v>
      </c>
      <c r="N90" s="18" t="s">
        <v>7805</v>
      </c>
      <c r="O90" s="18" t="s">
        <v>7806</v>
      </c>
      <c r="P90" s="79">
        <v>2.0E7</v>
      </c>
      <c r="Q90" s="144">
        <v>5.23E7</v>
      </c>
      <c r="R90" s="30"/>
      <c r="S90" s="31"/>
      <c r="T90" s="31"/>
      <c r="U90" s="22"/>
      <c r="V90" s="22"/>
      <c r="W90" s="22"/>
      <c r="X90" s="22"/>
      <c r="Y90" s="22"/>
    </row>
    <row r="91">
      <c r="A91" s="18" t="s">
        <v>7807</v>
      </c>
      <c r="B91" s="23">
        <v>41215.0</v>
      </c>
      <c r="C91" s="24">
        <f t="shared" si="1"/>
        <v>2012</v>
      </c>
      <c r="D91" s="24">
        <f t="shared" si="2"/>
        <v>11</v>
      </c>
      <c r="E91" s="24">
        <f t="shared" si="3"/>
        <v>6</v>
      </c>
      <c r="F91" s="25" t="s">
        <v>7808</v>
      </c>
      <c r="G91" s="18" t="s">
        <v>7147</v>
      </c>
      <c r="H91" s="22"/>
      <c r="I91" s="26" t="s">
        <v>7809</v>
      </c>
      <c r="J91" s="27"/>
      <c r="K91" s="18" t="s">
        <v>7221</v>
      </c>
      <c r="L91" s="18" t="s">
        <v>7810</v>
      </c>
      <c r="M91" s="18" t="s">
        <v>7811</v>
      </c>
      <c r="N91" s="18" t="s">
        <v>7812</v>
      </c>
      <c r="O91" s="18" t="s">
        <v>7711</v>
      </c>
      <c r="P91" s="130">
        <v>3.1E7</v>
      </c>
      <c r="Q91" s="145">
        <v>1.618E8</v>
      </c>
      <c r="R91" s="30"/>
      <c r="S91" s="22"/>
      <c r="T91" s="31"/>
      <c r="U91" s="22"/>
      <c r="V91" s="22"/>
      <c r="W91" s="22"/>
      <c r="X91" s="22"/>
      <c r="Y91" s="22"/>
    </row>
    <row r="92">
      <c r="A92" s="18" t="s">
        <v>7813</v>
      </c>
      <c r="B92" s="23">
        <v>41215.0</v>
      </c>
      <c r="C92" s="24">
        <f t="shared" si="1"/>
        <v>2012</v>
      </c>
      <c r="D92" s="24">
        <f t="shared" si="2"/>
        <v>11</v>
      </c>
      <c r="E92" s="24">
        <f t="shared" si="3"/>
        <v>6</v>
      </c>
      <c r="F92" s="25" t="s">
        <v>7814</v>
      </c>
      <c r="G92" s="18" t="s">
        <v>7168</v>
      </c>
      <c r="H92" s="18" t="s">
        <v>7228</v>
      </c>
      <c r="I92" s="26" t="s">
        <v>7815</v>
      </c>
      <c r="J92" s="27"/>
      <c r="K92" s="18" t="s">
        <v>7816</v>
      </c>
      <c r="L92" s="18" t="s">
        <v>7817</v>
      </c>
      <c r="M92" s="18" t="s">
        <v>7818</v>
      </c>
      <c r="N92" s="18" t="s">
        <v>7815</v>
      </c>
      <c r="O92" s="18" t="s">
        <v>7819</v>
      </c>
      <c r="P92" s="79">
        <v>2.0E7</v>
      </c>
      <c r="Q92" s="65">
        <v>2.03E7</v>
      </c>
      <c r="R92" s="30"/>
      <c r="S92" s="31"/>
      <c r="T92" s="31"/>
      <c r="U92" s="22"/>
      <c r="V92" s="22"/>
      <c r="W92" s="22"/>
      <c r="X92" s="22"/>
      <c r="Y92" s="22"/>
    </row>
    <row r="93">
      <c r="A93" s="18" t="s">
        <v>7820</v>
      </c>
      <c r="B93" s="23">
        <v>41222.0</v>
      </c>
      <c r="C93" s="24">
        <f t="shared" si="1"/>
        <v>2012</v>
      </c>
      <c r="D93" s="24">
        <f t="shared" si="2"/>
        <v>11</v>
      </c>
      <c r="E93" s="24">
        <f t="shared" si="3"/>
        <v>6</v>
      </c>
      <c r="F93" s="25" t="s">
        <v>7821</v>
      </c>
      <c r="G93" s="18" t="s">
        <v>7147</v>
      </c>
      <c r="H93" s="22"/>
      <c r="I93" s="26" t="s">
        <v>7661</v>
      </c>
      <c r="J93" s="27"/>
      <c r="K93" s="18" t="s">
        <v>7822</v>
      </c>
      <c r="L93" s="18" t="s">
        <v>7823</v>
      </c>
      <c r="M93" s="18" t="s">
        <v>7824</v>
      </c>
      <c r="N93" s="18" t="s">
        <v>7542</v>
      </c>
      <c r="O93" s="18" t="s">
        <v>7642</v>
      </c>
      <c r="P93" s="57">
        <v>6.5E7</v>
      </c>
      <c r="Q93" s="120">
        <v>2.753E8</v>
      </c>
      <c r="R93" s="30"/>
      <c r="S93" s="22"/>
      <c r="T93" s="31"/>
      <c r="U93" s="22"/>
      <c r="V93" s="22"/>
      <c r="W93" s="22"/>
      <c r="X93" s="22"/>
      <c r="Y93" s="22"/>
    </row>
    <row r="94">
      <c r="A94" s="18" t="s">
        <v>7825</v>
      </c>
      <c r="B94" s="23">
        <v>41229.0</v>
      </c>
      <c r="C94" s="24">
        <f t="shared" si="1"/>
        <v>2012</v>
      </c>
      <c r="D94" s="24">
        <f t="shared" si="2"/>
        <v>11</v>
      </c>
      <c r="E94" s="24">
        <f t="shared" si="3"/>
        <v>6</v>
      </c>
      <c r="F94" s="25" t="s">
        <v>7826</v>
      </c>
      <c r="G94" s="18" t="s">
        <v>7147</v>
      </c>
      <c r="H94" s="22"/>
      <c r="I94" s="26" t="s">
        <v>7827</v>
      </c>
      <c r="J94" s="27"/>
      <c r="K94" s="18" t="s">
        <v>7636</v>
      </c>
      <c r="L94" s="18" t="s">
        <v>7324</v>
      </c>
      <c r="M94" s="18" t="s">
        <v>7828</v>
      </c>
      <c r="N94" s="18" t="s">
        <v>7829</v>
      </c>
      <c r="O94" s="18" t="s">
        <v>7830</v>
      </c>
      <c r="P94" s="146">
        <v>2.1E7</v>
      </c>
      <c r="Q94" s="78">
        <v>2.364E8</v>
      </c>
      <c r="R94" s="30"/>
      <c r="S94" s="22"/>
      <c r="T94" s="31"/>
      <c r="U94" s="22"/>
      <c r="V94" s="22"/>
      <c r="W94" s="22"/>
      <c r="X94" s="22"/>
      <c r="Y94" s="22"/>
    </row>
    <row r="95">
      <c r="A95" s="18" t="s">
        <v>7831</v>
      </c>
      <c r="B95" s="23">
        <v>41229.0</v>
      </c>
      <c r="C95" s="24">
        <f t="shared" si="1"/>
        <v>2012</v>
      </c>
      <c r="D95" s="24">
        <f t="shared" si="2"/>
        <v>11</v>
      </c>
      <c r="E95" s="24">
        <f t="shared" si="3"/>
        <v>6</v>
      </c>
      <c r="F95" s="25" t="s">
        <v>7832</v>
      </c>
      <c r="G95" s="18" t="s">
        <v>7228</v>
      </c>
      <c r="H95" s="18" t="s">
        <v>7147</v>
      </c>
      <c r="I95" s="26" t="s">
        <v>7833</v>
      </c>
      <c r="J95" s="27"/>
      <c r="K95" s="18" t="s">
        <v>7486</v>
      </c>
      <c r="L95" s="18" t="s">
        <v>7834</v>
      </c>
      <c r="M95" s="18" t="s">
        <v>7835</v>
      </c>
      <c r="N95" s="18" t="s">
        <v>7836</v>
      </c>
      <c r="O95" s="18" t="s">
        <v>7837</v>
      </c>
      <c r="P95" s="147">
        <v>1.2E8</v>
      </c>
      <c r="Q95" s="148">
        <v>8.297E8</v>
      </c>
      <c r="R95" s="30"/>
      <c r="S95" s="22"/>
      <c r="T95" s="31"/>
      <c r="U95" s="22"/>
      <c r="V95" s="22"/>
      <c r="W95" s="22"/>
      <c r="X95" s="22"/>
      <c r="Y95" s="22"/>
    </row>
    <row r="96">
      <c r="A96" s="18" t="s">
        <v>7838</v>
      </c>
      <c r="B96" s="23">
        <v>41234.0</v>
      </c>
      <c r="C96" s="24">
        <f t="shared" si="1"/>
        <v>2012</v>
      </c>
      <c r="D96" s="24">
        <f t="shared" si="2"/>
        <v>11</v>
      </c>
      <c r="E96" s="24">
        <f t="shared" si="3"/>
        <v>4</v>
      </c>
      <c r="F96" s="25" t="s">
        <v>7839</v>
      </c>
      <c r="G96" s="18" t="s">
        <v>7147</v>
      </c>
      <c r="H96" s="18" t="s">
        <v>7211</v>
      </c>
      <c r="I96" s="26" t="s">
        <v>7840</v>
      </c>
      <c r="J96" s="27"/>
      <c r="K96" s="18" t="s">
        <v>7841</v>
      </c>
      <c r="L96" s="18" t="s">
        <v>7842</v>
      </c>
      <c r="M96" s="18" t="s">
        <v>7843</v>
      </c>
      <c r="N96" s="18" t="s">
        <v>7844</v>
      </c>
      <c r="O96" s="22"/>
      <c r="P96" s="147">
        <v>1.2E8</v>
      </c>
      <c r="Q96" s="149">
        <v>6.09E8</v>
      </c>
      <c r="R96" s="30"/>
      <c r="S96" s="22"/>
      <c r="T96" s="31"/>
      <c r="U96" s="22"/>
      <c r="V96" s="22"/>
      <c r="W96" s="22"/>
      <c r="X96" s="22"/>
      <c r="Y96" s="22"/>
    </row>
    <row r="97">
      <c r="A97" s="18" t="s">
        <v>7845</v>
      </c>
      <c r="B97" s="23">
        <v>41234.0</v>
      </c>
      <c r="C97" s="24">
        <f t="shared" si="1"/>
        <v>2012</v>
      </c>
      <c r="D97" s="24">
        <f t="shared" si="2"/>
        <v>11</v>
      </c>
      <c r="E97" s="24">
        <f t="shared" si="3"/>
        <v>4</v>
      </c>
      <c r="F97" s="25" t="s">
        <v>7846</v>
      </c>
      <c r="G97" s="18" t="s">
        <v>7168</v>
      </c>
      <c r="H97" s="22"/>
      <c r="I97" s="26" t="s">
        <v>7847</v>
      </c>
      <c r="J97" s="27"/>
      <c r="K97" s="18" t="s">
        <v>7848</v>
      </c>
      <c r="L97" s="18" t="s">
        <v>7372</v>
      </c>
      <c r="M97" s="18" t="s">
        <v>7849</v>
      </c>
      <c r="N97" s="18" t="s">
        <v>7850</v>
      </c>
      <c r="O97" s="18" t="s">
        <v>7215</v>
      </c>
      <c r="P97" s="57">
        <v>6.5E7</v>
      </c>
      <c r="Q97" s="34">
        <v>4.81E7</v>
      </c>
      <c r="R97" s="30"/>
      <c r="S97" s="31"/>
      <c r="T97" s="31"/>
      <c r="U97" s="22"/>
      <c r="V97" s="22"/>
      <c r="W97" s="22"/>
      <c r="X97" s="22"/>
      <c r="Y97" s="22"/>
    </row>
    <row r="98">
      <c r="A98" s="18" t="s">
        <v>7851</v>
      </c>
      <c r="B98" s="23">
        <v>41234.0</v>
      </c>
      <c r="C98" s="24">
        <f t="shared" si="1"/>
        <v>2012</v>
      </c>
      <c r="D98" s="24">
        <f t="shared" si="2"/>
        <v>11</v>
      </c>
      <c r="E98" s="24">
        <f t="shared" si="3"/>
        <v>4</v>
      </c>
      <c r="F98" s="25" t="s">
        <v>7852</v>
      </c>
      <c r="G98" s="18" t="s">
        <v>7211</v>
      </c>
      <c r="H98" s="22"/>
      <c r="I98" s="26" t="s">
        <v>7853</v>
      </c>
      <c r="J98" s="27"/>
      <c r="K98" s="18" t="s">
        <v>7247</v>
      </c>
      <c r="L98" s="18" t="s">
        <v>7508</v>
      </c>
      <c r="M98" s="18" t="s">
        <v>7854</v>
      </c>
      <c r="N98" s="18" t="s">
        <v>7855</v>
      </c>
      <c r="O98" s="18" t="s">
        <v>7856</v>
      </c>
      <c r="P98" s="100">
        <v>1.45E8</v>
      </c>
      <c r="Q98" s="76">
        <v>3.069E8</v>
      </c>
      <c r="R98" s="30"/>
      <c r="S98" s="22"/>
      <c r="T98" s="31"/>
      <c r="U98" s="22"/>
      <c r="V98" s="22"/>
      <c r="W98" s="22"/>
      <c r="X98" s="22"/>
      <c r="Y98" s="22"/>
    </row>
    <row r="99">
      <c r="A99" s="18" t="s">
        <v>7857</v>
      </c>
      <c r="B99" s="23">
        <v>41243.0</v>
      </c>
      <c r="C99" s="24">
        <f t="shared" si="1"/>
        <v>2012</v>
      </c>
      <c r="D99" s="24">
        <f t="shared" si="2"/>
        <v>11</v>
      </c>
      <c r="E99" s="24">
        <f t="shared" si="3"/>
        <v>6</v>
      </c>
      <c r="F99" s="25" t="s">
        <v>7858</v>
      </c>
      <c r="G99" s="18" t="s">
        <v>7177</v>
      </c>
      <c r="H99" s="18" t="s">
        <v>7147</v>
      </c>
      <c r="I99" s="26" t="s">
        <v>7859</v>
      </c>
      <c r="J99" s="27"/>
      <c r="K99" s="18" t="s">
        <v>7860</v>
      </c>
      <c r="L99" s="18" t="s">
        <v>7861</v>
      </c>
      <c r="M99" s="18" t="s">
        <v>7862</v>
      </c>
      <c r="N99" s="18" t="s">
        <v>7863</v>
      </c>
      <c r="O99" s="18" t="s">
        <v>7864</v>
      </c>
      <c r="P99" s="47">
        <v>1.5E7</v>
      </c>
      <c r="Q99" s="39">
        <v>3.79E7</v>
      </c>
      <c r="R99" s="30"/>
      <c r="S99" s="31"/>
      <c r="T99" s="31"/>
      <c r="U99" s="22"/>
      <c r="V99" s="22"/>
      <c r="W99" s="22"/>
      <c r="X99" s="22"/>
      <c r="Y99" s="22"/>
    </row>
    <row r="100">
      <c r="A100" s="18" t="s">
        <v>7865</v>
      </c>
      <c r="B100" s="23">
        <v>41243.0</v>
      </c>
      <c r="C100" s="24">
        <f t="shared" si="1"/>
        <v>2012</v>
      </c>
      <c r="D100" s="24">
        <f t="shared" si="2"/>
        <v>11</v>
      </c>
      <c r="E100" s="24">
        <f t="shared" si="3"/>
        <v>6</v>
      </c>
      <c r="F100" s="25" t="s">
        <v>7866</v>
      </c>
      <c r="G100" s="18" t="s">
        <v>7146</v>
      </c>
      <c r="H100" s="22"/>
      <c r="I100" s="26" t="s">
        <v>7867</v>
      </c>
      <c r="J100" s="27"/>
      <c r="K100" s="18" t="s">
        <v>7868</v>
      </c>
      <c r="L100" s="18" t="s">
        <v>7869</v>
      </c>
      <c r="M100" s="22"/>
      <c r="N100" s="22"/>
      <c r="O100" s="22"/>
      <c r="P100" s="66">
        <v>1.0E7</v>
      </c>
      <c r="Q100" s="71">
        <v>8900000.0</v>
      </c>
      <c r="R100" s="30"/>
      <c r="S100" s="31"/>
      <c r="T100" s="31"/>
      <c r="U100" s="22"/>
      <c r="V100" s="22"/>
      <c r="W100" s="22"/>
      <c r="X100" s="22"/>
      <c r="Y100" s="22"/>
    </row>
    <row r="101">
      <c r="A101" s="18" t="s">
        <v>7870</v>
      </c>
      <c r="B101" s="23">
        <v>41262.0</v>
      </c>
      <c r="C101" s="24">
        <f t="shared" si="1"/>
        <v>2012</v>
      </c>
      <c r="D101" s="24">
        <f t="shared" si="2"/>
        <v>12</v>
      </c>
      <c r="E101" s="24">
        <f t="shared" si="3"/>
        <v>4</v>
      </c>
      <c r="F101" s="25" t="s">
        <v>7871</v>
      </c>
      <c r="G101" s="18" t="s">
        <v>7147</v>
      </c>
      <c r="H101" s="22"/>
      <c r="I101" s="26" t="s">
        <v>7872</v>
      </c>
      <c r="J101" s="27"/>
      <c r="K101" s="18" t="s">
        <v>7873</v>
      </c>
      <c r="L101" s="18" t="s">
        <v>7401</v>
      </c>
      <c r="M101" s="18" t="s">
        <v>7874</v>
      </c>
      <c r="N101" s="18" t="s">
        <v>7875</v>
      </c>
      <c r="O101" s="18" t="s">
        <v>7876</v>
      </c>
      <c r="P101" s="38">
        <v>4.0E7</v>
      </c>
      <c r="Q101" s="54">
        <v>1.328E8</v>
      </c>
      <c r="R101" s="30"/>
      <c r="S101" s="22"/>
      <c r="T101" s="31"/>
      <c r="U101" s="22"/>
      <c r="V101" s="22"/>
      <c r="W101" s="22"/>
      <c r="X101" s="22"/>
      <c r="Y101" s="22"/>
    </row>
    <row r="102">
      <c r="A102" s="18" t="s">
        <v>7877</v>
      </c>
      <c r="B102" s="23">
        <v>41264.0</v>
      </c>
      <c r="C102" s="24">
        <f t="shared" si="1"/>
        <v>2012</v>
      </c>
      <c r="D102" s="24">
        <f t="shared" si="2"/>
        <v>12</v>
      </c>
      <c r="E102" s="24">
        <f t="shared" si="3"/>
        <v>6</v>
      </c>
      <c r="F102" s="25" t="s">
        <v>7878</v>
      </c>
      <c r="G102" s="18" t="s">
        <v>7168</v>
      </c>
      <c r="H102" s="18" t="s">
        <v>7147</v>
      </c>
      <c r="I102" s="32" t="s">
        <v>7879</v>
      </c>
      <c r="J102" s="27"/>
      <c r="K102" s="18" t="s">
        <v>7507</v>
      </c>
      <c r="L102" s="18" t="s">
        <v>7348</v>
      </c>
      <c r="M102" s="18" t="s">
        <v>7158</v>
      </c>
      <c r="N102" s="18" t="s">
        <v>7369</v>
      </c>
      <c r="O102" s="18" t="s">
        <v>7880</v>
      </c>
      <c r="P102" s="121">
        <v>6.0E7</v>
      </c>
      <c r="Q102" s="150">
        <v>2.183E8</v>
      </c>
      <c r="R102" s="30"/>
      <c r="S102" s="22"/>
      <c r="T102" s="31"/>
      <c r="U102" s="22"/>
      <c r="V102" s="22"/>
      <c r="W102" s="22"/>
      <c r="X102" s="22"/>
      <c r="Y102" s="22"/>
    </row>
    <row r="103">
      <c r="A103" s="18" t="s">
        <v>7881</v>
      </c>
      <c r="B103" s="23">
        <v>41264.0</v>
      </c>
      <c r="C103" s="24">
        <f t="shared" si="1"/>
        <v>2012</v>
      </c>
      <c r="D103" s="24">
        <f t="shared" si="2"/>
        <v>12</v>
      </c>
      <c r="E103" s="24">
        <f t="shared" si="3"/>
        <v>6</v>
      </c>
      <c r="F103" s="25" t="s">
        <v>7882</v>
      </c>
      <c r="G103" s="18" t="s">
        <v>7147</v>
      </c>
      <c r="H103" s="22"/>
      <c r="I103" s="32" t="s">
        <v>7883</v>
      </c>
      <c r="J103" s="27"/>
      <c r="K103" s="18" t="s">
        <v>7884</v>
      </c>
      <c r="L103" s="18" t="s">
        <v>7302</v>
      </c>
      <c r="M103" s="22"/>
      <c r="N103" s="22"/>
      <c r="O103" s="22"/>
      <c r="P103" s="111">
        <v>4.5E7</v>
      </c>
      <c r="Q103" s="74">
        <v>1.803E8</v>
      </c>
      <c r="R103" s="30"/>
      <c r="S103" s="22"/>
      <c r="T103" s="31"/>
      <c r="U103" s="22"/>
      <c r="V103" s="22"/>
      <c r="W103" s="22"/>
      <c r="X103" s="22"/>
      <c r="Y103" s="22"/>
    </row>
    <row r="104">
      <c r="A104" s="18" t="s">
        <v>7885</v>
      </c>
      <c r="B104" s="23">
        <v>41268.0</v>
      </c>
      <c r="C104" s="24">
        <f t="shared" si="1"/>
        <v>2012</v>
      </c>
      <c r="D104" s="24">
        <f t="shared" si="2"/>
        <v>12</v>
      </c>
      <c r="E104" s="24">
        <f t="shared" si="3"/>
        <v>3</v>
      </c>
      <c r="F104" s="25" t="s">
        <v>7886</v>
      </c>
      <c r="G104" s="18" t="s">
        <v>7168</v>
      </c>
      <c r="H104" s="18" t="s">
        <v>7147</v>
      </c>
      <c r="I104" s="26" t="s">
        <v>7887</v>
      </c>
      <c r="J104" s="27"/>
      <c r="K104" s="18" t="s">
        <v>7888</v>
      </c>
      <c r="L104" s="18" t="s">
        <v>7889</v>
      </c>
      <c r="M104" s="18" t="s">
        <v>7890</v>
      </c>
      <c r="N104" s="18" t="s">
        <v>7891</v>
      </c>
      <c r="O104" s="18" t="s">
        <v>7892</v>
      </c>
      <c r="P104" s="124">
        <v>1.0E8</v>
      </c>
      <c r="Q104" s="151">
        <v>4.254E8</v>
      </c>
      <c r="R104" s="30"/>
      <c r="S104" s="22"/>
      <c r="T104" s="31"/>
      <c r="U104" s="22"/>
      <c r="V104" s="22"/>
      <c r="W104" s="22"/>
      <c r="X104" s="22"/>
      <c r="Y104" s="22"/>
    </row>
    <row r="105">
      <c r="A105" s="18" t="s">
        <v>7893</v>
      </c>
      <c r="B105" s="23">
        <v>41268.0</v>
      </c>
      <c r="C105" s="24">
        <f t="shared" si="1"/>
        <v>2012</v>
      </c>
      <c r="D105" s="24">
        <f t="shared" si="2"/>
        <v>12</v>
      </c>
      <c r="E105" s="24">
        <f t="shared" si="3"/>
        <v>3</v>
      </c>
      <c r="F105" s="25" t="s">
        <v>7894</v>
      </c>
      <c r="G105" s="18" t="s">
        <v>7503</v>
      </c>
      <c r="H105" s="22"/>
      <c r="I105" s="26" t="s">
        <v>7895</v>
      </c>
      <c r="J105" s="27"/>
      <c r="K105" s="18" t="s">
        <v>7854</v>
      </c>
      <c r="L105" s="18" t="s">
        <v>7816</v>
      </c>
      <c r="M105" s="18" t="s">
        <v>7896</v>
      </c>
      <c r="N105" s="18" t="s">
        <v>7897</v>
      </c>
      <c r="O105" s="18" t="s">
        <v>7898</v>
      </c>
      <c r="P105" s="152">
        <v>6.1E7</v>
      </c>
      <c r="Q105" s="153">
        <v>4.418E8</v>
      </c>
      <c r="R105" s="30"/>
      <c r="S105" s="22"/>
      <c r="T105" s="31"/>
      <c r="U105" s="22"/>
      <c r="V105" s="22"/>
      <c r="W105" s="22"/>
      <c r="X105" s="22"/>
      <c r="Y105" s="22"/>
    </row>
    <row r="106">
      <c r="A106" s="18" t="s">
        <v>7899</v>
      </c>
      <c r="B106" s="23">
        <v>41268.0</v>
      </c>
      <c r="C106" s="24">
        <f t="shared" si="1"/>
        <v>2012</v>
      </c>
      <c r="D106" s="24">
        <f t="shared" si="2"/>
        <v>12</v>
      </c>
      <c r="E106" s="24">
        <f t="shared" si="3"/>
        <v>3</v>
      </c>
      <c r="F106" s="25" t="s">
        <v>7900</v>
      </c>
      <c r="G106" s="18" t="s">
        <v>7260</v>
      </c>
      <c r="H106" s="22"/>
      <c r="I106" s="26" t="s">
        <v>7901</v>
      </c>
      <c r="J106" s="27"/>
      <c r="K106" s="18" t="s">
        <v>7902</v>
      </c>
      <c r="L106" s="18" t="s">
        <v>7903</v>
      </c>
      <c r="M106" s="18" t="s">
        <v>7904</v>
      </c>
      <c r="N106" s="18" t="s">
        <v>7905</v>
      </c>
      <c r="O106" s="18" t="s">
        <v>7906</v>
      </c>
      <c r="P106" s="41">
        <v>2.5E7</v>
      </c>
      <c r="Q106" s="154">
        <v>1.198E8</v>
      </c>
      <c r="R106" s="30"/>
      <c r="S106" s="22"/>
      <c r="T106" s="22"/>
      <c r="U106" s="22"/>
      <c r="V106" s="22"/>
      <c r="W106" s="22"/>
      <c r="X106" s="22"/>
      <c r="Y106" s="22"/>
    </row>
    <row r="107">
      <c r="A107" s="18" t="s">
        <v>7907</v>
      </c>
      <c r="B107" s="23">
        <v>41271.0</v>
      </c>
      <c r="C107" s="24">
        <f t="shared" si="1"/>
        <v>2012</v>
      </c>
      <c r="D107" s="24">
        <f t="shared" si="2"/>
        <v>12</v>
      </c>
      <c r="E107" s="24">
        <f t="shared" si="3"/>
        <v>6</v>
      </c>
      <c r="F107" s="25" t="s">
        <v>7908</v>
      </c>
      <c r="G107" s="18" t="s">
        <v>7147</v>
      </c>
      <c r="H107" s="22"/>
      <c r="I107" s="26" t="s">
        <v>7909</v>
      </c>
      <c r="J107" s="27"/>
      <c r="K107" s="18" t="s">
        <v>7910</v>
      </c>
      <c r="L107" s="18" t="s">
        <v>7911</v>
      </c>
      <c r="M107" s="18" t="s">
        <v>7571</v>
      </c>
      <c r="N107" s="18" t="s">
        <v>7912</v>
      </c>
      <c r="O107" s="22"/>
      <c r="P107" s="47">
        <v>1.5E7</v>
      </c>
      <c r="Q107" s="71">
        <v>8100000.0</v>
      </c>
      <c r="R107" s="30"/>
      <c r="S107" s="31"/>
      <c r="T107" s="31"/>
      <c r="U107" s="22"/>
      <c r="V107" s="22"/>
      <c r="W107" s="22"/>
      <c r="X107" s="22"/>
      <c r="Y107" s="22"/>
    </row>
    <row r="108">
      <c r="A108" s="18" t="s">
        <v>7913</v>
      </c>
      <c r="B108" s="23">
        <v>41278.0</v>
      </c>
      <c r="C108" s="24">
        <f t="shared" si="1"/>
        <v>2013</v>
      </c>
      <c r="D108" s="24">
        <f t="shared" si="2"/>
        <v>1</v>
      </c>
      <c r="E108" s="24">
        <f t="shared" si="3"/>
        <v>6</v>
      </c>
      <c r="F108" s="25" t="s">
        <v>7914</v>
      </c>
      <c r="G108" s="18" t="s">
        <v>7146</v>
      </c>
      <c r="H108" s="22"/>
      <c r="I108" s="26" t="s">
        <v>7915</v>
      </c>
      <c r="J108" s="27"/>
      <c r="K108" s="18" t="s">
        <v>7916</v>
      </c>
      <c r="L108" s="18" t="s">
        <v>7917</v>
      </c>
      <c r="M108" s="18" t="s">
        <v>7918</v>
      </c>
      <c r="N108" s="18" t="s">
        <v>7919</v>
      </c>
      <c r="O108" s="18" t="s">
        <v>7920</v>
      </c>
      <c r="P108" s="79">
        <v>2.0E7</v>
      </c>
      <c r="Q108" s="34">
        <v>4.72E7</v>
      </c>
      <c r="R108" s="30"/>
      <c r="S108" s="31"/>
      <c r="T108" s="31"/>
      <c r="U108" s="22"/>
      <c r="V108" s="22"/>
      <c r="W108" s="22"/>
      <c r="X108" s="22"/>
      <c r="Y108" s="22"/>
    </row>
    <row r="109">
      <c r="A109" s="18" t="s">
        <v>7921</v>
      </c>
      <c r="B109" s="23">
        <v>41285.0</v>
      </c>
      <c r="C109" s="24">
        <f t="shared" si="1"/>
        <v>2013</v>
      </c>
      <c r="D109" s="24">
        <f t="shared" si="2"/>
        <v>1</v>
      </c>
      <c r="E109" s="24">
        <f t="shared" si="3"/>
        <v>6</v>
      </c>
      <c r="F109" s="25" t="s">
        <v>7922</v>
      </c>
      <c r="G109" s="18" t="s">
        <v>7260</v>
      </c>
      <c r="H109" s="18" t="s">
        <v>7146</v>
      </c>
      <c r="I109" s="26" t="s">
        <v>7923</v>
      </c>
      <c r="J109" s="27"/>
      <c r="K109" s="18" t="s">
        <v>7924</v>
      </c>
      <c r="L109" s="18" t="s">
        <v>7925</v>
      </c>
      <c r="M109" s="18" t="s">
        <v>7926</v>
      </c>
      <c r="N109" s="18" t="s">
        <v>7927</v>
      </c>
      <c r="O109" s="18" t="s">
        <v>7928</v>
      </c>
      <c r="P109" s="123">
        <v>2500000.0</v>
      </c>
      <c r="Q109" s="105">
        <v>6.01E7</v>
      </c>
      <c r="R109" s="30"/>
      <c r="S109" s="22"/>
      <c r="T109" s="22"/>
      <c r="U109" s="22"/>
      <c r="V109" s="22"/>
      <c r="W109" s="22"/>
      <c r="X109" s="22"/>
      <c r="Y109" s="22"/>
    </row>
    <row r="110">
      <c r="A110" s="18" t="s">
        <v>7929</v>
      </c>
      <c r="B110" s="23">
        <v>41285.0</v>
      </c>
      <c r="C110" s="24">
        <f t="shared" si="1"/>
        <v>2013</v>
      </c>
      <c r="D110" s="24">
        <f t="shared" si="2"/>
        <v>1</v>
      </c>
      <c r="E110" s="24">
        <f t="shared" si="3"/>
        <v>6</v>
      </c>
      <c r="F110" s="25" t="s">
        <v>7930</v>
      </c>
      <c r="G110" s="18" t="s">
        <v>7168</v>
      </c>
      <c r="H110" s="18" t="s">
        <v>7177</v>
      </c>
      <c r="I110" s="26" t="s">
        <v>7931</v>
      </c>
      <c r="J110" s="27"/>
      <c r="K110" s="18" t="s">
        <v>7932</v>
      </c>
      <c r="L110" s="18" t="s">
        <v>7539</v>
      </c>
      <c r="M110" s="18" t="s">
        <v>7933</v>
      </c>
      <c r="N110" s="18" t="s">
        <v>7471</v>
      </c>
      <c r="O110" s="18" t="s">
        <v>7224</v>
      </c>
      <c r="P110" s="104">
        <v>7.5E7</v>
      </c>
      <c r="Q110" s="122">
        <v>1.052E8</v>
      </c>
      <c r="R110" s="30"/>
      <c r="S110" s="31"/>
      <c r="T110" s="31"/>
      <c r="U110" s="22"/>
      <c r="V110" s="22"/>
      <c r="W110" s="22"/>
      <c r="X110" s="22"/>
      <c r="Y110" s="22"/>
    </row>
    <row r="111">
      <c r="A111" s="18" t="s">
        <v>7934</v>
      </c>
      <c r="B111" s="23">
        <v>41291.0</v>
      </c>
      <c r="C111" s="24">
        <f t="shared" si="1"/>
        <v>2013</v>
      </c>
      <c r="D111" s="24">
        <f t="shared" si="2"/>
        <v>1</v>
      </c>
      <c r="E111" s="24">
        <f t="shared" si="3"/>
        <v>5</v>
      </c>
      <c r="F111" s="25" t="s">
        <v>7935</v>
      </c>
      <c r="G111" s="18" t="s">
        <v>7168</v>
      </c>
      <c r="H111" s="18" t="s">
        <v>7228</v>
      </c>
      <c r="I111" s="26" t="s">
        <v>7936</v>
      </c>
      <c r="J111" s="27"/>
      <c r="K111" s="18" t="s">
        <v>7598</v>
      </c>
      <c r="L111" s="18" t="s">
        <v>7937</v>
      </c>
      <c r="M111" s="18" t="s">
        <v>7938</v>
      </c>
      <c r="N111" s="18" t="s">
        <v>7743</v>
      </c>
      <c r="O111" s="18" t="s">
        <v>7363</v>
      </c>
      <c r="P111" s="77">
        <v>5.0E7</v>
      </c>
      <c r="Q111" s="155">
        <v>2.263E8</v>
      </c>
      <c r="R111" s="30"/>
      <c r="S111" s="22"/>
      <c r="T111" s="31"/>
      <c r="U111" s="22"/>
      <c r="V111" s="22"/>
      <c r="W111" s="22"/>
      <c r="X111" s="22"/>
      <c r="Y111" s="22"/>
    </row>
    <row r="112">
      <c r="A112" s="18" t="s">
        <v>7939</v>
      </c>
      <c r="B112" s="23">
        <v>41292.0</v>
      </c>
      <c r="C112" s="24">
        <f t="shared" si="1"/>
        <v>2013</v>
      </c>
      <c r="D112" s="24">
        <f t="shared" si="2"/>
        <v>1</v>
      </c>
      <c r="E112" s="24">
        <f t="shared" si="3"/>
        <v>6</v>
      </c>
      <c r="F112" s="25" t="s">
        <v>7940</v>
      </c>
      <c r="G112" s="18" t="s">
        <v>7146</v>
      </c>
      <c r="H112" s="18" t="s">
        <v>7202</v>
      </c>
      <c r="I112" s="26" t="s">
        <v>7941</v>
      </c>
      <c r="J112" s="27"/>
      <c r="K112" s="18" t="s">
        <v>7873</v>
      </c>
      <c r="L112" s="18" t="s">
        <v>7942</v>
      </c>
      <c r="M112" s="18" t="s">
        <v>7943</v>
      </c>
      <c r="N112" s="18" t="s">
        <v>7944</v>
      </c>
      <c r="O112" s="22"/>
      <c r="P112" s="47">
        <v>1.5E7</v>
      </c>
      <c r="Q112" s="56">
        <v>1.464E8</v>
      </c>
      <c r="R112" s="30"/>
      <c r="S112" s="22"/>
      <c r="T112" s="31"/>
      <c r="U112" s="22"/>
      <c r="V112" s="22"/>
      <c r="W112" s="22"/>
      <c r="X112" s="22"/>
      <c r="Y112" s="22"/>
    </row>
    <row r="113">
      <c r="A113" s="18" t="s">
        <v>7945</v>
      </c>
      <c r="B113" s="23">
        <v>41292.0</v>
      </c>
      <c r="C113" s="24">
        <f t="shared" si="1"/>
        <v>2013</v>
      </c>
      <c r="D113" s="24">
        <f t="shared" si="2"/>
        <v>1</v>
      </c>
      <c r="E113" s="24">
        <f t="shared" si="3"/>
        <v>6</v>
      </c>
      <c r="F113" s="25" t="s">
        <v>7946</v>
      </c>
      <c r="G113" s="18" t="s">
        <v>7168</v>
      </c>
      <c r="H113" s="22"/>
      <c r="I113" s="26" t="s">
        <v>7947</v>
      </c>
      <c r="J113" s="27"/>
      <c r="K113" s="18" t="s">
        <v>7948</v>
      </c>
      <c r="L113" s="18" t="s">
        <v>7949</v>
      </c>
      <c r="M113" s="18" t="s">
        <v>7363</v>
      </c>
      <c r="N113" s="18" t="s">
        <v>7950</v>
      </c>
      <c r="O113" s="18" t="s">
        <v>7951</v>
      </c>
      <c r="P113" s="111">
        <v>4.5E7</v>
      </c>
      <c r="Q113" s="34">
        <v>4.83E7</v>
      </c>
      <c r="R113" s="30"/>
      <c r="S113" s="31"/>
      <c r="T113" s="31"/>
      <c r="U113" s="22"/>
      <c r="V113" s="22"/>
      <c r="W113" s="22"/>
      <c r="X113" s="22"/>
      <c r="Y113" s="22"/>
    </row>
    <row r="114">
      <c r="A114" s="18" t="s">
        <v>7952</v>
      </c>
      <c r="B114" s="23">
        <v>41299.0</v>
      </c>
      <c r="C114" s="24">
        <f t="shared" si="1"/>
        <v>2013</v>
      </c>
      <c r="D114" s="24">
        <f t="shared" si="2"/>
        <v>1</v>
      </c>
      <c r="E114" s="24">
        <f t="shared" si="3"/>
        <v>6</v>
      </c>
      <c r="F114" s="25" t="s">
        <v>7953</v>
      </c>
      <c r="G114" s="18" t="s">
        <v>7177</v>
      </c>
      <c r="H114" s="18" t="s">
        <v>7168</v>
      </c>
      <c r="I114" s="26" t="s">
        <v>7954</v>
      </c>
      <c r="J114" s="27"/>
      <c r="K114" s="18" t="s">
        <v>7628</v>
      </c>
      <c r="L114" s="18" t="s">
        <v>7456</v>
      </c>
      <c r="M114" s="18" t="s">
        <v>7955</v>
      </c>
      <c r="N114" s="18" t="s">
        <v>7956</v>
      </c>
      <c r="O114" s="18" t="s">
        <v>7957</v>
      </c>
      <c r="P114" s="61">
        <v>3.5E7</v>
      </c>
      <c r="Q114" s="34">
        <v>4.85E7</v>
      </c>
      <c r="R114" s="30"/>
      <c r="S114" s="31"/>
      <c r="T114" s="31"/>
      <c r="U114" s="22"/>
      <c r="V114" s="22"/>
      <c r="W114" s="22"/>
      <c r="X114" s="22"/>
      <c r="Y114" s="22"/>
    </row>
    <row r="115">
      <c r="A115" s="18" t="s">
        <v>7958</v>
      </c>
      <c r="B115" s="23">
        <v>41306.0</v>
      </c>
      <c r="C115" s="24">
        <f t="shared" si="1"/>
        <v>2013</v>
      </c>
      <c r="D115" s="24">
        <f t="shared" si="2"/>
        <v>2</v>
      </c>
      <c r="E115" s="24">
        <f t="shared" si="3"/>
        <v>6</v>
      </c>
      <c r="F115" s="25" t="s">
        <v>7959</v>
      </c>
      <c r="G115" s="18" t="s">
        <v>7177</v>
      </c>
      <c r="H115" s="18" t="s">
        <v>7168</v>
      </c>
      <c r="I115" s="26" t="s">
        <v>7960</v>
      </c>
      <c r="J115" s="27"/>
      <c r="K115" s="18" t="s">
        <v>7627</v>
      </c>
      <c r="L115" s="18" t="s">
        <v>7961</v>
      </c>
      <c r="M115" s="18" t="s">
        <v>7962</v>
      </c>
      <c r="N115" s="18" t="s">
        <v>7963</v>
      </c>
      <c r="O115" s="18" t="s">
        <v>7964</v>
      </c>
      <c r="P115" s="68">
        <v>5.5E7</v>
      </c>
      <c r="Q115" s="65">
        <v>2.19E7</v>
      </c>
      <c r="R115" s="30"/>
      <c r="S115" s="31"/>
      <c r="T115" s="31"/>
      <c r="U115" s="22"/>
      <c r="V115" s="22"/>
      <c r="W115" s="22"/>
      <c r="X115" s="22"/>
      <c r="Y115" s="22"/>
    </row>
    <row r="116">
      <c r="A116" s="18" t="s">
        <v>7965</v>
      </c>
      <c r="B116" s="23">
        <v>41306.0</v>
      </c>
      <c r="C116" s="24">
        <f t="shared" si="1"/>
        <v>2013</v>
      </c>
      <c r="D116" s="24">
        <f t="shared" si="2"/>
        <v>2</v>
      </c>
      <c r="E116" s="24">
        <f t="shared" si="3"/>
        <v>6</v>
      </c>
      <c r="F116" s="25" t="s">
        <v>7966</v>
      </c>
      <c r="G116" s="18" t="s">
        <v>7260</v>
      </c>
      <c r="H116" s="18" t="s">
        <v>7146</v>
      </c>
      <c r="I116" s="26" t="s">
        <v>7967</v>
      </c>
      <c r="J116" s="27"/>
      <c r="K116" s="18" t="s">
        <v>7968</v>
      </c>
      <c r="L116" s="18" t="s">
        <v>7969</v>
      </c>
      <c r="M116" s="18" t="s">
        <v>7970</v>
      </c>
      <c r="N116" s="18" t="s">
        <v>7971</v>
      </c>
      <c r="O116" s="18" t="s">
        <v>7972</v>
      </c>
      <c r="P116" s="61">
        <v>3.5E7</v>
      </c>
      <c r="Q116" s="156">
        <v>1.17E8</v>
      </c>
      <c r="R116" s="30"/>
      <c r="S116" s="22"/>
      <c r="T116" s="22"/>
      <c r="U116" s="22"/>
      <c r="V116" s="22"/>
      <c r="W116" s="22"/>
      <c r="X116" s="22"/>
      <c r="Y116" s="22"/>
    </row>
    <row r="117">
      <c r="A117" s="18" t="s">
        <v>7973</v>
      </c>
      <c r="B117" s="23">
        <v>41313.0</v>
      </c>
      <c r="C117" s="24">
        <f t="shared" si="1"/>
        <v>2013</v>
      </c>
      <c r="D117" s="24">
        <f t="shared" si="2"/>
        <v>2</v>
      </c>
      <c r="E117" s="24">
        <f t="shared" si="3"/>
        <v>6</v>
      </c>
      <c r="F117" s="25" t="s">
        <v>7974</v>
      </c>
      <c r="G117" s="18" t="s">
        <v>7168</v>
      </c>
      <c r="H117" s="18" t="s">
        <v>7260</v>
      </c>
      <c r="I117" s="26" t="s">
        <v>7975</v>
      </c>
      <c r="J117" s="27"/>
      <c r="K117" s="18" t="s">
        <v>7976</v>
      </c>
      <c r="L117" s="18" t="s">
        <v>7977</v>
      </c>
      <c r="M117" s="18" t="s">
        <v>7978</v>
      </c>
      <c r="N117" s="18" t="s">
        <v>7979</v>
      </c>
      <c r="O117" s="18" t="s">
        <v>7290</v>
      </c>
      <c r="P117" s="61">
        <v>3.5E7</v>
      </c>
      <c r="Q117" s="157">
        <v>1.74E8</v>
      </c>
      <c r="R117" s="30"/>
      <c r="S117" s="22"/>
      <c r="T117" s="31"/>
      <c r="U117" s="22"/>
      <c r="V117" s="22"/>
      <c r="W117" s="22"/>
      <c r="X117" s="22"/>
      <c r="Y117" s="22"/>
    </row>
    <row r="118">
      <c r="A118" s="18" t="s">
        <v>7980</v>
      </c>
      <c r="B118" s="23">
        <v>41313.0</v>
      </c>
      <c r="C118" s="24">
        <f t="shared" si="1"/>
        <v>2013</v>
      </c>
      <c r="D118" s="24">
        <f t="shared" si="2"/>
        <v>2</v>
      </c>
      <c r="E118" s="24">
        <f t="shared" si="3"/>
        <v>6</v>
      </c>
      <c r="F118" s="25" t="s">
        <v>7981</v>
      </c>
      <c r="G118" s="18" t="s">
        <v>7177</v>
      </c>
      <c r="H118" s="22"/>
      <c r="I118" s="26" t="s">
        <v>7982</v>
      </c>
      <c r="J118" s="27"/>
      <c r="K118" s="18" t="s">
        <v>7983</v>
      </c>
      <c r="L118" s="18" t="s">
        <v>7856</v>
      </c>
      <c r="M118" s="18" t="s">
        <v>7311</v>
      </c>
      <c r="N118" s="18" t="s">
        <v>7984</v>
      </c>
      <c r="O118" s="18" t="s">
        <v>7985</v>
      </c>
      <c r="P118" s="81">
        <v>3.0E7</v>
      </c>
      <c r="Q118" s="82">
        <v>6.67E7</v>
      </c>
      <c r="R118" s="30"/>
      <c r="S118" s="31"/>
      <c r="T118" s="31"/>
      <c r="U118" s="22"/>
      <c r="V118" s="22"/>
      <c r="W118" s="22"/>
      <c r="X118" s="22"/>
      <c r="Y118" s="22"/>
    </row>
    <row r="119">
      <c r="A119" s="18" t="s">
        <v>7986</v>
      </c>
      <c r="B119" s="23">
        <v>41313.0</v>
      </c>
      <c r="C119" s="24">
        <f t="shared" si="1"/>
        <v>2013</v>
      </c>
      <c r="D119" s="24">
        <f t="shared" si="2"/>
        <v>2</v>
      </c>
      <c r="E119" s="24">
        <f t="shared" si="3"/>
        <v>6</v>
      </c>
      <c r="F119" s="25" t="s">
        <v>7987</v>
      </c>
      <c r="G119" s="18" t="s">
        <v>7168</v>
      </c>
      <c r="H119" s="22"/>
      <c r="I119" s="26" t="s">
        <v>7988</v>
      </c>
      <c r="J119" s="27"/>
      <c r="K119" s="18" t="s">
        <v>7507</v>
      </c>
      <c r="L119" s="18" t="s">
        <v>7989</v>
      </c>
      <c r="M119" s="18" t="s">
        <v>7990</v>
      </c>
      <c r="N119" s="18" t="s">
        <v>7991</v>
      </c>
      <c r="O119" s="18" t="s">
        <v>7992</v>
      </c>
      <c r="P119" s="47">
        <v>1.5E7</v>
      </c>
      <c r="Q119" s="158">
        <v>3.568E8</v>
      </c>
      <c r="R119" s="30"/>
      <c r="S119" s="22"/>
      <c r="T119" s="31"/>
      <c r="U119" s="22"/>
      <c r="V119" s="22"/>
      <c r="W119" s="22"/>
      <c r="X119" s="22"/>
      <c r="Y119" s="22"/>
    </row>
    <row r="120">
      <c r="A120" s="18" t="s">
        <v>7993</v>
      </c>
      <c r="B120" s="23">
        <v>41319.0</v>
      </c>
      <c r="C120" s="24">
        <f t="shared" si="1"/>
        <v>2013</v>
      </c>
      <c r="D120" s="24">
        <f t="shared" si="2"/>
        <v>2</v>
      </c>
      <c r="E120" s="24">
        <f t="shared" si="3"/>
        <v>5</v>
      </c>
      <c r="F120" s="25" t="s">
        <v>7994</v>
      </c>
      <c r="G120" s="18" t="s">
        <v>7168</v>
      </c>
      <c r="H120" s="18" t="s">
        <v>7202</v>
      </c>
      <c r="I120" s="26" t="s">
        <v>7995</v>
      </c>
      <c r="J120" s="27"/>
      <c r="K120" s="18" t="s">
        <v>7479</v>
      </c>
      <c r="L120" s="18" t="s">
        <v>7996</v>
      </c>
      <c r="M120" s="18" t="s">
        <v>7997</v>
      </c>
      <c r="N120" s="18" t="s">
        <v>7998</v>
      </c>
      <c r="O120" s="18" t="s">
        <v>7999</v>
      </c>
      <c r="P120" s="159">
        <v>9.2E7</v>
      </c>
      <c r="Q120" s="76">
        <v>3.047E8</v>
      </c>
      <c r="R120" s="30"/>
      <c r="S120" s="22"/>
      <c r="T120" s="31"/>
      <c r="U120" s="22"/>
      <c r="V120" s="22"/>
      <c r="W120" s="22"/>
      <c r="X120" s="22"/>
      <c r="Y120" s="22"/>
    </row>
    <row r="121">
      <c r="A121" s="18" t="s">
        <v>8000</v>
      </c>
      <c r="B121" s="23">
        <v>41319.0</v>
      </c>
      <c r="C121" s="24">
        <f t="shared" si="1"/>
        <v>2013</v>
      </c>
      <c r="D121" s="24">
        <f t="shared" si="2"/>
        <v>2</v>
      </c>
      <c r="E121" s="24">
        <f t="shared" si="3"/>
        <v>5</v>
      </c>
      <c r="F121" s="25" t="s">
        <v>8001</v>
      </c>
      <c r="G121" s="18" t="s">
        <v>7228</v>
      </c>
      <c r="H121" s="18" t="s">
        <v>7163</v>
      </c>
      <c r="I121" s="32" t="s">
        <v>8002</v>
      </c>
      <c r="J121" s="27"/>
      <c r="K121" s="18" t="s">
        <v>7728</v>
      </c>
      <c r="L121" s="18" t="s">
        <v>8003</v>
      </c>
      <c r="M121" s="18" t="s">
        <v>7473</v>
      </c>
      <c r="N121" s="18" t="s">
        <v>8004</v>
      </c>
      <c r="O121" s="18" t="s">
        <v>8005</v>
      </c>
      <c r="P121" s="121">
        <v>6.0E7</v>
      </c>
      <c r="Q121" s="105">
        <v>6.01E7</v>
      </c>
      <c r="R121" s="30"/>
      <c r="S121" s="31"/>
      <c r="T121" s="31"/>
      <c r="U121" s="22"/>
      <c r="V121" s="22"/>
      <c r="W121" s="22"/>
      <c r="X121" s="22"/>
      <c r="Y121" s="22"/>
    </row>
    <row r="122">
      <c r="A122" s="18" t="s">
        <v>8006</v>
      </c>
      <c r="B122" s="23">
        <v>41320.0</v>
      </c>
      <c r="C122" s="24">
        <f t="shared" si="1"/>
        <v>2013</v>
      </c>
      <c r="D122" s="24">
        <f t="shared" si="2"/>
        <v>2</v>
      </c>
      <c r="E122" s="24">
        <f t="shared" si="3"/>
        <v>6</v>
      </c>
      <c r="F122" s="25" t="s">
        <v>8007</v>
      </c>
      <c r="G122" s="18" t="s">
        <v>7260</v>
      </c>
      <c r="H122" s="18" t="s">
        <v>7269</v>
      </c>
      <c r="I122" s="26" t="s">
        <v>8008</v>
      </c>
      <c r="J122" s="27"/>
      <c r="K122" s="18" t="s">
        <v>8009</v>
      </c>
      <c r="L122" s="18" t="s">
        <v>7970</v>
      </c>
      <c r="M122" s="18" t="s">
        <v>8010</v>
      </c>
      <c r="N122" s="18" t="s">
        <v>8011</v>
      </c>
      <c r="O122" s="18" t="s">
        <v>8012</v>
      </c>
      <c r="P122" s="38">
        <v>4.0E7</v>
      </c>
      <c r="Q122" s="140">
        <v>7.46E7</v>
      </c>
      <c r="R122" s="30"/>
      <c r="S122" s="31"/>
      <c r="T122" s="31"/>
      <c r="U122" s="22"/>
      <c r="V122" s="22"/>
      <c r="W122" s="22"/>
      <c r="X122" s="22"/>
      <c r="Y122" s="22"/>
    </row>
    <row r="123">
      <c r="A123" s="18" t="s">
        <v>8013</v>
      </c>
      <c r="B123" s="23">
        <v>41327.0</v>
      </c>
      <c r="C123" s="24">
        <f t="shared" si="1"/>
        <v>2013</v>
      </c>
      <c r="D123" s="24">
        <f t="shared" si="2"/>
        <v>2</v>
      </c>
      <c r="E123" s="24">
        <f t="shared" si="3"/>
        <v>6</v>
      </c>
      <c r="F123" s="25" t="s">
        <v>8014</v>
      </c>
      <c r="G123" s="18" t="s">
        <v>7146</v>
      </c>
      <c r="H123" s="18" t="s">
        <v>7194</v>
      </c>
      <c r="I123" s="32" t="s">
        <v>8015</v>
      </c>
      <c r="J123" s="27"/>
      <c r="K123" s="18" t="s">
        <v>8016</v>
      </c>
      <c r="L123" s="18" t="s">
        <v>8017</v>
      </c>
      <c r="M123" s="18" t="s">
        <v>8018</v>
      </c>
      <c r="N123" s="22"/>
      <c r="O123" s="22"/>
      <c r="P123" s="160">
        <v>3500000.0</v>
      </c>
      <c r="Q123" s="131">
        <v>2.64E7</v>
      </c>
      <c r="R123" s="30"/>
      <c r="S123" s="31"/>
      <c r="T123" s="31"/>
      <c r="U123" s="22"/>
      <c r="V123" s="22"/>
      <c r="W123" s="22"/>
      <c r="X123" s="22"/>
      <c r="Y123" s="22"/>
    </row>
    <row r="124">
      <c r="A124" s="18" t="s">
        <v>8019</v>
      </c>
      <c r="B124" s="23">
        <v>41327.0</v>
      </c>
      <c r="C124" s="24">
        <f t="shared" si="1"/>
        <v>2013</v>
      </c>
      <c r="D124" s="24">
        <f t="shared" si="2"/>
        <v>2</v>
      </c>
      <c r="E124" s="24">
        <f t="shared" si="3"/>
        <v>6</v>
      </c>
      <c r="F124" s="25" t="s">
        <v>8020</v>
      </c>
      <c r="G124" s="18" t="s">
        <v>7168</v>
      </c>
      <c r="H124" s="22"/>
      <c r="I124" s="26" t="s">
        <v>8021</v>
      </c>
      <c r="J124" s="27"/>
      <c r="K124" s="18" t="s">
        <v>7213</v>
      </c>
      <c r="L124" s="18" t="s">
        <v>7319</v>
      </c>
      <c r="M124" s="18" t="s">
        <v>8022</v>
      </c>
      <c r="N124" s="18" t="s">
        <v>8023</v>
      </c>
      <c r="O124" s="22"/>
      <c r="P124" s="47">
        <v>1.5E7</v>
      </c>
      <c r="Q124" s="83">
        <v>5.78E7</v>
      </c>
      <c r="R124" s="30"/>
      <c r="S124" s="31"/>
      <c r="T124" s="31"/>
      <c r="U124" s="22"/>
      <c r="V124" s="22"/>
      <c r="W124" s="22"/>
      <c r="X124" s="22"/>
      <c r="Y124" s="22"/>
    </row>
    <row r="125">
      <c r="A125" s="18" t="s">
        <v>8024</v>
      </c>
      <c r="B125" s="23">
        <v>41334.0</v>
      </c>
      <c r="C125" s="24">
        <f t="shared" si="1"/>
        <v>2013</v>
      </c>
      <c r="D125" s="24">
        <f t="shared" si="2"/>
        <v>3</v>
      </c>
      <c r="E125" s="24">
        <f t="shared" si="3"/>
        <v>6</v>
      </c>
      <c r="F125" s="25" t="s">
        <v>8025</v>
      </c>
      <c r="G125" s="18" t="s">
        <v>7146</v>
      </c>
      <c r="H125" s="18" t="s">
        <v>7202</v>
      </c>
      <c r="I125" s="26" t="s">
        <v>8026</v>
      </c>
      <c r="J125" s="27"/>
      <c r="K125" s="18" t="s">
        <v>8027</v>
      </c>
      <c r="L125" s="18" t="s">
        <v>8028</v>
      </c>
      <c r="M125" s="18" t="s">
        <v>8029</v>
      </c>
      <c r="N125" s="18" t="s">
        <v>8030</v>
      </c>
      <c r="O125" s="18" t="s">
        <v>8031</v>
      </c>
      <c r="P125" s="141">
        <v>5000000.0</v>
      </c>
      <c r="Q125" s="125">
        <v>1.51E7</v>
      </c>
      <c r="R125" s="30"/>
      <c r="S125" s="31"/>
      <c r="T125" s="31"/>
      <c r="U125" s="22"/>
      <c r="V125" s="22"/>
      <c r="W125" s="22"/>
      <c r="X125" s="22"/>
      <c r="Y125" s="22"/>
    </row>
    <row r="126">
      <c r="A126" s="18" t="s">
        <v>8032</v>
      </c>
      <c r="B126" s="23">
        <v>41341.0</v>
      </c>
      <c r="C126" s="24">
        <f t="shared" si="1"/>
        <v>2013</v>
      </c>
      <c r="D126" s="24">
        <f t="shared" si="2"/>
        <v>3</v>
      </c>
      <c r="E126" s="24">
        <f t="shared" si="3"/>
        <v>6</v>
      </c>
      <c r="F126" s="25" t="s">
        <v>8033</v>
      </c>
      <c r="G126" s="18" t="s">
        <v>7168</v>
      </c>
      <c r="H126" s="22"/>
      <c r="I126" s="26" t="s">
        <v>8034</v>
      </c>
      <c r="J126" s="27"/>
      <c r="K126" s="18" t="s">
        <v>7584</v>
      </c>
      <c r="L126" s="18" t="s">
        <v>7499</v>
      </c>
      <c r="M126" s="18" t="s">
        <v>7514</v>
      </c>
      <c r="N126" s="18" t="s">
        <v>7160</v>
      </c>
      <c r="O126" s="18" t="s">
        <v>8035</v>
      </c>
      <c r="P126" s="81">
        <v>3.0E7</v>
      </c>
      <c r="Q126" s="161">
        <v>1.81E7</v>
      </c>
      <c r="R126" s="30"/>
      <c r="S126" s="31"/>
      <c r="T126" s="31"/>
      <c r="U126" s="22"/>
      <c r="V126" s="22"/>
      <c r="W126" s="22"/>
      <c r="X126" s="22"/>
      <c r="Y126" s="22"/>
    </row>
    <row r="127">
      <c r="A127" s="18" t="s">
        <v>8036</v>
      </c>
      <c r="B127" s="23">
        <v>41348.0</v>
      </c>
      <c r="C127" s="24">
        <f t="shared" si="1"/>
        <v>2013</v>
      </c>
      <c r="D127" s="24">
        <f t="shared" si="2"/>
        <v>3</v>
      </c>
      <c r="E127" s="24">
        <f t="shared" si="3"/>
        <v>6</v>
      </c>
      <c r="F127" s="25" t="s">
        <v>8037</v>
      </c>
      <c r="G127" s="18" t="s">
        <v>8038</v>
      </c>
      <c r="H127" s="22"/>
      <c r="I127" s="26" t="s">
        <v>8039</v>
      </c>
      <c r="J127" s="27"/>
      <c r="K127" s="18" t="s">
        <v>8040</v>
      </c>
      <c r="L127" s="18" t="s">
        <v>8041</v>
      </c>
      <c r="M127" s="18" t="s">
        <v>8042</v>
      </c>
      <c r="N127" s="18" t="s">
        <v>8043</v>
      </c>
      <c r="O127" s="18" t="s">
        <v>8044</v>
      </c>
      <c r="P127" s="133">
        <v>1.3E7</v>
      </c>
      <c r="Q127" s="97">
        <v>6.86E7</v>
      </c>
      <c r="R127" s="30"/>
      <c r="S127" s="22"/>
      <c r="T127" s="31"/>
      <c r="U127" s="22"/>
      <c r="V127" s="22"/>
      <c r="W127" s="22"/>
      <c r="X127" s="22"/>
      <c r="Y127" s="22"/>
    </row>
    <row r="128">
      <c r="A128" s="18" t="s">
        <v>8045</v>
      </c>
      <c r="B128" s="23">
        <v>41348.0</v>
      </c>
      <c r="C128" s="24">
        <f t="shared" si="1"/>
        <v>2013</v>
      </c>
      <c r="D128" s="24">
        <f t="shared" si="2"/>
        <v>3</v>
      </c>
      <c r="E128" s="24">
        <f t="shared" si="3"/>
        <v>6</v>
      </c>
      <c r="F128" s="25" t="s">
        <v>8046</v>
      </c>
      <c r="G128" s="18" t="s">
        <v>7260</v>
      </c>
      <c r="H128" s="22"/>
      <c r="I128" s="26" t="s">
        <v>8047</v>
      </c>
      <c r="J128" s="27"/>
      <c r="K128" s="18" t="s">
        <v>7592</v>
      </c>
      <c r="L128" s="18" t="s">
        <v>8048</v>
      </c>
      <c r="M128" s="18" t="s">
        <v>8049</v>
      </c>
      <c r="N128" s="18" t="s">
        <v>7526</v>
      </c>
      <c r="O128" s="18" t="s">
        <v>8050</v>
      </c>
      <c r="P128" s="61">
        <v>3.4E7</v>
      </c>
      <c r="Q128" s="131">
        <v>2.74E7</v>
      </c>
      <c r="R128" s="30"/>
      <c r="S128" s="31"/>
      <c r="T128" s="31"/>
      <c r="U128" s="22"/>
      <c r="V128" s="22"/>
      <c r="W128" s="22"/>
      <c r="X128" s="22"/>
      <c r="Y128" s="22"/>
    </row>
    <row r="129">
      <c r="A129" s="18" t="s">
        <v>8051</v>
      </c>
      <c r="B129" s="23">
        <v>41355.0</v>
      </c>
      <c r="C129" s="24">
        <f t="shared" si="1"/>
        <v>2013</v>
      </c>
      <c r="D129" s="24">
        <f t="shared" si="2"/>
        <v>3</v>
      </c>
      <c r="E129" s="24">
        <f t="shared" si="3"/>
        <v>6</v>
      </c>
      <c r="F129" s="25" t="s">
        <v>8052</v>
      </c>
      <c r="G129" s="18" t="s">
        <v>7168</v>
      </c>
      <c r="H129" s="22"/>
      <c r="I129" s="26" t="s">
        <v>8053</v>
      </c>
      <c r="J129" s="27"/>
      <c r="K129" s="18" t="s">
        <v>7781</v>
      </c>
      <c r="L129" s="18" t="s">
        <v>8054</v>
      </c>
      <c r="M129" s="18" t="s">
        <v>8055</v>
      </c>
      <c r="N129" s="18" t="s">
        <v>8056</v>
      </c>
      <c r="O129" s="18" t="s">
        <v>7609</v>
      </c>
      <c r="P129" s="63">
        <v>7.0E7</v>
      </c>
      <c r="Q129" s="145">
        <v>1.61E8</v>
      </c>
      <c r="R129" s="30"/>
      <c r="S129" s="22"/>
      <c r="T129" s="31"/>
      <c r="U129" s="22"/>
      <c r="V129" s="22"/>
      <c r="W129" s="22"/>
      <c r="X129" s="22"/>
      <c r="Y129" s="22"/>
    </row>
    <row r="130">
      <c r="A130" s="18" t="s">
        <v>8057</v>
      </c>
      <c r="B130" s="23">
        <v>41355.0</v>
      </c>
      <c r="C130" s="24">
        <f t="shared" si="1"/>
        <v>2013</v>
      </c>
      <c r="D130" s="24">
        <f t="shared" si="2"/>
        <v>3</v>
      </c>
      <c r="E130" s="24">
        <f t="shared" si="3"/>
        <v>6</v>
      </c>
      <c r="F130" s="25" t="s">
        <v>8058</v>
      </c>
      <c r="G130" s="18" t="s">
        <v>7211</v>
      </c>
      <c r="H130" s="18" t="s">
        <v>7260</v>
      </c>
      <c r="I130" s="26" t="s">
        <v>8059</v>
      </c>
      <c r="J130" s="26" t="s">
        <v>8060</v>
      </c>
      <c r="K130" s="18" t="s">
        <v>7231</v>
      </c>
      <c r="L130" s="18" t="s">
        <v>7222</v>
      </c>
      <c r="M130" s="18" t="s">
        <v>7539</v>
      </c>
      <c r="N130" s="18" t="s">
        <v>8061</v>
      </c>
      <c r="O130" s="18" t="s">
        <v>7290</v>
      </c>
      <c r="P130" s="162">
        <v>1.35E8</v>
      </c>
      <c r="Q130" s="163">
        <v>5.872E8</v>
      </c>
      <c r="R130" s="30"/>
      <c r="S130" s="22"/>
      <c r="T130" s="31"/>
      <c r="U130" s="22"/>
      <c r="V130" s="22"/>
      <c r="W130" s="22"/>
      <c r="X130" s="22"/>
      <c r="Y130" s="22"/>
    </row>
    <row r="131">
      <c r="A131" s="18" t="s">
        <v>8062</v>
      </c>
      <c r="B131" s="23">
        <v>41360.0</v>
      </c>
      <c r="C131" s="24">
        <f t="shared" si="1"/>
        <v>2013</v>
      </c>
      <c r="D131" s="24">
        <f t="shared" si="2"/>
        <v>3</v>
      </c>
      <c r="E131" s="24">
        <f t="shared" si="3"/>
        <v>4</v>
      </c>
      <c r="F131" s="25" t="s">
        <v>8063</v>
      </c>
      <c r="G131" s="18" t="s">
        <v>7168</v>
      </c>
      <c r="H131" s="18" t="s">
        <v>7211</v>
      </c>
      <c r="I131" s="26" t="s">
        <v>8064</v>
      </c>
      <c r="J131" s="27"/>
      <c r="K131" s="18" t="s">
        <v>7311</v>
      </c>
      <c r="L131" s="18" t="s">
        <v>8065</v>
      </c>
      <c r="M131" s="18" t="s">
        <v>7213</v>
      </c>
      <c r="N131" s="18" t="s">
        <v>7479</v>
      </c>
      <c r="O131" s="18" t="s">
        <v>8066</v>
      </c>
      <c r="P131" s="102">
        <v>1.3E8</v>
      </c>
      <c r="Q131" s="137">
        <v>3.757E8</v>
      </c>
      <c r="R131" s="30"/>
      <c r="S131" s="22"/>
      <c r="T131" s="31"/>
      <c r="U131" s="22"/>
      <c r="V131" s="22"/>
      <c r="W131" s="22"/>
      <c r="X131" s="22"/>
      <c r="Y131" s="22"/>
    </row>
    <row r="132">
      <c r="A132" s="18" t="s">
        <v>8067</v>
      </c>
      <c r="B132" s="23">
        <v>41360.0</v>
      </c>
      <c r="C132" s="24">
        <f t="shared" si="1"/>
        <v>2013</v>
      </c>
      <c r="D132" s="24">
        <f t="shared" si="2"/>
        <v>3</v>
      </c>
      <c r="E132" s="24">
        <f t="shared" si="3"/>
        <v>4</v>
      </c>
      <c r="F132" s="25" t="s">
        <v>8068</v>
      </c>
      <c r="G132" s="18" t="s">
        <v>7177</v>
      </c>
      <c r="H132" s="22"/>
      <c r="I132" s="26" t="s">
        <v>8069</v>
      </c>
      <c r="J132" s="27"/>
      <c r="K132" s="18" t="s">
        <v>8070</v>
      </c>
      <c r="L132" s="18" t="s">
        <v>8071</v>
      </c>
      <c r="M132" s="18" t="s">
        <v>8072</v>
      </c>
      <c r="N132" s="18" t="s">
        <v>8073</v>
      </c>
      <c r="O132" s="18" t="s">
        <v>8074</v>
      </c>
      <c r="P132" s="79">
        <v>2.0E7</v>
      </c>
      <c r="Q132" s="62">
        <v>2.43E7</v>
      </c>
      <c r="R132" s="30"/>
      <c r="S132" s="31"/>
      <c r="T132" s="31"/>
      <c r="U132" s="22"/>
      <c r="V132" s="22"/>
      <c r="W132" s="22"/>
      <c r="X132" s="22"/>
      <c r="Y132" s="22"/>
    </row>
    <row r="133">
      <c r="A133" s="18" t="s">
        <v>8075</v>
      </c>
      <c r="B133" s="23">
        <v>41362.0</v>
      </c>
      <c r="C133" s="24">
        <f t="shared" si="1"/>
        <v>2013</v>
      </c>
      <c r="D133" s="24">
        <f t="shared" si="2"/>
        <v>3</v>
      </c>
      <c r="E133" s="24">
        <f t="shared" si="3"/>
        <v>6</v>
      </c>
      <c r="F133" s="25" t="s">
        <v>8076</v>
      </c>
      <c r="G133" s="18" t="s">
        <v>7194</v>
      </c>
      <c r="H133" s="18" t="s">
        <v>7163</v>
      </c>
      <c r="I133" s="26" t="s">
        <v>8077</v>
      </c>
      <c r="J133" s="27"/>
      <c r="K133" s="18" t="s">
        <v>8078</v>
      </c>
      <c r="L133" s="18" t="s">
        <v>8079</v>
      </c>
      <c r="M133" s="18" t="s">
        <v>8080</v>
      </c>
      <c r="N133" s="18" t="s">
        <v>8081</v>
      </c>
      <c r="O133" s="18" t="s">
        <v>8082</v>
      </c>
      <c r="P133" s="38">
        <v>4.0E7</v>
      </c>
      <c r="Q133" s="105">
        <v>6.33E7</v>
      </c>
      <c r="R133" s="30"/>
      <c r="S133" s="31"/>
      <c r="T133" s="31"/>
      <c r="U133" s="22"/>
      <c r="V133" s="22"/>
      <c r="W133" s="22"/>
      <c r="X133" s="22"/>
      <c r="Y133" s="22"/>
    </row>
    <row r="134">
      <c r="A134" s="18" t="s">
        <v>8083</v>
      </c>
      <c r="B134" s="23">
        <v>41362.0</v>
      </c>
      <c r="C134" s="24">
        <f t="shared" si="1"/>
        <v>2013</v>
      </c>
      <c r="D134" s="24">
        <f t="shared" si="2"/>
        <v>3</v>
      </c>
      <c r="E134" s="24">
        <f t="shared" si="3"/>
        <v>6</v>
      </c>
      <c r="F134" s="25" t="s">
        <v>8084</v>
      </c>
      <c r="G134" s="18" t="s">
        <v>7177</v>
      </c>
      <c r="H134" s="18" t="s">
        <v>7147</v>
      </c>
      <c r="I134" s="26" t="s">
        <v>8085</v>
      </c>
      <c r="J134" s="27"/>
      <c r="K134" s="18" t="s">
        <v>7932</v>
      </c>
      <c r="L134" s="18" t="s">
        <v>7636</v>
      </c>
      <c r="M134" s="18" t="s">
        <v>8086</v>
      </c>
      <c r="N134" s="18" t="s">
        <v>8087</v>
      </c>
      <c r="O134" s="18" t="s">
        <v>7864</v>
      </c>
      <c r="P134" s="47">
        <v>1.5E7</v>
      </c>
      <c r="Q134" s="37">
        <v>4.7E7</v>
      </c>
      <c r="R134" s="30"/>
      <c r="S134" s="31"/>
      <c r="T134" s="31"/>
      <c r="U134" s="22"/>
      <c r="V134" s="22"/>
      <c r="W134" s="22"/>
      <c r="X134" s="22"/>
      <c r="Y134" s="22"/>
    </row>
    <row r="135">
      <c r="A135" s="18" t="s">
        <v>8088</v>
      </c>
      <c r="B135" s="23">
        <v>41369.0</v>
      </c>
      <c r="C135" s="24">
        <f t="shared" si="1"/>
        <v>2013</v>
      </c>
      <c r="D135" s="24">
        <f t="shared" si="2"/>
        <v>4</v>
      </c>
      <c r="E135" s="24">
        <f t="shared" si="3"/>
        <v>6</v>
      </c>
      <c r="F135" s="25" t="s">
        <v>8089</v>
      </c>
      <c r="G135" s="18" t="s">
        <v>7146</v>
      </c>
      <c r="H135" s="22"/>
      <c r="I135" s="26" t="s">
        <v>8090</v>
      </c>
      <c r="J135" s="27"/>
      <c r="K135" s="18" t="s">
        <v>7797</v>
      </c>
      <c r="L135" s="18" t="s">
        <v>8091</v>
      </c>
      <c r="M135" s="18" t="s">
        <v>8092</v>
      </c>
      <c r="N135" s="18" t="s">
        <v>8093</v>
      </c>
      <c r="O135" s="18" t="s">
        <v>8094</v>
      </c>
      <c r="P135" s="96">
        <v>1.7E7</v>
      </c>
      <c r="Q135" s="85">
        <v>9.75E7</v>
      </c>
      <c r="R135" s="30"/>
      <c r="S135" s="22"/>
      <c r="T135" s="31"/>
      <c r="U135" s="22"/>
      <c r="V135" s="22"/>
      <c r="W135" s="22"/>
      <c r="X135" s="22"/>
      <c r="Y135" s="22"/>
    </row>
    <row r="136">
      <c r="A136" s="18" t="s">
        <v>8095</v>
      </c>
      <c r="B136" s="23">
        <v>41374.0</v>
      </c>
      <c r="C136" s="24">
        <f t="shared" si="1"/>
        <v>2013</v>
      </c>
      <c r="D136" s="24">
        <f t="shared" si="2"/>
        <v>4</v>
      </c>
      <c r="E136" s="24">
        <f t="shared" si="3"/>
        <v>4</v>
      </c>
      <c r="F136" s="25" t="s">
        <v>8096</v>
      </c>
      <c r="G136" s="18" t="s">
        <v>7168</v>
      </c>
      <c r="H136" s="18" t="s">
        <v>7194</v>
      </c>
      <c r="I136" s="26" t="s">
        <v>8097</v>
      </c>
      <c r="J136" s="27"/>
      <c r="K136" s="18" t="s">
        <v>7507</v>
      </c>
      <c r="L136" s="18" t="s">
        <v>8098</v>
      </c>
      <c r="M136" s="18" t="s">
        <v>8099</v>
      </c>
      <c r="N136" s="18" t="s">
        <v>8055</v>
      </c>
      <c r="O136" s="18" t="s">
        <v>7942</v>
      </c>
      <c r="P136" s="147">
        <v>1.2E8</v>
      </c>
      <c r="Q136" s="164">
        <v>2.862E8</v>
      </c>
      <c r="R136" s="30"/>
      <c r="S136" s="22"/>
      <c r="T136" s="31"/>
      <c r="U136" s="22"/>
      <c r="V136" s="22"/>
      <c r="W136" s="22"/>
      <c r="X136" s="22"/>
      <c r="Y136" s="22"/>
    </row>
    <row r="137">
      <c r="A137" s="18">
        <v>42.0</v>
      </c>
      <c r="B137" s="23">
        <v>41376.0</v>
      </c>
      <c r="C137" s="24">
        <f t="shared" si="1"/>
        <v>2013</v>
      </c>
      <c r="D137" s="24">
        <f t="shared" si="2"/>
        <v>4</v>
      </c>
      <c r="E137" s="24">
        <f t="shared" si="3"/>
        <v>6</v>
      </c>
      <c r="F137" s="25" t="s">
        <v>8100</v>
      </c>
      <c r="G137" s="18" t="s">
        <v>7778</v>
      </c>
      <c r="H137" s="18" t="s">
        <v>7147</v>
      </c>
      <c r="I137" s="26" t="s">
        <v>8101</v>
      </c>
      <c r="J137" s="27"/>
      <c r="K137" s="18" t="s">
        <v>7662</v>
      </c>
      <c r="L137" s="18" t="s">
        <v>8102</v>
      </c>
      <c r="M137" s="18" t="s">
        <v>8103</v>
      </c>
      <c r="N137" s="18" t="s">
        <v>8104</v>
      </c>
      <c r="O137" s="18" t="s">
        <v>8105</v>
      </c>
      <c r="P137" s="38">
        <v>4.0E7</v>
      </c>
      <c r="Q137" s="85">
        <v>9.75E7</v>
      </c>
      <c r="R137" s="30"/>
      <c r="S137" s="22"/>
      <c r="T137" s="31"/>
      <c r="U137" s="22"/>
      <c r="V137" s="22"/>
      <c r="W137" s="22"/>
      <c r="X137" s="22"/>
      <c r="Y137" s="22"/>
    </row>
    <row r="138">
      <c r="A138" s="18" t="s">
        <v>8106</v>
      </c>
      <c r="B138" s="23">
        <v>41376.0</v>
      </c>
      <c r="C138" s="24">
        <f t="shared" si="1"/>
        <v>2013</v>
      </c>
      <c r="D138" s="24">
        <f t="shared" si="2"/>
        <v>4</v>
      </c>
      <c r="E138" s="24">
        <f t="shared" si="3"/>
        <v>6</v>
      </c>
      <c r="F138" s="25" t="s">
        <v>8107</v>
      </c>
      <c r="G138" s="18" t="s">
        <v>7260</v>
      </c>
      <c r="H138" s="18" t="s">
        <v>7146</v>
      </c>
      <c r="I138" s="26" t="s">
        <v>8108</v>
      </c>
      <c r="J138" s="27"/>
      <c r="K138" s="18" t="s">
        <v>8109</v>
      </c>
      <c r="L138" s="18" t="s">
        <v>8110</v>
      </c>
      <c r="M138" s="18" t="s">
        <v>8111</v>
      </c>
      <c r="N138" s="18" t="s">
        <v>8112</v>
      </c>
      <c r="O138" s="18" t="s">
        <v>7630</v>
      </c>
      <c r="P138" s="79">
        <v>2.0E7</v>
      </c>
      <c r="Q138" s="42">
        <v>7.84E7</v>
      </c>
      <c r="R138" s="30"/>
      <c r="S138" s="22"/>
      <c r="T138" s="22"/>
      <c r="U138" s="22"/>
      <c r="V138" s="22"/>
      <c r="W138" s="22"/>
      <c r="X138" s="22"/>
      <c r="Y138" s="22"/>
    </row>
    <row r="139">
      <c r="A139" s="18" t="s">
        <v>8113</v>
      </c>
      <c r="B139" s="23">
        <v>41390.0</v>
      </c>
      <c r="C139" s="24">
        <f t="shared" si="1"/>
        <v>2013</v>
      </c>
      <c r="D139" s="24">
        <f t="shared" si="2"/>
        <v>4</v>
      </c>
      <c r="E139" s="24">
        <f t="shared" si="3"/>
        <v>6</v>
      </c>
      <c r="F139" s="25" t="s">
        <v>8114</v>
      </c>
      <c r="G139" s="18" t="s">
        <v>7147</v>
      </c>
      <c r="H139" s="22"/>
      <c r="I139" s="26" t="s">
        <v>8115</v>
      </c>
      <c r="J139" s="27"/>
      <c r="K139" s="18" t="s">
        <v>8116</v>
      </c>
      <c r="L139" s="18" t="s">
        <v>7248</v>
      </c>
      <c r="M139" s="18" t="s">
        <v>7643</v>
      </c>
      <c r="N139" s="18" t="s">
        <v>8117</v>
      </c>
      <c r="O139" s="18" t="s">
        <v>7223</v>
      </c>
      <c r="P139" s="66">
        <v>1.0E7</v>
      </c>
      <c r="Q139" s="80">
        <v>3.26E7</v>
      </c>
      <c r="R139" s="30"/>
      <c r="S139" s="31"/>
      <c r="T139" s="31"/>
      <c r="U139" s="22"/>
      <c r="V139" s="22"/>
      <c r="W139" s="22"/>
      <c r="X139" s="22"/>
      <c r="Y139" s="22"/>
    </row>
    <row r="140">
      <c r="A140" s="18" t="s">
        <v>8118</v>
      </c>
      <c r="B140" s="23">
        <v>41390.0</v>
      </c>
      <c r="C140" s="24">
        <f t="shared" si="1"/>
        <v>2013</v>
      </c>
      <c r="D140" s="24">
        <f t="shared" si="2"/>
        <v>4</v>
      </c>
      <c r="E140" s="24">
        <f t="shared" si="3"/>
        <v>6</v>
      </c>
      <c r="F140" s="25" t="s">
        <v>8119</v>
      </c>
      <c r="G140" s="18" t="s">
        <v>7168</v>
      </c>
      <c r="H140" s="18" t="s">
        <v>7260</v>
      </c>
      <c r="I140" s="26" t="s">
        <v>8120</v>
      </c>
      <c r="J140" s="27"/>
      <c r="K140" s="18" t="s">
        <v>7531</v>
      </c>
      <c r="L140" s="18" t="s">
        <v>7213</v>
      </c>
      <c r="M140" s="18" t="s">
        <v>7171</v>
      </c>
      <c r="N140" s="18" t="s">
        <v>8121</v>
      </c>
      <c r="O140" s="18" t="s">
        <v>7515</v>
      </c>
      <c r="P140" s="41">
        <v>2.6E7</v>
      </c>
      <c r="Q140" s="93">
        <v>8.62E7</v>
      </c>
      <c r="R140" s="30"/>
      <c r="S140" s="22"/>
      <c r="T140" s="31"/>
      <c r="U140" s="22"/>
      <c r="V140" s="22"/>
      <c r="W140" s="22"/>
      <c r="X140" s="22"/>
      <c r="Y140" s="22"/>
    </row>
    <row r="141">
      <c r="A141" s="18" t="s">
        <v>8122</v>
      </c>
      <c r="B141" s="23">
        <v>41397.0</v>
      </c>
      <c r="C141" s="24">
        <f t="shared" si="1"/>
        <v>2013</v>
      </c>
      <c r="D141" s="24">
        <f t="shared" si="2"/>
        <v>5</v>
      </c>
      <c r="E141" s="24">
        <f t="shared" si="3"/>
        <v>6</v>
      </c>
      <c r="F141" s="25" t="s">
        <v>8123</v>
      </c>
      <c r="G141" s="18" t="s">
        <v>7147</v>
      </c>
      <c r="H141" s="18" t="s">
        <v>7202</v>
      </c>
      <c r="I141" s="26" t="s">
        <v>8124</v>
      </c>
      <c r="J141" s="27"/>
      <c r="K141" s="18" t="s">
        <v>8125</v>
      </c>
      <c r="L141" s="18" t="s">
        <v>7643</v>
      </c>
      <c r="M141" s="18" t="s">
        <v>8126</v>
      </c>
      <c r="N141" s="18" t="s">
        <v>8127</v>
      </c>
      <c r="O141" s="18" t="s">
        <v>7864</v>
      </c>
      <c r="P141" s="66">
        <v>1.0E7</v>
      </c>
      <c r="Q141" s="35">
        <v>4400000.0</v>
      </c>
      <c r="R141" s="30"/>
      <c r="S141" s="31"/>
      <c r="T141" s="31"/>
      <c r="U141" s="22"/>
      <c r="V141" s="22"/>
      <c r="W141" s="22"/>
      <c r="X141" s="22"/>
      <c r="Y141" s="22"/>
    </row>
    <row r="142">
      <c r="A142" s="18" t="s">
        <v>8128</v>
      </c>
      <c r="B142" s="23">
        <v>41397.0</v>
      </c>
      <c r="C142" s="24">
        <f t="shared" si="1"/>
        <v>2013</v>
      </c>
      <c r="D142" s="24">
        <f t="shared" si="2"/>
        <v>5</v>
      </c>
      <c r="E142" s="24">
        <f t="shared" si="3"/>
        <v>6</v>
      </c>
      <c r="F142" s="25" t="s">
        <v>8129</v>
      </c>
      <c r="G142" s="18" t="s">
        <v>7147</v>
      </c>
      <c r="H142" s="22"/>
      <c r="I142" s="26" t="s">
        <v>8130</v>
      </c>
      <c r="J142" s="26" t="s">
        <v>8131</v>
      </c>
      <c r="K142" s="18" t="s">
        <v>8132</v>
      </c>
      <c r="L142" s="18" t="s">
        <v>8133</v>
      </c>
      <c r="M142" s="18" t="s">
        <v>7448</v>
      </c>
      <c r="N142" s="18" t="s">
        <v>8134</v>
      </c>
      <c r="O142" s="18" t="s">
        <v>8135</v>
      </c>
      <c r="P142" s="141">
        <v>5000000.0</v>
      </c>
      <c r="Q142" s="35">
        <v>2700000.0</v>
      </c>
      <c r="R142" s="30"/>
      <c r="S142" s="31"/>
      <c r="T142" s="31"/>
      <c r="U142" s="22"/>
      <c r="V142" s="22"/>
      <c r="W142" s="22"/>
      <c r="X142" s="22"/>
      <c r="Y142" s="22"/>
    </row>
    <row r="143">
      <c r="A143" s="18" t="s">
        <v>8136</v>
      </c>
      <c r="B143" s="23">
        <v>41404.0</v>
      </c>
      <c r="C143" s="24">
        <f t="shared" si="1"/>
        <v>2013</v>
      </c>
      <c r="D143" s="24">
        <f t="shared" si="2"/>
        <v>5</v>
      </c>
      <c r="E143" s="24">
        <f t="shared" si="3"/>
        <v>6</v>
      </c>
      <c r="F143" s="25" t="s">
        <v>8137</v>
      </c>
      <c r="G143" s="18" t="s">
        <v>7146</v>
      </c>
      <c r="H143" s="22"/>
      <c r="I143" s="26" t="s">
        <v>8138</v>
      </c>
      <c r="J143" s="27"/>
      <c r="K143" s="18" t="s">
        <v>7418</v>
      </c>
      <c r="L143" s="18" t="s">
        <v>7802</v>
      </c>
      <c r="M143" s="18" t="s">
        <v>8139</v>
      </c>
      <c r="N143" s="18" t="s">
        <v>8140</v>
      </c>
      <c r="O143" s="18" t="s">
        <v>8141</v>
      </c>
      <c r="P143" s="123">
        <v>2900000.0</v>
      </c>
      <c r="Q143" s="35">
        <v>1000000.0</v>
      </c>
      <c r="R143" s="30"/>
      <c r="S143" s="31"/>
      <c r="T143" s="31"/>
      <c r="U143" s="22"/>
      <c r="V143" s="22"/>
      <c r="W143" s="22"/>
      <c r="X143" s="22"/>
      <c r="Y143" s="22"/>
    </row>
    <row r="144">
      <c r="A144" s="18" t="s">
        <v>8142</v>
      </c>
      <c r="B144" s="23">
        <v>41404.0</v>
      </c>
      <c r="C144" s="24">
        <f t="shared" si="1"/>
        <v>2013</v>
      </c>
      <c r="D144" s="24">
        <f t="shared" si="2"/>
        <v>5</v>
      </c>
      <c r="E144" s="24">
        <f t="shared" si="3"/>
        <v>6</v>
      </c>
      <c r="F144" s="25" t="s">
        <v>8143</v>
      </c>
      <c r="G144" s="18" t="s">
        <v>7147</v>
      </c>
      <c r="H144" s="18" t="s">
        <v>7163</v>
      </c>
      <c r="I144" s="26" t="s">
        <v>8144</v>
      </c>
      <c r="J144" s="27"/>
      <c r="K144" s="18" t="s">
        <v>7890</v>
      </c>
      <c r="L144" s="18" t="s">
        <v>8145</v>
      </c>
      <c r="M144" s="18" t="s">
        <v>7874</v>
      </c>
      <c r="N144" s="18" t="s">
        <v>8146</v>
      </c>
      <c r="O144" s="18" t="s">
        <v>7855</v>
      </c>
      <c r="P144" s="165">
        <v>1.05E8</v>
      </c>
      <c r="Q144" s="166">
        <v>3.51E8</v>
      </c>
      <c r="R144" s="30"/>
      <c r="S144" s="22"/>
      <c r="T144" s="31"/>
      <c r="U144" s="22"/>
      <c r="V144" s="22"/>
      <c r="W144" s="22"/>
      <c r="X144" s="22"/>
      <c r="Y144" s="22"/>
    </row>
    <row r="145">
      <c r="A145" s="18" t="s">
        <v>8147</v>
      </c>
      <c r="B145" s="23">
        <v>41411.0</v>
      </c>
      <c r="C145" s="24">
        <f t="shared" si="1"/>
        <v>2013</v>
      </c>
      <c r="D145" s="24">
        <f t="shared" si="2"/>
        <v>5</v>
      </c>
      <c r="E145" s="24">
        <f t="shared" si="3"/>
        <v>6</v>
      </c>
      <c r="F145" s="25" t="s">
        <v>8148</v>
      </c>
      <c r="G145" s="18" t="s">
        <v>7168</v>
      </c>
      <c r="H145" s="22"/>
      <c r="I145" s="26" t="s">
        <v>8149</v>
      </c>
      <c r="J145" s="27"/>
      <c r="K145" s="18" t="s">
        <v>8150</v>
      </c>
      <c r="L145" s="18" t="s">
        <v>7213</v>
      </c>
      <c r="M145" s="18" t="s">
        <v>8151</v>
      </c>
      <c r="N145" s="18" t="s">
        <v>7681</v>
      </c>
      <c r="O145" s="18" t="s">
        <v>8152</v>
      </c>
      <c r="P145" s="167">
        <v>1.6E8</v>
      </c>
      <c r="Q145" s="168">
        <v>7.887E8</v>
      </c>
      <c r="R145" s="30"/>
      <c r="S145" s="22"/>
      <c r="T145" s="31"/>
      <c r="U145" s="22"/>
      <c r="V145" s="22"/>
      <c r="W145" s="22"/>
      <c r="X145" s="22"/>
      <c r="Y145" s="22"/>
    </row>
    <row r="146">
      <c r="A146" s="18" t="s">
        <v>8153</v>
      </c>
      <c r="B146" s="23">
        <v>41411.0</v>
      </c>
      <c r="C146" s="24">
        <f t="shared" si="1"/>
        <v>2013</v>
      </c>
      <c r="D146" s="24">
        <f t="shared" si="2"/>
        <v>5</v>
      </c>
      <c r="E146" s="24">
        <f t="shared" si="3"/>
        <v>6</v>
      </c>
      <c r="F146" s="25" t="s">
        <v>8154</v>
      </c>
      <c r="G146" s="18" t="s">
        <v>7147</v>
      </c>
      <c r="H146" s="18" t="s">
        <v>7260</v>
      </c>
      <c r="I146" s="26" t="s">
        <v>8155</v>
      </c>
      <c r="J146" s="27"/>
      <c r="K146" s="18" t="s">
        <v>8156</v>
      </c>
      <c r="L146" s="18" t="s">
        <v>8157</v>
      </c>
      <c r="M146" s="18" t="s">
        <v>8158</v>
      </c>
      <c r="N146" s="18" t="s">
        <v>8159</v>
      </c>
      <c r="O146" s="18" t="s">
        <v>8160</v>
      </c>
      <c r="P146" s="123">
        <v>3000000.0</v>
      </c>
      <c r="Q146" s="67">
        <v>1.13E7</v>
      </c>
      <c r="R146" s="30"/>
      <c r="S146" s="31"/>
      <c r="T146" s="31"/>
      <c r="U146" s="22"/>
      <c r="V146" s="22"/>
      <c r="W146" s="22"/>
      <c r="X146" s="22"/>
      <c r="Y146" s="22"/>
    </row>
    <row r="147">
      <c r="A147" s="18" t="s">
        <v>8161</v>
      </c>
      <c r="B147" s="23">
        <v>41417.0</v>
      </c>
      <c r="C147" s="24">
        <f t="shared" si="1"/>
        <v>2013</v>
      </c>
      <c r="D147" s="24">
        <f t="shared" si="2"/>
        <v>5</v>
      </c>
      <c r="E147" s="24">
        <f t="shared" si="3"/>
        <v>5</v>
      </c>
      <c r="F147" s="25" t="s">
        <v>8162</v>
      </c>
      <c r="G147" s="18" t="s">
        <v>7260</v>
      </c>
      <c r="H147" s="22"/>
      <c r="I147" s="26" t="s">
        <v>8163</v>
      </c>
      <c r="J147" s="27"/>
      <c r="K147" s="18" t="s">
        <v>7636</v>
      </c>
      <c r="L147" s="18" t="s">
        <v>7606</v>
      </c>
      <c r="M147" s="18" t="s">
        <v>7274</v>
      </c>
      <c r="N147" s="18" t="s">
        <v>8164</v>
      </c>
      <c r="O147" s="18" t="s">
        <v>8121</v>
      </c>
      <c r="P147" s="169">
        <v>1.03E8</v>
      </c>
      <c r="Q147" s="170">
        <v>3.62E8</v>
      </c>
      <c r="R147" s="30"/>
      <c r="S147" s="22"/>
      <c r="T147" s="22"/>
      <c r="U147" s="22"/>
      <c r="V147" s="22"/>
      <c r="W147" s="22"/>
      <c r="X147" s="22"/>
      <c r="Y147" s="22"/>
    </row>
    <row r="148">
      <c r="A148" s="18" t="s">
        <v>8165</v>
      </c>
      <c r="B148" s="23">
        <v>41418.0</v>
      </c>
      <c r="C148" s="24">
        <f t="shared" si="1"/>
        <v>2013</v>
      </c>
      <c r="D148" s="24">
        <f t="shared" si="2"/>
        <v>5</v>
      </c>
      <c r="E148" s="24">
        <f t="shared" si="3"/>
        <v>6</v>
      </c>
      <c r="F148" s="25" t="s">
        <v>8166</v>
      </c>
      <c r="G148" s="18" t="s">
        <v>7211</v>
      </c>
      <c r="H148" s="18" t="s">
        <v>7260</v>
      </c>
      <c r="I148" s="26" t="s">
        <v>8167</v>
      </c>
      <c r="J148" s="27"/>
      <c r="K148" s="18" t="s">
        <v>7584</v>
      </c>
      <c r="L148" s="18" t="s">
        <v>7215</v>
      </c>
      <c r="M148" s="18" t="s">
        <v>8168</v>
      </c>
      <c r="N148" s="18" t="s">
        <v>7607</v>
      </c>
      <c r="O148" s="18" t="s">
        <v>7888</v>
      </c>
      <c r="P148" s="171">
        <v>9.3E7</v>
      </c>
      <c r="Q148" s="172">
        <v>2.684E8</v>
      </c>
      <c r="R148" s="30"/>
      <c r="S148" s="22"/>
      <c r="T148" s="31"/>
      <c r="U148" s="22"/>
      <c r="V148" s="22"/>
      <c r="W148" s="22"/>
      <c r="X148" s="22"/>
      <c r="Y148" s="22"/>
    </row>
    <row r="149">
      <c r="A149" s="18" t="s">
        <v>8169</v>
      </c>
      <c r="B149" s="23">
        <v>41425.0</v>
      </c>
      <c r="C149" s="24">
        <f t="shared" si="1"/>
        <v>2013</v>
      </c>
      <c r="D149" s="24">
        <f t="shared" si="2"/>
        <v>5</v>
      </c>
      <c r="E149" s="24">
        <f t="shared" si="3"/>
        <v>6</v>
      </c>
      <c r="F149" s="25" t="s">
        <v>8170</v>
      </c>
      <c r="G149" s="18" t="s">
        <v>7194</v>
      </c>
      <c r="H149" s="22"/>
      <c r="I149" s="32" t="s">
        <v>8171</v>
      </c>
      <c r="J149" s="27"/>
      <c r="K149" s="18" t="s">
        <v>8172</v>
      </c>
      <c r="L149" s="18" t="s">
        <v>7469</v>
      </c>
      <c r="M149" s="18" t="s">
        <v>8173</v>
      </c>
      <c r="N149" s="18" t="s">
        <v>8174</v>
      </c>
      <c r="O149" s="22"/>
      <c r="P149" s="102">
        <v>1.3E8</v>
      </c>
      <c r="Q149" s="90">
        <v>2.438E8</v>
      </c>
      <c r="R149" s="30"/>
      <c r="S149" s="22"/>
      <c r="T149" s="31"/>
      <c r="U149" s="22"/>
      <c r="V149" s="22"/>
      <c r="W149" s="22"/>
      <c r="X149" s="22"/>
      <c r="Y149" s="22"/>
    </row>
    <row r="150">
      <c r="A150" s="18" t="s">
        <v>8175</v>
      </c>
      <c r="B150" s="23">
        <v>41425.0</v>
      </c>
      <c r="C150" s="24">
        <f t="shared" si="1"/>
        <v>2013</v>
      </c>
      <c r="D150" s="24">
        <f t="shared" si="2"/>
        <v>5</v>
      </c>
      <c r="E150" s="24">
        <f t="shared" si="3"/>
        <v>6</v>
      </c>
      <c r="F150" s="25" t="s">
        <v>8176</v>
      </c>
      <c r="G150" s="18" t="s">
        <v>7177</v>
      </c>
      <c r="H150" s="22"/>
      <c r="I150" s="26" t="s">
        <v>8177</v>
      </c>
      <c r="J150" s="27"/>
      <c r="K150" s="18" t="s">
        <v>8178</v>
      </c>
      <c r="L150" s="18" t="s">
        <v>7855</v>
      </c>
      <c r="M150" s="18" t="s">
        <v>8055</v>
      </c>
      <c r="N150" s="18" t="s">
        <v>8179</v>
      </c>
      <c r="O150" s="18" t="s">
        <v>8180</v>
      </c>
      <c r="P150" s="104">
        <v>7.5E7</v>
      </c>
      <c r="Q150" s="166">
        <v>3.517E8</v>
      </c>
      <c r="R150" s="30"/>
      <c r="S150" s="22"/>
      <c r="T150" s="31"/>
      <c r="U150" s="22"/>
      <c r="V150" s="22"/>
      <c r="W150" s="22"/>
      <c r="X150" s="22"/>
      <c r="Y150" s="22"/>
    </row>
    <row r="151">
      <c r="A151" s="18" t="s">
        <v>8181</v>
      </c>
      <c r="B151" s="23">
        <v>41425.0</v>
      </c>
      <c r="C151" s="24">
        <f t="shared" si="1"/>
        <v>2013</v>
      </c>
      <c r="D151" s="24">
        <f t="shared" si="2"/>
        <v>5</v>
      </c>
      <c r="E151" s="24">
        <f t="shared" si="3"/>
        <v>6</v>
      </c>
      <c r="F151" s="25" t="s">
        <v>8182</v>
      </c>
      <c r="G151" s="18" t="s">
        <v>7177</v>
      </c>
      <c r="H151" s="22"/>
      <c r="I151" s="26" t="s">
        <v>8183</v>
      </c>
      <c r="J151" s="27"/>
      <c r="K151" s="18" t="s">
        <v>8184</v>
      </c>
      <c r="L151" s="18" t="s">
        <v>8185</v>
      </c>
      <c r="M151" s="18" t="s">
        <v>8186</v>
      </c>
      <c r="N151" s="18" t="s">
        <v>8187</v>
      </c>
      <c r="O151" s="18" t="s">
        <v>8188</v>
      </c>
      <c r="P151" s="173">
        <v>6500000.0</v>
      </c>
      <c r="Q151" s="35">
        <v>2400000.0</v>
      </c>
      <c r="R151" s="30"/>
      <c r="S151" s="31"/>
      <c r="T151" s="31"/>
      <c r="U151" s="22"/>
      <c r="V151" s="22"/>
      <c r="W151" s="22"/>
      <c r="X151" s="22"/>
      <c r="Y151" s="22"/>
    </row>
    <row r="152">
      <c r="A152" s="18" t="s">
        <v>8189</v>
      </c>
      <c r="B152" s="23">
        <v>41425.0</v>
      </c>
      <c r="C152" s="24">
        <f t="shared" si="1"/>
        <v>2013</v>
      </c>
      <c r="D152" s="24">
        <f t="shared" si="2"/>
        <v>5</v>
      </c>
      <c r="E152" s="24">
        <f t="shared" si="3"/>
        <v>6</v>
      </c>
      <c r="F152" s="25" t="s">
        <v>8190</v>
      </c>
      <c r="G152" s="18" t="s">
        <v>7194</v>
      </c>
      <c r="H152" s="18" t="s">
        <v>7202</v>
      </c>
      <c r="I152" s="26" t="s">
        <v>8191</v>
      </c>
      <c r="J152" s="27"/>
      <c r="K152" s="18" t="s">
        <v>7759</v>
      </c>
      <c r="L152" s="18" t="s">
        <v>8192</v>
      </c>
      <c r="M152" s="18" t="s">
        <v>8193</v>
      </c>
      <c r="N152" s="18" t="s">
        <v>8194</v>
      </c>
      <c r="O152" s="18" t="s">
        <v>8195</v>
      </c>
      <c r="P152" s="123">
        <v>3000000.0</v>
      </c>
      <c r="Q152" s="174">
        <v>8.93E7</v>
      </c>
      <c r="R152" s="30"/>
      <c r="S152" s="22"/>
      <c r="T152" s="31"/>
      <c r="U152" s="22"/>
      <c r="V152" s="22"/>
      <c r="W152" s="22"/>
      <c r="X152" s="22"/>
      <c r="Y152" s="22"/>
    </row>
    <row r="153">
      <c r="A153" s="18" t="s">
        <v>8196</v>
      </c>
      <c r="B153" s="23">
        <v>41432.0</v>
      </c>
      <c r="C153" s="24">
        <f t="shared" si="1"/>
        <v>2013</v>
      </c>
      <c r="D153" s="24">
        <f t="shared" si="2"/>
        <v>6</v>
      </c>
      <c r="E153" s="24">
        <f t="shared" si="3"/>
        <v>6</v>
      </c>
      <c r="F153" s="25" t="s">
        <v>8197</v>
      </c>
      <c r="G153" s="18" t="s">
        <v>7260</v>
      </c>
      <c r="H153" s="22"/>
      <c r="I153" s="26" t="s">
        <v>8198</v>
      </c>
      <c r="J153" s="27"/>
      <c r="K153" s="18" t="s">
        <v>7570</v>
      </c>
      <c r="L153" s="18" t="s">
        <v>8199</v>
      </c>
      <c r="M153" s="18" t="s">
        <v>8200</v>
      </c>
      <c r="N153" s="18" t="s">
        <v>8086</v>
      </c>
      <c r="O153" s="18" t="s">
        <v>8201</v>
      </c>
      <c r="P153" s="33">
        <v>5.8E7</v>
      </c>
      <c r="Q153" s="175">
        <v>9.3E7</v>
      </c>
      <c r="R153" s="30"/>
      <c r="S153" s="31"/>
      <c r="T153" s="31"/>
      <c r="U153" s="22"/>
      <c r="V153" s="22"/>
      <c r="W153" s="22"/>
      <c r="X153" s="22"/>
      <c r="Y153" s="22"/>
    </row>
    <row r="154">
      <c r="A154" s="18" t="s">
        <v>8202</v>
      </c>
      <c r="B154" s="23">
        <v>41437.0</v>
      </c>
      <c r="C154" s="24">
        <f t="shared" si="1"/>
        <v>2013</v>
      </c>
      <c r="D154" s="24">
        <f t="shared" si="2"/>
        <v>6</v>
      </c>
      <c r="E154" s="24">
        <f t="shared" si="3"/>
        <v>4</v>
      </c>
      <c r="F154" s="25" t="s">
        <v>8203</v>
      </c>
      <c r="G154" s="18" t="s">
        <v>7260</v>
      </c>
      <c r="H154" s="18" t="s">
        <v>7194</v>
      </c>
      <c r="I154" s="26" t="s">
        <v>8204</v>
      </c>
      <c r="J154" s="26" t="s">
        <v>8205</v>
      </c>
      <c r="K154" s="18" t="s">
        <v>8205</v>
      </c>
      <c r="L154" s="18" t="s">
        <v>8206</v>
      </c>
      <c r="M154" s="18" t="s">
        <v>8207</v>
      </c>
      <c r="N154" s="18" t="s">
        <v>8208</v>
      </c>
      <c r="O154" s="18" t="s">
        <v>8209</v>
      </c>
      <c r="P154" s="130">
        <v>3.2E7</v>
      </c>
      <c r="Q154" s="45">
        <v>1.26E8</v>
      </c>
      <c r="R154" s="30"/>
      <c r="S154" s="22"/>
      <c r="T154" s="22"/>
      <c r="U154" s="22"/>
      <c r="V154" s="22"/>
      <c r="W154" s="22"/>
      <c r="X154" s="22"/>
      <c r="Y154" s="22"/>
    </row>
    <row r="155">
      <c r="A155" s="18" t="s">
        <v>8210</v>
      </c>
      <c r="B155" s="23">
        <v>41439.0</v>
      </c>
      <c r="C155" s="24">
        <f t="shared" si="1"/>
        <v>2013</v>
      </c>
      <c r="D155" s="24">
        <f t="shared" si="2"/>
        <v>6</v>
      </c>
      <c r="E155" s="24">
        <f t="shared" si="3"/>
        <v>6</v>
      </c>
      <c r="F155" s="25" t="s">
        <v>8211</v>
      </c>
      <c r="G155" s="18" t="s">
        <v>7168</v>
      </c>
      <c r="H155" s="18" t="s">
        <v>7211</v>
      </c>
      <c r="I155" s="26" t="s">
        <v>8212</v>
      </c>
      <c r="J155" s="27"/>
      <c r="K155" s="18" t="s">
        <v>7670</v>
      </c>
      <c r="L155" s="18" t="s">
        <v>7689</v>
      </c>
      <c r="M155" s="18" t="s">
        <v>7643</v>
      </c>
      <c r="N155" s="18" t="s">
        <v>8213</v>
      </c>
      <c r="O155" s="18" t="s">
        <v>8214</v>
      </c>
      <c r="P155" s="176">
        <v>2.25E8</v>
      </c>
      <c r="Q155" s="177">
        <v>6.68E8</v>
      </c>
      <c r="R155" s="30"/>
      <c r="S155" s="22"/>
      <c r="T155" s="31"/>
      <c r="U155" s="22"/>
      <c r="V155" s="22"/>
      <c r="W155" s="22"/>
      <c r="X155" s="22"/>
      <c r="Y155" s="22"/>
    </row>
    <row r="156">
      <c r="A156" s="18" t="s">
        <v>8215</v>
      </c>
      <c r="B156" s="23">
        <v>41439.0</v>
      </c>
      <c r="C156" s="24">
        <f t="shared" si="1"/>
        <v>2013</v>
      </c>
      <c r="D156" s="24">
        <f t="shared" si="2"/>
        <v>6</v>
      </c>
      <c r="E156" s="24">
        <f t="shared" si="3"/>
        <v>6</v>
      </c>
      <c r="F156" s="25" t="s">
        <v>8216</v>
      </c>
      <c r="G156" s="18" t="s">
        <v>7260</v>
      </c>
      <c r="H156" s="18" t="s">
        <v>7177</v>
      </c>
      <c r="I156" s="26" t="s">
        <v>8217</v>
      </c>
      <c r="J156" s="27"/>
      <c r="K156" s="18" t="s">
        <v>7699</v>
      </c>
      <c r="L156" s="18" t="s">
        <v>8218</v>
      </c>
      <c r="M156" s="18" t="s">
        <v>8219</v>
      </c>
      <c r="N156" s="18" t="s">
        <v>8220</v>
      </c>
      <c r="O156" s="18" t="s">
        <v>8221</v>
      </c>
      <c r="P156" s="70">
        <v>8000000.0</v>
      </c>
      <c r="Q156" s="65">
        <v>1.91E7</v>
      </c>
      <c r="R156" s="30"/>
      <c r="S156" s="31"/>
      <c r="T156" s="31"/>
      <c r="U156" s="22"/>
      <c r="V156" s="22"/>
      <c r="W156" s="22"/>
      <c r="X156" s="22"/>
      <c r="Y156" s="22"/>
    </row>
    <row r="157">
      <c r="A157" s="18" t="s">
        <v>8222</v>
      </c>
      <c r="B157" s="23">
        <v>41445.0</v>
      </c>
      <c r="C157" s="24">
        <f t="shared" si="1"/>
        <v>2013</v>
      </c>
      <c r="D157" s="24">
        <f t="shared" si="2"/>
        <v>6</v>
      </c>
      <c r="E157" s="24">
        <f t="shared" si="3"/>
        <v>5</v>
      </c>
      <c r="F157" s="25" t="s">
        <v>8223</v>
      </c>
      <c r="G157" s="18" t="s">
        <v>7260</v>
      </c>
      <c r="H157" s="18" t="s">
        <v>7269</v>
      </c>
      <c r="I157" s="26" t="s">
        <v>7270</v>
      </c>
      <c r="J157" s="26" t="s">
        <v>8224</v>
      </c>
      <c r="K157" s="18" t="s">
        <v>7592</v>
      </c>
      <c r="L157" s="18" t="s">
        <v>7297</v>
      </c>
      <c r="M157" s="18" t="s">
        <v>8225</v>
      </c>
      <c r="N157" s="18" t="s">
        <v>8226</v>
      </c>
      <c r="O157" s="18" t="s">
        <v>8227</v>
      </c>
      <c r="P157" s="178">
        <v>7.6E7</v>
      </c>
      <c r="Q157" s="179">
        <v>9.708E8</v>
      </c>
      <c r="R157" s="30"/>
      <c r="S157" s="22"/>
      <c r="T157" s="22"/>
      <c r="U157" s="22"/>
      <c r="V157" s="22"/>
      <c r="W157" s="22"/>
      <c r="X157" s="22"/>
      <c r="Y157" s="22"/>
    </row>
    <row r="158">
      <c r="A158" s="18" t="s">
        <v>8228</v>
      </c>
      <c r="B158" s="23">
        <v>41446.0</v>
      </c>
      <c r="C158" s="24">
        <f t="shared" si="1"/>
        <v>2013</v>
      </c>
      <c r="D158" s="24">
        <f t="shared" si="2"/>
        <v>6</v>
      </c>
      <c r="E158" s="24">
        <f t="shared" si="3"/>
        <v>6</v>
      </c>
      <c r="F158" s="25" t="s">
        <v>8229</v>
      </c>
      <c r="G158" s="18" t="s">
        <v>7168</v>
      </c>
      <c r="H158" s="18" t="s">
        <v>7146</v>
      </c>
      <c r="I158" s="26" t="s">
        <v>8230</v>
      </c>
      <c r="J158" s="27"/>
      <c r="K158" s="18" t="s">
        <v>7860</v>
      </c>
      <c r="L158" s="18" t="s">
        <v>8231</v>
      </c>
      <c r="M158" s="18" t="s">
        <v>8232</v>
      </c>
      <c r="N158" s="18" t="s">
        <v>8233</v>
      </c>
      <c r="O158" s="18" t="s">
        <v>7766</v>
      </c>
      <c r="P158" s="180">
        <v>1.9E8</v>
      </c>
      <c r="Q158" s="181">
        <v>5.4E8</v>
      </c>
      <c r="R158" s="30"/>
      <c r="S158" s="22"/>
      <c r="T158" s="31"/>
      <c r="U158" s="22"/>
      <c r="V158" s="22"/>
      <c r="W158" s="22"/>
      <c r="X158" s="22"/>
      <c r="Y158" s="22"/>
    </row>
    <row r="159">
      <c r="A159" s="18" t="s">
        <v>8234</v>
      </c>
      <c r="B159" s="23">
        <v>41453.0</v>
      </c>
      <c r="C159" s="24">
        <f t="shared" si="1"/>
        <v>2013</v>
      </c>
      <c r="D159" s="24">
        <f t="shared" si="2"/>
        <v>6</v>
      </c>
      <c r="E159" s="24">
        <f t="shared" si="3"/>
        <v>6</v>
      </c>
      <c r="F159" s="25" t="s">
        <v>8235</v>
      </c>
      <c r="G159" s="18" t="s">
        <v>7168</v>
      </c>
      <c r="H159" s="18" t="s">
        <v>7260</v>
      </c>
      <c r="I159" s="26" t="s">
        <v>8236</v>
      </c>
      <c r="J159" s="27"/>
      <c r="K159" s="18" t="s">
        <v>8237</v>
      </c>
      <c r="L159" s="18" t="s">
        <v>7977</v>
      </c>
      <c r="M159" s="18" t="s">
        <v>8238</v>
      </c>
      <c r="N159" s="18" t="s">
        <v>8239</v>
      </c>
      <c r="O159" s="18" t="s">
        <v>8240</v>
      </c>
      <c r="P159" s="136">
        <v>4.3E7</v>
      </c>
      <c r="Q159" s="182">
        <v>2.299E8</v>
      </c>
      <c r="R159" s="30"/>
      <c r="S159" s="22"/>
      <c r="T159" s="31"/>
      <c r="U159" s="22"/>
      <c r="V159" s="22"/>
      <c r="W159" s="22"/>
      <c r="X159" s="22"/>
      <c r="Y159" s="22"/>
    </row>
    <row r="160">
      <c r="A160" s="18" t="s">
        <v>8241</v>
      </c>
      <c r="B160" s="23">
        <v>41453.0</v>
      </c>
      <c r="C160" s="24">
        <f t="shared" si="1"/>
        <v>2013</v>
      </c>
      <c r="D160" s="24">
        <f t="shared" si="2"/>
        <v>6</v>
      </c>
      <c r="E160" s="24">
        <f t="shared" si="3"/>
        <v>6</v>
      </c>
      <c r="F160" s="25" t="s">
        <v>8242</v>
      </c>
      <c r="G160" s="18" t="s">
        <v>7168</v>
      </c>
      <c r="H160" s="22"/>
      <c r="I160" s="26" t="s">
        <v>8243</v>
      </c>
      <c r="J160" s="27"/>
      <c r="K160" s="18" t="s">
        <v>7311</v>
      </c>
      <c r="L160" s="18" t="s">
        <v>7889</v>
      </c>
      <c r="M160" s="18" t="s">
        <v>7729</v>
      </c>
      <c r="N160" s="18" t="s">
        <v>8244</v>
      </c>
      <c r="O160" s="18" t="s">
        <v>7369</v>
      </c>
      <c r="P160" s="75">
        <v>1.5E8</v>
      </c>
      <c r="Q160" s="52">
        <v>2.05E8</v>
      </c>
      <c r="R160" s="30"/>
      <c r="S160" s="22"/>
      <c r="T160" s="31"/>
      <c r="U160" s="22"/>
      <c r="V160" s="22"/>
      <c r="W160" s="22"/>
      <c r="X160" s="22"/>
      <c r="Y160" s="22"/>
    </row>
    <row r="161">
      <c r="A161" s="18" t="s">
        <v>8245</v>
      </c>
      <c r="B161" s="23">
        <v>41460.0</v>
      </c>
      <c r="C161" s="24">
        <f t="shared" si="1"/>
        <v>2013</v>
      </c>
      <c r="D161" s="24">
        <f t="shared" si="2"/>
        <v>7</v>
      </c>
      <c r="E161" s="24">
        <f t="shared" si="3"/>
        <v>6</v>
      </c>
      <c r="F161" s="25" t="s">
        <v>8246</v>
      </c>
      <c r="G161" s="18" t="s">
        <v>7260</v>
      </c>
      <c r="H161" s="22" t="s">
        <v>7147</v>
      </c>
      <c r="I161" s="26" t="s">
        <v>8247</v>
      </c>
      <c r="J161" s="26" t="s">
        <v>8248</v>
      </c>
      <c r="K161" s="18" t="s">
        <v>7592</v>
      </c>
      <c r="L161" s="18" t="s">
        <v>8249</v>
      </c>
      <c r="M161" s="18" t="s">
        <v>7291</v>
      </c>
      <c r="N161" s="18" t="s">
        <v>8250</v>
      </c>
      <c r="O161" s="18" t="s">
        <v>8251</v>
      </c>
      <c r="P161" s="141">
        <v>5000000.0</v>
      </c>
      <c r="Q161" s="35">
        <v>5000000.0</v>
      </c>
      <c r="R161" s="30"/>
      <c r="S161" s="31"/>
      <c r="T161" s="31"/>
      <c r="U161" s="22"/>
      <c r="V161" s="22"/>
      <c r="W161" s="22"/>
      <c r="X161" s="22"/>
      <c r="Y161" s="22"/>
    </row>
    <row r="162">
      <c r="A162" s="18" t="s">
        <v>8252</v>
      </c>
      <c r="B162" s="23">
        <v>41467.0</v>
      </c>
      <c r="C162" s="24">
        <f t="shared" si="1"/>
        <v>2013</v>
      </c>
      <c r="D162" s="24">
        <f t="shared" si="2"/>
        <v>7</v>
      </c>
      <c r="E162" s="24">
        <f t="shared" si="3"/>
        <v>6</v>
      </c>
      <c r="F162" s="25" t="s">
        <v>8253</v>
      </c>
      <c r="G162" s="18" t="s">
        <v>7260</v>
      </c>
      <c r="H162" s="22"/>
      <c r="I162" s="26" t="s">
        <v>8254</v>
      </c>
      <c r="J162" s="27"/>
      <c r="K162" s="18" t="s">
        <v>7715</v>
      </c>
      <c r="L162" s="18" t="s">
        <v>7718</v>
      </c>
      <c r="M162" s="18" t="s">
        <v>7493</v>
      </c>
      <c r="N162" s="18" t="s">
        <v>8255</v>
      </c>
      <c r="O162" s="18" t="s">
        <v>8256</v>
      </c>
      <c r="P162" s="183">
        <v>8.0E7</v>
      </c>
      <c r="Q162" s="90">
        <v>2.47E8</v>
      </c>
      <c r="R162" s="30"/>
      <c r="S162" s="22"/>
      <c r="T162" s="22"/>
      <c r="U162" s="22"/>
      <c r="V162" s="22"/>
      <c r="W162" s="22"/>
      <c r="X162" s="22"/>
      <c r="Y162" s="22"/>
    </row>
    <row r="163">
      <c r="A163" s="18" t="s">
        <v>8257</v>
      </c>
      <c r="B163" s="23">
        <v>41467.0</v>
      </c>
      <c r="C163" s="24">
        <f t="shared" si="1"/>
        <v>2013</v>
      </c>
      <c r="D163" s="24">
        <f t="shared" si="2"/>
        <v>7</v>
      </c>
      <c r="E163" s="24">
        <f t="shared" si="3"/>
        <v>6</v>
      </c>
      <c r="F163" s="25" t="s">
        <v>8258</v>
      </c>
      <c r="G163" s="18" t="s">
        <v>7168</v>
      </c>
      <c r="H163" s="18" t="s">
        <v>7194</v>
      </c>
      <c r="I163" s="26" t="s">
        <v>8259</v>
      </c>
      <c r="J163" s="27"/>
      <c r="K163" s="18" t="s">
        <v>8260</v>
      </c>
      <c r="L163" s="18" t="s">
        <v>8261</v>
      </c>
      <c r="M163" s="18" t="s">
        <v>7232</v>
      </c>
      <c r="N163" s="18" t="s">
        <v>8262</v>
      </c>
      <c r="O163" s="18" t="s">
        <v>8263</v>
      </c>
      <c r="P163" s="180">
        <v>1.9E8</v>
      </c>
      <c r="Q163" s="184">
        <v>4.11E8</v>
      </c>
      <c r="R163" s="30"/>
      <c r="S163" s="22"/>
      <c r="T163" s="31"/>
      <c r="U163" s="22"/>
      <c r="V163" s="22"/>
      <c r="W163" s="22"/>
      <c r="X163" s="22"/>
      <c r="Y163" s="22"/>
    </row>
    <row r="164">
      <c r="A164" s="18" t="s">
        <v>8264</v>
      </c>
      <c r="B164" s="23">
        <v>41472.0</v>
      </c>
      <c r="C164" s="24">
        <f t="shared" si="1"/>
        <v>2013</v>
      </c>
      <c r="D164" s="24">
        <f t="shared" si="2"/>
        <v>7</v>
      </c>
      <c r="E164" s="24">
        <f t="shared" si="3"/>
        <v>4</v>
      </c>
      <c r="F164" s="25" t="s">
        <v>8265</v>
      </c>
      <c r="G164" s="18" t="s">
        <v>7260</v>
      </c>
      <c r="H164" s="18" t="s">
        <v>7269</v>
      </c>
      <c r="I164" s="26" t="s">
        <v>8266</v>
      </c>
      <c r="J164" s="27"/>
      <c r="K164" s="18" t="s">
        <v>7222</v>
      </c>
      <c r="L164" s="18" t="s">
        <v>8267</v>
      </c>
      <c r="M164" s="18" t="s">
        <v>7694</v>
      </c>
      <c r="N164" s="18" t="s">
        <v>7217</v>
      </c>
      <c r="O164" s="18" t="s">
        <v>8268</v>
      </c>
      <c r="P164" s="185">
        <v>1.27E8</v>
      </c>
      <c r="Q164" s="186">
        <v>2.826E8</v>
      </c>
      <c r="R164" s="30"/>
      <c r="S164" s="22"/>
      <c r="T164" s="22"/>
      <c r="U164" s="22"/>
      <c r="V164" s="22"/>
      <c r="W164" s="22"/>
      <c r="X164" s="22"/>
      <c r="Y164" s="22"/>
    </row>
    <row r="165">
      <c r="A165" s="18" t="s">
        <v>8269</v>
      </c>
      <c r="B165" s="23">
        <v>41474.0</v>
      </c>
      <c r="C165" s="24">
        <f t="shared" si="1"/>
        <v>2013</v>
      </c>
      <c r="D165" s="24">
        <f t="shared" si="2"/>
        <v>7</v>
      </c>
      <c r="E165" s="24">
        <f t="shared" si="3"/>
        <v>6</v>
      </c>
      <c r="F165" s="25" t="s">
        <v>8270</v>
      </c>
      <c r="G165" s="18" t="s">
        <v>7168</v>
      </c>
      <c r="H165" s="18" t="s">
        <v>7260</v>
      </c>
      <c r="I165" s="26" t="s">
        <v>8271</v>
      </c>
      <c r="J165" s="27"/>
      <c r="K165" s="18" t="s">
        <v>7222</v>
      </c>
      <c r="L165" s="18" t="s">
        <v>8272</v>
      </c>
      <c r="M165" s="18" t="s">
        <v>8273</v>
      </c>
      <c r="N165" s="18" t="s">
        <v>8274</v>
      </c>
      <c r="O165" s="18" t="s">
        <v>8275</v>
      </c>
      <c r="P165" s="102">
        <v>1.3E8</v>
      </c>
      <c r="Q165" s="42">
        <v>7.83E7</v>
      </c>
      <c r="R165" s="30"/>
      <c r="S165" s="31"/>
      <c r="T165" s="31"/>
      <c r="U165" s="22"/>
      <c r="V165" s="22"/>
      <c r="W165" s="22"/>
      <c r="X165" s="22"/>
      <c r="Y165" s="22"/>
    </row>
    <row r="166">
      <c r="A166" s="18" t="s">
        <v>8276</v>
      </c>
      <c r="B166" s="23">
        <v>41474.0</v>
      </c>
      <c r="C166" s="24">
        <f t="shared" si="1"/>
        <v>2013</v>
      </c>
      <c r="D166" s="24">
        <f t="shared" si="2"/>
        <v>7</v>
      </c>
      <c r="E166" s="24">
        <f t="shared" si="3"/>
        <v>6</v>
      </c>
      <c r="F166" s="25" t="s">
        <v>8277</v>
      </c>
      <c r="G166" s="18" t="s">
        <v>7168</v>
      </c>
      <c r="H166" s="18" t="s">
        <v>7260</v>
      </c>
      <c r="I166" s="26" t="s">
        <v>8278</v>
      </c>
      <c r="J166" s="27"/>
      <c r="K166" s="18" t="s">
        <v>7479</v>
      </c>
      <c r="L166" s="18" t="s">
        <v>7971</v>
      </c>
      <c r="M166" s="18" t="s">
        <v>8279</v>
      </c>
      <c r="N166" s="18" t="s">
        <v>8275</v>
      </c>
      <c r="O166" s="18" t="s">
        <v>7984</v>
      </c>
      <c r="P166" s="51">
        <v>8.4E7</v>
      </c>
      <c r="Q166" s="56">
        <v>1.481E8</v>
      </c>
      <c r="R166" s="30"/>
      <c r="S166" s="22"/>
      <c r="T166" s="31"/>
      <c r="U166" s="22"/>
      <c r="V166" s="22"/>
      <c r="W166" s="22"/>
      <c r="X166" s="22"/>
      <c r="Y166" s="22"/>
    </row>
    <row r="167">
      <c r="A167" s="18" t="s">
        <v>8280</v>
      </c>
      <c r="B167" s="23">
        <v>41474.0</v>
      </c>
      <c r="C167" s="24">
        <f t="shared" si="1"/>
        <v>2013</v>
      </c>
      <c r="D167" s="24">
        <f t="shared" si="2"/>
        <v>7</v>
      </c>
      <c r="E167" s="24">
        <f t="shared" si="3"/>
        <v>6</v>
      </c>
      <c r="F167" s="25" t="s">
        <v>8281</v>
      </c>
      <c r="G167" s="18" t="s">
        <v>7202</v>
      </c>
      <c r="H167" s="18" t="s">
        <v>7146</v>
      </c>
      <c r="I167" s="26" t="s">
        <v>8282</v>
      </c>
      <c r="J167" s="27"/>
      <c r="K167" s="18" t="s">
        <v>8283</v>
      </c>
      <c r="L167" s="18" t="s">
        <v>8284</v>
      </c>
      <c r="M167" s="18" t="s">
        <v>8285</v>
      </c>
      <c r="N167" s="18" t="s">
        <v>8286</v>
      </c>
      <c r="O167" s="18" t="s">
        <v>8287</v>
      </c>
      <c r="P167" s="79">
        <v>2.0E7</v>
      </c>
      <c r="Q167" s="187">
        <v>3.18E8</v>
      </c>
      <c r="R167" s="30"/>
      <c r="S167" s="22"/>
      <c r="T167" s="31"/>
      <c r="U167" s="22"/>
      <c r="V167" s="22"/>
      <c r="W167" s="22"/>
      <c r="X167" s="22"/>
      <c r="Y167" s="22"/>
    </row>
    <row r="168">
      <c r="A168" s="18" t="s">
        <v>8288</v>
      </c>
      <c r="B168" s="23">
        <v>41474.0</v>
      </c>
      <c r="C168" s="24">
        <f t="shared" si="1"/>
        <v>2013</v>
      </c>
      <c r="D168" s="24">
        <f t="shared" si="2"/>
        <v>7</v>
      </c>
      <c r="E168" s="24">
        <f t="shared" si="3"/>
        <v>6</v>
      </c>
      <c r="F168" s="25" t="s">
        <v>8289</v>
      </c>
      <c r="G168" s="18" t="s">
        <v>7260</v>
      </c>
      <c r="H168" s="18" t="s">
        <v>7194</v>
      </c>
      <c r="I168" s="26" t="s">
        <v>8290</v>
      </c>
      <c r="J168" s="27"/>
      <c r="K168" s="18" t="s">
        <v>8291</v>
      </c>
      <c r="L168" s="18" t="s">
        <v>8292</v>
      </c>
      <c r="M168" s="18" t="s">
        <v>8293</v>
      </c>
      <c r="N168" s="18" t="s">
        <v>8294</v>
      </c>
      <c r="O168" s="18" t="s">
        <v>8295</v>
      </c>
      <c r="P168" s="79">
        <v>2.0E7</v>
      </c>
      <c r="Q168" s="37">
        <v>4.61E7</v>
      </c>
      <c r="R168" s="30"/>
      <c r="S168" s="31"/>
      <c r="T168" s="31"/>
      <c r="U168" s="22"/>
      <c r="V168" s="22"/>
      <c r="W168" s="22"/>
      <c r="X168" s="22"/>
      <c r="Y168" s="22"/>
    </row>
    <row r="169">
      <c r="A169" s="18" t="s">
        <v>8296</v>
      </c>
      <c r="B169" s="23">
        <v>41479.0</v>
      </c>
      <c r="C169" s="24">
        <f t="shared" si="1"/>
        <v>2013</v>
      </c>
      <c r="D169" s="24">
        <f t="shared" si="2"/>
        <v>7</v>
      </c>
      <c r="E169" s="24">
        <f t="shared" si="3"/>
        <v>4</v>
      </c>
      <c r="F169" s="25" t="s">
        <v>8297</v>
      </c>
      <c r="G169" s="18" t="s">
        <v>7168</v>
      </c>
      <c r="H169" s="18" t="s">
        <v>7211</v>
      </c>
      <c r="I169" s="26" t="s">
        <v>8298</v>
      </c>
      <c r="J169" s="27"/>
      <c r="K169" s="18" t="s">
        <v>7854</v>
      </c>
      <c r="L169" s="18" t="s">
        <v>7743</v>
      </c>
      <c r="M169" s="18" t="s">
        <v>8299</v>
      </c>
      <c r="N169" s="18" t="s">
        <v>8300</v>
      </c>
      <c r="O169" s="18" t="s">
        <v>8301</v>
      </c>
      <c r="P169" s="147">
        <v>1.2E8</v>
      </c>
      <c r="Q169" s="188">
        <v>4.148E8</v>
      </c>
      <c r="R169" s="30"/>
      <c r="S169" s="22"/>
      <c r="T169" s="31"/>
      <c r="U169" s="22"/>
      <c r="V169" s="22"/>
      <c r="W169" s="22"/>
      <c r="X169" s="22"/>
      <c r="Y169" s="22"/>
    </row>
    <row r="170">
      <c r="A170" s="18" t="s">
        <v>8302</v>
      </c>
      <c r="B170" s="23">
        <v>41481.0</v>
      </c>
      <c r="C170" s="24">
        <f t="shared" si="1"/>
        <v>2013</v>
      </c>
      <c r="D170" s="24">
        <f t="shared" si="2"/>
        <v>7</v>
      </c>
      <c r="E170" s="24">
        <f t="shared" si="3"/>
        <v>6</v>
      </c>
      <c r="F170" s="25" t="s">
        <v>8303</v>
      </c>
      <c r="G170" s="18" t="s">
        <v>7147</v>
      </c>
      <c r="H170" s="22"/>
      <c r="I170" s="26" t="s">
        <v>8304</v>
      </c>
      <c r="J170" s="27" t="s">
        <v>8305</v>
      </c>
      <c r="K170" s="18" t="s">
        <v>7508</v>
      </c>
      <c r="L170" s="18" t="s">
        <v>8306</v>
      </c>
      <c r="M170" s="18" t="s">
        <v>7955</v>
      </c>
      <c r="N170" s="18" t="s">
        <v>8307</v>
      </c>
      <c r="O170" s="18" t="s">
        <v>8308</v>
      </c>
      <c r="P170" s="126">
        <v>1.8E7</v>
      </c>
      <c r="Q170" s="85">
        <v>9.75E7</v>
      </c>
      <c r="R170" s="30"/>
      <c r="S170" s="22"/>
      <c r="T170" s="31"/>
      <c r="U170" s="22"/>
      <c r="V170" s="22"/>
      <c r="W170" s="22"/>
      <c r="X170" s="22"/>
      <c r="Y170" s="22"/>
    </row>
    <row r="171">
      <c r="A171" s="18" t="s">
        <v>8309</v>
      </c>
      <c r="B171" s="23">
        <v>41481.0</v>
      </c>
      <c r="C171" s="24">
        <f t="shared" si="1"/>
        <v>2013</v>
      </c>
      <c r="D171" s="24">
        <f t="shared" si="2"/>
        <v>7</v>
      </c>
      <c r="E171" s="24">
        <f t="shared" si="3"/>
        <v>6</v>
      </c>
      <c r="F171" s="25" t="s">
        <v>8310</v>
      </c>
      <c r="G171" s="18" t="s">
        <v>7147</v>
      </c>
      <c r="H171" s="22"/>
      <c r="I171" s="26" t="s">
        <v>8311</v>
      </c>
      <c r="J171" s="27"/>
      <c r="K171" s="18" t="s">
        <v>8312</v>
      </c>
      <c r="L171" s="18" t="s">
        <v>8313</v>
      </c>
      <c r="M171" s="18" t="s">
        <v>8314</v>
      </c>
      <c r="N171" s="18" t="s">
        <v>8315</v>
      </c>
      <c r="O171" s="18" t="s">
        <v>8316</v>
      </c>
      <c r="P171" s="47">
        <v>1.5E7</v>
      </c>
      <c r="Q171" s="35">
        <v>3000000.0</v>
      </c>
      <c r="R171" s="30"/>
      <c r="S171" s="31"/>
      <c r="T171" s="31"/>
      <c r="U171" s="22"/>
      <c r="V171" s="22"/>
      <c r="W171" s="22"/>
      <c r="X171" s="22"/>
      <c r="Y171" s="22"/>
    </row>
    <row r="172">
      <c r="A172" s="18" t="s">
        <v>8317</v>
      </c>
      <c r="B172" s="23">
        <v>41486.0</v>
      </c>
      <c r="C172" s="24">
        <f t="shared" si="1"/>
        <v>2013</v>
      </c>
      <c r="D172" s="24">
        <f t="shared" si="2"/>
        <v>7</v>
      </c>
      <c r="E172" s="24">
        <f t="shared" si="3"/>
        <v>4</v>
      </c>
      <c r="F172" s="25" t="s">
        <v>8318</v>
      </c>
      <c r="G172" s="18" t="s">
        <v>7211</v>
      </c>
      <c r="H172" s="18" t="s">
        <v>7269</v>
      </c>
      <c r="I172" s="26" t="s">
        <v>8319</v>
      </c>
      <c r="J172" s="27"/>
      <c r="K172" s="18" t="s">
        <v>8320</v>
      </c>
      <c r="L172" s="18" t="s">
        <v>8321</v>
      </c>
      <c r="M172" s="18" t="s">
        <v>8322</v>
      </c>
      <c r="N172" s="18" t="s">
        <v>8323</v>
      </c>
      <c r="O172" s="18" t="s">
        <v>7419</v>
      </c>
      <c r="P172" s="165">
        <v>1.05E8</v>
      </c>
      <c r="Q172" s="64">
        <v>3.475E8</v>
      </c>
      <c r="R172" s="30"/>
      <c r="S172" s="22"/>
      <c r="T172" s="31"/>
      <c r="U172" s="22"/>
      <c r="V172" s="22"/>
      <c r="W172" s="22"/>
      <c r="X172" s="22"/>
      <c r="Y172" s="22"/>
    </row>
    <row r="173">
      <c r="A173" s="18" t="s">
        <v>8324</v>
      </c>
      <c r="B173" s="23">
        <v>41488.0</v>
      </c>
      <c r="C173" s="24">
        <f t="shared" si="1"/>
        <v>2013</v>
      </c>
      <c r="D173" s="24">
        <f t="shared" si="2"/>
        <v>8</v>
      </c>
      <c r="E173" s="24">
        <f t="shared" si="3"/>
        <v>6</v>
      </c>
      <c r="F173" s="25" t="s">
        <v>8325</v>
      </c>
      <c r="G173" s="18" t="s">
        <v>7168</v>
      </c>
      <c r="H173" s="18" t="s">
        <v>7177</v>
      </c>
      <c r="I173" s="26" t="s">
        <v>8326</v>
      </c>
      <c r="J173" s="27"/>
      <c r="K173" s="18" t="s">
        <v>7531</v>
      </c>
      <c r="L173" s="18" t="s">
        <v>7221</v>
      </c>
      <c r="M173" s="18" t="s">
        <v>8327</v>
      </c>
      <c r="N173" s="18" t="s">
        <v>8328</v>
      </c>
      <c r="O173" s="18" t="s">
        <v>8329</v>
      </c>
      <c r="P173" s="152">
        <v>6.1E7</v>
      </c>
      <c r="Q173" s="54">
        <v>1.319E8</v>
      </c>
      <c r="R173" s="30"/>
      <c r="S173" s="22"/>
      <c r="T173" s="31"/>
      <c r="U173" s="22"/>
      <c r="V173" s="22"/>
      <c r="W173" s="22"/>
      <c r="X173" s="22"/>
      <c r="Y173" s="22"/>
    </row>
    <row r="174">
      <c r="A174" s="18" t="s">
        <v>8330</v>
      </c>
      <c r="B174" s="23">
        <v>41488.0</v>
      </c>
      <c r="C174" s="24">
        <f t="shared" si="1"/>
        <v>2013</v>
      </c>
      <c r="D174" s="24">
        <f t="shared" si="2"/>
        <v>8</v>
      </c>
      <c r="E174" s="24">
        <f t="shared" si="3"/>
        <v>6</v>
      </c>
      <c r="F174" s="25" t="s">
        <v>8331</v>
      </c>
      <c r="G174" s="18" t="s">
        <v>7147</v>
      </c>
      <c r="H174" s="22"/>
      <c r="I174" s="26" t="s">
        <v>8332</v>
      </c>
      <c r="J174" s="27"/>
      <c r="K174" s="18" t="s">
        <v>7279</v>
      </c>
      <c r="L174" s="18" t="s">
        <v>8333</v>
      </c>
      <c r="M174" s="18" t="s">
        <v>8334</v>
      </c>
      <c r="N174" s="18" t="s">
        <v>7313</v>
      </c>
      <c r="O174" s="18" t="s">
        <v>8335</v>
      </c>
      <c r="P174" s="123">
        <v>2500000.0</v>
      </c>
      <c r="Q174" s="71">
        <v>6900000.0</v>
      </c>
      <c r="R174" s="30"/>
      <c r="S174" s="31"/>
      <c r="T174" s="31"/>
      <c r="U174" s="22"/>
      <c r="V174" s="22"/>
      <c r="W174" s="22"/>
      <c r="X174" s="22"/>
      <c r="Y174" s="22"/>
    </row>
    <row r="175">
      <c r="A175" s="18" t="s">
        <v>8336</v>
      </c>
      <c r="B175" s="23">
        <v>41493.0</v>
      </c>
      <c r="C175" s="24">
        <f t="shared" si="1"/>
        <v>2013</v>
      </c>
      <c r="D175" s="24">
        <f t="shared" si="2"/>
        <v>8</v>
      </c>
      <c r="E175" s="24">
        <f t="shared" si="3"/>
        <v>4</v>
      </c>
      <c r="F175" s="25" t="s">
        <v>8337</v>
      </c>
      <c r="G175" s="18" t="s">
        <v>7211</v>
      </c>
      <c r="H175" s="18" t="s">
        <v>7228</v>
      </c>
      <c r="I175" s="26" t="s">
        <v>8338</v>
      </c>
      <c r="J175" s="27"/>
      <c r="K175" s="18" t="s">
        <v>7700</v>
      </c>
      <c r="L175" s="18" t="s">
        <v>7916</v>
      </c>
      <c r="M175" s="18" t="s">
        <v>8339</v>
      </c>
      <c r="N175" s="18" t="s">
        <v>8340</v>
      </c>
      <c r="O175" s="18" t="s">
        <v>8341</v>
      </c>
      <c r="P175" s="189">
        <v>9.0E7</v>
      </c>
      <c r="Q175" s="69">
        <v>2.022E8</v>
      </c>
      <c r="R175" s="30"/>
      <c r="S175" s="22"/>
      <c r="T175" s="31"/>
      <c r="U175" s="22"/>
      <c r="V175" s="22"/>
      <c r="W175" s="22"/>
      <c r="X175" s="22"/>
      <c r="Y175" s="22"/>
    </row>
    <row r="176">
      <c r="A176" s="18" t="s">
        <v>8342</v>
      </c>
      <c r="B176" s="23">
        <v>41495.0</v>
      </c>
      <c r="C176" s="24">
        <f t="shared" si="1"/>
        <v>2013</v>
      </c>
      <c r="D176" s="24">
        <f t="shared" si="2"/>
        <v>8</v>
      </c>
      <c r="E176" s="24">
        <f t="shared" si="3"/>
        <v>6</v>
      </c>
      <c r="F176" s="25" t="s">
        <v>8343</v>
      </c>
      <c r="G176" s="18" t="s">
        <v>7194</v>
      </c>
      <c r="H176" s="22"/>
      <c r="I176" s="26" t="s">
        <v>8344</v>
      </c>
      <c r="J176" s="27"/>
      <c r="K176" s="18" t="s">
        <v>7910</v>
      </c>
      <c r="L176" s="18" t="s">
        <v>8345</v>
      </c>
      <c r="M176" s="18" t="s">
        <v>8346</v>
      </c>
      <c r="N176" s="18" t="s">
        <v>8347</v>
      </c>
      <c r="O176" s="18" t="s">
        <v>8348</v>
      </c>
      <c r="P176" s="190">
        <v>1.15E8</v>
      </c>
      <c r="Q176" s="164">
        <v>2.861E8</v>
      </c>
      <c r="R176" s="30"/>
      <c r="S176" s="22"/>
      <c r="T176" s="31"/>
      <c r="U176" s="22"/>
      <c r="V176" s="22"/>
      <c r="W176" s="22"/>
      <c r="X176" s="22"/>
      <c r="Y176" s="22"/>
    </row>
    <row r="177">
      <c r="A177" s="18" t="s">
        <v>8349</v>
      </c>
      <c r="B177" s="23">
        <v>41502.0</v>
      </c>
      <c r="C177" s="24">
        <f t="shared" si="1"/>
        <v>2013</v>
      </c>
      <c r="D177" s="24">
        <f t="shared" si="2"/>
        <v>8</v>
      </c>
      <c r="E177" s="24">
        <f t="shared" si="3"/>
        <v>6</v>
      </c>
      <c r="F177" s="25" t="s">
        <v>8350</v>
      </c>
      <c r="G177" s="18" t="s">
        <v>7147</v>
      </c>
      <c r="H177" s="18"/>
      <c r="I177" s="26" t="s">
        <v>8351</v>
      </c>
      <c r="J177" s="27"/>
      <c r="K177" s="18" t="s">
        <v>7615</v>
      </c>
      <c r="L177" s="18" t="s">
        <v>7983</v>
      </c>
      <c r="M177" s="18" t="s">
        <v>8352</v>
      </c>
      <c r="N177" s="18" t="s">
        <v>8353</v>
      </c>
      <c r="O177" s="18" t="s">
        <v>8354</v>
      </c>
      <c r="P177" s="191">
        <v>4000000.0</v>
      </c>
      <c r="Q177" s="35">
        <v>1000000.0</v>
      </c>
      <c r="R177" s="30"/>
      <c r="S177" s="31"/>
      <c r="T177" s="31"/>
      <c r="U177" s="22"/>
      <c r="V177" s="22"/>
      <c r="W177" s="22"/>
      <c r="X177" s="22"/>
      <c r="Y177" s="22"/>
    </row>
    <row r="178">
      <c r="A178" s="18" t="s">
        <v>8355</v>
      </c>
      <c r="B178" s="23">
        <v>41502.0</v>
      </c>
      <c r="C178" s="24">
        <f t="shared" si="1"/>
        <v>2013</v>
      </c>
      <c r="D178" s="24">
        <f t="shared" si="2"/>
        <v>8</v>
      </c>
      <c r="E178" s="24">
        <f t="shared" si="3"/>
        <v>6</v>
      </c>
      <c r="F178" s="25" t="s">
        <v>8356</v>
      </c>
      <c r="G178" s="18" t="s">
        <v>7778</v>
      </c>
      <c r="H178" s="22"/>
      <c r="I178" s="32" t="s">
        <v>8357</v>
      </c>
      <c r="J178" s="27"/>
      <c r="K178" s="18" t="s">
        <v>8358</v>
      </c>
      <c r="L178" s="18" t="s">
        <v>7189</v>
      </c>
      <c r="M178" s="18" t="s">
        <v>8359</v>
      </c>
      <c r="N178" s="18" t="s">
        <v>8360</v>
      </c>
      <c r="O178" s="18" t="s">
        <v>8361</v>
      </c>
      <c r="P178" s="44">
        <v>1.2E7</v>
      </c>
      <c r="Q178" s="39">
        <v>3.59E7</v>
      </c>
      <c r="R178" s="30"/>
      <c r="S178" s="31"/>
      <c r="T178" s="31"/>
      <c r="U178" s="22"/>
      <c r="V178" s="22"/>
      <c r="W178" s="22"/>
      <c r="X178" s="22"/>
      <c r="Y178" s="22"/>
    </row>
    <row r="179">
      <c r="A179" s="18" t="s">
        <v>8362</v>
      </c>
      <c r="B179" s="23">
        <v>41502.0</v>
      </c>
      <c r="C179" s="24">
        <f t="shared" si="1"/>
        <v>2013</v>
      </c>
      <c r="D179" s="24">
        <f t="shared" si="2"/>
        <v>8</v>
      </c>
      <c r="E179" s="24">
        <f t="shared" si="3"/>
        <v>6</v>
      </c>
      <c r="F179" s="25" t="s">
        <v>8363</v>
      </c>
      <c r="G179" s="18" t="s">
        <v>7147</v>
      </c>
      <c r="H179" s="18" t="s">
        <v>7778</v>
      </c>
      <c r="I179" s="26" t="s">
        <v>8364</v>
      </c>
      <c r="J179" s="27"/>
      <c r="K179" s="18" t="s">
        <v>7949</v>
      </c>
      <c r="L179" s="18" t="s">
        <v>8365</v>
      </c>
      <c r="M179" s="18" t="s">
        <v>7158</v>
      </c>
      <c r="N179" s="18" t="s">
        <v>7187</v>
      </c>
      <c r="O179" s="18" t="s">
        <v>7416</v>
      </c>
      <c r="P179" s="81">
        <v>3.0E7</v>
      </c>
      <c r="Q179" s="91">
        <v>1.766E8</v>
      </c>
      <c r="R179" s="30"/>
      <c r="S179" s="22"/>
      <c r="T179" s="31"/>
      <c r="U179" s="22"/>
      <c r="V179" s="22"/>
      <c r="W179" s="22"/>
      <c r="X179" s="22"/>
      <c r="Y179" s="22"/>
    </row>
    <row r="180">
      <c r="A180" s="18" t="s">
        <v>8366</v>
      </c>
      <c r="B180" s="23">
        <v>41507.0</v>
      </c>
      <c r="C180" s="24">
        <f t="shared" si="1"/>
        <v>2013</v>
      </c>
      <c r="D180" s="24">
        <f t="shared" si="2"/>
        <v>8</v>
      </c>
      <c r="E180" s="24">
        <f t="shared" si="3"/>
        <v>4</v>
      </c>
      <c r="F180" s="25" t="s">
        <v>8367</v>
      </c>
      <c r="G180" s="18" t="s">
        <v>7168</v>
      </c>
      <c r="H180" s="18" t="s">
        <v>7228</v>
      </c>
      <c r="I180" s="26" t="s">
        <v>8368</v>
      </c>
      <c r="J180" s="27"/>
      <c r="K180" s="18" t="s">
        <v>7338</v>
      </c>
      <c r="L180" s="18" t="s">
        <v>8369</v>
      </c>
      <c r="M180" s="18" t="s">
        <v>8370</v>
      </c>
      <c r="N180" s="18" t="s">
        <v>8371</v>
      </c>
      <c r="O180" s="18" t="s">
        <v>8372</v>
      </c>
      <c r="P180" s="121">
        <v>6.0E7</v>
      </c>
      <c r="Q180" s="174">
        <v>9.06E7</v>
      </c>
      <c r="R180" s="30"/>
      <c r="S180" s="31"/>
      <c r="T180" s="31"/>
      <c r="U180" s="22"/>
      <c r="V180" s="22"/>
      <c r="W180" s="22"/>
      <c r="X180" s="22"/>
      <c r="Y180" s="22"/>
    </row>
    <row r="181">
      <c r="A181" s="18" t="s">
        <v>8373</v>
      </c>
      <c r="B181" s="23">
        <v>41509.0</v>
      </c>
      <c r="C181" s="24">
        <f t="shared" si="1"/>
        <v>2013</v>
      </c>
      <c r="D181" s="24">
        <f t="shared" si="2"/>
        <v>8</v>
      </c>
      <c r="E181" s="24">
        <f t="shared" si="3"/>
        <v>6</v>
      </c>
      <c r="F181" s="25" t="s">
        <v>8374</v>
      </c>
      <c r="G181" s="18" t="s">
        <v>7146</v>
      </c>
      <c r="H181" s="22"/>
      <c r="I181" s="26" t="s">
        <v>8375</v>
      </c>
      <c r="J181" s="27"/>
      <c r="K181" s="18" t="s">
        <v>8376</v>
      </c>
      <c r="L181" s="18" t="s">
        <v>8377</v>
      </c>
      <c r="M181" s="18" t="s">
        <v>8378</v>
      </c>
      <c r="N181" s="18" t="s">
        <v>8379</v>
      </c>
      <c r="O181" s="18" t="s">
        <v>8380</v>
      </c>
      <c r="P181" s="28">
        <v>1000000.0</v>
      </c>
      <c r="Q181" s="131">
        <v>2.68E7</v>
      </c>
      <c r="R181" s="30"/>
      <c r="S181" s="31"/>
      <c r="T181" s="31"/>
      <c r="U181" s="22"/>
      <c r="V181" s="22"/>
      <c r="W181" s="22"/>
      <c r="X181" s="22"/>
      <c r="Y181" s="22"/>
    </row>
    <row r="182">
      <c r="A182" s="18" t="s">
        <v>8381</v>
      </c>
      <c r="B182" s="23">
        <v>41515.0</v>
      </c>
      <c r="C182" s="24">
        <f t="shared" si="1"/>
        <v>2013</v>
      </c>
      <c r="D182" s="24">
        <f t="shared" si="2"/>
        <v>8</v>
      </c>
      <c r="E182" s="24">
        <f t="shared" si="3"/>
        <v>5</v>
      </c>
      <c r="F182" s="25" t="s">
        <v>8382</v>
      </c>
      <c r="G182" s="18" t="s">
        <v>8383</v>
      </c>
      <c r="H182" s="18" t="s">
        <v>7503</v>
      </c>
      <c r="I182" s="26" t="s">
        <v>8384</v>
      </c>
      <c r="J182" s="27"/>
      <c r="K182" s="18" t="s">
        <v>8385</v>
      </c>
      <c r="L182" s="18" t="s">
        <v>8386</v>
      </c>
      <c r="M182" s="18" t="s">
        <v>8387</v>
      </c>
      <c r="N182" s="18" t="s">
        <v>8388</v>
      </c>
      <c r="O182" s="18" t="s">
        <v>8389</v>
      </c>
      <c r="P182" s="66">
        <v>1.0E7</v>
      </c>
      <c r="Q182" s="97">
        <v>6.85E7</v>
      </c>
      <c r="R182" s="30"/>
      <c r="S182" s="22"/>
      <c r="T182" s="31"/>
      <c r="U182" s="22"/>
      <c r="V182" s="22"/>
      <c r="W182" s="22"/>
      <c r="X182" s="22"/>
      <c r="Y182" s="22"/>
    </row>
    <row r="183">
      <c r="A183" s="18" t="s">
        <v>8390</v>
      </c>
      <c r="B183" s="23">
        <v>41516.0</v>
      </c>
      <c r="C183" s="24">
        <f t="shared" si="1"/>
        <v>2013</v>
      </c>
      <c r="D183" s="24">
        <f t="shared" si="2"/>
        <v>8</v>
      </c>
      <c r="E183" s="24">
        <f t="shared" si="3"/>
        <v>6</v>
      </c>
      <c r="F183" s="25" t="s">
        <v>8391</v>
      </c>
      <c r="G183" s="18" t="s">
        <v>7168</v>
      </c>
      <c r="H183" s="22"/>
      <c r="I183" s="26" t="s">
        <v>8392</v>
      </c>
      <c r="J183" s="26" t="s">
        <v>8393</v>
      </c>
      <c r="K183" s="18" t="s">
        <v>7759</v>
      </c>
      <c r="L183" s="18" t="s">
        <v>7716</v>
      </c>
      <c r="M183" s="18" t="s">
        <v>8394</v>
      </c>
      <c r="N183" s="18" t="s">
        <v>8395</v>
      </c>
      <c r="O183" s="22"/>
      <c r="P183" s="126">
        <v>1.8E7</v>
      </c>
      <c r="Q183" s="67">
        <v>1.18E7</v>
      </c>
      <c r="R183" s="30"/>
      <c r="S183" s="31"/>
      <c r="T183" s="31"/>
      <c r="U183" s="22"/>
      <c r="V183" s="22"/>
      <c r="W183" s="22"/>
      <c r="X183" s="22"/>
      <c r="Y183" s="22"/>
    </row>
    <row r="184">
      <c r="A184" s="18" t="s">
        <v>8396</v>
      </c>
      <c r="B184" s="23">
        <v>41523.0</v>
      </c>
      <c r="C184" s="24">
        <f t="shared" si="1"/>
        <v>2013</v>
      </c>
      <c r="D184" s="24">
        <f t="shared" si="2"/>
        <v>9</v>
      </c>
      <c r="E184" s="24">
        <f t="shared" si="3"/>
        <v>6</v>
      </c>
      <c r="F184" s="25" t="s">
        <v>8397</v>
      </c>
      <c r="G184" s="18" t="s">
        <v>7168</v>
      </c>
      <c r="H184" s="18" t="s">
        <v>7194</v>
      </c>
      <c r="I184" s="26" t="s">
        <v>8398</v>
      </c>
      <c r="J184" s="27"/>
      <c r="K184" s="18" t="s">
        <v>8150</v>
      </c>
      <c r="L184" s="18" t="s">
        <v>8399</v>
      </c>
      <c r="M184" s="18" t="s">
        <v>8400</v>
      </c>
      <c r="N184" s="18" t="s">
        <v>8401</v>
      </c>
      <c r="O184" s="18" t="s">
        <v>8402</v>
      </c>
      <c r="P184" s="38">
        <v>4.0E7</v>
      </c>
      <c r="Q184" s="84">
        <v>1.003E8</v>
      </c>
      <c r="R184" s="30"/>
      <c r="S184" s="22"/>
      <c r="T184" s="31"/>
      <c r="U184" s="22"/>
      <c r="V184" s="22"/>
      <c r="W184" s="22"/>
      <c r="X184" s="22"/>
      <c r="Y184" s="22"/>
    </row>
    <row r="185">
      <c r="A185" s="18" t="s">
        <v>8403</v>
      </c>
      <c r="B185" s="23">
        <v>41530.0</v>
      </c>
      <c r="C185" s="24">
        <f t="shared" si="1"/>
        <v>2013</v>
      </c>
      <c r="D185" s="24">
        <f t="shared" si="2"/>
        <v>9</v>
      </c>
      <c r="E185" s="24">
        <f t="shared" si="3"/>
        <v>6</v>
      </c>
      <c r="F185" s="25" t="s">
        <v>8404</v>
      </c>
      <c r="G185" s="18" t="s">
        <v>7146</v>
      </c>
      <c r="H185" s="22"/>
      <c r="I185" s="26" t="s">
        <v>8282</v>
      </c>
      <c r="J185" s="27"/>
      <c r="K185" s="18" t="s">
        <v>8283</v>
      </c>
      <c r="L185" s="18" t="s">
        <v>8086</v>
      </c>
      <c r="M185" s="18" t="s">
        <v>8405</v>
      </c>
      <c r="N185" s="18" t="s">
        <v>8406</v>
      </c>
      <c r="O185" s="22"/>
      <c r="P185" s="141">
        <v>5000000.0</v>
      </c>
      <c r="Q185" s="145">
        <v>1.619E8</v>
      </c>
      <c r="R185" s="30"/>
      <c r="S185" s="22"/>
      <c r="T185" s="31"/>
      <c r="U185" s="22"/>
      <c r="V185" s="22"/>
      <c r="W185" s="22"/>
      <c r="X185" s="22"/>
      <c r="Y185" s="22"/>
    </row>
    <row r="186">
      <c r="A186" s="18" t="s">
        <v>8407</v>
      </c>
      <c r="B186" s="23">
        <v>41530.0</v>
      </c>
      <c r="C186" s="24">
        <f t="shared" si="1"/>
        <v>2013</v>
      </c>
      <c r="D186" s="24">
        <f t="shared" si="2"/>
        <v>9</v>
      </c>
      <c r="E186" s="24">
        <f t="shared" si="3"/>
        <v>6</v>
      </c>
      <c r="F186" s="25" t="s">
        <v>8408</v>
      </c>
      <c r="G186" s="18" t="s">
        <v>7177</v>
      </c>
      <c r="H186" s="22"/>
      <c r="I186" s="26" t="s">
        <v>8409</v>
      </c>
      <c r="J186" s="27"/>
      <c r="K186" s="18" t="s">
        <v>7829</v>
      </c>
      <c r="L186" s="18" t="s">
        <v>7433</v>
      </c>
      <c r="M186" s="18" t="s">
        <v>8410</v>
      </c>
      <c r="N186" s="18" t="s">
        <v>7470</v>
      </c>
      <c r="O186" s="18" t="s">
        <v>8411</v>
      </c>
      <c r="P186" s="81">
        <v>3.0E7</v>
      </c>
      <c r="Q186" s="42">
        <v>7.84E7</v>
      </c>
      <c r="R186" s="30"/>
      <c r="S186" s="31"/>
      <c r="T186" s="31"/>
      <c r="U186" s="22"/>
      <c r="V186" s="22"/>
      <c r="W186" s="22"/>
      <c r="X186" s="22"/>
      <c r="Y186" s="22"/>
    </row>
    <row r="187">
      <c r="A187" s="18" t="s">
        <v>8412</v>
      </c>
      <c r="B187" s="23">
        <v>41537.0</v>
      </c>
      <c r="C187" s="24">
        <f t="shared" si="1"/>
        <v>2013</v>
      </c>
      <c r="D187" s="24">
        <f t="shared" si="2"/>
        <v>9</v>
      </c>
      <c r="E187" s="24">
        <f t="shared" si="3"/>
        <v>6</v>
      </c>
      <c r="F187" s="25" t="s">
        <v>8413</v>
      </c>
      <c r="G187" s="18" t="s">
        <v>7503</v>
      </c>
      <c r="H187" s="22"/>
      <c r="I187" s="26" t="s">
        <v>8414</v>
      </c>
      <c r="J187" s="27"/>
      <c r="K187" s="18" t="s">
        <v>8415</v>
      </c>
      <c r="L187" s="18" t="s">
        <v>8416</v>
      </c>
      <c r="M187" s="18" t="s">
        <v>7849</v>
      </c>
      <c r="N187" s="18" t="s">
        <v>8417</v>
      </c>
      <c r="O187" s="18" t="s">
        <v>8418</v>
      </c>
      <c r="P187" s="79">
        <v>2.0E7</v>
      </c>
      <c r="Q187" s="128">
        <v>1.65E7</v>
      </c>
      <c r="R187" s="30"/>
      <c r="S187" s="31"/>
      <c r="T187" s="31"/>
      <c r="U187" s="22"/>
      <c r="V187" s="22"/>
      <c r="W187" s="22"/>
      <c r="X187" s="22"/>
      <c r="Y187" s="22"/>
    </row>
    <row r="188">
      <c r="A188" s="18" t="s">
        <v>8419</v>
      </c>
      <c r="B188" s="23">
        <v>41537.0</v>
      </c>
      <c r="C188" s="24">
        <f t="shared" si="1"/>
        <v>2013</v>
      </c>
      <c r="D188" s="24">
        <f t="shared" si="2"/>
        <v>9</v>
      </c>
      <c r="E188" s="24">
        <f t="shared" si="3"/>
        <v>6</v>
      </c>
      <c r="F188" s="25" t="s">
        <v>8420</v>
      </c>
      <c r="G188" s="18" t="s">
        <v>7260</v>
      </c>
      <c r="H188" s="22"/>
      <c r="I188" s="26" t="s">
        <v>8421</v>
      </c>
      <c r="J188" s="27"/>
      <c r="K188" s="18" t="s">
        <v>8050</v>
      </c>
      <c r="L188" s="18" t="s">
        <v>8422</v>
      </c>
      <c r="M188" s="18" t="s">
        <v>8249</v>
      </c>
      <c r="N188" s="18" t="s">
        <v>8061</v>
      </c>
      <c r="O188" s="18" t="s">
        <v>8423</v>
      </c>
      <c r="P188" s="70">
        <v>8000000.0</v>
      </c>
      <c r="Q188" s="62">
        <v>2.53E7</v>
      </c>
      <c r="R188" s="30"/>
      <c r="S188" s="31"/>
      <c r="T188" s="31"/>
      <c r="U188" s="22"/>
      <c r="V188" s="22"/>
      <c r="W188" s="22"/>
      <c r="X188" s="22"/>
      <c r="Y188" s="22"/>
    </row>
    <row r="189">
      <c r="A189" s="18" t="s">
        <v>8424</v>
      </c>
      <c r="B189" s="23">
        <v>41537.0</v>
      </c>
      <c r="C189" s="24">
        <f t="shared" si="1"/>
        <v>2013</v>
      </c>
      <c r="D189" s="24">
        <f t="shared" si="2"/>
        <v>9</v>
      </c>
      <c r="E189" s="24">
        <f t="shared" si="3"/>
        <v>6</v>
      </c>
      <c r="F189" s="25" t="s">
        <v>8425</v>
      </c>
      <c r="G189" s="18" t="s">
        <v>7177</v>
      </c>
      <c r="H189" s="22"/>
      <c r="I189" s="26" t="s">
        <v>8426</v>
      </c>
      <c r="J189" s="27"/>
      <c r="K189" s="18" t="s">
        <v>7693</v>
      </c>
      <c r="L189" s="18" t="s">
        <v>7854</v>
      </c>
      <c r="M189" s="18" t="s">
        <v>7723</v>
      </c>
      <c r="N189" s="18" t="s">
        <v>8427</v>
      </c>
      <c r="O189" s="18" t="s">
        <v>7728</v>
      </c>
      <c r="P189" s="192">
        <v>4.6E7</v>
      </c>
      <c r="Q189" s="154">
        <v>1.221E8</v>
      </c>
      <c r="R189" s="30"/>
      <c r="S189" s="22"/>
      <c r="T189" s="31"/>
      <c r="U189" s="22"/>
      <c r="V189" s="22"/>
      <c r="W189" s="22"/>
      <c r="X189" s="22"/>
      <c r="Y189" s="22"/>
    </row>
    <row r="190">
      <c r="A190" s="18" t="s">
        <v>8428</v>
      </c>
      <c r="B190" s="23">
        <v>41537.0</v>
      </c>
      <c r="C190" s="24">
        <f t="shared" si="1"/>
        <v>2013</v>
      </c>
      <c r="D190" s="24">
        <f t="shared" si="2"/>
        <v>9</v>
      </c>
      <c r="E190" s="24">
        <f t="shared" si="3"/>
        <v>6</v>
      </c>
      <c r="F190" s="25" t="s">
        <v>8429</v>
      </c>
      <c r="G190" s="18" t="s">
        <v>7168</v>
      </c>
      <c r="H190" s="22"/>
      <c r="I190" s="26" t="s">
        <v>8430</v>
      </c>
      <c r="J190" s="27"/>
      <c r="K190" s="18" t="s">
        <v>7372</v>
      </c>
      <c r="L190" s="18" t="s">
        <v>8431</v>
      </c>
      <c r="M190" s="18" t="s">
        <v>7526</v>
      </c>
      <c r="N190" s="18" t="s">
        <v>8432</v>
      </c>
      <c r="O190" s="22"/>
      <c r="P190" s="193">
        <v>3.8E7</v>
      </c>
      <c r="Q190" s="174">
        <v>9.02E7</v>
      </c>
      <c r="R190" s="30"/>
      <c r="S190" s="22"/>
      <c r="T190" s="31"/>
      <c r="U190" s="22"/>
      <c r="V190" s="22"/>
      <c r="W190" s="22"/>
      <c r="X190" s="22"/>
      <c r="Y190" s="22"/>
    </row>
    <row r="191">
      <c r="A191" s="18" t="s">
        <v>8433</v>
      </c>
      <c r="B191" s="23">
        <v>41544.0</v>
      </c>
      <c r="C191" s="24">
        <f t="shared" si="1"/>
        <v>2013</v>
      </c>
      <c r="D191" s="24">
        <f t="shared" si="2"/>
        <v>9</v>
      </c>
      <c r="E191" s="24">
        <f t="shared" si="3"/>
        <v>6</v>
      </c>
      <c r="F191" s="25" t="s">
        <v>8434</v>
      </c>
      <c r="G191" s="18" t="s">
        <v>7269</v>
      </c>
      <c r="H191" s="18" t="s">
        <v>7260</v>
      </c>
      <c r="I191" s="26" t="s">
        <v>8435</v>
      </c>
      <c r="J191" s="26" t="s">
        <v>8436</v>
      </c>
      <c r="K191" s="18" t="s">
        <v>7442</v>
      </c>
      <c r="L191" s="18" t="s">
        <v>8268</v>
      </c>
      <c r="M191" s="18" t="s">
        <v>7717</v>
      </c>
      <c r="N191" s="18" t="s">
        <v>8437</v>
      </c>
      <c r="O191" s="18" t="s">
        <v>8438</v>
      </c>
      <c r="P191" s="72">
        <v>7.8E7</v>
      </c>
      <c r="Q191" s="194">
        <v>2.743E8</v>
      </c>
      <c r="R191" s="30"/>
      <c r="S191" s="22"/>
      <c r="T191" s="31"/>
      <c r="U191" s="22"/>
      <c r="V191" s="22"/>
      <c r="W191" s="22"/>
      <c r="X191" s="22"/>
      <c r="Y191" s="22"/>
    </row>
    <row r="192">
      <c r="A192" s="18" t="s">
        <v>8439</v>
      </c>
      <c r="B192" s="23">
        <v>41544.0</v>
      </c>
      <c r="C192" s="24">
        <f t="shared" si="1"/>
        <v>2013</v>
      </c>
      <c r="D192" s="24">
        <f t="shared" si="2"/>
        <v>9</v>
      </c>
      <c r="E192" s="24">
        <f t="shared" si="3"/>
        <v>6</v>
      </c>
      <c r="F192" s="25" t="s">
        <v>8440</v>
      </c>
      <c r="G192" s="18" t="s">
        <v>7177</v>
      </c>
      <c r="H192" s="22"/>
      <c r="I192" s="26" t="s">
        <v>8441</v>
      </c>
      <c r="J192" s="27"/>
      <c r="K192" s="18" t="s">
        <v>7748</v>
      </c>
      <c r="L192" s="18" t="s">
        <v>7710</v>
      </c>
      <c r="M192" s="18" t="s">
        <v>7937</v>
      </c>
      <c r="N192" s="18" t="s">
        <v>7515</v>
      </c>
      <c r="O192" s="22"/>
      <c r="P192" s="81">
        <v>3.0E7</v>
      </c>
      <c r="Q192" s="80">
        <v>3.0E7</v>
      </c>
      <c r="R192" s="30"/>
      <c r="S192" s="31"/>
      <c r="T192" s="31"/>
      <c r="U192" s="22"/>
      <c r="V192" s="22"/>
      <c r="W192" s="22"/>
      <c r="X192" s="22"/>
      <c r="Y192" s="22"/>
    </row>
    <row r="193">
      <c r="A193" s="18" t="s">
        <v>8442</v>
      </c>
      <c r="B193" s="23">
        <v>41649.0</v>
      </c>
      <c r="C193" s="24">
        <f t="shared" si="1"/>
        <v>2014</v>
      </c>
      <c r="D193" s="24">
        <f t="shared" si="2"/>
        <v>1</v>
      </c>
      <c r="E193" s="24">
        <f t="shared" si="3"/>
        <v>6</v>
      </c>
      <c r="F193" s="25" t="s">
        <v>8443</v>
      </c>
      <c r="G193" s="18" t="s">
        <v>7168</v>
      </c>
      <c r="H193" s="18" t="s">
        <v>7211</v>
      </c>
      <c r="I193" s="26" t="s">
        <v>8444</v>
      </c>
      <c r="J193" s="27"/>
      <c r="K193" s="18" t="s">
        <v>8445</v>
      </c>
      <c r="L193" s="18" t="s">
        <v>8446</v>
      </c>
      <c r="M193" s="18" t="s">
        <v>8447</v>
      </c>
      <c r="N193" s="18" t="s">
        <v>8448</v>
      </c>
      <c r="O193" s="18" t="s">
        <v>8449</v>
      </c>
      <c r="P193" s="63">
        <v>7.0E7</v>
      </c>
      <c r="Q193" s="105">
        <v>6.13E7</v>
      </c>
      <c r="R193" s="30"/>
      <c r="S193" s="31"/>
      <c r="T193" s="31"/>
      <c r="U193" s="22"/>
      <c r="V193" s="22"/>
      <c r="W193" s="22"/>
      <c r="X193" s="22"/>
      <c r="Y193" s="22"/>
    </row>
    <row r="194">
      <c r="A194" s="18" t="s">
        <v>8450</v>
      </c>
      <c r="B194" s="23">
        <v>41650.0</v>
      </c>
      <c r="C194" s="24">
        <f t="shared" si="1"/>
        <v>2014</v>
      </c>
      <c r="D194" s="24">
        <f t="shared" si="2"/>
        <v>1</v>
      </c>
      <c r="E194" s="24">
        <f t="shared" si="3"/>
        <v>7</v>
      </c>
      <c r="F194" s="25" t="s">
        <v>8451</v>
      </c>
      <c r="G194" s="18" t="s">
        <v>7269</v>
      </c>
      <c r="H194" s="22"/>
      <c r="I194" s="26" t="s">
        <v>8452</v>
      </c>
      <c r="J194" s="27"/>
      <c r="K194" s="18" t="s">
        <v>7238</v>
      </c>
      <c r="L194" s="18" t="s">
        <v>7179</v>
      </c>
      <c r="M194" s="18" t="s">
        <v>7187</v>
      </c>
      <c r="N194" s="18" t="s">
        <v>8009</v>
      </c>
      <c r="O194" s="18" t="s">
        <v>8453</v>
      </c>
      <c r="P194" s="136">
        <v>4.28E7</v>
      </c>
      <c r="Q194" s="154">
        <v>1.209E8</v>
      </c>
      <c r="R194" s="30"/>
      <c r="S194" s="22"/>
      <c r="T194" s="31"/>
      <c r="U194" s="22"/>
      <c r="V194" s="22"/>
      <c r="W194" s="22"/>
      <c r="X194" s="22"/>
      <c r="Y194" s="22"/>
    </row>
    <row r="195">
      <c r="A195" s="18" t="s">
        <v>8454</v>
      </c>
      <c r="B195" s="23">
        <v>41654.0</v>
      </c>
      <c r="C195" s="24">
        <f t="shared" si="1"/>
        <v>2014</v>
      </c>
      <c r="D195" s="24">
        <f t="shared" si="2"/>
        <v>1</v>
      </c>
      <c r="E195" s="24">
        <f t="shared" si="3"/>
        <v>4</v>
      </c>
      <c r="F195" s="25" t="s">
        <v>8455</v>
      </c>
      <c r="G195" s="18" t="s">
        <v>7168</v>
      </c>
      <c r="H195" s="18" t="s">
        <v>7211</v>
      </c>
      <c r="I195" s="26" t="s">
        <v>8456</v>
      </c>
      <c r="J195" s="27"/>
      <c r="K195" s="18" t="s">
        <v>7641</v>
      </c>
      <c r="L195" s="18" t="s">
        <v>8457</v>
      </c>
      <c r="M195" s="18" t="s">
        <v>8458</v>
      </c>
      <c r="N195" s="18" t="s">
        <v>8459</v>
      </c>
      <c r="O195" s="18" t="s">
        <v>7247</v>
      </c>
      <c r="P195" s="121">
        <v>6.0E7</v>
      </c>
      <c r="Q195" s="89">
        <v>1.355E8</v>
      </c>
      <c r="R195" s="30"/>
      <c r="S195" s="22"/>
      <c r="T195" s="31"/>
      <c r="U195" s="22"/>
      <c r="V195" s="22"/>
      <c r="W195" s="22"/>
      <c r="X195" s="22"/>
      <c r="Y195" s="22"/>
    </row>
    <row r="196">
      <c r="A196" s="18" t="s">
        <v>8460</v>
      </c>
      <c r="B196" s="23">
        <v>41655.0</v>
      </c>
      <c r="C196" s="24">
        <f t="shared" si="1"/>
        <v>2014</v>
      </c>
      <c r="D196" s="24">
        <f t="shared" si="2"/>
        <v>1</v>
      </c>
      <c r="E196" s="24">
        <f t="shared" si="3"/>
        <v>5</v>
      </c>
      <c r="F196" s="25" t="s">
        <v>8461</v>
      </c>
      <c r="G196" s="18" t="s">
        <v>7147</v>
      </c>
      <c r="H196" s="22"/>
      <c r="I196" s="26" t="s">
        <v>8462</v>
      </c>
      <c r="J196" s="27"/>
      <c r="K196" s="18" t="s">
        <v>8463</v>
      </c>
      <c r="L196" s="18" t="s">
        <v>7279</v>
      </c>
      <c r="M196" s="18" t="s">
        <v>8464</v>
      </c>
      <c r="N196" s="18" t="s">
        <v>8465</v>
      </c>
      <c r="O196" s="22"/>
      <c r="P196" s="160">
        <v>3300000.0</v>
      </c>
      <c r="Q196" s="34">
        <v>4.9E7</v>
      </c>
      <c r="R196" s="30"/>
      <c r="S196" s="31"/>
      <c r="T196" s="31"/>
      <c r="U196" s="22"/>
      <c r="V196" s="22"/>
      <c r="W196" s="22"/>
      <c r="X196" s="22"/>
      <c r="Y196" s="22"/>
    </row>
    <row r="197">
      <c r="A197" s="18" t="s">
        <v>8466</v>
      </c>
      <c r="B197" s="23">
        <v>41656.0</v>
      </c>
      <c r="C197" s="24">
        <f t="shared" si="1"/>
        <v>2014</v>
      </c>
      <c r="D197" s="24">
        <f t="shared" si="2"/>
        <v>1</v>
      </c>
      <c r="E197" s="24">
        <f t="shared" si="3"/>
        <v>6</v>
      </c>
      <c r="F197" s="25" t="s">
        <v>8467</v>
      </c>
      <c r="G197" s="18" t="s">
        <v>7146</v>
      </c>
      <c r="H197" s="18" t="s">
        <v>7202</v>
      </c>
      <c r="I197" s="26" t="s">
        <v>8468</v>
      </c>
      <c r="J197" s="26" t="s">
        <v>8469</v>
      </c>
      <c r="K197" s="18" t="s">
        <v>8470</v>
      </c>
      <c r="L197" s="18" t="s">
        <v>8471</v>
      </c>
      <c r="M197" s="18" t="s">
        <v>8472</v>
      </c>
      <c r="N197" s="18" t="s">
        <v>8473</v>
      </c>
      <c r="O197" s="18" t="s">
        <v>8474</v>
      </c>
      <c r="P197" s="132">
        <v>7000000.0</v>
      </c>
      <c r="Q197" s="39">
        <v>3.69E7</v>
      </c>
      <c r="R197" s="30"/>
      <c r="S197" s="31"/>
      <c r="T197" s="31"/>
      <c r="U197" s="22"/>
      <c r="V197" s="22"/>
      <c r="W197" s="22"/>
      <c r="X197" s="22"/>
      <c r="Y197" s="22"/>
    </row>
    <row r="198">
      <c r="A198" s="18" t="s">
        <v>8475</v>
      </c>
      <c r="B198" s="23">
        <v>41656.0</v>
      </c>
      <c r="C198" s="24">
        <f t="shared" si="1"/>
        <v>2014</v>
      </c>
      <c r="D198" s="24">
        <f t="shared" si="2"/>
        <v>1</v>
      </c>
      <c r="E198" s="24">
        <f t="shared" si="3"/>
        <v>6</v>
      </c>
      <c r="F198" s="25" t="s">
        <v>8476</v>
      </c>
      <c r="G198" s="18" t="s">
        <v>7168</v>
      </c>
      <c r="H198" s="18" t="s">
        <v>7260</v>
      </c>
      <c r="I198" s="26" t="s">
        <v>7392</v>
      </c>
      <c r="J198" s="27"/>
      <c r="K198" s="18" t="s">
        <v>7312</v>
      </c>
      <c r="L198" s="18" t="s">
        <v>7393</v>
      </c>
      <c r="M198" s="18" t="s">
        <v>7555</v>
      </c>
      <c r="N198" s="18" t="s">
        <v>8477</v>
      </c>
      <c r="O198" s="18" t="s">
        <v>8478</v>
      </c>
      <c r="P198" s="41">
        <v>2.5E7</v>
      </c>
      <c r="Q198" s="58">
        <v>1.545E8</v>
      </c>
      <c r="R198" s="30"/>
      <c r="S198" s="22"/>
      <c r="T198" s="31"/>
      <c r="U198" s="22"/>
      <c r="V198" s="22"/>
      <c r="W198" s="22"/>
      <c r="X198" s="22"/>
      <c r="Y198" s="22"/>
    </row>
    <row r="199">
      <c r="A199" s="18" t="s">
        <v>8479</v>
      </c>
      <c r="B199" s="23">
        <v>41657.0</v>
      </c>
      <c r="C199" s="24">
        <f t="shared" si="1"/>
        <v>2014</v>
      </c>
      <c r="D199" s="24">
        <f t="shared" si="2"/>
        <v>1</v>
      </c>
      <c r="E199" s="24">
        <f t="shared" si="3"/>
        <v>7</v>
      </c>
      <c r="F199" s="25" t="s">
        <v>8480</v>
      </c>
      <c r="G199" s="18" t="s">
        <v>7147</v>
      </c>
      <c r="H199" s="18" t="s">
        <v>7260</v>
      </c>
      <c r="I199" s="26" t="s">
        <v>8481</v>
      </c>
      <c r="J199" s="27"/>
      <c r="K199" s="18" t="s">
        <v>8481</v>
      </c>
      <c r="L199" s="18" t="s">
        <v>8482</v>
      </c>
      <c r="M199" s="18" t="s">
        <v>8483</v>
      </c>
      <c r="N199" s="18" t="s">
        <v>8484</v>
      </c>
      <c r="O199" s="18" t="s">
        <v>8485</v>
      </c>
      <c r="P199" s="173">
        <v>6000000.0</v>
      </c>
      <c r="Q199" s="35">
        <v>5500000.0</v>
      </c>
      <c r="R199" s="30"/>
      <c r="S199" s="31"/>
      <c r="T199" s="31"/>
      <c r="U199" s="22"/>
      <c r="V199" s="22"/>
      <c r="W199" s="22"/>
      <c r="X199" s="22"/>
      <c r="Y199" s="22"/>
    </row>
    <row r="200">
      <c r="A200" s="18" t="s">
        <v>8486</v>
      </c>
      <c r="B200" s="23">
        <v>41658.0</v>
      </c>
      <c r="C200" s="24">
        <f t="shared" si="1"/>
        <v>2014</v>
      </c>
      <c r="D200" s="24">
        <f t="shared" si="2"/>
        <v>1</v>
      </c>
      <c r="E200" s="24">
        <f t="shared" si="3"/>
        <v>1</v>
      </c>
      <c r="F200" s="25" t="s">
        <v>8487</v>
      </c>
      <c r="G200" s="18" t="s">
        <v>7202</v>
      </c>
      <c r="H200" s="22"/>
      <c r="I200" s="26" t="s">
        <v>8488</v>
      </c>
      <c r="J200" s="27"/>
      <c r="K200" s="18" t="s">
        <v>7685</v>
      </c>
      <c r="L200" s="18" t="s">
        <v>8489</v>
      </c>
      <c r="M200" s="18" t="s">
        <v>8490</v>
      </c>
      <c r="N200" s="18" t="s">
        <v>8491</v>
      </c>
      <c r="O200" s="18" t="s">
        <v>8492</v>
      </c>
      <c r="P200" s="47">
        <v>1.5E7</v>
      </c>
      <c r="Q200" s="39">
        <v>3.62E7</v>
      </c>
      <c r="R200" s="30"/>
      <c r="S200" s="31"/>
      <c r="T200" s="31"/>
      <c r="U200" s="22"/>
      <c r="V200" s="22"/>
      <c r="W200" s="22"/>
      <c r="X200" s="22"/>
      <c r="Y200" s="22"/>
    </row>
    <row r="201">
      <c r="A201" s="18" t="s">
        <v>8493</v>
      </c>
      <c r="B201" s="23">
        <v>41658.0</v>
      </c>
      <c r="C201" s="24">
        <f t="shared" si="1"/>
        <v>2014</v>
      </c>
      <c r="D201" s="24">
        <f t="shared" si="2"/>
        <v>1</v>
      </c>
      <c r="E201" s="24">
        <f t="shared" si="3"/>
        <v>1</v>
      </c>
      <c r="F201" s="25" t="s">
        <v>8494</v>
      </c>
      <c r="G201" s="18" t="s">
        <v>7147</v>
      </c>
      <c r="H201" s="22"/>
      <c r="I201" s="26" t="s">
        <v>8495</v>
      </c>
      <c r="J201" s="27" t="s">
        <v>8305</v>
      </c>
      <c r="K201" s="18" t="s">
        <v>7759</v>
      </c>
      <c r="L201" s="18" t="s">
        <v>8496</v>
      </c>
      <c r="M201" s="18" t="s">
        <v>8497</v>
      </c>
      <c r="N201" s="22"/>
      <c r="O201" s="22"/>
      <c r="P201" s="191">
        <v>4000000.0</v>
      </c>
      <c r="Q201" s="37">
        <v>4.45E7</v>
      </c>
      <c r="R201" s="30"/>
      <c r="S201" s="31"/>
      <c r="T201" s="31"/>
      <c r="U201" s="22"/>
      <c r="V201" s="22"/>
      <c r="W201" s="22"/>
      <c r="X201" s="22"/>
      <c r="Y201" s="22"/>
    </row>
    <row r="202">
      <c r="A202" s="18" t="s">
        <v>8498</v>
      </c>
      <c r="B202" s="23">
        <v>41659.0</v>
      </c>
      <c r="C202" s="24">
        <f t="shared" si="1"/>
        <v>2014</v>
      </c>
      <c r="D202" s="24">
        <f t="shared" si="2"/>
        <v>1</v>
      </c>
      <c r="E202" s="24">
        <f t="shared" si="3"/>
        <v>2</v>
      </c>
      <c r="F202" s="25" t="s">
        <v>8499</v>
      </c>
      <c r="G202" s="18" t="s">
        <v>7194</v>
      </c>
      <c r="H202" s="22"/>
      <c r="I202" s="26" t="s">
        <v>8500</v>
      </c>
      <c r="J202" s="27"/>
      <c r="K202" s="18" t="s">
        <v>8501</v>
      </c>
      <c r="L202" s="18" t="s">
        <v>8502</v>
      </c>
      <c r="M202" s="18" t="s">
        <v>8503</v>
      </c>
      <c r="N202" s="18" t="s">
        <v>8504</v>
      </c>
      <c r="O202" s="22"/>
      <c r="P202" s="191">
        <v>4000000.0</v>
      </c>
      <c r="Q202" s="35">
        <v>2420000.0</v>
      </c>
      <c r="R202" s="30"/>
      <c r="S202" s="31"/>
      <c r="T202" s="31"/>
      <c r="U202" s="22"/>
      <c r="V202" s="22"/>
      <c r="W202" s="22"/>
      <c r="X202" s="22"/>
      <c r="Y202" s="22"/>
    </row>
    <row r="203">
      <c r="A203" s="18" t="s">
        <v>8505</v>
      </c>
      <c r="B203" s="23">
        <v>41660.0</v>
      </c>
      <c r="C203" s="24">
        <f t="shared" si="1"/>
        <v>2014</v>
      </c>
      <c r="D203" s="24">
        <f t="shared" si="2"/>
        <v>1</v>
      </c>
      <c r="E203" s="24">
        <f t="shared" si="3"/>
        <v>3</v>
      </c>
      <c r="F203" s="25" t="s">
        <v>8506</v>
      </c>
      <c r="G203" s="18" t="s">
        <v>7168</v>
      </c>
      <c r="H203" s="22"/>
      <c r="I203" s="26" t="s">
        <v>7329</v>
      </c>
      <c r="J203" s="27"/>
      <c r="K203" s="18" t="s">
        <v>7330</v>
      </c>
      <c r="L203" s="18" t="s">
        <v>8507</v>
      </c>
      <c r="M203" s="18" t="s">
        <v>8508</v>
      </c>
      <c r="N203" s="18" t="s">
        <v>8509</v>
      </c>
      <c r="O203" s="18" t="s">
        <v>8510</v>
      </c>
      <c r="P203" s="191">
        <v>4500000.0</v>
      </c>
      <c r="Q203" s="35">
        <v>6600000.0</v>
      </c>
      <c r="R203" s="30"/>
      <c r="S203" s="31"/>
      <c r="T203" s="31"/>
      <c r="U203" s="22"/>
      <c r="V203" s="22"/>
      <c r="W203" s="22"/>
      <c r="X203" s="22"/>
      <c r="Y203" s="22"/>
    </row>
    <row r="204">
      <c r="A204" s="18" t="s">
        <v>8511</v>
      </c>
      <c r="B204" s="23">
        <v>41666.0</v>
      </c>
      <c r="C204" s="24">
        <f t="shared" si="1"/>
        <v>2014</v>
      </c>
      <c r="D204" s="24">
        <f t="shared" si="2"/>
        <v>1</v>
      </c>
      <c r="E204" s="24">
        <f t="shared" si="3"/>
        <v>2</v>
      </c>
      <c r="F204" s="25" t="s">
        <v>8512</v>
      </c>
      <c r="G204" s="18" t="s">
        <v>7202</v>
      </c>
      <c r="H204" s="22"/>
      <c r="I204" s="26" t="s">
        <v>8513</v>
      </c>
      <c r="J204" s="27"/>
      <c r="K204" s="18" t="s">
        <v>7187</v>
      </c>
      <c r="L204" s="18" t="s">
        <v>8132</v>
      </c>
      <c r="M204" s="18" t="s">
        <v>8514</v>
      </c>
      <c r="N204" s="18" t="s">
        <v>7157</v>
      </c>
      <c r="O204" s="18" t="s">
        <v>8515</v>
      </c>
      <c r="P204" s="77">
        <v>5.0E7</v>
      </c>
      <c r="Q204" s="195">
        <v>2.228E8</v>
      </c>
      <c r="R204" s="30"/>
      <c r="S204" s="22"/>
      <c r="T204" s="31"/>
      <c r="U204" s="22"/>
      <c r="V204" s="22"/>
      <c r="W204" s="22"/>
      <c r="X204" s="22"/>
      <c r="Y204" s="22"/>
    </row>
    <row r="205">
      <c r="A205" s="18" t="s">
        <v>8516</v>
      </c>
      <c r="B205" s="23">
        <v>41666.0</v>
      </c>
      <c r="C205" s="24">
        <f t="shared" si="1"/>
        <v>2014</v>
      </c>
      <c r="D205" s="24">
        <f t="shared" si="2"/>
        <v>1</v>
      </c>
      <c r="E205" s="24">
        <f t="shared" si="3"/>
        <v>2</v>
      </c>
      <c r="F205" s="25" t="s">
        <v>8517</v>
      </c>
      <c r="G205" s="18" t="s">
        <v>7260</v>
      </c>
      <c r="H205" s="18" t="s">
        <v>7163</v>
      </c>
      <c r="I205" s="26" t="s">
        <v>8518</v>
      </c>
      <c r="J205" s="27"/>
      <c r="K205" s="18" t="s">
        <v>7272</v>
      </c>
      <c r="L205" s="18" t="s">
        <v>7197</v>
      </c>
      <c r="M205" s="18" t="s">
        <v>7279</v>
      </c>
      <c r="N205" s="18" t="s">
        <v>8519</v>
      </c>
      <c r="O205" s="18" t="s">
        <v>8093</v>
      </c>
      <c r="P205" s="70">
        <v>8000000.0</v>
      </c>
      <c r="Q205" s="39">
        <v>4.05E7</v>
      </c>
      <c r="R205" s="30"/>
      <c r="S205" s="31"/>
      <c r="T205" s="31"/>
      <c r="U205" s="22"/>
      <c r="V205" s="22"/>
      <c r="W205" s="22"/>
      <c r="X205" s="22"/>
      <c r="Y205" s="22"/>
    </row>
    <row r="206">
      <c r="A206" s="18" t="s">
        <v>8520</v>
      </c>
      <c r="B206" s="23">
        <v>41669.0</v>
      </c>
      <c r="C206" s="24">
        <f t="shared" si="1"/>
        <v>2014</v>
      </c>
      <c r="D206" s="24">
        <f t="shared" si="2"/>
        <v>1</v>
      </c>
      <c r="E206" s="24">
        <f t="shared" si="3"/>
        <v>5</v>
      </c>
      <c r="F206" s="25" t="s">
        <v>8521</v>
      </c>
      <c r="G206" s="18" t="s">
        <v>7168</v>
      </c>
      <c r="H206" s="18" t="s">
        <v>7211</v>
      </c>
      <c r="I206" s="26" t="s">
        <v>8522</v>
      </c>
      <c r="J206" s="27"/>
      <c r="K206" s="18" t="s">
        <v>8523</v>
      </c>
      <c r="L206" s="18" t="s">
        <v>8524</v>
      </c>
      <c r="M206" s="18" t="s">
        <v>8525</v>
      </c>
      <c r="N206" s="18" t="s">
        <v>7891</v>
      </c>
      <c r="O206" s="18" t="s">
        <v>7436</v>
      </c>
      <c r="P206" s="124">
        <v>1.0E8</v>
      </c>
      <c r="Q206" s="196">
        <v>2.427E8</v>
      </c>
      <c r="R206" s="30"/>
      <c r="S206" s="22"/>
      <c r="T206" s="31"/>
      <c r="U206" s="22"/>
      <c r="V206" s="22"/>
      <c r="W206" s="22"/>
      <c r="X206" s="22"/>
      <c r="Y206" s="22"/>
    </row>
    <row r="207">
      <c r="A207" s="18" t="s">
        <v>8526</v>
      </c>
      <c r="B207" s="23">
        <v>41671.0</v>
      </c>
      <c r="C207" s="24">
        <f t="shared" si="1"/>
        <v>2014</v>
      </c>
      <c r="D207" s="24">
        <f t="shared" si="2"/>
        <v>2</v>
      </c>
      <c r="E207" s="24">
        <f t="shared" si="3"/>
        <v>7</v>
      </c>
      <c r="F207" s="25" t="s">
        <v>8527</v>
      </c>
      <c r="G207" s="18" t="s">
        <v>7269</v>
      </c>
      <c r="H207" s="22"/>
      <c r="I207" s="26" t="s">
        <v>7308</v>
      </c>
      <c r="J207" s="26" t="s">
        <v>7309</v>
      </c>
      <c r="K207" s="18" t="s">
        <v>7401</v>
      </c>
      <c r="L207" s="18" t="s">
        <v>7605</v>
      </c>
      <c r="M207" s="18" t="s">
        <v>7172</v>
      </c>
      <c r="N207" s="18" t="s">
        <v>7238</v>
      </c>
      <c r="O207" s="18" t="s">
        <v>8528</v>
      </c>
      <c r="P207" s="121">
        <v>6.0E7</v>
      </c>
      <c r="Q207" s="197">
        <v>4.692E8</v>
      </c>
      <c r="R207" s="30"/>
      <c r="S207" s="22"/>
      <c r="T207" s="31"/>
      <c r="U207" s="22"/>
      <c r="V207" s="22"/>
      <c r="W207" s="22"/>
      <c r="X207" s="22"/>
      <c r="Y207" s="22"/>
    </row>
    <row r="208">
      <c r="A208" s="18" t="s">
        <v>8529</v>
      </c>
      <c r="B208" s="23">
        <v>41676.0</v>
      </c>
      <c r="C208" s="24">
        <f t="shared" si="1"/>
        <v>2014</v>
      </c>
      <c r="D208" s="24">
        <f t="shared" si="2"/>
        <v>2</v>
      </c>
      <c r="E208" s="24">
        <f t="shared" si="3"/>
        <v>5</v>
      </c>
      <c r="F208" s="25" t="s">
        <v>8530</v>
      </c>
      <c r="G208" s="18" t="s">
        <v>7260</v>
      </c>
      <c r="H208" s="22"/>
      <c r="I208" s="26" t="s">
        <v>7476</v>
      </c>
      <c r="J208" s="27"/>
      <c r="K208" s="18" t="s">
        <v>7346</v>
      </c>
      <c r="L208" s="18" t="s">
        <v>8531</v>
      </c>
      <c r="M208" s="18" t="s">
        <v>8532</v>
      </c>
      <c r="N208" s="18" t="s">
        <v>8533</v>
      </c>
      <c r="O208" s="18" t="s">
        <v>8534</v>
      </c>
      <c r="P208" s="55">
        <v>2.3E7</v>
      </c>
      <c r="Q208" s="198">
        <v>1.748E8</v>
      </c>
      <c r="R208" s="30"/>
      <c r="S208" s="22"/>
      <c r="T208" s="22"/>
      <c r="U208" s="22"/>
      <c r="V208" s="22"/>
      <c r="W208" s="22"/>
      <c r="X208" s="22"/>
      <c r="Y208" s="22"/>
    </row>
    <row r="209">
      <c r="A209" s="18">
        <v>71.0</v>
      </c>
      <c r="B209" s="23">
        <v>41677.0</v>
      </c>
      <c r="C209" s="24">
        <f t="shared" si="1"/>
        <v>2014</v>
      </c>
      <c r="D209" s="24">
        <f t="shared" si="2"/>
        <v>2</v>
      </c>
      <c r="E209" s="24">
        <f t="shared" si="3"/>
        <v>6</v>
      </c>
      <c r="F209" s="25" t="s">
        <v>8535</v>
      </c>
      <c r="G209" s="18" t="s">
        <v>7168</v>
      </c>
      <c r="H209" s="18" t="s">
        <v>7147</v>
      </c>
      <c r="I209" s="26" t="s">
        <v>8536</v>
      </c>
      <c r="J209" s="27"/>
      <c r="K209" s="18" t="s">
        <v>8537</v>
      </c>
      <c r="L209" s="18" t="s">
        <v>8538</v>
      </c>
      <c r="M209" s="18" t="s">
        <v>8539</v>
      </c>
      <c r="N209" s="18" t="s">
        <v>8540</v>
      </c>
      <c r="O209" s="22"/>
      <c r="P209" s="70">
        <v>8100000.0</v>
      </c>
      <c r="Q209" s="35">
        <v>2900000.0</v>
      </c>
      <c r="R209" s="30"/>
      <c r="S209" s="31"/>
      <c r="T209" s="31"/>
      <c r="U209" s="22"/>
      <c r="V209" s="22"/>
      <c r="W209" s="22"/>
      <c r="X209" s="22"/>
      <c r="Y209" s="22"/>
    </row>
    <row r="210">
      <c r="A210" s="18" t="s">
        <v>8541</v>
      </c>
      <c r="B210" s="23">
        <v>41677.0</v>
      </c>
      <c r="C210" s="24">
        <f t="shared" si="1"/>
        <v>2014</v>
      </c>
      <c r="D210" s="24">
        <f t="shared" si="2"/>
        <v>2</v>
      </c>
      <c r="E210" s="24">
        <f t="shared" si="3"/>
        <v>6</v>
      </c>
      <c r="F210" s="25" t="s">
        <v>8542</v>
      </c>
      <c r="G210" s="18" t="s">
        <v>7269</v>
      </c>
      <c r="H210" s="22"/>
      <c r="I210" s="26" t="s">
        <v>8543</v>
      </c>
      <c r="J210" s="27"/>
      <c r="K210" s="18" t="s">
        <v>8544</v>
      </c>
      <c r="L210" s="18" t="s">
        <v>7540</v>
      </c>
      <c r="M210" s="18" t="s">
        <v>8545</v>
      </c>
      <c r="N210" s="18" t="s">
        <v>7291</v>
      </c>
      <c r="O210" s="18" t="s">
        <v>8546</v>
      </c>
      <c r="P210" s="100">
        <v>1.45E8</v>
      </c>
      <c r="Q210" s="120">
        <v>2.757E8</v>
      </c>
      <c r="R210" s="30"/>
      <c r="S210" s="22"/>
      <c r="T210" s="31"/>
      <c r="U210" s="22"/>
      <c r="V210" s="22"/>
      <c r="W210" s="22"/>
      <c r="X210" s="22"/>
      <c r="Y210" s="22"/>
    </row>
    <row r="211">
      <c r="A211" s="18" t="s">
        <v>8547</v>
      </c>
      <c r="B211" s="23">
        <v>41677.0</v>
      </c>
      <c r="C211" s="24">
        <f t="shared" si="1"/>
        <v>2014</v>
      </c>
      <c r="D211" s="24">
        <f t="shared" si="2"/>
        <v>2</v>
      </c>
      <c r="E211" s="24">
        <f t="shared" si="3"/>
        <v>6</v>
      </c>
      <c r="F211" s="25" t="s">
        <v>8548</v>
      </c>
      <c r="G211" s="18" t="s">
        <v>7147</v>
      </c>
      <c r="H211" s="18"/>
      <c r="I211" s="26" t="s">
        <v>8549</v>
      </c>
      <c r="J211" s="27"/>
      <c r="K211" s="18" t="s">
        <v>8549</v>
      </c>
      <c r="L211" s="18" t="s">
        <v>7910</v>
      </c>
      <c r="M211" s="18" t="s">
        <v>7481</v>
      </c>
      <c r="N211" s="18" t="s">
        <v>7711</v>
      </c>
      <c r="O211" s="18" t="s">
        <v>8550</v>
      </c>
      <c r="P211" s="63">
        <v>7.0E7</v>
      </c>
      <c r="Q211" s="58">
        <v>1.55E8</v>
      </c>
      <c r="R211" s="30"/>
      <c r="S211" s="22"/>
      <c r="T211" s="31"/>
      <c r="U211" s="22"/>
      <c r="V211" s="22"/>
      <c r="W211" s="22"/>
      <c r="X211" s="22"/>
      <c r="Y211" s="22"/>
    </row>
    <row r="212">
      <c r="A212" s="18" t="s">
        <v>8551</v>
      </c>
      <c r="B212" s="23">
        <v>41677.0</v>
      </c>
      <c r="C212" s="24">
        <f t="shared" si="1"/>
        <v>2014</v>
      </c>
      <c r="D212" s="24">
        <f t="shared" si="2"/>
        <v>2</v>
      </c>
      <c r="E212" s="24">
        <f t="shared" si="3"/>
        <v>6</v>
      </c>
      <c r="F212" s="25" t="s">
        <v>8552</v>
      </c>
      <c r="G212" s="18" t="s">
        <v>7168</v>
      </c>
      <c r="H212" s="18" t="s">
        <v>7163</v>
      </c>
      <c r="I212" s="26" t="s">
        <v>8553</v>
      </c>
      <c r="J212" s="27"/>
      <c r="K212" s="18" t="s">
        <v>8554</v>
      </c>
      <c r="L212" s="18" t="s">
        <v>8555</v>
      </c>
      <c r="M212" s="18" t="s">
        <v>8556</v>
      </c>
      <c r="N212" s="22"/>
      <c r="O212" s="22"/>
      <c r="P212" s="81">
        <v>3.0E7</v>
      </c>
      <c r="Q212" s="128">
        <v>1.54E7</v>
      </c>
      <c r="R212" s="30"/>
      <c r="S212" s="31"/>
      <c r="T212" s="31"/>
      <c r="U212" s="22"/>
      <c r="V212" s="22"/>
      <c r="W212" s="22"/>
      <c r="X212" s="22"/>
      <c r="Y212" s="22"/>
    </row>
    <row r="213">
      <c r="A213" s="18" t="s">
        <v>8557</v>
      </c>
      <c r="B213" s="23">
        <v>41680.0</v>
      </c>
      <c r="C213" s="24">
        <f t="shared" si="1"/>
        <v>2014</v>
      </c>
      <c r="D213" s="24">
        <f t="shared" si="2"/>
        <v>2</v>
      </c>
      <c r="E213" s="24">
        <f t="shared" si="3"/>
        <v>2</v>
      </c>
      <c r="F213" s="25" t="s">
        <v>8558</v>
      </c>
      <c r="G213" s="18" t="s">
        <v>7260</v>
      </c>
      <c r="H213" s="22"/>
      <c r="I213" s="26" t="s">
        <v>8559</v>
      </c>
      <c r="J213" s="27"/>
      <c r="K213" s="18" t="s">
        <v>8249</v>
      </c>
      <c r="L213" s="18" t="s">
        <v>8560</v>
      </c>
      <c r="M213" s="18" t="s">
        <v>8561</v>
      </c>
      <c r="N213" s="18" t="s">
        <v>8519</v>
      </c>
      <c r="O213" s="22"/>
      <c r="P213" s="199">
        <v>2.27E7</v>
      </c>
      <c r="Q213" s="71">
        <v>7100000.0</v>
      </c>
      <c r="R213" s="30"/>
      <c r="S213" s="31"/>
      <c r="T213" s="31"/>
      <c r="U213" s="22"/>
      <c r="V213" s="22"/>
      <c r="W213" s="22"/>
      <c r="X213" s="22"/>
      <c r="Y213" s="22"/>
    </row>
    <row r="214">
      <c r="A214" s="18" t="s">
        <v>8562</v>
      </c>
      <c r="B214" s="23">
        <v>41682.0</v>
      </c>
      <c r="C214" s="24">
        <f t="shared" si="1"/>
        <v>2014</v>
      </c>
      <c r="D214" s="24">
        <f t="shared" si="2"/>
        <v>2</v>
      </c>
      <c r="E214" s="24">
        <f t="shared" si="3"/>
        <v>4</v>
      </c>
      <c r="F214" s="25" t="s">
        <v>8563</v>
      </c>
      <c r="G214" s="18" t="s">
        <v>7147</v>
      </c>
      <c r="H214" s="22"/>
      <c r="I214" s="26" t="s">
        <v>8564</v>
      </c>
      <c r="J214" s="27"/>
      <c r="K214" s="18" t="s">
        <v>7694</v>
      </c>
      <c r="L214" s="18" t="s">
        <v>7695</v>
      </c>
      <c r="M214" s="18" t="s">
        <v>8072</v>
      </c>
      <c r="N214" s="18" t="s">
        <v>7971</v>
      </c>
      <c r="O214" s="22"/>
      <c r="P214" s="66">
        <v>1.0E7</v>
      </c>
      <c r="Q214" s="35">
        <v>6700000.0</v>
      </c>
      <c r="R214" s="30"/>
      <c r="S214" s="31"/>
      <c r="T214" s="31"/>
      <c r="U214" s="22"/>
      <c r="V214" s="22"/>
      <c r="W214" s="22"/>
      <c r="X214" s="22"/>
      <c r="Y214" s="22"/>
    </row>
    <row r="215">
      <c r="A215" s="18" t="s">
        <v>8565</v>
      </c>
      <c r="B215" s="23">
        <v>41683.0</v>
      </c>
      <c r="C215" s="24">
        <f t="shared" si="1"/>
        <v>2014</v>
      </c>
      <c r="D215" s="24">
        <f t="shared" si="2"/>
        <v>2</v>
      </c>
      <c r="E215" s="24">
        <f t="shared" si="3"/>
        <v>5</v>
      </c>
      <c r="F215" s="25" t="s">
        <v>8566</v>
      </c>
      <c r="G215" s="18" t="s">
        <v>7147</v>
      </c>
      <c r="H215" s="18" t="s">
        <v>7228</v>
      </c>
      <c r="I215" s="26" t="s">
        <v>8567</v>
      </c>
      <c r="J215" s="27"/>
      <c r="K215" s="18" t="s">
        <v>7584</v>
      </c>
      <c r="L215" s="18" t="s">
        <v>7816</v>
      </c>
      <c r="M215" s="18" t="s">
        <v>8568</v>
      </c>
      <c r="N215" s="18" t="s">
        <v>8569</v>
      </c>
      <c r="O215" s="18" t="s">
        <v>7469</v>
      </c>
      <c r="P215" s="121">
        <v>6.0E7</v>
      </c>
      <c r="Q215" s="80">
        <v>3.11E7</v>
      </c>
      <c r="R215" s="30"/>
      <c r="S215" s="31"/>
      <c r="T215" s="31"/>
      <c r="U215" s="22"/>
      <c r="V215" s="22"/>
      <c r="W215" s="22"/>
      <c r="X215" s="22"/>
      <c r="Y215" s="22"/>
    </row>
    <row r="216">
      <c r="A216" s="18" t="s">
        <v>8570</v>
      </c>
      <c r="B216" s="23">
        <v>41688.0</v>
      </c>
      <c r="C216" s="24">
        <f t="shared" si="1"/>
        <v>2014</v>
      </c>
      <c r="D216" s="24">
        <f t="shared" si="2"/>
        <v>2</v>
      </c>
      <c r="E216" s="24">
        <f t="shared" si="3"/>
        <v>3</v>
      </c>
      <c r="F216" s="25" t="s">
        <v>8571</v>
      </c>
      <c r="G216" s="18" t="s">
        <v>7168</v>
      </c>
      <c r="H216" s="18" t="s">
        <v>7211</v>
      </c>
      <c r="I216" s="32" t="s">
        <v>7676</v>
      </c>
      <c r="J216" s="27"/>
      <c r="K216" s="18" t="s">
        <v>7805</v>
      </c>
      <c r="L216" s="18" t="s">
        <v>8572</v>
      </c>
      <c r="M216" s="18" t="s">
        <v>8573</v>
      </c>
      <c r="N216" s="18" t="s">
        <v>8574</v>
      </c>
      <c r="O216" s="18" t="s">
        <v>7806</v>
      </c>
      <c r="P216" s="183">
        <v>8.0E7</v>
      </c>
      <c r="Q216" s="154">
        <v>1.178E8</v>
      </c>
      <c r="R216" s="30"/>
      <c r="S216" s="31"/>
      <c r="T216" s="31"/>
      <c r="U216" s="22"/>
      <c r="V216" s="22"/>
      <c r="W216" s="22"/>
      <c r="X216" s="22"/>
      <c r="Y216" s="22"/>
    </row>
    <row r="217">
      <c r="A217" s="18" t="s">
        <v>8575</v>
      </c>
      <c r="B217" s="23">
        <v>41698.0</v>
      </c>
      <c r="C217" s="24">
        <f t="shared" si="1"/>
        <v>2014</v>
      </c>
      <c r="D217" s="24">
        <f t="shared" si="2"/>
        <v>2</v>
      </c>
      <c r="E217" s="24">
        <f t="shared" si="3"/>
        <v>6</v>
      </c>
      <c r="F217" s="25" t="s">
        <v>8576</v>
      </c>
      <c r="G217" s="18" t="s">
        <v>7147</v>
      </c>
      <c r="H217" s="18"/>
      <c r="I217" s="32" t="s">
        <v>8577</v>
      </c>
      <c r="J217" s="27"/>
      <c r="K217" s="18" t="s">
        <v>8578</v>
      </c>
      <c r="L217" s="18" t="s">
        <v>8579</v>
      </c>
      <c r="M217" s="18" t="s">
        <v>8580</v>
      </c>
      <c r="N217" s="22"/>
      <c r="O217" s="22"/>
      <c r="P217" s="116">
        <v>2.2E7</v>
      </c>
      <c r="Q217" s="97">
        <v>6.78E7</v>
      </c>
      <c r="R217" s="30"/>
      <c r="S217" s="31"/>
      <c r="T217" s="31"/>
      <c r="U217" s="22"/>
      <c r="V217" s="22"/>
      <c r="W217" s="22"/>
      <c r="X217" s="22"/>
      <c r="Y217" s="22"/>
    </row>
    <row r="218">
      <c r="A218" s="18" t="s">
        <v>8581</v>
      </c>
      <c r="B218" s="23">
        <v>41702.0</v>
      </c>
      <c r="C218" s="24">
        <f t="shared" si="1"/>
        <v>2014</v>
      </c>
      <c r="D218" s="24">
        <f t="shared" si="2"/>
        <v>3</v>
      </c>
      <c r="E218" s="24">
        <f t="shared" si="3"/>
        <v>3</v>
      </c>
      <c r="F218" s="25" t="s">
        <v>8582</v>
      </c>
      <c r="G218" s="18" t="s">
        <v>7168</v>
      </c>
      <c r="H218" s="18" t="s">
        <v>7228</v>
      </c>
      <c r="I218" s="26" t="s">
        <v>8583</v>
      </c>
      <c r="J218" s="27"/>
      <c r="K218" s="18" t="s">
        <v>7951</v>
      </c>
      <c r="L218" s="18" t="s">
        <v>7435</v>
      </c>
      <c r="M218" s="18" t="s">
        <v>8584</v>
      </c>
      <c r="N218" s="18" t="s">
        <v>8585</v>
      </c>
      <c r="O218" s="18" t="s">
        <v>8192</v>
      </c>
      <c r="P218" s="200">
        <v>1.1E8</v>
      </c>
      <c r="Q218" s="201">
        <v>3.376E8</v>
      </c>
      <c r="R218" s="30"/>
      <c r="S218" s="22"/>
      <c r="T218" s="31"/>
      <c r="U218" s="22"/>
      <c r="V218" s="22"/>
      <c r="W218" s="22"/>
      <c r="X218" s="22"/>
      <c r="Y218" s="22"/>
    </row>
    <row r="219">
      <c r="A219" s="18" t="s">
        <v>8586</v>
      </c>
      <c r="B219" s="23">
        <v>41705.0</v>
      </c>
      <c r="C219" s="24">
        <f t="shared" si="1"/>
        <v>2014</v>
      </c>
      <c r="D219" s="24">
        <f t="shared" si="2"/>
        <v>3</v>
      </c>
      <c r="E219" s="24">
        <f t="shared" si="3"/>
        <v>6</v>
      </c>
      <c r="F219" s="25" t="s">
        <v>8587</v>
      </c>
      <c r="G219" s="18" t="s">
        <v>7260</v>
      </c>
      <c r="H219" s="22"/>
      <c r="I219" s="26" t="s">
        <v>8588</v>
      </c>
      <c r="J219" s="27"/>
      <c r="K219" s="18" t="s">
        <v>8588</v>
      </c>
      <c r="L219" s="18" t="s">
        <v>8589</v>
      </c>
      <c r="M219" s="18" t="s">
        <v>8590</v>
      </c>
      <c r="N219" s="18" t="s">
        <v>7555</v>
      </c>
      <c r="O219" s="18" t="s">
        <v>8591</v>
      </c>
      <c r="P219" s="66">
        <v>1.1E7</v>
      </c>
      <c r="Q219" s="37">
        <v>4.6E7</v>
      </c>
      <c r="R219" s="30"/>
      <c r="S219" s="31"/>
      <c r="T219" s="31"/>
      <c r="U219" s="22"/>
      <c r="V219" s="22"/>
      <c r="W219" s="22"/>
      <c r="X219" s="22"/>
      <c r="Y219" s="22"/>
    </row>
    <row r="220">
      <c r="A220" s="18" t="s">
        <v>8592</v>
      </c>
      <c r="B220" s="23">
        <v>41706.0</v>
      </c>
      <c r="C220" s="24">
        <f t="shared" si="1"/>
        <v>2014</v>
      </c>
      <c r="D220" s="24">
        <f t="shared" si="2"/>
        <v>3</v>
      </c>
      <c r="E220" s="24">
        <f t="shared" si="3"/>
        <v>7</v>
      </c>
      <c r="F220" s="25" t="s">
        <v>8593</v>
      </c>
      <c r="G220" s="18" t="s">
        <v>7260</v>
      </c>
      <c r="H220" s="22"/>
      <c r="I220" s="26" t="s">
        <v>7400</v>
      </c>
      <c r="J220" s="27"/>
      <c r="K220" s="18" t="s">
        <v>8205</v>
      </c>
      <c r="L220" s="18" t="s">
        <v>7272</v>
      </c>
      <c r="M220" s="18" t="s">
        <v>8086</v>
      </c>
      <c r="N220" s="18" t="s">
        <v>7616</v>
      </c>
      <c r="O220" s="18" t="s">
        <v>8594</v>
      </c>
      <c r="P220" s="126">
        <v>1.8E7</v>
      </c>
      <c r="Q220" s="172">
        <v>2.707E8</v>
      </c>
      <c r="R220" s="30"/>
      <c r="S220" s="22"/>
      <c r="T220" s="22"/>
      <c r="U220" s="22"/>
      <c r="V220" s="22"/>
      <c r="W220" s="22"/>
      <c r="X220" s="22"/>
      <c r="Y220" s="22"/>
    </row>
    <row r="221">
      <c r="A221" s="18" t="s">
        <v>8595</v>
      </c>
      <c r="B221" s="23">
        <v>41708.0</v>
      </c>
      <c r="C221" s="24">
        <f t="shared" si="1"/>
        <v>2014</v>
      </c>
      <c r="D221" s="24">
        <f t="shared" si="2"/>
        <v>3</v>
      </c>
      <c r="E221" s="24">
        <f t="shared" si="3"/>
        <v>2</v>
      </c>
      <c r="F221" s="25" t="s">
        <v>8596</v>
      </c>
      <c r="G221" s="18" t="s">
        <v>7211</v>
      </c>
      <c r="H221" s="18" t="s">
        <v>7147</v>
      </c>
      <c r="I221" s="26" t="s">
        <v>8597</v>
      </c>
      <c r="J221" s="27"/>
      <c r="K221" s="18" t="s">
        <v>7816</v>
      </c>
      <c r="L221" s="18" t="s">
        <v>8569</v>
      </c>
      <c r="M221" s="18" t="s">
        <v>7700</v>
      </c>
      <c r="N221" s="18" t="s">
        <v>7699</v>
      </c>
      <c r="O221" s="18" t="s">
        <v>8598</v>
      </c>
      <c r="P221" s="117">
        <v>1.25E8</v>
      </c>
      <c r="Q221" s="170">
        <v>3.626E8</v>
      </c>
      <c r="R221" s="30"/>
      <c r="S221" s="22"/>
      <c r="T221" s="31"/>
      <c r="U221" s="22"/>
      <c r="V221" s="22"/>
      <c r="W221" s="22"/>
      <c r="X221" s="22"/>
      <c r="Y221" s="22"/>
    </row>
    <row r="222">
      <c r="A222" s="18" t="s">
        <v>8599</v>
      </c>
      <c r="B222" s="23">
        <v>41710.0</v>
      </c>
      <c r="C222" s="24">
        <f t="shared" si="1"/>
        <v>2014</v>
      </c>
      <c r="D222" s="24">
        <f t="shared" si="2"/>
        <v>3</v>
      </c>
      <c r="E222" s="24">
        <f t="shared" si="3"/>
        <v>4</v>
      </c>
      <c r="F222" s="25" t="s">
        <v>8600</v>
      </c>
      <c r="G222" s="18" t="s">
        <v>7168</v>
      </c>
      <c r="H222" s="22"/>
      <c r="I222" s="26" t="s">
        <v>8601</v>
      </c>
      <c r="J222" s="27"/>
      <c r="K222" s="18" t="s">
        <v>8561</v>
      </c>
      <c r="L222" s="18" t="s">
        <v>8519</v>
      </c>
      <c r="M222" s="18" t="s">
        <v>7514</v>
      </c>
      <c r="N222" s="18" t="s">
        <v>8525</v>
      </c>
      <c r="O222" s="18" t="s">
        <v>8602</v>
      </c>
      <c r="P222" s="57">
        <v>6.5E7</v>
      </c>
      <c r="Q222" s="52">
        <v>2.033E8</v>
      </c>
      <c r="R222" s="30"/>
      <c r="S222" s="22"/>
      <c r="T222" s="31"/>
      <c r="U222" s="22"/>
      <c r="V222" s="22"/>
      <c r="W222" s="22"/>
      <c r="X222" s="22"/>
      <c r="Y222" s="22"/>
    </row>
    <row r="223">
      <c r="A223" s="18" t="s">
        <v>8603</v>
      </c>
      <c r="B223" s="23">
        <v>41711.0</v>
      </c>
      <c r="C223" s="24">
        <f t="shared" si="1"/>
        <v>2014</v>
      </c>
      <c r="D223" s="24">
        <f t="shared" si="2"/>
        <v>3</v>
      </c>
      <c r="E223" s="24">
        <f t="shared" si="3"/>
        <v>5</v>
      </c>
      <c r="F223" s="25" t="s">
        <v>8604</v>
      </c>
      <c r="G223" s="18" t="s">
        <v>7168</v>
      </c>
      <c r="H223" s="22"/>
      <c r="I223" s="26" t="s">
        <v>8605</v>
      </c>
      <c r="J223" s="26" t="s">
        <v>8606</v>
      </c>
      <c r="K223" s="18" t="s">
        <v>8127</v>
      </c>
      <c r="L223" s="18" t="s">
        <v>8590</v>
      </c>
      <c r="M223" s="18" t="s">
        <v>8607</v>
      </c>
      <c r="N223" s="18" t="s">
        <v>7515</v>
      </c>
      <c r="O223" s="18" t="s">
        <v>8608</v>
      </c>
      <c r="P223" s="98">
        <v>1.7E8</v>
      </c>
      <c r="Q223" s="202">
        <v>7.144E8</v>
      </c>
      <c r="R223" s="30"/>
      <c r="S223" s="22"/>
      <c r="T223" s="31"/>
      <c r="U223" s="22"/>
      <c r="V223" s="22"/>
      <c r="W223" s="22"/>
      <c r="X223" s="22"/>
      <c r="Y223" s="22"/>
    </row>
    <row r="224">
      <c r="A224" s="18" t="s">
        <v>8609</v>
      </c>
      <c r="B224" s="23">
        <v>41712.0</v>
      </c>
      <c r="C224" s="24">
        <f t="shared" si="1"/>
        <v>2014</v>
      </c>
      <c r="D224" s="24">
        <f t="shared" si="2"/>
        <v>3</v>
      </c>
      <c r="E224" s="24">
        <f t="shared" si="3"/>
        <v>6</v>
      </c>
      <c r="F224" s="25" t="s">
        <v>8610</v>
      </c>
      <c r="G224" s="18" t="s">
        <v>7260</v>
      </c>
      <c r="H224" s="22"/>
      <c r="I224" s="26" t="s">
        <v>7253</v>
      </c>
      <c r="J224" s="27"/>
      <c r="K224" s="18" t="s">
        <v>7253</v>
      </c>
      <c r="L224" s="18" t="s">
        <v>8611</v>
      </c>
      <c r="M224" s="18" t="s">
        <v>8612</v>
      </c>
      <c r="N224" s="18" t="s">
        <v>8613</v>
      </c>
      <c r="O224" s="18" t="s">
        <v>8614</v>
      </c>
      <c r="P224" s="70">
        <v>8000000.0</v>
      </c>
      <c r="Q224" s="128">
        <v>1.63E7</v>
      </c>
      <c r="R224" s="30"/>
      <c r="S224" s="31"/>
      <c r="T224" s="31"/>
      <c r="U224" s="22"/>
      <c r="V224" s="22"/>
      <c r="W224" s="22"/>
      <c r="X224" s="22"/>
      <c r="Y224" s="22"/>
    </row>
    <row r="225">
      <c r="A225" s="18" t="s">
        <v>8615</v>
      </c>
      <c r="B225" s="23">
        <v>41712.0</v>
      </c>
      <c r="C225" s="24">
        <f t="shared" si="1"/>
        <v>2014</v>
      </c>
      <c r="D225" s="24">
        <f t="shared" si="2"/>
        <v>3</v>
      </c>
      <c r="E225" s="24">
        <f t="shared" si="3"/>
        <v>6</v>
      </c>
      <c r="F225" s="25" t="s">
        <v>8616</v>
      </c>
      <c r="G225" s="18" t="s">
        <v>8038</v>
      </c>
      <c r="H225" s="18" t="s">
        <v>7147</v>
      </c>
      <c r="I225" s="26" t="s">
        <v>8617</v>
      </c>
      <c r="J225" s="27"/>
      <c r="K225" s="18" t="s">
        <v>7635</v>
      </c>
      <c r="L225" s="18" t="s">
        <v>8618</v>
      </c>
      <c r="M225" s="18" t="s">
        <v>8619</v>
      </c>
      <c r="N225" s="18" t="s">
        <v>8620</v>
      </c>
      <c r="O225" s="18" t="s">
        <v>8621</v>
      </c>
      <c r="P225" s="173">
        <v>6000000.0</v>
      </c>
      <c r="Q225" s="35">
        <v>3500000.0</v>
      </c>
      <c r="R225" s="30"/>
      <c r="S225" s="31"/>
      <c r="T225" s="31"/>
      <c r="U225" s="22"/>
      <c r="V225" s="22"/>
      <c r="W225" s="22"/>
      <c r="X225" s="22"/>
      <c r="Y225" s="22"/>
    </row>
    <row r="226">
      <c r="A226" s="18" t="s">
        <v>8622</v>
      </c>
      <c r="B226" s="23">
        <v>41716.0</v>
      </c>
      <c r="C226" s="24">
        <f t="shared" si="1"/>
        <v>2014</v>
      </c>
      <c r="D226" s="24">
        <f t="shared" si="2"/>
        <v>3</v>
      </c>
      <c r="E226" s="24">
        <f t="shared" si="3"/>
        <v>3</v>
      </c>
      <c r="F226" s="25" t="s">
        <v>8623</v>
      </c>
      <c r="G226" s="18" t="s">
        <v>7194</v>
      </c>
      <c r="H226" s="18" t="s">
        <v>7168</v>
      </c>
      <c r="I226" s="26" t="s">
        <v>8624</v>
      </c>
      <c r="J226" s="27"/>
      <c r="K226" s="18" t="s">
        <v>8333</v>
      </c>
      <c r="L226" s="18" t="s">
        <v>8625</v>
      </c>
      <c r="M226" s="18" t="s">
        <v>8626</v>
      </c>
      <c r="N226" s="18" t="s">
        <v>8627</v>
      </c>
      <c r="O226" s="18" t="s">
        <v>8628</v>
      </c>
      <c r="P226" s="51">
        <v>8.5E7</v>
      </c>
      <c r="Q226" s="203">
        <v>2.889E8</v>
      </c>
      <c r="R226" s="30"/>
      <c r="S226" s="22"/>
      <c r="T226" s="31"/>
      <c r="U226" s="22"/>
      <c r="V226" s="22"/>
      <c r="W226" s="22"/>
      <c r="X226" s="22"/>
      <c r="Y226" s="22"/>
    </row>
    <row r="227">
      <c r="A227" s="18" t="s">
        <v>8629</v>
      </c>
      <c r="B227" s="23">
        <v>41717.0</v>
      </c>
      <c r="C227" s="24">
        <f t="shared" si="1"/>
        <v>2014</v>
      </c>
      <c r="D227" s="24">
        <f t="shared" si="2"/>
        <v>3</v>
      </c>
      <c r="E227" s="24">
        <f t="shared" si="3"/>
        <v>4</v>
      </c>
      <c r="F227" s="25" t="s">
        <v>8630</v>
      </c>
      <c r="G227" s="18" t="s">
        <v>7168</v>
      </c>
      <c r="H227" s="22"/>
      <c r="I227" s="26" t="s">
        <v>7692</v>
      </c>
      <c r="J227" s="27"/>
      <c r="K227" s="18" t="s">
        <v>7948</v>
      </c>
      <c r="L227" s="18" t="s">
        <v>8231</v>
      </c>
      <c r="M227" s="18" t="s">
        <v>7170</v>
      </c>
      <c r="N227" s="18" t="s">
        <v>8631</v>
      </c>
      <c r="O227" s="18" t="s">
        <v>8632</v>
      </c>
      <c r="P227" s="61">
        <v>3.5E7</v>
      </c>
      <c r="Q227" s="128">
        <v>1.75E7</v>
      </c>
      <c r="R227" s="30"/>
      <c r="S227" s="31"/>
      <c r="T227" s="31"/>
      <c r="U227" s="22"/>
      <c r="V227" s="22"/>
      <c r="W227" s="22"/>
      <c r="X227" s="22"/>
      <c r="Y227" s="22"/>
    </row>
    <row r="228">
      <c r="A228" s="18" t="s">
        <v>8633</v>
      </c>
      <c r="B228" s="23">
        <v>41718.0</v>
      </c>
      <c r="C228" s="24">
        <f t="shared" si="1"/>
        <v>2014</v>
      </c>
      <c r="D228" s="24">
        <f t="shared" si="2"/>
        <v>3</v>
      </c>
      <c r="E228" s="24">
        <f t="shared" si="3"/>
        <v>5</v>
      </c>
      <c r="F228" s="25" t="s">
        <v>8634</v>
      </c>
      <c r="G228" s="18" t="s">
        <v>7269</v>
      </c>
      <c r="H228" s="22"/>
      <c r="I228" s="26" t="s">
        <v>8635</v>
      </c>
      <c r="J228" s="27"/>
      <c r="K228" s="18" t="s">
        <v>8178</v>
      </c>
      <c r="L228" s="18" t="s">
        <v>7898</v>
      </c>
      <c r="M228" s="18" t="s">
        <v>8636</v>
      </c>
      <c r="N228" s="18" t="s">
        <v>8637</v>
      </c>
      <c r="O228" s="18" t="s">
        <v>7472</v>
      </c>
      <c r="P228" s="169">
        <v>1.03E8</v>
      </c>
      <c r="Q228" s="204">
        <v>5.001E8</v>
      </c>
      <c r="R228" s="30"/>
      <c r="S228" s="22"/>
      <c r="T228" s="31"/>
      <c r="U228" s="22"/>
      <c r="V228" s="22"/>
      <c r="W228" s="22"/>
      <c r="X228" s="22"/>
      <c r="Y228" s="22"/>
    </row>
    <row r="229">
      <c r="A229" s="18" t="s">
        <v>8638</v>
      </c>
      <c r="B229" s="23">
        <v>41719.0</v>
      </c>
      <c r="C229" s="24">
        <f t="shared" si="1"/>
        <v>2014</v>
      </c>
      <c r="D229" s="24">
        <f t="shared" si="2"/>
        <v>3</v>
      </c>
      <c r="E229" s="24">
        <f t="shared" si="3"/>
        <v>6</v>
      </c>
      <c r="F229" s="25" t="s">
        <v>8639</v>
      </c>
      <c r="G229" s="18" t="s">
        <v>8640</v>
      </c>
      <c r="H229" s="22"/>
      <c r="I229" s="26" t="s">
        <v>8641</v>
      </c>
      <c r="J229" s="27"/>
      <c r="K229" s="18" t="s">
        <v>8642</v>
      </c>
      <c r="L229" s="18" t="s">
        <v>8643</v>
      </c>
      <c r="M229" s="18" t="s">
        <v>8644</v>
      </c>
      <c r="N229" s="18" t="s">
        <v>8645</v>
      </c>
      <c r="O229" s="18" t="s">
        <v>8646</v>
      </c>
      <c r="P229" s="28">
        <v>2000000.0</v>
      </c>
      <c r="Q229" s="105">
        <v>6.26E7</v>
      </c>
      <c r="R229" s="30"/>
      <c r="S229" s="22"/>
      <c r="T229" s="31"/>
      <c r="U229" s="22"/>
      <c r="V229" s="22"/>
      <c r="W229" s="22"/>
      <c r="X229" s="22"/>
      <c r="Y229" s="22"/>
    </row>
    <row r="230">
      <c r="A230" s="18" t="s">
        <v>8647</v>
      </c>
      <c r="B230" s="23">
        <v>41729.0</v>
      </c>
      <c r="C230" s="24">
        <f t="shared" si="1"/>
        <v>2014</v>
      </c>
      <c r="D230" s="24">
        <f t="shared" si="2"/>
        <v>3</v>
      </c>
      <c r="E230" s="24">
        <f t="shared" si="3"/>
        <v>2</v>
      </c>
      <c r="F230" s="25" t="s">
        <v>8648</v>
      </c>
      <c r="G230" s="18" t="s">
        <v>7260</v>
      </c>
      <c r="H230" s="22"/>
      <c r="I230" s="26" t="s">
        <v>8649</v>
      </c>
      <c r="J230" s="27"/>
      <c r="K230" s="18" t="s">
        <v>7455</v>
      </c>
      <c r="L230" s="18" t="s">
        <v>8636</v>
      </c>
      <c r="M230" s="18" t="s">
        <v>8650</v>
      </c>
      <c r="N230" s="18" t="s">
        <v>7942</v>
      </c>
      <c r="O230" s="18" t="s">
        <v>8651</v>
      </c>
      <c r="P230" s="38">
        <v>4.0E7</v>
      </c>
      <c r="Q230" s="205">
        <v>1.967E8</v>
      </c>
      <c r="R230" s="30"/>
      <c r="S230" s="22"/>
      <c r="T230" s="22"/>
      <c r="U230" s="22"/>
      <c r="V230" s="22"/>
      <c r="W230" s="22"/>
      <c r="X230" s="22"/>
      <c r="Y230" s="22"/>
    </row>
    <row r="231">
      <c r="A231" s="18" t="s">
        <v>8652</v>
      </c>
      <c r="B231" s="23">
        <v>41736.0</v>
      </c>
      <c r="C231" s="24">
        <f t="shared" si="1"/>
        <v>2014</v>
      </c>
      <c r="D231" s="24">
        <f t="shared" si="2"/>
        <v>4</v>
      </c>
      <c r="E231" s="24">
        <f t="shared" si="3"/>
        <v>2</v>
      </c>
      <c r="F231" s="25" t="s">
        <v>8653</v>
      </c>
      <c r="G231" s="18" t="s">
        <v>7147</v>
      </c>
      <c r="H231" s="18" t="s">
        <v>7706</v>
      </c>
      <c r="I231" s="26" t="s">
        <v>8654</v>
      </c>
      <c r="J231" s="27"/>
      <c r="K231" s="18" t="s">
        <v>8213</v>
      </c>
      <c r="L231" s="18" t="s">
        <v>8655</v>
      </c>
      <c r="M231" s="18" t="s">
        <v>7556</v>
      </c>
      <c r="N231" s="18" t="s">
        <v>7620</v>
      </c>
      <c r="O231" s="18" t="s">
        <v>8656</v>
      </c>
      <c r="P231" s="41">
        <v>2.5E7</v>
      </c>
      <c r="Q231" s="131">
        <v>2.95E7</v>
      </c>
      <c r="R231" s="30"/>
      <c r="S231" s="31"/>
      <c r="T231" s="31"/>
      <c r="U231" s="22"/>
      <c r="V231" s="22"/>
      <c r="W231" s="22"/>
      <c r="X231" s="22"/>
      <c r="Y231" s="22"/>
    </row>
    <row r="232">
      <c r="A232" s="18" t="s">
        <v>8657</v>
      </c>
      <c r="B232" s="23">
        <v>41739.0</v>
      </c>
      <c r="C232" s="24">
        <f t="shared" si="1"/>
        <v>2014</v>
      </c>
      <c r="D232" s="24">
        <f t="shared" si="2"/>
        <v>4</v>
      </c>
      <c r="E232" s="24">
        <f t="shared" si="3"/>
        <v>5</v>
      </c>
      <c r="F232" s="25" t="s">
        <v>8658</v>
      </c>
      <c r="G232" s="18" t="s">
        <v>7194</v>
      </c>
      <c r="H232" s="18" t="s">
        <v>7202</v>
      </c>
      <c r="I232" s="26" t="s">
        <v>8659</v>
      </c>
      <c r="J232" s="27"/>
      <c r="K232" s="18" t="s">
        <v>7432</v>
      </c>
      <c r="L232" s="18" t="s">
        <v>8660</v>
      </c>
      <c r="M232" s="18" t="s">
        <v>8661</v>
      </c>
      <c r="N232" s="18" t="s">
        <v>8662</v>
      </c>
      <c r="O232" s="18" t="s">
        <v>8055</v>
      </c>
      <c r="P232" s="124">
        <v>1.0E8</v>
      </c>
      <c r="Q232" s="29">
        <v>1.03E8</v>
      </c>
      <c r="R232" s="30"/>
      <c r="S232" s="31"/>
      <c r="T232" s="31"/>
      <c r="U232" s="22"/>
      <c r="V232" s="22"/>
      <c r="W232" s="22"/>
      <c r="X232" s="22"/>
      <c r="Y232" s="22"/>
    </row>
    <row r="233">
      <c r="A233" s="18" t="s">
        <v>8663</v>
      </c>
      <c r="B233" s="23">
        <v>41745.0</v>
      </c>
      <c r="C233" s="24">
        <f t="shared" si="1"/>
        <v>2014</v>
      </c>
      <c r="D233" s="24">
        <f t="shared" si="2"/>
        <v>4</v>
      </c>
      <c r="E233" s="24">
        <f t="shared" si="3"/>
        <v>4</v>
      </c>
      <c r="F233" s="25" t="s">
        <v>8664</v>
      </c>
      <c r="G233" s="18" t="s">
        <v>8640</v>
      </c>
      <c r="H233" s="22"/>
      <c r="I233" s="26" t="s">
        <v>8665</v>
      </c>
      <c r="J233" s="27"/>
      <c r="K233" s="18" t="s">
        <v>8666</v>
      </c>
      <c r="L233" s="18" t="s">
        <v>8667</v>
      </c>
      <c r="M233" s="18" t="s">
        <v>8668</v>
      </c>
      <c r="N233" s="18" t="s">
        <v>8669</v>
      </c>
      <c r="O233" s="18" t="s">
        <v>8670</v>
      </c>
      <c r="P233" s="44">
        <v>1.2E7</v>
      </c>
      <c r="Q233" s="29">
        <v>1.013E8</v>
      </c>
      <c r="R233" s="30"/>
      <c r="S233" s="22"/>
      <c r="T233" s="31"/>
      <c r="U233" s="22"/>
      <c r="V233" s="22"/>
      <c r="W233" s="22"/>
      <c r="X233" s="22"/>
      <c r="Y233" s="22"/>
    </row>
    <row r="234">
      <c r="A234" s="18" t="s">
        <v>8671</v>
      </c>
      <c r="B234" s="23">
        <v>41746.0</v>
      </c>
      <c r="C234" s="24">
        <f t="shared" si="1"/>
        <v>2014</v>
      </c>
      <c r="D234" s="24">
        <f t="shared" si="2"/>
        <v>4</v>
      </c>
      <c r="E234" s="24">
        <f t="shared" si="3"/>
        <v>5</v>
      </c>
      <c r="F234" s="25" t="s">
        <v>8672</v>
      </c>
      <c r="G234" s="18" t="s">
        <v>8640</v>
      </c>
      <c r="H234" s="18" t="s">
        <v>7503</v>
      </c>
      <c r="I234" s="26" t="s">
        <v>8673</v>
      </c>
      <c r="J234" s="27"/>
      <c r="K234" s="18" t="s">
        <v>7864</v>
      </c>
      <c r="L234" s="18" t="s">
        <v>8674</v>
      </c>
      <c r="M234" s="18" t="s">
        <v>8675</v>
      </c>
      <c r="N234" s="18" t="s">
        <v>7810</v>
      </c>
      <c r="O234" s="18" t="s">
        <v>8676</v>
      </c>
      <c r="P234" s="96">
        <v>1.6E7</v>
      </c>
      <c r="Q234" s="35">
        <v>2800000.0</v>
      </c>
      <c r="R234" s="30"/>
      <c r="S234" s="31"/>
      <c r="T234" s="31"/>
      <c r="U234" s="22"/>
      <c r="V234" s="22"/>
      <c r="W234" s="22"/>
      <c r="X234" s="22"/>
      <c r="Y234" s="22"/>
    </row>
    <row r="235">
      <c r="A235" s="18" t="s">
        <v>8677</v>
      </c>
      <c r="B235" s="23">
        <v>41747.0</v>
      </c>
      <c r="C235" s="24">
        <f t="shared" si="1"/>
        <v>2014</v>
      </c>
      <c r="D235" s="24">
        <f t="shared" si="2"/>
        <v>4</v>
      </c>
      <c r="E235" s="24">
        <f t="shared" si="3"/>
        <v>6</v>
      </c>
      <c r="F235" s="25" t="s">
        <v>8678</v>
      </c>
      <c r="G235" s="18" t="s">
        <v>7260</v>
      </c>
      <c r="H235" s="22"/>
      <c r="I235" s="26" t="s">
        <v>7923</v>
      </c>
      <c r="J235" s="27"/>
      <c r="K235" s="18" t="s">
        <v>7924</v>
      </c>
      <c r="L235" s="18" t="s">
        <v>8679</v>
      </c>
      <c r="M235" s="18" t="s">
        <v>7927</v>
      </c>
      <c r="N235" s="18" t="s">
        <v>7928</v>
      </c>
      <c r="O235" s="18" t="s">
        <v>8453</v>
      </c>
      <c r="P235" s="191">
        <v>4000000.0</v>
      </c>
      <c r="Q235" s="65">
        <v>2.4E7</v>
      </c>
      <c r="R235" s="30"/>
      <c r="S235" s="31"/>
      <c r="T235" s="31"/>
      <c r="U235" s="22"/>
      <c r="V235" s="22"/>
      <c r="W235" s="22"/>
      <c r="X235" s="22"/>
      <c r="Y235" s="22"/>
    </row>
    <row r="236">
      <c r="A236" s="18" t="s">
        <v>8680</v>
      </c>
      <c r="B236" s="23">
        <v>41752.0</v>
      </c>
      <c r="C236" s="24">
        <f t="shared" si="1"/>
        <v>2014</v>
      </c>
      <c r="D236" s="24">
        <f t="shared" si="2"/>
        <v>4</v>
      </c>
      <c r="E236" s="24">
        <f t="shared" si="3"/>
        <v>4</v>
      </c>
      <c r="F236" s="25" t="s">
        <v>8681</v>
      </c>
      <c r="G236" s="18" t="s">
        <v>7168</v>
      </c>
      <c r="H236" s="22"/>
      <c r="I236" s="26" t="s">
        <v>8682</v>
      </c>
      <c r="J236" s="27"/>
      <c r="K236" s="18" t="s">
        <v>8151</v>
      </c>
      <c r="L236" s="18" t="s">
        <v>8683</v>
      </c>
      <c r="M236" s="18" t="s">
        <v>7815</v>
      </c>
      <c r="N236" s="22"/>
      <c r="O236" s="22"/>
      <c r="P236" s="55">
        <v>2.3E7</v>
      </c>
      <c r="Q236" s="97">
        <v>6.9E7</v>
      </c>
      <c r="R236" s="30"/>
      <c r="S236" s="31"/>
      <c r="T236" s="31"/>
      <c r="U236" s="22"/>
      <c r="V236" s="22"/>
      <c r="W236" s="22"/>
      <c r="X236" s="22"/>
      <c r="Y236" s="22"/>
    </row>
    <row r="237">
      <c r="A237" s="18" t="s">
        <v>8684</v>
      </c>
      <c r="B237" s="23">
        <v>41767.0</v>
      </c>
      <c r="C237" s="24">
        <f t="shared" si="1"/>
        <v>2014</v>
      </c>
      <c r="D237" s="24">
        <f t="shared" si="2"/>
        <v>5</v>
      </c>
      <c r="E237" s="24">
        <f t="shared" si="3"/>
        <v>5</v>
      </c>
      <c r="F237" s="25" t="s">
        <v>8685</v>
      </c>
      <c r="G237" s="18" t="s">
        <v>7168</v>
      </c>
      <c r="H237" s="18" t="s">
        <v>7211</v>
      </c>
      <c r="I237" s="26" t="s">
        <v>8686</v>
      </c>
      <c r="J237" s="27"/>
      <c r="K237" s="18" t="s">
        <v>8687</v>
      </c>
      <c r="L237" s="18" t="s">
        <v>8688</v>
      </c>
      <c r="M237" s="18" t="s">
        <v>8689</v>
      </c>
      <c r="N237" s="18" t="s">
        <v>7586</v>
      </c>
      <c r="O237" s="18" t="s">
        <v>8690</v>
      </c>
      <c r="P237" s="167">
        <v>1.6E8</v>
      </c>
      <c r="Q237" s="206">
        <v>5.29E8</v>
      </c>
      <c r="R237" s="30"/>
      <c r="S237" s="22"/>
      <c r="T237" s="31"/>
      <c r="U237" s="22"/>
      <c r="V237" s="22"/>
      <c r="W237" s="22"/>
      <c r="X237" s="22"/>
      <c r="Y237" s="22"/>
    </row>
    <row r="238">
      <c r="A238" s="18" t="s">
        <v>8691</v>
      </c>
      <c r="B238" s="23">
        <v>41768.0</v>
      </c>
      <c r="C238" s="24">
        <f t="shared" si="1"/>
        <v>2014</v>
      </c>
      <c r="D238" s="24">
        <f t="shared" si="2"/>
        <v>5</v>
      </c>
      <c r="E238" s="24">
        <f t="shared" si="3"/>
        <v>6</v>
      </c>
      <c r="F238" s="25" t="s">
        <v>8692</v>
      </c>
      <c r="G238" s="18" t="s">
        <v>8640</v>
      </c>
      <c r="H238" s="18" t="s">
        <v>7260</v>
      </c>
      <c r="I238" s="32" t="s">
        <v>8693</v>
      </c>
      <c r="J238" s="27"/>
      <c r="K238" s="18" t="s">
        <v>8694</v>
      </c>
      <c r="L238" s="18" t="s">
        <v>8695</v>
      </c>
      <c r="M238" s="18" t="s">
        <v>8696</v>
      </c>
      <c r="N238" s="18" t="s">
        <v>8697</v>
      </c>
      <c r="O238" s="22"/>
      <c r="P238" s="141">
        <v>5000000.0</v>
      </c>
      <c r="Q238" s="67">
        <v>1.05E7</v>
      </c>
      <c r="R238" s="30"/>
      <c r="S238" s="31"/>
      <c r="T238" s="31"/>
      <c r="U238" s="22"/>
      <c r="V238" s="22"/>
      <c r="W238" s="22"/>
      <c r="X238" s="22"/>
      <c r="Y238" s="22"/>
    </row>
    <row r="239">
      <c r="A239" s="18" t="s">
        <v>8698</v>
      </c>
      <c r="B239" s="23">
        <v>41769.0</v>
      </c>
      <c r="C239" s="24">
        <f t="shared" si="1"/>
        <v>2014</v>
      </c>
      <c r="D239" s="24">
        <f t="shared" si="2"/>
        <v>5</v>
      </c>
      <c r="E239" s="24">
        <f t="shared" si="3"/>
        <v>7</v>
      </c>
      <c r="F239" s="25" t="s">
        <v>8699</v>
      </c>
      <c r="G239" s="18" t="s">
        <v>7168</v>
      </c>
      <c r="H239" s="18" t="s">
        <v>7211</v>
      </c>
      <c r="I239" s="26" t="s">
        <v>8700</v>
      </c>
      <c r="J239" s="27"/>
      <c r="K239" s="18" t="s">
        <v>7854</v>
      </c>
      <c r="L239" s="18" t="s">
        <v>8070</v>
      </c>
      <c r="M239" s="18" t="s">
        <v>7500</v>
      </c>
      <c r="N239" s="18" t="s">
        <v>8041</v>
      </c>
      <c r="O239" s="18" t="s">
        <v>7324</v>
      </c>
      <c r="P239" s="207">
        <v>2.0E8</v>
      </c>
      <c r="Q239" s="208">
        <v>7.479E8</v>
      </c>
      <c r="R239" s="30"/>
      <c r="S239" s="22"/>
      <c r="T239" s="31"/>
      <c r="U239" s="22"/>
      <c r="V239" s="22"/>
      <c r="W239" s="22"/>
      <c r="X239" s="22"/>
      <c r="Y239" s="22"/>
    </row>
    <row r="240">
      <c r="A240" s="18" t="s">
        <v>8701</v>
      </c>
      <c r="B240" s="23">
        <v>41775.0</v>
      </c>
      <c r="C240" s="24">
        <f t="shared" si="1"/>
        <v>2014</v>
      </c>
      <c r="D240" s="24">
        <f t="shared" si="2"/>
        <v>5</v>
      </c>
      <c r="E240" s="24">
        <f t="shared" si="3"/>
        <v>6</v>
      </c>
      <c r="F240" s="25" t="s">
        <v>8702</v>
      </c>
      <c r="G240" s="18" t="s">
        <v>7269</v>
      </c>
      <c r="H240" s="22"/>
      <c r="I240" s="26" t="s">
        <v>8703</v>
      </c>
      <c r="J240" s="27"/>
      <c r="K240" s="18" t="s">
        <v>8206</v>
      </c>
      <c r="L240" s="18" t="s">
        <v>7781</v>
      </c>
      <c r="M240" s="18" t="s">
        <v>8704</v>
      </c>
      <c r="N240" s="18" t="s">
        <v>7695</v>
      </c>
      <c r="O240" s="18" t="s">
        <v>7310</v>
      </c>
      <c r="P240" s="100">
        <v>1.45E8</v>
      </c>
      <c r="Q240" s="209">
        <v>6.215E8</v>
      </c>
      <c r="R240" s="30"/>
      <c r="S240" s="22"/>
      <c r="T240" s="31"/>
      <c r="U240" s="22"/>
      <c r="V240" s="22"/>
      <c r="W240" s="22"/>
      <c r="X240" s="22"/>
      <c r="Y240" s="22"/>
    </row>
    <row r="241">
      <c r="A241" s="18" t="s">
        <v>8705</v>
      </c>
      <c r="B241" s="23">
        <v>41775.0</v>
      </c>
      <c r="C241" s="24">
        <f t="shared" si="1"/>
        <v>2014</v>
      </c>
      <c r="D241" s="24">
        <f t="shared" si="2"/>
        <v>5</v>
      </c>
      <c r="E241" s="24">
        <f t="shared" si="3"/>
        <v>6</v>
      </c>
      <c r="F241" s="25" t="s">
        <v>8706</v>
      </c>
      <c r="G241" s="18" t="s">
        <v>7147</v>
      </c>
      <c r="H241" s="22"/>
      <c r="I241" s="26" t="s">
        <v>8707</v>
      </c>
      <c r="J241" s="27"/>
      <c r="K241" s="18" t="s">
        <v>8333</v>
      </c>
      <c r="L241" s="18" t="s">
        <v>8627</v>
      </c>
      <c r="M241" s="22"/>
      <c r="N241" s="22"/>
      <c r="O241" s="22"/>
      <c r="P241" s="133">
        <v>1.3E7</v>
      </c>
      <c r="Q241" s="210">
        <v>3.072E8</v>
      </c>
      <c r="R241" s="30"/>
      <c r="S241" s="22"/>
      <c r="T241" s="31"/>
      <c r="U241" s="22"/>
      <c r="V241" s="22"/>
      <c r="W241" s="22"/>
      <c r="X241" s="22"/>
      <c r="Y241" s="22"/>
    </row>
    <row r="242">
      <c r="A242" s="18" t="s">
        <v>8708</v>
      </c>
      <c r="B242" s="23">
        <v>41782.0</v>
      </c>
      <c r="C242" s="24">
        <f t="shared" si="1"/>
        <v>2014</v>
      </c>
      <c r="D242" s="24">
        <f t="shared" si="2"/>
        <v>5</v>
      </c>
      <c r="E242" s="24">
        <f t="shared" si="3"/>
        <v>6</v>
      </c>
      <c r="F242" s="25" t="s">
        <v>8709</v>
      </c>
      <c r="G242" s="18" t="s">
        <v>7260</v>
      </c>
      <c r="H242" s="18" t="s">
        <v>7163</v>
      </c>
      <c r="I242" s="26" t="s">
        <v>7753</v>
      </c>
      <c r="J242" s="27"/>
      <c r="K242" s="18" t="s">
        <v>7715</v>
      </c>
      <c r="L242" s="18" t="s">
        <v>8710</v>
      </c>
      <c r="M242" s="18" t="s">
        <v>8711</v>
      </c>
      <c r="N242" s="18" t="s">
        <v>8712</v>
      </c>
      <c r="O242" s="18" t="s">
        <v>7630</v>
      </c>
      <c r="P242" s="38">
        <v>4.0E7</v>
      </c>
      <c r="Q242" s="48">
        <v>1.28E8</v>
      </c>
      <c r="R242" s="30"/>
      <c r="S242" s="22"/>
      <c r="T242" s="22"/>
      <c r="U242" s="22"/>
      <c r="V242" s="22"/>
      <c r="W242" s="22"/>
      <c r="X242" s="22"/>
      <c r="Y242" s="22"/>
    </row>
    <row r="243">
      <c r="A243" s="18" t="s">
        <v>8713</v>
      </c>
      <c r="B243" s="23">
        <v>41787.0</v>
      </c>
      <c r="C243" s="24">
        <f t="shared" si="1"/>
        <v>2014</v>
      </c>
      <c r="D243" s="24">
        <f t="shared" si="2"/>
        <v>5</v>
      </c>
      <c r="E243" s="24">
        <f t="shared" si="3"/>
        <v>4</v>
      </c>
      <c r="F243" s="25" t="s">
        <v>8714</v>
      </c>
      <c r="G243" s="18" t="s">
        <v>7168</v>
      </c>
      <c r="H243" s="18" t="s">
        <v>7194</v>
      </c>
      <c r="I243" s="26" t="s">
        <v>8715</v>
      </c>
      <c r="J243" s="27"/>
      <c r="K243" s="18" t="s">
        <v>7507</v>
      </c>
      <c r="L243" s="18" t="s">
        <v>7303</v>
      </c>
      <c r="M243" s="22"/>
      <c r="N243" s="22"/>
      <c r="O243" s="22"/>
      <c r="P243" s="211">
        <v>1.78E8</v>
      </c>
      <c r="Q243" s="212">
        <v>3.705E8</v>
      </c>
      <c r="R243" s="30"/>
      <c r="S243" s="22"/>
      <c r="T243" s="31"/>
      <c r="U243" s="22"/>
      <c r="V243" s="22"/>
      <c r="W243" s="22"/>
      <c r="X243" s="22"/>
      <c r="Y243" s="22"/>
    </row>
    <row r="244">
      <c r="A244" s="18" t="s">
        <v>8716</v>
      </c>
      <c r="B244" s="23">
        <v>41794.0</v>
      </c>
      <c r="C244" s="24">
        <f t="shared" si="1"/>
        <v>2014</v>
      </c>
      <c r="D244" s="24">
        <f t="shared" si="2"/>
        <v>6</v>
      </c>
      <c r="E244" s="24">
        <f t="shared" si="3"/>
        <v>4</v>
      </c>
      <c r="F244" s="25" t="s">
        <v>8717</v>
      </c>
      <c r="G244" s="18" t="s">
        <v>7168</v>
      </c>
      <c r="H244" s="18" t="s">
        <v>7260</v>
      </c>
      <c r="I244" s="26" t="s">
        <v>7308</v>
      </c>
      <c r="J244" s="26" t="s">
        <v>7309</v>
      </c>
      <c r="K244" s="18" t="s">
        <v>7311</v>
      </c>
      <c r="L244" s="18" t="s">
        <v>7310</v>
      </c>
      <c r="M244" s="18" t="s">
        <v>7312</v>
      </c>
      <c r="N244" s="22"/>
      <c r="O244" s="22"/>
      <c r="P244" s="51">
        <v>8.45E7</v>
      </c>
      <c r="Q244" s="213">
        <v>3.313E8</v>
      </c>
      <c r="R244" s="30"/>
      <c r="S244" s="22"/>
      <c r="T244" s="31"/>
      <c r="U244" s="22"/>
      <c r="V244" s="22"/>
      <c r="W244" s="22"/>
      <c r="X244" s="22"/>
      <c r="Y244" s="22"/>
    </row>
    <row r="245">
      <c r="A245" s="18" t="s">
        <v>8718</v>
      </c>
      <c r="B245" s="23">
        <v>41795.0</v>
      </c>
      <c r="C245" s="24">
        <f t="shared" si="1"/>
        <v>2014</v>
      </c>
      <c r="D245" s="24">
        <f t="shared" si="2"/>
        <v>6</v>
      </c>
      <c r="E245" s="24">
        <f t="shared" si="3"/>
        <v>5</v>
      </c>
      <c r="F245" s="25" t="s">
        <v>8719</v>
      </c>
      <c r="G245" s="18" t="s">
        <v>7147</v>
      </c>
      <c r="H245" s="18" t="s">
        <v>7503</v>
      </c>
      <c r="I245" s="26" t="s">
        <v>7708</v>
      </c>
      <c r="J245" s="27"/>
      <c r="K245" s="18" t="s">
        <v>8720</v>
      </c>
      <c r="L245" s="18" t="s">
        <v>8721</v>
      </c>
      <c r="M245" s="18" t="s">
        <v>8722</v>
      </c>
      <c r="N245" s="18" t="s">
        <v>8723</v>
      </c>
      <c r="O245" s="18" t="s">
        <v>8724</v>
      </c>
      <c r="P245" s="214">
        <v>5.86E7</v>
      </c>
      <c r="Q245" s="97">
        <v>6.77E7</v>
      </c>
      <c r="R245" s="30"/>
      <c r="S245" s="31"/>
      <c r="T245" s="31"/>
      <c r="U245" s="22"/>
      <c r="V245" s="22"/>
      <c r="W245" s="22"/>
      <c r="X245" s="22"/>
      <c r="Y245" s="22"/>
    </row>
    <row r="246">
      <c r="A246" s="18" t="s">
        <v>8725</v>
      </c>
      <c r="B246" s="23">
        <v>41804.0</v>
      </c>
      <c r="C246" s="24">
        <f t="shared" si="1"/>
        <v>2014</v>
      </c>
      <c r="D246" s="24">
        <f t="shared" si="2"/>
        <v>6</v>
      </c>
      <c r="E246" s="24">
        <f t="shared" si="3"/>
        <v>7</v>
      </c>
      <c r="F246" s="25" t="s">
        <v>8726</v>
      </c>
      <c r="G246" s="18" t="s">
        <v>7194</v>
      </c>
      <c r="H246" s="18" t="s">
        <v>7269</v>
      </c>
      <c r="I246" s="26" t="s">
        <v>8727</v>
      </c>
      <c r="J246" s="27"/>
      <c r="K246" s="18" t="s">
        <v>8728</v>
      </c>
      <c r="L246" s="18" t="s">
        <v>8729</v>
      </c>
      <c r="M246" s="18" t="s">
        <v>8730</v>
      </c>
      <c r="N246" s="18" t="s">
        <v>8731</v>
      </c>
      <c r="O246" s="22"/>
      <c r="P246" s="133">
        <v>1.3E7</v>
      </c>
      <c r="Q246" s="37">
        <v>4.53E7</v>
      </c>
      <c r="R246" s="30"/>
      <c r="S246" s="31"/>
      <c r="T246" s="31"/>
      <c r="U246" s="22"/>
      <c r="V246" s="22"/>
      <c r="W246" s="22"/>
      <c r="X246" s="22"/>
      <c r="Y246" s="22"/>
    </row>
    <row r="247">
      <c r="A247" s="18" t="s">
        <v>8732</v>
      </c>
      <c r="B247" s="23">
        <v>41816.0</v>
      </c>
      <c r="C247" s="24">
        <f t="shared" si="1"/>
        <v>2014</v>
      </c>
      <c r="D247" s="24">
        <f t="shared" si="2"/>
        <v>6</v>
      </c>
      <c r="E247" s="24">
        <f t="shared" si="3"/>
        <v>5</v>
      </c>
      <c r="F247" s="25" t="s">
        <v>8733</v>
      </c>
      <c r="G247" s="18" t="s">
        <v>7168</v>
      </c>
      <c r="H247" s="18" t="s">
        <v>7211</v>
      </c>
      <c r="I247" s="26" t="s">
        <v>8734</v>
      </c>
      <c r="J247" s="27"/>
      <c r="K247" s="18" t="s">
        <v>8735</v>
      </c>
      <c r="L247" s="18" t="s">
        <v>8524</v>
      </c>
      <c r="M247" s="18" t="s">
        <v>7876</v>
      </c>
      <c r="N247" s="18" t="s">
        <v>7613</v>
      </c>
      <c r="O247" s="18" t="s">
        <v>8016</v>
      </c>
      <c r="P247" s="215">
        <v>2.35E8</v>
      </c>
      <c r="Q247" s="216">
        <v>7.106E8</v>
      </c>
      <c r="R247" s="30"/>
      <c r="S247" s="22"/>
      <c r="T247" s="31"/>
      <c r="U247" s="22"/>
      <c r="V247" s="22"/>
      <c r="W247" s="22"/>
      <c r="X247" s="22"/>
      <c r="Y247" s="22"/>
    </row>
    <row r="248">
      <c r="A248" s="18" t="s">
        <v>8736</v>
      </c>
      <c r="B248" s="23">
        <v>41822.0</v>
      </c>
      <c r="C248" s="24">
        <f t="shared" si="1"/>
        <v>2014</v>
      </c>
      <c r="D248" s="24">
        <f t="shared" si="2"/>
        <v>7</v>
      </c>
      <c r="E248" s="24">
        <f t="shared" si="3"/>
        <v>4</v>
      </c>
      <c r="F248" s="25" t="s">
        <v>8737</v>
      </c>
      <c r="G248" s="18" t="s">
        <v>7146</v>
      </c>
      <c r="H248" s="18" t="s">
        <v>7202</v>
      </c>
      <c r="I248" s="26" t="s">
        <v>7758</v>
      </c>
      <c r="J248" s="26" t="s">
        <v>8738</v>
      </c>
      <c r="K248" s="18" t="s">
        <v>8739</v>
      </c>
      <c r="L248" s="18" t="s">
        <v>8740</v>
      </c>
      <c r="M248" s="18" t="s">
        <v>8741</v>
      </c>
      <c r="N248" s="18" t="s">
        <v>7534</v>
      </c>
      <c r="O248" s="22"/>
      <c r="P248" s="81">
        <v>3.0E7</v>
      </c>
      <c r="Q248" s="174">
        <v>8.79E7</v>
      </c>
      <c r="R248" s="30"/>
      <c r="S248" s="22"/>
      <c r="T248" s="31"/>
      <c r="U248" s="22"/>
      <c r="V248" s="22"/>
      <c r="W248" s="22"/>
      <c r="X248" s="22"/>
      <c r="Y248" s="22"/>
    </row>
    <row r="249">
      <c r="A249" s="18" t="s">
        <v>8742</v>
      </c>
      <c r="B249" s="23">
        <v>41822.0</v>
      </c>
      <c r="C249" s="24">
        <f t="shared" si="1"/>
        <v>2014</v>
      </c>
      <c r="D249" s="24">
        <f t="shared" si="2"/>
        <v>7</v>
      </c>
      <c r="E249" s="24">
        <f t="shared" si="3"/>
        <v>4</v>
      </c>
      <c r="F249" s="25" t="s">
        <v>8743</v>
      </c>
      <c r="G249" s="18" t="s">
        <v>7260</v>
      </c>
      <c r="H249" s="22"/>
      <c r="I249" s="26" t="s">
        <v>8423</v>
      </c>
      <c r="J249" s="27"/>
      <c r="K249" s="18" t="s">
        <v>7977</v>
      </c>
      <c r="L249" s="18" t="s">
        <v>7319</v>
      </c>
      <c r="M249" s="18" t="s">
        <v>7291</v>
      </c>
      <c r="N249" s="18" t="s">
        <v>8249</v>
      </c>
      <c r="O249" s="18" t="s">
        <v>8744</v>
      </c>
      <c r="P249" s="79">
        <v>2.0E7</v>
      </c>
      <c r="Q249" s="217">
        <v>1.005E8</v>
      </c>
      <c r="R249" s="30"/>
      <c r="S249" s="22"/>
      <c r="T249" s="22"/>
      <c r="U249" s="22"/>
      <c r="V249" s="22"/>
      <c r="W249" s="22"/>
      <c r="X249" s="22"/>
      <c r="Y249" s="22"/>
    </row>
    <row r="250">
      <c r="A250" s="18" t="s">
        <v>8745</v>
      </c>
      <c r="B250" s="23">
        <v>41840.0</v>
      </c>
      <c r="C250" s="24">
        <f t="shared" si="1"/>
        <v>2014</v>
      </c>
      <c r="D250" s="24">
        <f t="shared" si="2"/>
        <v>7</v>
      </c>
      <c r="E250" s="24">
        <f t="shared" si="3"/>
        <v>1</v>
      </c>
      <c r="F250" s="25" t="s">
        <v>8746</v>
      </c>
      <c r="G250" s="18" t="s">
        <v>7146</v>
      </c>
      <c r="H250" s="22"/>
      <c r="I250" s="26" t="s">
        <v>8747</v>
      </c>
      <c r="J250" s="27"/>
      <c r="K250" s="18" t="s">
        <v>8748</v>
      </c>
      <c r="L250" s="18" t="s">
        <v>8749</v>
      </c>
      <c r="M250" s="18" t="s">
        <v>8750</v>
      </c>
      <c r="N250" s="18" t="s">
        <v>8751</v>
      </c>
      <c r="O250" s="22"/>
      <c r="P250" s="28">
        <v>1000000.0</v>
      </c>
      <c r="Q250" s="105">
        <v>6.41E7</v>
      </c>
      <c r="R250" s="30"/>
      <c r="S250" s="22"/>
      <c r="T250" s="31"/>
      <c r="U250" s="22"/>
      <c r="V250" s="22"/>
      <c r="W250" s="22"/>
      <c r="X250" s="22"/>
      <c r="Y250" s="22"/>
    </row>
    <row r="251">
      <c r="A251" s="18" t="s">
        <v>8752</v>
      </c>
      <c r="B251" s="23">
        <v>41845.0</v>
      </c>
      <c r="C251" s="24">
        <f t="shared" si="1"/>
        <v>2014</v>
      </c>
      <c r="D251" s="24">
        <f t="shared" si="2"/>
        <v>7</v>
      </c>
      <c r="E251" s="24">
        <f t="shared" si="3"/>
        <v>6</v>
      </c>
      <c r="F251" s="25" t="s">
        <v>8753</v>
      </c>
      <c r="G251" s="18" t="s">
        <v>7194</v>
      </c>
      <c r="H251" s="22"/>
      <c r="I251" s="26" t="s">
        <v>8409</v>
      </c>
      <c r="J251" s="27"/>
      <c r="K251" s="18" t="s">
        <v>8590</v>
      </c>
      <c r="L251" s="18" t="s">
        <v>8055</v>
      </c>
      <c r="M251" s="18" t="s">
        <v>8754</v>
      </c>
      <c r="N251" s="22"/>
      <c r="O251" s="22"/>
      <c r="P251" s="38">
        <v>4.0E7</v>
      </c>
      <c r="Q251" s="218">
        <v>4.634E8</v>
      </c>
      <c r="R251" s="30"/>
      <c r="S251" s="22"/>
      <c r="T251" s="31"/>
      <c r="U251" s="22"/>
      <c r="V251" s="22"/>
      <c r="W251" s="22"/>
      <c r="X251" s="22"/>
      <c r="Y251" s="22"/>
    </row>
    <row r="252">
      <c r="A252" s="18" t="s">
        <v>8755</v>
      </c>
      <c r="B252" s="23">
        <v>41845.0</v>
      </c>
      <c r="C252" s="24">
        <f t="shared" si="1"/>
        <v>2014</v>
      </c>
      <c r="D252" s="24">
        <f t="shared" si="2"/>
        <v>7</v>
      </c>
      <c r="E252" s="24">
        <f t="shared" si="3"/>
        <v>6</v>
      </c>
      <c r="F252" s="25" t="s">
        <v>8756</v>
      </c>
      <c r="G252" s="18" t="s">
        <v>7260</v>
      </c>
      <c r="H252" s="22"/>
      <c r="I252" s="26" t="s">
        <v>8304</v>
      </c>
      <c r="J252" s="27"/>
      <c r="K252" s="18" t="s">
        <v>7539</v>
      </c>
      <c r="L252" s="18" t="s">
        <v>8757</v>
      </c>
      <c r="M252" s="18" t="s">
        <v>8758</v>
      </c>
      <c r="N252" s="18" t="s">
        <v>8759</v>
      </c>
      <c r="O252" s="18" t="s">
        <v>7830</v>
      </c>
      <c r="P252" s="96">
        <v>1.68E7</v>
      </c>
      <c r="Q252" s="144">
        <v>5.1E7</v>
      </c>
      <c r="R252" s="30"/>
      <c r="S252" s="31"/>
      <c r="T252" s="31"/>
      <c r="U252" s="22"/>
      <c r="V252" s="22"/>
      <c r="W252" s="22"/>
      <c r="X252" s="22"/>
      <c r="Y252" s="22"/>
    </row>
    <row r="253">
      <c r="A253" s="18" t="s">
        <v>8760</v>
      </c>
      <c r="B253" s="23">
        <v>41849.0</v>
      </c>
      <c r="C253" s="24">
        <f t="shared" si="1"/>
        <v>2014</v>
      </c>
      <c r="D253" s="24">
        <f t="shared" si="2"/>
        <v>7</v>
      </c>
      <c r="E253" s="24">
        <f t="shared" si="3"/>
        <v>3</v>
      </c>
      <c r="F253" s="25" t="s">
        <v>8761</v>
      </c>
      <c r="G253" s="18" t="s">
        <v>7168</v>
      </c>
      <c r="H253" s="18" t="s">
        <v>7260</v>
      </c>
      <c r="I253" s="32" t="s">
        <v>7345</v>
      </c>
      <c r="J253" s="27"/>
      <c r="K253" s="18" t="s">
        <v>7443</v>
      </c>
      <c r="L253" s="18" t="s">
        <v>8762</v>
      </c>
      <c r="M253" s="18" t="s">
        <v>8763</v>
      </c>
      <c r="N253" s="18" t="s">
        <v>8764</v>
      </c>
      <c r="O253" s="18" t="s">
        <v>8765</v>
      </c>
      <c r="P253" s="117">
        <v>1.25E8</v>
      </c>
      <c r="Q253" s="219">
        <v>4.933E8</v>
      </c>
      <c r="R253" s="30"/>
      <c r="S253" s="22"/>
      <c r="T253" s="31"/>
      <c r="U253" s="22"/>
      <c r="V253" s="22"/>
      <c r="W253" s="22"/>
      <c r="X253" s="22"/>
      <c r="Y253" s="22"/>
    </row>
    <row r="254">
      <c r="A254" s="18" t="s">
        <v>8766</v>
      </c>
      <c r="B254" s="23">
        <v>41852.0</v>
      </c>
      <c r="C254" s="24">
        <f t="shared" si="1"/>
        <v>2014</v>
      </c>
      <c r="D254" s="24">
        <f t="shared" si="2"/>
        <v>8</v>
      </c>
      <c r="E254" s="24">
        <f t="shared" si="3"/>
        <v>6</v>
      </c>
      <c r="F254" s="25" t="s">
        <v>8767</v>
      </c>
      <c r="G254" s="18" t="s">
        <v>7147</v>
      </c>
      <c r="H254" s="18" t="s">
        <v>7778</v>
      </c>
      <c r="I254" s="26" t="s">
        <v>8768</v>
      </c>
      <c r="J254" s="27"/>
      <c r="K254" s="18" t="s">
        <v>8102</v>
      </c>
      <c r="L254" s="18" t="s">
        <v>8769</v>
      </c>
      <c r="M254" s="18" t="s">
        <v>8770</v>
      </c>
      <c r="N254" s="18" t="s">
        <v>8771</v>
      </c>
      <c r="O254" s="18" t="s">
        <v>8478</v>
      </c>
      <c r="P254" s="81">
        <v>3.0E7</v>
      </c>
      <c r="Q254" s="80">
        <v>3.34E7</v>
      </c>
      <c r="R254" s="30"/>
      <c r="S254" s="31"/>
      <c r="T254" s="31"/>
      <c r="U254" s="22"/>
      <c r="V254" s="22"/>
      <c r="W254" s="22"/>
      <c r="X254" s="22"/>
      <c r="Y254" s="22"/>
    </row>
    <row r="255">
      <c r="A255" s="18" t="s">
        <v>8772</v>
      </c>
      <c r="B255" s="23">
        <v>41855.0</v>
      </c>
      <c r="C255" s="24">
        <f t="shared" si="1"/>
        <v>2014</v>
      </c>
      <c r="D255" s="24">
        <f t="shared" si="2"/>
        <v>8</v>
      </c>
      <c r="E255" s="24">
        <f t="shared" si="3"/>
        <v>2</v>
      </c>
      <c r="F255" s="25" t="s">
        <v>8773</v>
      </c>
      <c r="G255" s="18" t="s">
        <v>7168</v>
      </c>
      <c r="H255" s="22"/>
      <c r="I255" s="26" t="s">
        <v>8774</v>
      </c>
      <c r="J255" s="27"/>
      <c r="K255" s="18" t="s">
        <v>7627</v>
      </c>
      <c r="L255" s="18" t="s">
        <v>7948</v>
      </c>
      <c r="M255" s="18" t="s">
        <v>7662</v>
      </c>
      <c r="N255" s="18" t="s">
        <v>8775</v>
      </c>
      <c r="O255" s="18" t="s">
        <v>7628</v>
      </c>
      <c r="P255" s="189">
        <v>9.0E7</v>
      </c>
      <c r="Q255" s="52">
        <v>2.062E8</v>
      </c>
      <c r="R255" s="30"/>
      <c r="S255" s="22"/>
      <c r="T255" s="31"/>
      <c r="U255" s="22"/>
      <c r="V255" s="22"/>
      <c r="W255" s="22"/>
      <c r="X255" s="22"/>
      <c r="Y255" s="22"/>
    </row>
    <row r="256">
      <c r="A256" s="18" t="s">
        <v>8776</v>
      </c>
      <c r="B256" s="23">
        <v>41855.0</v>
      </c>
      <c r="C256" s="24">
        <f t="shared" si="1"/>
        <v>2014</v>
      </c>
      <c r="D256" s="24">
        <f t="shared" si="2"/>
        <v>8</v>
      </c>
      <c r="E256" s="24">
        <f t="shared" si="3"/>
        <v>2</v>
      </c>
      <c r="F256" s="25" t="s">
        <v>8777</v>
      </c>
      <c r="G256" s="18" t="s">
        <v>8640</v>
      </c>
      <c r="H256" s="18" t="s">
        <v>7147</v>
      </c>
      <c r="I256" s="26" t="s">
        <v>8778</v>
      </c>
      <c r="J256" s="27"/>
      <c r="K256" s="18" t="s">
        <v>8779</v>
      </c>
      <c r="L256" s="18" t="s">
        <v>8780</v>
      </c>
      <c r="M256" s="18" t="s">
        <v>8781</v>
      </c>
      <c r="N256" s="18" t="s">
        <v>8782</v>
      </c>
      <c r="O256" s="22"/>
      <c r="P256" s="47">
        <v>1.5E7</v>
      </c>
      <c r="Q256" s="80">
        <v>3.01E7</v>
      </c>
      <c r="R256" s="30"/>
      <c r="S256" s="31"/>
      <c r="T256" s="31"/>
      <c r="U256" s="22"/>
      <c r="V256" s="22"/>
      <c r="W256" s="22"/>
      <c r="X256" s="22"/>
      <c r="Y256" s="22"/>
    </row>
    <row r="257">
      <c r="A257" s="18" t="s">
        <v>8783</v>
      </c>
      <c r="B257" s="23">
        <v>41859.0</v>
      </c>
      <c r="C257" s="24">
        <f t="shared" si="1"/>
        <v>2014</v>
      </c>
      <c r="D257" s="24">
        <f t="shared" si="2"/>
        <v>8</v>
      </c>
      <c r="E257" s="24">
        <f t="shared" si="3"/>
        <v>6</v>
      </c>
      <c r="F257" s="25" t="s">
        <v>8784</v>
      </c>
      <c r="G257" s="18" t="s">
        <v>7211</v>
      </c>
      <c r="H257" s="18" t="s">
        <v>7202</v>
      </c>
      <c r="I257" s="26" t="s">
        <v>8785</v>
      </c>
      <c r="J257" s="27"/>
      <c r="K257" s="18" t="s">
        <v>8786</v>
      </c>
      <c r="L257" s="18" t="s">
        <v>8787</v>
      </c>
      <c r="M257" s="18" t="s">
        <v>8788</v>
      </c>
      <c r="N257" s="18" t="s">
        <v>8789</v>
      </c>
      <c r="O257" s="22"/>
      <c r="P257" s="77">
        <v>5.0E7</v>
      </c>
      <c r="Q257" s="145">
        <v>1.617E8</v>
      </c>
      <c r="R257" s="30"/>
      <c r="S257" s="22"/>
      <c r="T257" s="31"/>
      <c r="U257" s="22"/>
      <c r="V257" s="22"/>
      <c r="W257" s="22"/>
      <c r="X257" s="22"/>
      <c r="Y257" s="22"/>
    </row>
    <row r="258">
      <c r="A258" s="18" t="s">
        <v>8790</v>
      </c>
      <c r="B258" s="23">
        <v>41859.0</v>
      </c>
      <c r="C258" s="24">
        <f t="shared" si="1"/>
        <v>2014</v>
      </c>
      <c r="D258" s="24">
        <f t="shared" si="2"/>
        <v>8</v>
      </c>
      <c r="E258" s="24">
        <f t="shared" si="3"/>
        <v>6</v>
      </c>
      <c r="F258" s="25" t="s">
        <v>8791</v>
      </c>
      <c r="G258" s="18" t="s">
        <v>8792</v>
      </c>
      <c r="H258" s="22"/>
      <c r="I258" s="26" t="s">
        <v>8793</v>
      </c>
      <c r="J258" s="26" t="s">
        <v>8794</v>
      </c>
      <c r="K258" s="18" t="s">
        <v>8795</v>
      </c>
      <c r="L258" s="18" t="s">
        <v>8796</v>
      </c>
      <c r="M258" s="18" t="s">
        <v>8797</v>
      </c>
      <c r="N258" s="18" t="s">
        <v>8798</v>
      </c>
      <c r="O258" s="18" t="s">
        <v>8799</v>
      </c>
      <c r="P258" s="61">
        <v>3.5E7</v>
      </c>
      <c r="Q258" s="205">
        <v>1.964E8</v>
      </c>
      <c r="R258" s="30"/>
      <c r="S258" s="22"/>
      <c r="T258" s="31"/>
      <c r="U258" s="22"/>
      <c r="V258" s="22"/>
      <c r="W258" s="22"/>
      <c r="X258" s="22"/>
      <c r="Y258" s="22"/>
    </row>
    <row r="259">
      <c r="A259" s="18" t="s">
        <v>8800</v>
      </c>
      <c r="B259" s="23">
        <v>41859.0</v>
      </c>
      <c r="C259" s="24">
        <f t="shared" si="1"/>
        <v>2014</v>
      </c>
      <c r="D259" s="24">
        <f t="shared" si="2"/>
        <v>8</v>
      </c>
      <c r="E259" s="24">
        <f t="shared" si="3"/>
        <v>6</v>
      </c>
      <c r="F259" s="25" t="s">
        <v>8801</v>
      </c>
      <c r="G259" s="18" t="s">
        <v>7147</v>
      </c>
      <c r="H259" s="18"/>
      <c r="I259" s="26" t="s">
        <v>8802</v>
      </c>
      <c r="J259" s="27"/>
      <c r="K259" s="18" t="s">
        <v>8803</v>
      </c>
      <c r="L259" s="18" t="s">
        <v>8804</v>
      </c>
      <c r="M259" s="18" t="s">
        <v>8805</v>
      </c>
      <c r="N259" s="18" t="s">
        <v>8806</v>
      </c>
      <c r="O259" s="18" t="s">
        <v>8807</v>
      </c>
      <c r="P259" s="111">
        <v>4.5E7</v>
      </c>
      <c r="Q259" s="93">
        <v>8.62E7</v>
      </c>
      <c r="R259" s="30"/>
      <c r="S259" s="31"/>
      <c r="T259" s="31"/>
      <c r="U259" s="22"/>
      <c r="V259" s="22"/>
      <c r="W259" s="22"/>
      <c r="X259" s="22"/>
      <c r="Y259" s="22"/>
    </row>
    <row r="260">
      <c r="A260" s="18" t="s">
        <v>8808</v>
      </c>
      <c r="B260" s="23">
        <v>41859.0</v>
      </c>
      <c r="C260" s="24">
        <f t="shared" si="1"/>
        <v>2014</v>
      </c>
      <c r="D260" s="24">
        <f t="shared" si="2"/>
        <v>8</v>
      </c>
      <c r="E260" s="24">
        <f t="shared" si="3"/>
        <v>6</v>
      </c>
      <c r="F260" s="25" t="s">
        <v>8809</v>
      </c>
      <c r="G260" s="18" t="s">
        <v>7147</v>
      </c>
      <c r="H260" s="22"/>
      <c r="I260" s="26" t="s">
        <v>7301</v>
      </c>
      <c r="J260" s="27"/>
      <c r="K260" s="18" t="s">
        <v>8279</v>
      </c>
      <c r="L260" s="18" t="s">
        <v>8810</v>
      </c>
      <c r="M260" s="22"/>
      <c r="N260" s="22"/>
      <c r="O260" s="22"/>
      <c r="P260" s="116">
        <v>2.2E7</v>
      </c>
      <c r="Q260" s="174">
        <v>8.89E7</v>
      </c>
      <c r="R260" s="30"/>
      <c r="S260" s="22"/>
      <c r="T260" s="31"/>
      <c r="U260" s="22"/>
      <c r="V260" s="22"/>
      <c r="W260" s="22"/>
      <c r="X260" s="22"/>
      <c r="Y260" s="22"/>
    </row>
    <row r="261">
      <c r="A261" s="18" t="s">
        <v>8811</v>
      </c>
      <c r="B261" s="23">
        <v>41862.0</v>
      </c>
      <c r="C261" s="24">
        <f t="shared" si="1"/>
        <v>2014</v>
      </c>
      <c r="D261" s="24">
        <f t="shared" si="2"/>
        <v>8</v>
      </c>
      <c r="E261" s="24">
        <f t="shared" si="3"/>
        <v>2</v>
      </c>
      <c r="F261" s="25" t="s">
        <v>8812</v>
      </c>
      <c r="G261" s="18" t="s">
        <v>7194</v>
      </c>
      <c r="H261" s="22"/>
      <c r="I261" s="26" t="s">
        <v>8813</v>
      </c>
      <c r="J261" s="27"/>
      <c r="K261" s="18" t="s">
        <v>8272</v>
      </c>
      <c r="L261" s="18" t="s">
        <v>8501</v>
      </c>
      <c r="M261" s="18" t="s">
        <v>7591</v>
      </c>
      <c r="N261" s="18" t="s">
        <v>7448</v>
      </c>
      <c r="O261" s="18" t="s">
        <v>8814</v>
      </c>
      <c r="P261" s="41">
        <v>2.5E7</v>
      </c>
      <c r="Q261" s="82">
        <v>6.7E7</v>
      </c>
      <c r="R261" s="30"/>
      <c r="S261" s="31"/>
      <c r="T261" s="31"/>
      <c r="U261" s="22"/>
      <c r="V261" s="22"/>
      <c r="W261" s="22"/>
      <c r="X261" s="22"/>
      <c r="Y261" s="22"/>
    </row>
    <row r="262">
      <c r="A262" s="18" t="s">
        <v>8815</v>
      </c>
      <c r="B262" s="23">
        <v>41864.0</v>
      </c>
      <c r="C262" s="24">
        <f t="shared" si="1"/>
        <v>2014</v>
      </c>
      <c r="D262" s="24">
        <f t="shared" si="2"/>
        <v>8</v>
      </c>
      <c r="E262" s="24">
        <f t="shared" si="3"/>
        <v>4</v>
      </c>
      <c r="F262" s="25" t="s">
        <v>8816</v>
      </c>
      <c r="G262" s="18" t="s">
        <v>7168</v>
      </c>
      <c r="H262" s="18" t="s">
        <v>7260</v>
      </c>
      <c r="I262" s="26" t="s">
        <v>8817</v>
      </c>
      <c r="J262" s="27"/>
      <c r="K262" s="18" t="s">
        <v>8818</v>
      </c>
      <c r="L262" s="18" t="s">
        <v>8819</v>
      </c>
      <c r="M262" s="18" t="s">
        <v>7957</v>
      </c>
      <c r="N262" s="22"/>
      <c r="O262" s="22"/>
      <c r="P262" s="96">
        <v>1.7E7</v>
      </c>
      <c r="Q262" s="89">
        <v>1.382E8</v>
      </c>
      <c r="R262" s="30"/>
      <c r="S262" s="22"/>
      <c r="T262" s="31"/>
      <c r="U262" s="22"/>
      <c r="V262" s="22"/>
      <c r="W262" s="22"/>
      <c r="X262" s="22"/>
      <c r="Y262" s="22"/>
    </row>
    <row r="263">
      <c r="A263" s="18" t="s">
        <v>8820</v>
      </c>
      <c r="B263" s="23">
        <v>41869.0</v>
      </c>
      <c r="C263" s="24">
        <f t="shared" si="1"/>
        <v>2014</v>
      </c>
      <c r="D263" s="24">
        <f t="shared" si="2"/>
        <v>8</v>
      </c>
      <c r="E263" s="24">
        <f t="shared" si="3"/>
        <v>2</v>
      </c>
      <c r="F263" s="25" t="s">
        <v>8821</v>
      </c>
      <c r="G263" s="18" t="s">
        <v>7147</v>
      </c>
      <c r="H263" s="22"/>
      <c r="I263" s="26" t="s">
        <v>8822</v>
      </c>
      <c r="J263" s="27"/>
      <c r="K263" s="18" t="s">
        <v>8823</v>
      </c>
      <c r="L263" s="18" t="s">
        <v>8231</v>
      </c>
      <c r="M263" s="18" t="s">
        <v>8824</v>
      </c>
      <c r="N263" s="18" t="s">
        <v>8825</v>
      </c>
      <c r="O263" s="18" t="s">
        <v>8826</v>
      </c>
      <c r="P263" s="66">
        <v>1.1E7</v>
      </c>
      <c r="Q263" s="42">
        <v>7.89E7</v>
      </c>
      <c r="R263" s="30"/>
      <c r="S263" s="22"/>
      <c r="T263" s="31"/>
      <c r="U263" s="22"/>
      <c r="V263" s="22"/>
      <c r="W263" s="22"/>
      <c r="X263" s="22"/>
      <c r="Y263" s="22"/>
    </row>
    <row r="264">
      <c r="A264" s="18" t="s">
        <v>8827</v>
      </c>
      <c r="B264" s="23">
        <v>41870.0</v>
      </c>
      <c r="C264" s="24">
        <f t="shared" si="1"/>
        <v>2014</v>
      </c>
      <c r="D264" s="24">
        <f t="shared" si="2"/>
        <v>8</v>
      </c>
      <c r="E264" s="24">
        <f t="shared" si="3"/>
        <v>3</v>
      </c>
      <c r="F264" s="25" t="s">
        <v>8828</v>
      </c>
      <c r="G264" s="18" t="s">
        <v>7177</v>
      </c>
      <c r="H264" s="18" t="s">
        <v>7202</v>
      </c>
      <c r="I264" s="26" t="s">
        <v>8829</v>
      </c>
      <c r="J264" s="26" t="s">
        <v>8830</v>
      </c>
      <c r="K264" s="18" t="s">
        <v>8010</v>
      </c>
      <c r="L264" s="18" t="s">
        <v>8831</v>
      </c>
      <c r="M264" s="18" t="s">
        <v>7471</v>
      </c>
      <c r="N264" s="18" t="s">
        <v>8072</v>
      </c>
      <c r="O264" s="18" t="s">
        <v>7642</v>
      </c>
      <c r="P264" s="57">
        <v>6.5E7</v>
      </c>
      <c r="Q264" s="39">
        <v>3.94E7</v>
      </c>
      <c r="R264" s="30"/>
      <c r="S264" s="31"/>
      <c r="T264" s="31"/>
      <c r="U264" s="22"/>
      <c r="V264" s="22"/>
      <c r="W264" s="22"/>
      <c r="X264" s="22"/>
      <c r="Y264" s="22"/>
    </row>
    <row r="265">
      <c r="A265" s="18" t="s">
        <v>8832</v>
      </c>
      <c r="B265" s="23">
        <v>41878.0</v>
      </c>
      <c r="C265" s="24">
        <f t="shared" si="1"/>
        <v>2014</v>
      </c>
      <c r="D265" s="24">
        <f t="shared" si="2"/>
        <v>8</v>
      </c>
      <c r="E265" s="24">
        <f t="shared" si="3"/>
        <v>4</v>
      </c>
      <c r="F265" s="25" t="s">
        <v>8833</v>
      </c>
      <c r="G265" s="18" t="s">
        <v>7202</v>
      </c>
      <c r="H265" s="18"/>
      <c r="I265" s="26" t="s">
        <v>8834</v>
      </c>
      <c r="J265" s="27"/>
      <c r="K265" s="18" t="s">
        <v>8560</v>
      </c>
      <c r="L265" s="18" t="s">
        <v>8098</v>
      </c>
      <c r="M265" s="18" t="s">
        <v>8835</v>
      </c>
      <c r="N265" s="18" t="s">
        <v>8836</v>
      </c>
      <c r="O265" s="18" t="s">
        <v>8837</v>
      </c>
      <c r="P265" s="47">
        <v>1.5E7</v>
      </c>
      <c r="Q265" s="60">
        <v>3.48E7</v>
      </c>
      <c r="R265" s="30"/>
      <c r="S265" s="31"/>
      <c r="T265" s="31"/>
      <c r="U265" s="22"/>
      <c r="V265" s="22"/>
      <c r="W265" s="22"/>
      <c r="X265" s="22"/>
      <c r="Y265" s="22"/>
    </row>
    <row r="266">
      <c r="A266" s="18" t="s">
        <v>8838</v>
      </c>
      <c r="B266" s="23">
        <v>41880.0</v>
      </c>
      <c r="C266" s="24">
        <f t="shared" si="1"/>
        <v>2014</v>
      </c>
      <c r="D266" s="24">
        <f t="shared" si="2"/>
        <v>8</v>
      </c>
      <c r="E266" s="24">
        <f t="shared" si="3"/>
        <v>6</v>
      </c>
      <c r="F266" s="25" t="s">
        <v>8839</v>
      </c>
      <c r="G266" s="18" t="s">
        <v>7146</v>
      </c>
      <c r="H266" s="22"/>
      <c r="I266" s="26" t="s">
        <v>8840</v>
      </c>
      <c r="J266" s="27"/>
      <c r="K266" s="18" t="s">
        <v>8841</v>
      </c>
      <c r="L266" s="18" t="s">
        <v>8842</v>
      </c>
      <c r="M266" s="18" t="s">
        <v>8195</v>
      </c>
      <c r="N266" s="18" t="s">
        <v>8843</v>
      </c>
      <c r="O266" s="18" t="s">
        <v>8844</v>
      </c>
      <c r="P266" s="141">
        <v>5000000.0</v>
      </c>
      <c r="Q266" s="35">
        <v>5000000.0</v>
      </c>
      <c r="R266" s="30"/>
      <c r="S266" s="31"/>
      <c r="T266" s="31"/>
      <c r="U266" s="22"/>
      <c r="V266" s="22"/>
      <c r="W266" s="22"/>
      <c r="X266" s="22"/>
      <c r="Y266" s="22"/>
    </row>
    <row r="267">
      <c r="A267" s="18" t="s">
        <v>8845</v>
      </c>
      <c r="B267" s="23">
        <v>41880.0</v>
      </c>
      <c r="C267" s="24">
        <f t="shared" si="1"/>
        <v>2014</v>
      </c>
      <c r="D267" s="24">
        <f t="shared" si="2"/>
        <v>8</v>
      </c>
      <c r="E267" s="24">
        <f t="shared" si="3"/>
        <v>6</v>
      </c>
      <c r="F267" s="25" t="s">
        <v>8846</v>
      </c>
      <c r="G267" s="18" t="s">
        <v>7147</v>
      </c>
      <c r="H267" s="18"/>
      <c r="I267" s="26" t="s">
        <v>8847</v>
      </c>
      <c r="J267" s="27"/>
      <c r="K267" s="18" t="s">
        <v>8848</v>
      </c>
      <c r="L267" s="18" t="s">
        <v>8849</v>
      </c>
      <c r="M267" s="18" t="s">
        <v>8850</v>
      </c>
      <c r="N267" s="18" t="s">
        <v>8851</v>
      </c>
      <c r="O267" s="18" t="s">
        <v>8852</v>
      </c>
      <c r="P267" s="59">
        <v>1.4E7</v>
      </c>
      <c r="Q267" s="78">
        <v>2.336E8</v>
      </c>
      <c r="R267" s="30"/>
      <c r="S267" s="22"/>
      <c r="T267" s="31"/>
      <c r="U267" s="22"/>
      <c r="V267" s="22"/>
      <c r="W267" s="22"/>
      <c r="X267" s="22"/>
      <c r="Y267" s="22"/>
    </row>
    <row r="268">
      <c r="A268" s="18" t="s">
        <v>8853</v>
      </c>
      <c r="B268" s="23">
        <v>41880.0</v>
      </c>
      <c r="C268" s="24">
        <f t="shared" si="1"/>
        <v>2014</v>
      </c>
      <c r="D268" s="24">
        <f t="shared" si="2"/>
        <v>8</v>
      </c>
      <c r="E268" s="24">
        <f t="shared" si="3"/>
        <v>6</v>
      </c>
      <c r="F268" s="25" t="s">
        <v>8854</v>
      </c>
      <c r="G268" s="18" t="s">
        <v>7147</v>
      </c>
      <c r="H268" s="18"/>
      <c r="I268" s="26" t="s">
        <v>8855</v>
      </c>
      <c r="J268" s="27"/>
      <c r="K268" s="18" t="s">
        <v>7248</v>
      </c>
      <c r="L268" s="18" t="s">
        <v>8856</v>
      </c>
      <c r="M268" s="18" t="s">
        <v>8857</v>
      </c>
      <c r="N268" s="18" t="s">
        <v>8858</v>
      </c>
      <c r="O268" s="22"/>
      <c r="P268" s="47">
        <v>1.5E7</v>
      </c>
      <c r="Q268" s="144">
        <v>5.25E7</v>
      </c>
      <c r="R268" s="30"/>
      <c r="S268" s="31"/>
      <c r="T268" s="31"/>
      <c r="U268" s="22"/>
      <c r="V268" s="22"/>
      <c r="W268" s="22"/>
      <c r="X268" s="22"/>
      <c r="Y268" s="22"/>
    </row>
    <row r="269">
      <c r="A269" s="18" t="s">
        <v>8859</v>
      </c>
      <c r="B269" s="23">
        <v>41882.0</v>
      </c>
      <c r="C269" s="24">
        <f t="shared" si="1"/>
        <v>2014</v>
      </c>
      <c r="D269" s="24">
        <f t="shared" si="2"/>
        <v>8</v>
      </c>
      <c r="E269" s="24">
        <f t="shared" si="3"/>
        <v>1</v>
      </c>
      <c r="F269" s="25" t="s">
        <v>8860</v>
      </c>
      <c r="G269" s="18" t="s">
        <v>7269</v>
      </c>
      <c r="H269" s="22"/>
      <c r="I269" s="26" t="s">
        <v>8861</v>
      </c>
      <c r="J269" s="26" t="s">
        <v>8862</v>
      </c>
      <c r="K269" s="18" t="s">
        <v>7441</v>
      </c>
      <c r="L269" s="18" t="s">
        <v>8249</v>
      </c>
      <c r="M269" s="18" t="s">
        <v>8863</v>
      </c>
      <c r="N269" s="18" t="s">
        <v>8864</v>
      </c>
      <c r="O269" s="18" t="s">
        <v>8573</v>
      </c>
      <c r="P269" s="121">
        <v>6.0E7</v>
      </c>
      <c r="Q269" s="220">
        <v>1.093E8</v>
      </c>
      <c r="R269" s="30"/>
      <c r="S269" s="31"/>
      <c r="T269" s="31"/>
      <c r="U269" s="22"/>
      <c r="V269" s="22"/>
      <c r="W269" s="22"/>
      <c r="X269" s="22"/>
      <c r="Y269" s="22"/>
    </row>
    <row r="270">
      <c r="A270" s="18" t="s">
        <v>8865</v>
      </c>
      <c r="B270" s="23">
        <v>41886.0</v>
      </c>
      <c r="C270" s="24">
        <f t="shared" si="1"/>
        <v>2014</v>
      </c>
      <c r="D270" s="24">
        <f t="shared" si="2"/>
        <v>9</v>
      </c>
      <c r="E270" s="24">
        <f t="shared" si="3"/>
        <v>5</v>
      </c>
      <c r="F270" s="25" t="s">
        <v>8866</v>
      </c>
      <c r="G270" s="18" t="s">
        <v>8038</v>
      </c>
      <c r="H270" s="18" t="s">
        <v>7202</v>
      </c>
      <c r="I270" s="26" t="s">
        <v>8867</v>
      </c>
      <c r="J270" s="27"/>
      <c r="K270" s="18" t="s">
        <v>8868</v>
      </c>
      <c r="L270" s="18" t="s">
        <v>8869</v>
      </c>
      <c r="M270" s="18" t="s">
        <v>8757</v>
      </c>
      <c r="N270" s="18" t="s">
        <v>8870</v>
      </c>
      <c r="O270" s="22"/>
      <c r="P270" s="116">
        <v>2.2E7</v>
      </c>
      <c r="Q270" s="125">
        <v>1.51E7</v>
      </c>
      <c r="R270" s="30"/>
      <c r="S270" s="31"/>
      <c r="T270" s="31"/>
      <c r="U270" s="22"/>
      <c r="V270" s="22"/>
      <c r="W270" s="22"/>
      <c r="X270" s="22"/>
      <c r="Y270" s="22"/>
    </row>
    <row r="271">
      <c r="A271" s="18" t="s">
        <v>8871</v>
      </c>
      <c r="B271" s="23">
        <v>41886.0</v>
      </c>
      <c r="C271" s="24">
        <f t="shared" si="1"/>
        <v>2014</v>
      </c>
      <c r="D271" s="24">
        <f t="shared" si="2"/>
        <v>9</v>
      </c>
      <c r="E271" s="24">
        <f t="shared" si="3"/>
        <v>5</v>
      </c>
      <c r="F271" s="25" t="s">
        <v>8872</v>
      </c>
      <c r="G271" s="18" t="s">
        <v>7260</v>
      </c>
      <c r="H271" s="18" t="s">
        <v>7147</v>
      </c>
      <c r="I271" s="26" t="s">
        <v>8873</v>
      </c>
      <c r="J271" s="27"/>
      <c r="K271" s="18" t="s">
        <v>8591</v>
      </c>
      <c r="L271" s="18" t="s">
        <v>7957</v>
      </c>
      <c r="M271" s="18" t="s">
        <v>8874</v>
      </c>
      <c r="N271" s="18" t="s">
        <v>8284</v>
      </c>
      <c r="O271" s="18" t="s">
        <v>8875</v>
      </c>
      <c r="P271" s="77">
        <v>5.0E7</v>
      </c>
      <c r="Q271" s="93">
        <v>8.44E7</v>
      </c>
      <c r="R271" s="30"/>
      <c r="S271" s="31"/>
      <c r="T271" s="31"/>
      <c r="U271" s="22"/>
      <c r="V271" s="22"/>
      <c r="W271" s="22"/>
      <c r="X271" s="22"/>
      <c r="Y271" s="22"/>
    </row>
    <row r="272">
      <c r="A272" s="18" t="s">
        <v>8876</v>
      </c>
      <c r="B272" s="23">
        <v>41887.0</v>
      </c>
      <c r="C272" s="24">
        <f t="shared" si="1"/>
        <v>2014</v>
      </c>
      <c r="D272" s="24">
        <f t="shared" si="2"/>
        <v>9</v>
      </c>
      <c r="E272" s="24">
        <f t="shared" si="3"/>
        <v>6</v>
      </c>
      <c r="F272" s="25" t="s">
        <v>8877</v>
      </c>
      <c r="G272" s="18" t="s">
        <v>7147</v>
      </c>
      <c r="H272" s="22"/>
      <c r="I272" s="26" t="s">
        <v>8878</v>
      </c>
      <c r="J272" s="27"/>
      <c r="K272" s="18" t="s">
        <v>7693</v>
      </c>
      <c r="L272" s="18" t="s">
        <v>8328</v>
      </c>
      <c r="M272" s="18" t="s">
        <v>8879</v>
      </c>
      <c r="N272" s="18" t="s">
        <v>8880</v>
      </c>
      <c r="O272" s="22"/>
      <c r="P272" s="221">
        <v>8500000.0</v>
      </c>
      <c r="Q272" s="34">
        <v>5.03E7</v>
      </c>
      <c r="R272" s="30"/>
      <c r="S272" s="31"/>
      <c r="T272" s="31"/>
      <c r="U272" s="22"/>
      <c r="V272" s="22"/>
      <c r="W272" s="22"/>
      <c r="X272" s="22"/>
      <c r="Y272" s="22"/>
    </row>
    <row r="273">
      <c r="A273" s="18" t="s">
        <v>8881</v>
      </c>
      <c r="B273" s="23">
        <v>41887.0</v>
      </c>
      <c r="C273" s="24">
        <f t="shared" si="1"/>
        <v>2014</v>
      </c>
      <c r="D273" s="24">
        <f t="shared" si="2"/>
        <v>9</v>
      </c>
      <c r="E273" s="24">
        <f t="shared" si="3"/>
        <v>6</v>
      </c>
      <c r="F273" s="25" t="s">
        <v>8882</v>
      </c>
      <c r="G273" s="18" t="s">
        <v>7260</v>
      </c>
      <c r="H273" s="22"/>
      <c r="I273" s="26" t="s">
        <v>8883</v>
      </c>
      <c r="J273" s="27" t="s">
        <v>8305</v>
      </c>
      <c r="K273" s="18" t="s">
        <v>7481</v>
      </c>
      <c r="L273" s="18" t="s">
        <v>7977</v>
      </c>
      <c r="M273" s="18" t="s">
        <v>7884</v>
      </c>
      <c r="N273" s="18" t="s">
        <v>8884</v>
      </c>
      <c r="O273" s="18" t="s">
        <v>8885</v>
      </c>
      <c r="P273" s="133">
        <v>1.3E7</v>
      </c>
      <c r="Q273" s="83">
        <v>5.48E7</v>
      </c>
      <c r="R273" s="30"/>
      <c r="S273" s="31"/>
      <c r="T273" s="31"/>
      <c r="U273" s="22"/>
      <c r="V273" s="22"/>
      <c r="W273" s="22"/>
      <c r="X273" s="22"/>
      <c r="Y273" s="22"/>
    </row>
    <row r="274">
      <c r="A274" s="18" t="s">
        <v>8886</v>
      </c>
      <c r="B274" s="23">
        <v>41888.0</v>
      </c>
      <c r="C274" s="24">
        <f t="shared" si="1"/>
        <v>2014</v>
      </c>
      <c r="D274" s="24">
        <f t="shared" si="2"/>
        <v>9</v>
      </c>
      <c r="E274" s="24">
        <f t="shared" si="3"/>
        <v>7</v>
      </c>
      <c r="F274" s="25" t="s">
        <v>8887</v>
      </c>
      <c r="G274" s="18" t="s">
        <v>7163</v>
      </c>
      <c r="H274" s="18" t="s">
        <v>7147</v>
      </c>
      <c r="I274" s="32" t="s">
        <v>8888</v>
      </c>
      <c r="J274" s="27"/>
      <c r="K274" s="18" t="s">
        <v>8889</v>
      </c>
      <c r="L274" s="18" t="s">
        <v>7157</v>
      </c>
      <c r="M274" s="18" t="s">
        <v>8890</v>
      </c>
      <c r="N274" s="18" t="s">
        <v>8891</v>
      </c>
      <c r="O274" s="22"/>
      <c r="P274" s="132">
        <v>7000000.0</v>
      </c>
      <c r="Q274" s="125">
        <v>1.46E7</v>
      </c>
      <c r="R274" s="30"/>
      <c r="S274" s="31"/>
      <c r="T274" s="31"/>
      <c r="U274" s="22"/>
      <c r="V274" s="22"/>
      <c r="W274" s="22"/>
      <c r="X274" s="22"/>
      <c r="Y274" s="22"/>
    </row>
    <row r="275">
      <c r="A275" s="18" t="s">
        <v>8892</v>
      </c>
      <c r="B275" s="23">
        <v>41888.0</v>
      </c>
      <c r="C275" s="24">
        <f t="shared" si="1"/>
        <v>2014</v>
      </c>
      <c r="D275" s="24">
        <f t="shared" si="2"/>
        <v>9</v>
      </c>
      <c r="E275" s="24">
        <f t="shared" si="3"/>
        <v>7</v>
      </c>
      <c r="F275" s="25" t="s">
        <v>8893</v>
      </c>
      <c r="G275" s="18" t="s">
        <v>7260</v>
      </c>
      <c r="H275" s="22"/>
      <c r="I275" s="26" t="s">
        <v>7493</v>
      </c>
      <c r="J275" s="27"/>
      <c r="K275" s="18" t="s">
        <v>7493</v>
      </c>
      <c r="L275" s="18" t="s">
        <v>8072</v>
      </c>
      <c r="M275" s="18" t="s">
        <v>8894</v>
      </c>
      <c r="N275" s="18" t="s">
        <v>8895</v>
      </c>
      <c r="O275" s="18" t="s">
        <v>8896</v>
      </c>
      <c r="P275" s="44">
        <v>1.2E7</v>
      </c>
      <c r="Q275" s="131">
        <v>2.61E7</v>
      </c>
      <c r="R275" s="30"/>
      <c r="S275" s="31"/>
      <c r="T275" s="31"/>
      <c r="U275" s="22"/>
      <c r="V275" s="22"/>
      <c r="W275" s="22"/>
      <c r="X275" s="22"/>
      <c r="Y275" s="22"/>
    </row>
    <row r="276">
      <c r="A276" s="18" t="s">
        <v>8897</v>
      </c>
      <c r="B276" s="23">
        <v>41888.0</v>
      </c>
      <c r="C276" s="24">
        <f t="shared" si="1"/>
        <v>2014</v>
      </c>
      <c r="D276" s="24">
        <f t="shared" si="2"/>
        <v>9</v>
      </c>
      <c r="E276" s="24">
        <f t="shared" si="3"/>
        <v>7</v>
      </c>
      <c r="F276" s="25" t="s">
        <v>8898</v>
      </c>
      <c r="G276" s="18" t="s">
        <v>7146</v>
      </c>
      <c r="H276" s="22"/>
      <c r="I276" s="26" t="s">
        <v>8899</v>
      </c>
      <c r="J276" s="27"/>
      <c r="K276" s="18" t="s">
        <v>8900</v>
      </c>
      <c r="L276" s="18" t="s">
        <v>8901</v>
      </c>
      <c r="M276" s="18" t="s">
        <v>8902</v>
      </c>
      <c r="N276" s="18" t="s">
        <v>8903</v>
      </c>
      <c r="O276" s="18" t="s">
        <v>7432</v>
      </c>
      <c r="P276" s="123">
        <v>3000000.0</v>
      </c>
      <c r="Q276" s="35">
        <v>1900000.0</v>
      </c>
      <c r="R276" s="30"/>
      <c r="S276" s="31"/>
      <c r="T276" s="31"/>
      <c r="U276" s="22"/>
      <c r="V276" s="22"/>
      <c r="W276" s="22"/>
      <c r="X276" s="22"/>
      <c r="Y276" s="22"/>
    </row>
    <row r="277">
      <c r="A277" s="18" t="s">
        <v>8904</v>
      </c>
      <c r="B277" s="23">
        <v>41889.0</v>
      </c>
      <c r="C277" s="24">
        <f t="shared" si="1"/>
        <v>2014</v>
      </c>
      <c r="D277" s="24">
        <f t="shared" si="2"/>
        <v>9</v>
      </c>
      <c r="E277" s="24">
        <f t="shared" si="3"/>
        <v>1</v>
      </c>
      <c r="F277" s="25" t="s">
        <v>8905</v>
      </c>
      <c r="G277" s="18" t="s">
        <v>7202</v>
      </c>
      <c r="H277" s="22"/>
      <c r="I277" s="26" t="s">
        <v>8053</v>
      </c>
      <c r="J277" s="27"/>
      <c r="K277" s="18" t="s">
        <v>7221</v>
      </c>
      <c r="L277" s="18" t="s">
        <v>8823</v>
      </c>
      <c r="M277" s="18" t="s">
        <v>8906</v>
      </c>
      <c r="N277" s="18" t="s">
        <v>8907</v>
      </c>
      <c r="O277" s="18" t="s">
        <v>8908</v>
      </c>
      <c r="P277" s="68">
        <v>5.5E7</v>
      </c>
      <c r="Q277" s="205">
        <v>1.923E8</v>
      </c>
      <c r="R277" s="30"/>
      <c r="S277" s="22"/>
      <c r="T277" s="31"/>
      <c r="U277" s="22"/>
      <c r="V277" s="22"/>
      <c r="W277" s="22"/>
      <c r="X277" s="22"/>
      <c r="Y277" s="22"/>
    </row>
    <row r="278">
      <c r="A278" s="18" t="s">
        <v>8909</v>
      </c>
      <c r="B278" s="23">
        <v>41889.0</v>
      </c>
      <c r="C278" s="24">
        <f t="shared" si="1"/>
        <v>2014</v>
      </c>
      <c r="D278" s="24">
        <f t="shared" si="2"/>
        <v>9</v>
      </c>
      <c r="E278" s="24">
        <f t="shared" si="3"/>
        <v>1</v>
      </c>
      <c r="F278" s="25" t="s">
        <v>8910</v>
      </c>
      <c r="G278" s="18" t="s">
        <v>7778</v>
      </c>
      <c r="H278" s="18" t="s">
        <v>7147</v>
      </c>
      <c r="I278" s="26" t="s">
        <v>8911</v>
      </c>
      <c r="J278" s="27"/>
      <c r="K278" s="18" t="s">
        <v>7896</v>
      </c>
      <c r="L278" s="18" t="s">
        <v>8912</v>
      </c>
      <c r="M278" s="22"/>
      <c r="N278" s="22"/>
      <c r="O278" s="22"/>
      <c r="P278" s="47">
        <v>1.5E7</v>
      </c>
      <c r="Q278" s="86">
        <v>1.237E8</v>
      </c>
      <c r="R278" s="30"/>
      <c r="S278" s="22"/>
      <c r="T278" s="31"/>
      <c r="U278" s="22"/>
      <c r="V278" s="22"/>
      <c r="W278" s="22"/>
      <c r="X278" s="22"/>
      <c r="Y278" s="22"/>
    </row>
    <row r="279">
      <c r="A279" s="18" t="s">
        <v>8913</v>
      </c>
      <c r="B279" s="23">
        <v>41894.0</v>
      </c>
      <c r="C279" s="24">
        <f t="shared" si="1"/>
        <v>2014</v>
      </c>
      <c r="D279" s="24">
        <f t="shared" si="2"/>
        <v>9</v>
      </c>
      <c r="E279" s="24">
        <f t="shared" si="3"/>
        <v>6</v>
      </c>
      <c r="F279" s="25" t="s">
        <v>8914</v>
      </c>
      <c r="G279" s="18" t="s">
        <v>7269</v>
      </c>
      <c r="H279" s="22"/>
      <c r="I279" s="32" t="s">
        <v>8915</v>
      </c>
      <c r="J279" s="27"/>
      <c r="K279" s="18" t="s">
        <v>8916</v>
      </c>
      <c r="L279" s="18" t="s">
        <v>8917</v>
      </c>
      <c r="M279" s="18" t="s">
        <v>8918</v>
      </c>
      <c r="N279" s="18" t="s">
        <v>8919</v>
      </c>
      <c r="O279" s="18" t="s">
        <v>7957</v>
      </c>
      <c r="P279" s="222">
        <v>3.6E7</v>
      </c>
      <c r="Q279" s="83">
        <v>5.78E7</v>
      </c>
      <c r="R279" s="30"/>
      <c r="S279" s="31"/>
      <c r="T279" s="31"/>
      <c r="U279" s="22"/>
      <c r="V279" s="22"/>
      <c r="W279" s="22"/>
      <c r="X279" s="22"/>
      <c r="Y279" s="22"/>
    </row>
    <row r="280">
      <c r="A280" s="18" t="s">
        <v>8920</v>
      </c>
      <c r="B280" s="23">
        <v>41894.0</v>
      </c>
      <c r="C280" s="24">
        <f t="shared" si="1"/>
        <v>2014</v>
      </c>
      <c r="D280" s="24">
        <f t="shared" si="2"/>
        <v>9</v>
      </c>
      <c r="E280" s="24">
        <f t="shared" si="3"/>
        <v>6</v>
      </c>
      <c r="F280" s="25" t="s">
        <v>8921</v>
      </c>
      <c r="G280" s="18" t="s">
        <v>7177</v>
      </c>
      <c r="H280" s="22"/>
      <c r="I280" s="26" t="s">
        <v>8922</v>
      </c>
      <c r="J280" s="27"/>
      <c r="K280" s="18" t="s">
        <v>7232</v>
      </c>
      <c r="L280" s="18" t="s">
        <v>7395</v>
      </c>
      <c r="M280" s="18" t="s">
        <v>8923</v>
      </c>
      <c r="N280" s="22"/>
      <c r="O280" s="22"/>
      <c r="P280" s="133">
        <v>1.32E7</v>
      </c>
      <c r="Q280" s="83">
        <v>5.43E7</v>
      </c>
      <c r="R280" s="30"/>
      <c r="S280" s="31"/>
      <c r="T280" s="31"/>
      <c r="U280" s="22"/>
      <c r="V280" s="22"/>
      <c r="W280" s="22"/>
      <c r="X280" s="22"/>
      <c r="Y280" s="22"/>
    </row>
    <row r="281">
      <c r="A281" s="18" t="s">
        <v>8924</v>
      </c>
      <c r="B281" s="23">
        <v>41894.0</v>
      </c>
      <c r="C281" s="24">
        <f t="shared" si="1"/>
        <v>2014</v>
      </c>
      <c r="D281" s="24">
        <f t="shared" si="2"/>
        <v>9</v>
      </c>
      <c r="E281" s="24">
        <f t="shared" si="3"/>
        <v>6</v>
      </c>
      <c r="F281" s="25" t="s">
        <v>8925</v>
      </c>
      <c r="G281" s="18" t="s">
        <v>7147</v>
      </c>
      <c r="H281" s="22"/>
      <c r="I281" s="26" t="s">
        <v>8926</v>
      </c>
      <c r="J281" s="27"/>
      <c r="K281" s="18" t="s">
        <v>7246</v>
      </c>
      <c r="L281" s="18" t="s">
        <v>7499</v>
      </c>
      <c r="M281" s="18" t="s">
        <v>8050</v>
      </c>
      <c r="N281" s="18" t="s">
        <v>8927</v>
      </c>
      <c r="O281" s="18" t="s">
        <v>8928</v>
      </c>
      <c r="P281" s="44">
        <v>1.26E7</v>
      </c>
      <c r="Q281" s="65">
        <v>1.87E7</v>
      </c>
      <c r="R281" s="30"/>
      <c r="S281" s="31"/>
      <c r="T281" s="31"/>
      <c r="U281" s="22"/>
      <c r="V281" s="22"/>
      <c r="W281" s="22"/>
      <c r="X281" s="22"/>
      <c r="Y281" s="22"/>
    </row>
    <row r="282">
      <c r="A282" s="18" t="s">
        <v>8929</v>
      </c>
      <c r="B282" s="23">
        <v>41901.0</v>
      </c>
      <c r="C282" s="24">
        <f t="shared" si="1"/>
        <v>2014</v>
      </c>
      <c r="D282" s="24">
        <f t="shared" si="2"/>
        <v>9</v>
      </c>
      <c r="E282" s="24">
        <f t="shared" si="3"/>
        <v>6</v>
      </c>
      <c r="F282" s="25" t="s">
        <v>8930</v>
      </c>
      <c r="G282" s="18" t="s">
        <v>7177</v>
      </c>
      <c r="H282" s="18" t="s">
        <v>7147</v>
      </c>
      <c r="I282" s="26" t="s">
        <v>8931</v>
      </c>
      <c r="J282" s="27"/>
      <c r="K282" s="18" t="s">
        <v>7187</v>
      </c>
      <c r="L282" s="18" t="s">
        <v>8932</v>
      </c>
      <c r="M282" s="18" t="s">
        <v>8933</v>
      </c>
      <c r="N282" s="18" t="s">
        <v>8934</v>
      </c>
      <c r="O282" s="22"/>
      <c r="P282" s="223">
        <v>2.8E7</v>
      </c>
      <c r="Q282" s="224">
        <v>5.88E7</v>
      </c>
      <c r="R282" s="30"/>
      <c r="S282" s="31"/>
      <c r="T282" s="31"/>
      <c r="U282" s="22"/>
      <c r="V282" s="22"/>
      <c r="W282" s="22"/>
      <c r="X282" s="22"/>
      <c r="Y282" s="22"/>
    </row>
    <row r="283">
      <c r="A283" s="18" t="s">
        <v>8935</v>
      </c>
      <c r="B283" s="23">
        <v>41901.0</v>
      </c>
      <c r="C283" s="24">
        <f t="shared" si="1"/>
        <v>2014</v>
      </c>
      <c r="D283" s="24">
        <f t="shared" si="2"/>
        <v>9</v>
      </c>
      <c r="E283" s="24">
        <f t="shared" si="3"/>
        <v>6</v>
      </c>
      <c r="F283" s="25" t="s">
        <v>8936</v>
      </c>
      <c r="G283" s="18" t="s">
        <v>7194</v>
      </c>
      <c r="H283" s="18" t="s">
        <v>8038</v>
      </c>
      <c r="I283" s="26" t="s">
        <v>8937</v>
      </c>
      <c r="J283" s="27"/>
      <c r="K283" s="18" t="s">
        <v>8200</v>
      </c>
      <c r="L283" s="18" t="s">
        <v>8938</v>
      </c>
      <c r="M283" s="18" t="s">
        <v>8939</v>
      </c>
      <c r="N283" s="18" t="s">
        <v>8940</v>
      </c>
      <c r="O283" s="18" t="s">
        <v>8941</v>
      </c>
      <c r="P283" s="61">
        <v>3.4E7</v>
      </c>
      <c r="Q283" s="64">
        <v>3.483E8</v>
      </c>
      <c r="R283" s="30"/>
      <c r="S283" s="22"/>
      <c r="T283" s="31"/>
      <c r="U283" s="22"/>
      <c r="V283" s="22"/>
      <c r="W283" s="22"/>
      <c r="X283" s="22"/>
      <c r="Y283" s="22"/>
    </row>
    <row r="284">
      <c r="A284" s="18" t="s">
        <v>8942</v>
      </c>
      <c r="B284" s="23">
        <v>41901.0</v>
      </c>
      <c r="C284" s="24">
        <f t="shared" si="1"/>
        <v>2014</v>
      </c>
      <c r="D284" s="24">
        <f t="shared" si="2"/>
        <v>9</v>
      </c>
      <c r="E284" s="24">
        <f t="shared" si="3"/>
        <v>6</v>
      </c>
      <c r="F284" s="25" t="s">
        <v>8943</v>
      </c>
      <c r="G284" s="18" t="s">
        <v>7260</v>
      </c>
      <c r="H284" s="22"/>
      <c r="I284" s="26" t="s">
        <v>8198</v>
      </c>
      <c r="J284" s="27"/>
      <c r="K284" s="18" t="s">
        <v>7976</v>
      </c>
      <c r="L284" s="18" t="s">
        <v>8944</v>
      </c>
      <c r="M284" s="18" t="s">
        <v>8945</v>
      </c>
      <c r="N284" s="18" t="s">
        <v>8946</v>
      </c>
      <c r="O284" s="18" t="s">
        <v>8947</v>
      </c>
      <c r="P284" s="79">
        <v>1.98E7</v>
      </c>
      <c r="Q284" s="39">
        <v>4.13E7</v>
      </c>
      <c r="R284" s="30"/>
      <c r="S284" s="31"/>
      <c r="T284" s="31"/>
      <c r="U284" s="22"/>
      <c r="V284" s="22"/>
      <c r="W284" s="22"/>
      <c r="X284" s="22"/>
      <c r="Y284" s="22"/>
    </row>
    <row r="285">
      <c r="A285" s="18" t="s">
        <v>8948</v>
      </c>
      <c r="B285" s="23">
        <v>41908.0</v>
      </c>
      <c r="C285" s="24">
        <f t="shared" si="1"/>
        <v>2014</v>
      </c>
      <c r="D285" s="24">
        <f t="shared" si="2"/>
        <v>9</v>
      </c>
      <c r="E285" s="24">
        <f t="shared" si="3"/>
        <v>6</v>
      </c>
      <c r="F285" s="25" t="s">
        <v>8949</v>
      </c>
      <c r="G285" s="18" t="s">
        <v>7146</v>
      </c>
      <c r="H285" s="22"/>
      <c r="I285" s="26" t="s">
        <v>8950</v>
      </c>
      <c r="J285" s="27"/>
      <c r="K285" s="18" t="s">
        <v>8951</v>
      </c>
      <c r="L285" s="18" t="s">
        <v>8952</v>
      </c>
      <c r="M285" s="18" t="s">
        <v>8953</v>
      </c>
      <c r="N285" s="18" t="s">
        <v>8954</v>
      </c>
      <c r="O285" s="22"/>
      <c r="P285" s="173">
        <v>6500000.0</v>
      </c>
      <c r="Q285" s="225">
        <v>2.569E8</v>
      </c>
      <c r="R285" s="30"/>
      <c r="S285" s="22"/>
      <c r="T285" s="31"/>
      <c r="U285" s="22"/>
      <c r="V285" s="22"/>
      <c r="W285" s="22"/>
      <c r="X285" s="22"/>
      <c r="Y285" s="22"/>
    </row>
    <row r="286">
      <c r="A286" s="18" t="s">
        <v>8955</v>
      </c>
      <c r="B286" s="23">
        <v>41908.0</v>
      </c>
      <c r="C286" s="24">
        <f t="shared" si="1"/>
        <v>2014</v>
      </c>
      <c r="D286" s="24">
        <f t="shared" si="2"/>
        <v>9</v>
      </c>
      <c r="E286" s="24">
        <f t="shared" si="3"/>
        <v>6</v>
      </c>
      <c r="F286" s="25" t="s">
        <v>8956</v>
      </c>
      <c r="G286" s="18" t="s">
        <v>8038</v>
      </c>
      <c r="H286" s="18" t="s">
        <v>7202</v>
      </c>
      <c r="I286" s="26" t="s">
        <v>8957</v>
      </c>
      <c r="J286" s="27"/>
      <c r="K286" s="18" t="s">
        <v>7748</v>
      </c>
      <c r="L286" s="18" t="s">
        <v>7348</v>
      </c>
      <c r="M286" s="18" t="s">
        <v>8320</v>
      </c>
      <c r="N286" s="18" t="s">
        <v>7253</v>
      </c>
      <c r="O286" s="18" t="s">
        <v>8958</v>
      </c>
      <c r="P286" s="152">
        <v>6.1E7</v>
      </c>
      <c r="Q286" s="226">
        <v>3.693E8</v>
      </c>
      <c r="R286" s="30"/>
      <c r="S286" s="22"/>
      <c r="T286" s="31"/>
      <c r="U286" s="22"/>
      <c r="V286" s="22"/>
      <c r="W286" s="22"/>
      <c r="X286" s="22"/>
      <c r="Y286" s="22"/>
    </row>
    <row r="287">
      <c r="A287" s="18" t="s">
        <v>8959</v>
      </c>
      <c r="B287" s="23">
        <v>41915.0</v>
      </c>
      <c r="C287" s="24">
        <f t="shared" si="1"/>
        <v>2014</v>
      </c>
      <c r="D287" s="24">
        <f t="shared" si="2"/>
        <v>10</v>
      </c>
      <c r="E287" s="24">
        <f t="shared" si="3"/>
        <v>6</v>
      </c>
      <c r="F287" s="25" t="s">
        <v>8960</v>
      </c>
      <c r="G287" s="18" t="s">
        <v>8640</v>
      </c>
      <c r="H287" s="18" t="s">
        <v>7202</v>
      </c>
      <c r="I287" s="26" t="s">
        <v>8961</v>
      </c>
      <c r="J287" s="27"/>
      <c r="K287" s="18" t="s">
        <v>7231</v>
      </c>
      <c r="L287" s="18" t="s">
        <v>8962</v>
      </c>
      <c r="M287" s="18" t="s">
        <v>8963</v>
      </c>
      <c r="N287" s="18" t="s">
        <v>8964</v>
      </c>
      <c r="O287" s="18" t="s">
        <v>8965</v>
      </c>
      <c r="P287" s="96">
        <v>1.6E7</v>
      </c>
      <c r="Q287" s="131">
        <v>2.76E7</v>
      </c>
      <c r="R287" s="30"/>
      <c r="S287" s="31"/>
      <c r="T287" s="31"/>
      <c r="U287" s="22"/>
      <c r="V287" s="22"/>
      <c r="W287" s="22"/>
      <c r="X287" s="22"/>
      <c r="Y287" s="22"/>
    </row>
    <row r="288">
      <c r="A288" s="18" t="s">
        <v>8966</v>
      </c>
      <c r="B288" s="23">
        <v>41922.0</v>
      </c>
      <c r="C288" s="24">
        <f t="shared" si="1"/>
        <v>2014</v>
      </c>
      <c r="D288" s="24">
        <f t="shared" si="2"/>
        <v>10</v>
      </c>
      <c r="E288" s="24">
        <f t="shared" si="3"/>
        <v>6</v>
      </c>
      <c r="F288" s="25" t="s">
        <v>8967</v>
      </c>
      <c r="G288" s="18" t="s">
        <v>7147</v>
      </c>
      <c r="H288" s="18" t="s">
        <v>7146</v>
      </c>
      <c r="I288" s="26" t="s">
        <v>8968</v>
      </c>
      <c r="J288" s="27"/>
      <c r="K288" s="18" t="s">
        <v>7418</v>
      </c>
      <c r="L288" s="18" t="s">
        <v>8969</v>
      </c>
      <c r="M288" s="18" t="s">
        <v>8970</v>
      </c>
      <c r="N288" s="18" t="s">
        <v>7514</v>
      </c>
      <c r="O288" s="18" t="s">
        <v>8971</v>
      </c>
      <c r="P288" s="63">
        <v>7.0E7</v>
      </c>
      <c r="Q288" s="150">
        <v>2.171E8</v>
      </c>
      <c r="R288" s="30"/>
      <c r="S288" s="22"/>
      <c r="T288" s="31"/>
      <c r="U288" s="22"/>
      <c r="V288" s="22"/>
      <c r="W288" s="22"/>
      <c r="X288" s="22"/>
      <c r="Y288" s="22"/>
    </row>
    <row r="289">
      <c r="A289" s="18" t="s">
        <v>8972</v>
      </c>
      <c r="B289" s="23">
        <v>41922.0</v>
      </c>
      <c r="C289" s="24">
        <f t="shared" si="1"/>
        <v>2014</v>
      </c>
      <c r="D289" s="24">
        <f t="shared" si="2"/>
        <v>10</v>
      </c>
      <c r="E289" s="24">
        <f t="shared" si="3"/>
        <v>6</v>
      </c>
      <c r="F289" s="25" t="s">
        <v>8973</v>
      </c>
      <c r="G289" s="18" t="s">
        <v>7177</v>
      </c>
      <c r="H289" s="18" t="s">
        <v>7147</v>
      </c>
      <c r="I289" s="26" t="s">
        <v>8974</v>
      </c>
      <c r="J289" s="27"/>
      <c r="K289" s="18" t="s">
        <v>7598</v>
      </c>
      <c r="L289" s="18" t="s">
        <v>8023</v>
      </c>
      <c r="M289" s="18" t="s">
        <v>7516</v>
      </c>
      <c r="N289" s="18" t="s">
        <v>7571</v>
      </c>
      <c r="O289" s="18" t="s">
        <v>7864</v>
      </c>
      <c r="P289" s="141">
        <v>5000000.0</v>
      </c>
      <c r="Q289" s="35">
        <v>2500000.0</v>
      </c>
      <c r="R289" s="30"/>
      <c r="S289" s="31"/>
      <c r="T289" s="31"/>
      <c r="U289" s="22"/>
      <c r="V289" s="22"/>
      <c r="W289" s="22"/>
      <c r="X289" s="22"/>
      <c r="Y289" s="22"/>
    </row>
    <row r="290">
      <c r="A290" s="18" t="s">
        <v>8975</v>
      </c>
      <c r="B290" s="23">
        <v>41924.0</v>
      </c>
      <c r="C290" s="24">
        <f t="shared" si="1"/>
        <v>2014</v>
      </c>
      <c r="D290" s="24">
        <f t="shared" si="2"/>
        <v>10</v>
      </c>
      <c r="E290" s="24">
        <f t="shared" si="3"/>
        <v>1</v>
      </c>
      <c r="F290" s="25" t="s">
        <v>8976</v>
      </c>
      <c r="G290" s="18" t="s">
        <v>7269</v>
      </c>
      <c r="H290" s="22"/>
      <c r="I290" s="26" t="s">
        <v>8977</v>
      </c>
      <c r="J290" s="27"/>
      <c r="K290" s="18" t="s">
        <v>8978</v>
      </c>
      <c r="L290" s="18" t="s">
        <v>8564</v>
      </c>
      <c r="M290" s="18" t="s">
        <v>8979</v>
      </c>
      <c r="N290" s="18" t="s">
        <v>7311</v>
      </c>
      <c r="O290" s="22"/>
      <c r="P290" s="77">
        <v>5.0E7</v>
      </c>
      <c r="Q290" s="84">
        <v>9.98E7</v>
      </c>
      <c r="R290" s="30"/>
      <c r="S290" s="31"/>
      <c r="T290" s="31"/>
      <c r="U290" s="22"/>
      <c r="V290" s="22"/>
      <c r="W290" s="22"/>
      <c r="X290" s="22"/>
      <c r="Y290" s="22"/>
    </row>
    <row r="291">
      <c r="A291" s="18" t="s">
        <v>8980</v>
      </c>
      <c r="B291" s="23">
        <v>41925.0</v>
      </c>
      <c r="C291" s="24">
        <f t="shared" si="1"/>
        <v>2014</v>
      </c>
      <c r="D291" s="24">
        <f t="shared" si="2"/>
        <v>10</v>
      </c>
      <c r="E291" s="24">
        <f t="shared" si="3"/>
        <v>2</v>
      </c>
      <c r="F291" s="25" t="s">
        <v>8981</v>
      </c>
      <c r="G291" s="18" t="s">
        <v>7168</v>
      </c>
      <c r="H291" s="18" t="s">
        <v>7202</v>
      </c>
      <c r="I291" s="26" t="s">
        <v>8982</v>
      </c>
      <c r="J291" s="26" t="s">
        <v>8983</v>
      </c>
      <c r="K291" s="18" t="s">
        <v>8984</v>
      </c>
      <c r="L291" s="18" t="s">
        <v>8985</v>
      </c>
      <c r="M291" s="18" t="s">
        <v>8491</v>
      </c>
      <c r="N291" s="22"/>
      <c r="O291" s="22"/>
      <c r="P291" s="79">
        <v>2.0E7</v>
      </c>
      <c r="Q291" s="93">
        <v>8.6E7</v>
      </c>
      <c r="R291" s="30"/>
      <c r="S291" s="22"/>
      <c r="T291" s="31"/>
      <c r="U291" s="22"/>
      <c r="V291" s="22"/>
      <c r="W291" s="22"/>
      <c r="X291" s="22"/>
      <c r="Y291" s="22"/>
    </row>
    <row r="292">
      <c r="A292" s="18" t="s">
        <v>8986</v>
      </c>
      <c r="B292" s="23">
        <v>41927.0</v>
      </c>
      <c r="C292" s="24">
        <f t="shared" si="1"/>
        <v>2014</v>
      </c>
      <c r="D292" s="24">
        <f t="shared" si="2"/>
        <v>10</v>
      </c>
      <c r="E292" s="24">
        <f t="shared" si="3"/>
        <v>4</v>
      </c>
      <c r="F292" s="25" t="s">
        <v>8987</v>
      </c>
      <c r="G292" s="18" t="s">
        <v>7168</v>
      </c>
      <c r="H292" s="18" t="s">
        <v>7147</v>
      </c>
      <c r="I292" s="26" t="s">
        <v>7692</v>
      </c>
      <c r="J292" s="27"/>
      <c r="K292" s="18" t="s">
        <v>7860</v>
      </c>
      <c r="L292" s="18" t="s">
        <v>8988</v>
      </c>
      <c r="M292" s="18" t="s">
        <v>7700</v>
      </c>
      <c r="N292" s="18" t="s">
        <v>7694</v>
      </c>
      <c r="O292" s="18" t="s">
        <v>8989</v>
      </c>
      <c r="P292" s="115">
        <v>6.8E7</v>
      </c>
      <c r="Q292" s="227">
        <v>2.118E8</v>
      </c>
      <c r="R292" s="30"/>
      <c r="S292" s="22"/>
      <c r="T292" s="31"/>
      <c r="U292" s="22"/>
      <c r="V292" s="22"/>
      <c r="W292" s="22"/>
      <c r="X292" s="22"/>
      <c r="Y292" s="22"/>
    </row>
    <row r="293">
      <c r="A293" s="18" t="s">
        <v>8990</v>
      </c>
      <c r="B293" s="23">
        <v>41936.0</v>
      </c>
      <c r="C293" s="24">
        <f t="shared" si="1"/>
        <v>2014</v>
      </c>
      <c r="D293" s="24">
        <f t="shared" si="2"/>
        <v>10</v>
      </c>
      <c r="E293" s="24">
        <f t="shared" si="3"/>
        <v>6</v>
      </c>
      <c r="F293" s="25" t="s">
        <v>8991</v>
      </c>
      <c r="G293" s="18" t="s">
        <v>7146</v>
      </c>
      <c r="H293" s="22"/>
      <c r="I293" s="26" t="s">
        <v>8992</v>
      </c>
      <c r="J293" s="27"/>
      <c r="K293" s="18" t="s">
        <v>8339</v>
      </c>
      <c r="L293" s="18" t="s">
        <v>8502</v>
      </c>
      <c r="M293" s="18" t="s">
        <v>8993</v>
      </c>
      <c r="N293" s="18" t="s">
        <v>8994</v>
      </c>
      <c r="O293" s="18" t="s">
        <v>8995</v>
      </c>
      <c r="P293" s="141">
        <v>5000000.0</v>
      </c>
      <c r="Q293" s="29">
        <v>1.036E8</v>
      </c>
      <c r="R293" s="30"/>
      <c r="S293" s="22"/>
      <c r="T293" s="31"/>
      <c r="U293" s="22"/>
      <c r="V293" s="22"/>
      <c r="W293" s="22"/>
      <c r="X293" s="22"/>
      <c r="Y293" s="22"/>
    </row>
    <row r="294">
      <c r="A294" s="18" t="s">
        <v>8996</v>
      </c>
      <c r="B294" s="23">
        <v>41938.0</v>
      </c>
      <c r="C294" s="24">
        <f t="shared" si="1"/>
        <v>2014</v>
      </c>
      <c r="D294" s="24">
        <f t="shared" si="2"/>
        <v>10</v>
      </c>
      <c r="E294" s="24">
        <f t="shared" si="3"/>
        <v>1</v>
      </c>
      <c r="F294" s="25" t="s">
        <v>8997</v>
      </c>
      <c r="G294" s="18" t="s">
        <v>7194</v>
      </c>
      <c r="H294" s="22"/>
      <c r="I294" s="26" t="s">
        <v>8998</v>
      </c>
      <c r="J294" s="27"/>
      <c r="K294" s="18" t="s">
        <v>8116</v>
      </c>
      <c r="L294" s="18" t="s">
        <v>7898</v>
      </c>
      <c r="M294" s="18" t="s">
        <v>7214</v>
      </c>
      <c r="N294" s="18" t="s">
        <v>7873</v>
      </c>
      <c r="O294" s="18" t="s">
        <v>7910</v>
      </c>
      <c r="P294" s="228">
        <v>1.65E8</v>
      </c>
      <c r="Q294" s="229">
        <v>6.751E8</v>
      </c>
      <c r="R294" s="30"/>
      <c r="S294" s="22"/>
      <c r="T294" s="31"/>
      <c r="U294" s="22"/>
      <c r="V294" s="22"/>
      <c r="W294" s="22"/>
      <c r="X294" s="22"/>
      <c r="Y294" s="22"/>
    </row>
    <row r="295">
      <c r="A295" s="18" t="s">
        <v>8999</v>
      </c>
      <c r="B295" s="23">
        <v>41949.0</v>
      </c>
      <c r="C295" s="24">
        <f t="shared" si="1"/>
        <v>2014</v>
      </c>
      <c r="D295" s="24">
        <f t="shared" si="2"/>
        <v>11</v>
      </c>
      <c r="E295" s="24">
        <f t="shared" si="3"/>
        <v>5</v>
      </c>
      <c r="F295" s="25" t="s">
        <v>9000</v>
      </c>
      <c r="G295" s="18" t="s">
        <v>7168</v>
      </c>
      <c r="H295" s="18" t="s">
        <v>7177</v>
      </c>
      <c r="I295" s="26" t="s">
        <v>9001</v>
      </c>
      <c r="J295" s="27"/>
      <c r="K295" s="18" t="s">
        <v>7600</v>
      </c>
      <c r="L295" s="18" t="s">
        <v>7873</v>
      </c>
      <c r="M295" s="18" t="s">
        <v>9002</v>
      </c>
      <c r="N295" s="18" t="s">
        <v>7158</v>
      </c>
      <c r="O295" s="18" t="s">
        <v>9003</v>
      </c>
      <c r="P295" s="79">
        <v>2.0E7</v>
      </c>
      <c r="Q295" s="67">
        <v>1.2E7</v>
      </c>
      <c r="R295" s="30"/>
      <c r="S295" s="31"/>
      <c r="T295" s="31"/>
      <c r="U295" s="22"/>
      <c r="V295" s="22"/>
      <c r="W295" s="22"/>
      <c r="X295" s="22"/>
      <c r="Y295" s="22"/>
    </row>
    <row r="296">
      <c r="A296" s="18" t="s">
        <v>9004</v>
      </c>
      <c r="B296" s="23">
        <v>41953.0</v>
      </c>
      <c r="C296" s="24">
        <f t="shared" si="1"/>
        <v>2014</v>
      </c>
      <c r="D296" s="24">
        <f t="shared" si="2"/>
        <v>11</v>
      </c>
      <c r="E296" s="24">
        <f t="shared" si="3"/>
        <v>2</v>
      </c>
      <c r="F296" s="25" t="s">
        <v>9005</v>
      </c>
      <c r="G296" s="18" t="s">
        <v>7194</v>
      </c>
      <c r="H296" s="18" t="s">
        <v>7211</v>
      </c>
      <c r="I296" s="26" t="s">
        <v>9006</v>
      </c>
      <c r="J296" s="27"/>
      <c r="K296" s="18" t="s">
        <v>7324</v>
      </c>
      <c r="L296" s="18" t="s">
        <v>7215</v>
      </c>
      <c r="M296" s="18" t="s">
        <v>8179</v>
      </c>
      <c r="N296" s="18" t="s">
        <v>8132</v>
      </c>
      <c r="O296" s="18" t="s">
        <v>9007</v>
      </c>
      <c r="P296" s="117">
        <v>1.25E8</v>
      </c>
      <c r="Q296" s="230">
        <v>7.554E8</v>
      </c>
      <c r="R296" s="30"/>
      <c r="S296" s="22"/>
      <c r="T296" s="31"/>
      <c r="U296" s="22"/>
      <c r="V296" s="22"/>
      <c r="W296" s="22"/>
      <c r="X296" s="22"/>
      <c r="Y296" s="22"/>
    </row>
    <row r="297">
      <c r="A297" s="18" t="s">
        <v>9008</v>
      </c>
      <c r="B297" s="23">
        <v>41954.0</v>
      </c>
      <c r="C297" s="24">
        <f t="shared" si="1"/>
        <v>2014</v>
      </c>
      <c r="D297" s="24">
        <f t="shared" si="2"/>
        <v>11</v>
      </c>
      <c r="E297" s="24">
        <f t="shared" si="3"/>
        <v>3</v>
      </c>
      <c r="F297" s="25" t="s">
        <v>9009</v>
      </c>
      <c r="G297" s="18" t="s">
        <v>7147</v>
      </c>
      <c r="H297" s="18"/>
      <c r="I297" s="26" t="s">
        <v>7708</v>
      </c>
      <c r="J297" s="27"/>
      <c r="K297" s="18" t="s">
        <v>7636</v>
      </c>
      <c r="L297" s="18" t="s">
        <v>9010</v>
      </c>
      <c r="M297" s="18" t="s">
        <v>7540</v>
      </c>
      <c r="N297" s="18" t="s">
        <v>7745</v>
      </c>
      <c r="O297" s="22"/>
      <c r="P297" s="214">
        <v>5.88E7</v>
      </c>
      <c r="Q297" s="231">
        <v>5.474E8</v>
      </c>
      <c r="R297" s="30"/>
      <c r="S297" s="22"/>
      <c r="T297" s="31"/>
      <c r="U297" s="22"/>
      <c r="V297" s="22"/>
      <c r="W297" s="22"/>
      <c r="X297" s="22"/>
      <c r="Y297" s="22"/>
    </row>
    <row r="298">
      <c r="A298" s="18" t="s">
        <v>9011</v>
      </c>
      <c r="B298" s="23">
        <v>41957.0</v>
      </c>
      <c r="C298" s="24">
        <f t="shared" si="1"/>
        <v>2014</v>
      </c>
      <c r="D298" s="24">
        <f t="shared" si="2"/>
        <v>11</v>
      </c>
      <c r="E298" s="24">
        <f t="shared" si="3"/>
        <v>6</v>
      </c>
      <c r="F298" s="25" t="s">
        <v>9012</v>
      </c>
      <c r="G298" s="18" t="s">
        <v>7260</v>
      </c>
      <c r="H298" s="22"/>
      <c r="I298" s="26" t="s">
        <v>7377</v>
      </c>
      <c r="J298" s="26" t="s">
        <v>7376</v>
      </c>
      <c r="K298" s="18" t="s">
        <v>8048</v>
      </c>
      <c r="L298" s="18" t="s">
        <v>9013</v>
      </c>
      <c r="M298" s="18" t="s">
        <v>9014</v>
      </c>
      <c r="N298" s="18" t="s">
        <v>9015</v>
      </c>
      <c r="O298" s="22"/>
      <c r="P298" s="77">
        <v>5.0E7</v>
      </c>
      <c r="Q298" s="232">
        <v>1.698E8</v>
      </c>
      <c r="R298" s="30"/>
      <c r="S298" s="22"/>
      <c r="T298" s="22"/>
      <c r="U298" s="22"/>
      <c r="V298" s="22"/>
      <c r="W298" s="22"/>
      <c r="X298" s="22"/>
      <c r="Y298" s="22"/>
    </row>
    <row r="299">
      <c r="A299" s="18" t="s">
        <v>9016</v>
      </c>
      <c r="B299" s="23">
        <v>41957.0</v>
      </c>
      <c r="C299" s="24">
        <f t="shared" si="1"/>
        <v>2014</v>
      </c>
      <c r="D299" s="24">
        <f t="shared" si="2"/>
        <v>11</v>
      </c>
      <c r="E299" s="24">
        <f t="shared" si="3"/>
        <v>6</v>
      </c>
      <c r="F299" s="25" t="s">
        <v>9017</v>
      </c>
      <c r="G299" s="18" t="s">
        <v>7269</v>
      </c>
      <c r="H299" s="22"/>
      <c r="I299" s="26" t="s">
        <v>9018</v>
      </c>
      <c r="J299" s="27"/>
      <c r="K299" s="18" t="s">
        <v>9019</v>
      </c>
      <c r="L299" s="18" t="s">
        <v>7309</v>
      </c>
      <c r="M299" s="18" t="s">
        <v>9020</v>
      </c>
      <c r="N299" s="18" t="s">
        <v>9021</v>
      </c>
      <c r="O299" s="18" t="s">
        <v>8848</v>
      </c>
      <c r="P299" s="233">
        <v>1.32E8</v>
      </c>
      <c r="Q299" s="234">
        <v>3.73E8</v>
      </c>
      <c r="R299" s="30"/>
      <c r="S299" s="22"/>
      <c r="T299" s="31"/>
      <c r="U299" s="22"/>
      <c r="V299" s="22"/>
      <c r="W299" s="22"/>
      <c r="X299" s="22"/>
      <c r="Y299" s="22"/>
    </row>
    <row r="300">
      <c r="A300" s="18" t="s">
        <v>9022</v>
      </c>
      <c r="B300" s="23">
        <v>41960.0</v>
      </c>
      <c r="C300" s="24">
        <f t="shared" si="1"/>
        <v>2014</v>
      </c>
      <c r="D300" s="24">
        <f t="shared" si="2"/>
        <v>11</v>
      </c>
      <c r="E300" s="24">
        <f t="shared" si="3"/>
        <v>2</v>
      </c>
      <c r="F300" s="25" t="s">
        <v>9023</v>
      </c>
      <c r="G300" s="18" t="s">
        <v>7147</v>
      </c>
      <c r="H300" s="18"/>
      <c r="I300" s="26" t="s">
        <v>9024</v>
      </c>
      <c r="J300" s="27"/>
      <c r="K300" s="18" t="s">
        <v>8537</v>
      </c>
      <c r="L300" s="18" t="s">
        <v>9025</v>
      </c>
      <c r="M300" s="18" t="s">
        <v>9026</v>
      </c>
      <c r="N300" s="18" t="s">
        <v>9027</v>
      </c>
      <c r="O300" s="18" t="s">
        <v>7996</v>
      </c>
      <c r="P300" s="57">
        <v>6.5E7</v>
      </c>
      <c r="Q300" s="235">
        <v>1.634E8</v>
      </c>
      <c r="R300" s="30"/>
      <c r="S300" s="22"/>
      <c r="T300" s="31"/>
      <c r="U300" s="22"/>
      <c r="V300" s="22"/>
      <c r="W300" s="22"/>
      <c r="X300" s="22"/>
      <c r="Y300" s="22"/>
    </row>
    <row r="301">
      <c r="A301" s="18" t="s">
        <v>9028</v>
      </c>
      <c r="B301" s="23">
        <v>41969.0</v>
      </c>
      <c r="C301" s="24">
        <f t="shared" si="1"/>
        <v>2014</v>
      </c>
      <c r="D301" s="24">
        <f t="shared" si="2"/>
        <v>11</v>
      </c>
      <c r="E301" s="24">
        <f t="shared" si="3"/>
        <v>4</v>
      </c>
      <c r="F301" s="25" t="s">
        <v>9029</v>
      </c>
      <c r="G301" s="18" t="s">
        <v>7260</v>
      </c>
      <c r="H301" s="22"/>
      <c r="I301" s="26" t="s">
        <v>9030</v>
      </c>
      <c r="J301" s="27"/>
      <c r="K301" s="18" t="s">
        <v>7976</v>
      </c>
      <c r="L301" s="18" t="s">
        <v>8262</v>
      </c>
      <c r="M301" s="18" t="s">
        <v>7607</v>
      </c>
      <c r="N301" s="18" t="s">
        <v>9031</v>
      </c>
      <c r="O301" s="18" t="s">
        <v>7263</v>
      </c>
      <c r="P301" s="53">
        <v>5.7E7</v>
      </c>
      <c r="Q301" s="122">
        <v>1.077E8</v>
      </c>
      <c r="R301" s="30"/>
      <c r="S301" s="22"/>
      <c r="T301" s="22"/>
      <c r="U301" s="22"/>
      <c r="V301" s="22"/>
      <c r="W301" s="22"/>
      <c r="X301" s="22"/>
      <c r="Y301" s="22"/>
    </row>
    <row r="302">
      <c r="A302" s="18" t="s">
        <v>9032</v>
      </c>
      <c r="B302" s="23">
        <v>41974.0</v>
      </c>
      <c r="C302" s="24">
        <f t="shared" si="1"/>
        <v>2014</v>
      </c>
      <c r="D302" s="24">
        <f t="shared" si="2"/>
        <v>12</v>
      </c>
      <c r="E302" s="24">
        <f t="shared" si="3"/>
        <v>2</v>
      </c>
      <c r="F302" s="25" t="s">
        <v>9033</v>
      </c>
      <c r="G302" s="18" t="s">
        <v>7211</v>
      </c>
      <c r="H302" s="18" t="s">
        <v>7228</v>
      </c>
      <c r="I302" s="26" t="s">
        <v>9034</v>
      </c>
      <c r="J302" s="27"/>
      <c r="K302" s="18" t="s">
        <v>9035</v>
      </c>
      <c r="L302" s="18" t="s">
        <v>8294</v>
      </c>
      <c r="M302" s="18" t="s">
        <v>8786</v>
      </c>
      <c r="N302" s="18" t="s">
        <v>9036</v>
      </c>
      <c r="O302" s="18" t="s">
        <v>7418</v>
      </c>
      <c r="P302" s="236">
        <v>2.5E8</v>
      </c>
      <c r="Q302" s="237">
        <v>9.56E8</v>
      </c>
      <c r="R302" s="30"/>
      <c r="S302" s="22"/>
      <c r="T302" s="31"/>
      <c r="U302" s="22"/>
      <c r="V302" s="22"/>
      <c r="W302" s="22"/>
      <c r="X302" s="22"/>
      <c r="Y302" s="22"/>
    </row>
    <row r="303">
      <c r="A303" s="18" t="s">
        <v>9037</v>
      </c>
      <c r="B303" s="23">
        <v>41980.0</v>
      </c>
      <c r="C303" s="24">
        <f t="shared" si="1"/>
        <v>2014</v>
      </c>
      <c r="D303" s="24">
        <f t="shared" si="2"/>
        <v>12</v>
      </c>
      <c r="E303" s="24">
        <f t="shared" si="3"/>
        <v>1</v>
      </c>
      <c r="F303" s="25" t="s">
        <v>9038</v>
      </c>
      <c r="G303" s="18" t="s">
        <v>7260</v>
      </c>
      <c r="H303" s="18" t="s">
        <v>7147</v>
      </c>
      <c r="I303" s="26" t="s">
        <v>9039</v>
      </c>
      <c r="J303" s="27"/>
      <c r="K303" s="18" t="s">
        <v>7521</v>
      </c>
      <c r="L303" s="18" t="s">
        <v>7889</v>
      </c>
      <c r="M303" s="18" t="s">
        <v>7455</v>
      </c>
      <c r="N303" s="18" t="s">
        <v>8086</v>
      </c>
      <c r="O303" s="18" t="s">
        <v>7955</v>
      </c>
      <c r="P303" s="57">
        <v>6.5E7</v>
      </c>
      <c r="Q303" s="89">
        <v>1.338E8</v>
      </c>
      <c r="R303" s="30"/>
      <c r="S303" s="22"/>
      <c r="T303" s="22"/>
      <c r="U303" s="22"/>
      <c r="V303" s="22"/>
      <c r="W303" s="22"/>
      <c r="X303" s="22"/>
      <c r="Y303" s="22"/>
    </row>
    <row r="304">
      <c r="A304" s="18" t="s">
        <v>9040</v>
      </c>
      <c r="B304" s="23">
        <v>41984.0</v>
      </c>
      <c r="C304" s="24">
        <f t="shared" si="1"/>
        <v>2014</v>
      </c>
      <c r="D304" s="24">
        <f t="shared" si="2"/>
        <v>12</v>
      </c>
      <c r="E304" s="24">
        <f t="shared" si="3"/>
        <v>5</v>
      </c>
      <c r="F304" s="25" t="s">
        <v>9041</v>
      </c>
      <c r="G304" s="18" t="s">
        <v>7260</v>
      </c>
      <c r="H304" s="22"/>
      <c r="I304" s="26" t="s">
        <v>8198</v>
      </c>
      <c r="J304" s="27"/>
      <c r="K304" s="18" t="s">
        <v>7569</v>
      </c>
      <c r="L304" s="18" t="s">
        <v>9042</v>
      </c>
      <c r="M304" s="18" t="s">
        <v>8932</v>
      </c>
      <c r="N304" s="18" t="s">
        <v>8199</v>
      </c>
      <c r="O304" s="18" t="s">
        <v>9043</v>
      </c>
      <c r="P304" s="185">
        <v>1.27E8</v>
      </c>
      <c r="Q304" s="170">
        <v>3.632E8</v>
      </c>
      <c r="R304" s="30"/>
      <c r="S304" s="22"/>
      <c r="T304" s="22"/>
      <c r="U304" s="22"/>
      <c r="V304" s="22"/>
      <c r="W304" s="22"/>
      <c r="X304" s="22"/>
      <c r="Y304" s="22"/>
    </row>
    <row r="305">
      <c r="A305" s="18" t="s">
        <v>9044</v>
      </c>
      <c r="B305" s="23">
        <v>41984.0</v>
      </c>
      <c r="C305" s="24">
        <f t="shared" si="1"/>
        <v>2014</v>
      </c>
      <c r="D305" s="24">
        <f t="shared" si="2"/>
        <v>12</v>
      </c>
      <c r="E305" s="24">
        <f t="shared" si="3"/>
        <v>5</v>
      </c>
      <c r="F305" s="25" t="s">
        <v>9045</v>
      </c>
      <c r="G305" s="18" t="s">
        <v>7168</v>
      </c>
      <c r="H305" s="18" t="s">
        <v>7260</v>
      </c>
      <c r="I305" s="26" t="s">
        <v>8205</v>
      </c>
      <c r="J305" s="26" t="s">
        <v>8204</v>
      </c>
      <c r="K305" s="18" t="s">
        <v>8205</v>
      </c>
      <c r="L305" s="18" t="s">
        <v>8207</v>
      </c>
      <c r="M305" s="18" t="s">
        <v>9046</v>
      </c>
      <c r="N305" s="22"/>
      <c r="O305" s="22"/>
      <c r="P305" s="138">
        <v>4.4E7</v>
      </c>
      <c r="Q305" s="67">
        <v>1.13E7</v>
      </c>
      <c r="R305" s="30"/>
      <c r="S305" s="31"/>
      <c r="T305" s="31"/>
      <c r="U305" s="22"/>
      <c r="V305" s="22"/>
      <c r="W305" s="22"/>
      <c r="X305" s="22"/>
      <c r="Y305" s="22"/>
    </row>
    <row r="306">
      <c r="A306" s="18" t="s">
        <v>9047</v>
      </c>
      <c r="B306" s="23">
        <v>41986.0</v>
      </c>
      <c r="C306" s="24">
        <f t="shared" si="1"/>
        <v>2014</v>
      </c>
      <c r="D306" s="24">
        <f t="shared" si="2"/>
        <v>12</v>
      </c>
      <c r="E306" s="24">
        <f t="shared" si="3"/>
        <v>7</v>
      </c>
      <c r="F306" s="25" t="s">
        <v>9048</v>
      </c>
      <c r="G306" s="18" t="s">
        <v>7168</v>
      </c>
      <c r="H306" s="22"/>
      <c r="I306" s="26" t="s">
        <v>9049</v>
      </c>
      <c r="J306" s="27"/>
      <c r="K306" s="18" t="s">
        <v>8757</v>
      </c>
      <c r="L306" s="18" t="s">
        <v>9050</v>
      </c>
      <c r="M306" s="18" t="s">
        <v>7891</v>
      </c>
      <c r="N306" s="18" t="s">
        <v>8869</v>
      </c>
      <c r="O306" s="18" t="s">
        <v>7214</v>
      </c>
      <c r="P306" s="171">
        <v>9.4E7</v>
      </c>
      <c r="Q306" s="184">
        <v>4.144E8</v>
      </c>
      <c r="R306" s="30"/>
      <c r="S306" s="22"/>
      <c r="T306" s="31"/>
      <c r="U306" s="22"/>
      <c r="V306" s="22"/>
      <c r="W306" s="22"/>
      <c r="X306" s="22"/>
      <c r="Y306" s="22"/>
    </row>
    <row r="307">
      <c r="A307" s="18" t="s">
        <v>9051</v>
      </c>
      <c r="B307" s="23">
        <v>41990.0</v>
      </c>
      <c r="C307" s="24">
        <f t="shared" si="1"/>
        <v>2014</v>
      </c>
      <c r="D307" s="24">
        <f t="shared" si="2"/>
        <v>12</v>
      </c>
      <c r="E307" s="24">
        <f t="shared" si="3"/>
        <v>4</v>
      </c>
      <c r="F307" s="25" t="s">
        <v>9052</v>
      </c>
      <c r="G307" s="18" t="s">
        <v>7228</v>
      </c>
      <c r="H307" s="22"/>
      <c r="I307" s="26" t="s">
        <v>9053</v>
      </c>
      <c r="J307" s="27"/>
      <c r="K307" s="18" t="s">
        <v>9054</v>
      </c>
      <c r="L307" s="18" t="s">
        <v>8272</v>
      </c>
      <c r="M307" s="18" t="s">
        <v>8132</v>
      </c>
      <c r="N307" s="18" t="s">
        <v>9055</v>
      </c>
      <c r="O307" s="18" t="s">
        <v>7805</v>
      </c>
      <c r="P307" s="113">
        <v>9.5E7</v>
      </c>
      <c r="Q307" s="119">
        <v>1.142E8</v>
      </c>
      <c r="R307" s="30"/>
      <c r="S307" s="31"/>
      <c r="T307" s="31"/>
      <c r="U307" s="22"/>
      <c r="V307" s="22"/>
      <c r="W307" s="22"/>
      <c r="X307" s="22"/>
      <c r="Y307" s="22"/>
    </row>
    <row r="308">
      <c r="A308" s="18" t="s">
        <v>9056</v>
      </c>
      <c r="B308" s="23">
        <v>41998.0</v>
      </c>
      <c r="C308" s="24">
        <f t="shared" si="1"/>
        <v>2014</v>
      </c>
      <c r="D308" s="24">
        <f t="shared" si="2"/>
        <v>12</v>
      </c>
      <c r="E308" s="24">
        <f t="shared" si="3"/>
        <v>5</v>
      </c>
      <c r="F308" s="25" t="s">
        <v>9057</v>
      </c>
      <c r="G308" s="18" t="s">
        <v>7778</v>
      </c>
      <c r="H308" s="18" t="s">
        <v>7147</v>
      </c>
      <c r="I308" s="26" t="s">
        <v>7431</v>
      </c>
      <c r="J308" s="27"/>
      <c r="K308" s="18" t="s">
        <v>7689</v>
      </c>
      <c r="L308" s="18" t="s">
        <v>7888</v>
      </c>
      <c r="M308" s="18" t="s">
        <v>8619</v>
      </c>
      <c r="N308" s="18" t="s">
        <v>9058</v>
      </c>
      <c r="O308" s="18" t="s">
        <v>9059</v>
      </c>
      <c r="P308" s="66">
        <v>1.0E7</v>
      </c>
      <c r="Q308" s="131">
        <v>2.93E7</v>
      </c>
      <c r="R308" s="30"/>
      <c r="S308" s="31"/>
      <c r="T308" s="31"/>
      <c r="U308" s="22"/>
      <c r="V308" s="22"/>
      <c r="W308" s="22"/>
      <c r="X308" s="22"/>
      <c r="Y308" s="22"/>
    </row>
    <row r="309">
      <c r="A309" s="18" t="s">
        <v>9060</v>
      </c>
      <c r="B309" s="23">
        <v>41998.0</v>
      </c>
      <c r="C309" s="24">
        <f t="shared" si="1"/>
        <v>2014</v>
      </c>
      <c r="D309" s="24">
        <f t="shared" si="2"/>
        <v>12</v>
      </c>
      <c r="E309" s="24">
        <f t="shared" si="3"/>
        <v>5</v>
      </c>
      <c r="F309" s="25" t="s">
        <v>9061</v>
      </c>
      <c r="G309" s="18" t="s">
        <v>7147</v>
      </c>
      <c r="H309" s="18"/>
      <c r="I309" s="26" t="s">
        <v>9062</v>
      </c>
      <c r="J309" s="27"/>
      <c r="K309" s="18" t="s">
        <v>7158</v>
      </c>
      <c r="L309" s="18" t="s">
        <v>7427</v>
      </c>
      <c r="M309" s="18" t="s">
        <v>9063</v>
      </c>
      <c r="N309" s="18" t="s">
        <v>9064</v>
      </c>
      <c r="O309" s="22"/>
      <c r="P309" s="79">
        <v>2.0E7</v>
      </c>
      <c r="Q309" s="82">
        <v>6.68E7</v>
      </c>
      <c r="R309" s="30"/>
      <c r="S309" s="31"/>
      <c r="T309" s="31"/>
      <c r="U309" s="22"/>
      <c r="V309" s="22"/>
      <c r="W309" s="22"/>
      <c r="X309" s="22"/>
      <c r="Y309" s="22"/>
    </row>
    <row r="310">
      <c r="A310" s="18" t="s">
        <v>9065</v>
      </c>
      <c r="B310" s="23">
        <v>41999.0</v>
      </c>
      <c r="C310" s="24">
        <f t="shared" si="1"/>
        <v>2014</v>
      </c>
      <c r="D310" s="24">
        <f t="shared" si="2"/>
        <v>12</v>
      </c>
      <c r="E310" s="24">
        <f t="shared" si="3"/>
        <v>6</v>
      </c>
      <c r="F310" s="25" t="s">
        <v>9066</v>
      </c>
      <c r="G310" s="18" t="s">
        <v>7147</v>
      </c>
      <c r="H310" s="18"/>
      <c r="I310" s="26" t="s">
        <v>7816</v>
      </c>
      <c r="J310" s="27"/>
      <c r="K310" s="18" t="s">
        <v>9067</v>
      </c>
      <c r="L310" s="18" t="s">
        <v>9025</v>
      </c>
      <c r="M310" s="18" t="s">
        <v>9068</v>
      </c>
      <c r="N310" s="22"/>
      <c r="O310" s="22"/>
      <c r="P310" s="199">
        <v>2.25E7</v>
      </c>
      <c r="Q310" s="80">
        <v>3.08E7</v>
      </c>
      <c r="R310" s="30"/>
      <c r="S310" s="31"/>
      <c r="T310" s="31"/>
      <c r="U310" s="22"/>
      <c r="V310" s="22"/>
      <c r="W310" s="22"/>
      <c r="X310" s="22"/>
      <c r="Y310" s="22"/>
    </row>
    <row r="311">
      <c r="A311" s="18" t="s">
        <v>9069</v>
      </c>
      <c r="B311" s="23">
        <v>42003.0</v>
      </c>
      <c r="C311" s="24">
        <f t="shared" si="1"/>
        <v>2014</v>
      </c>
      <c r="D311" s="24">
        <f t="shared" si="2"/>
        <v>12</v>
      </c>
      <c r="E311" s="24">
        <f t="shared" si="3"/>
        <v>3</v>
      </c>
      <c r="F311" s="25" t="s">
        <v>9070</v>
      </c>
      <c r="G311" s="18" t="s">
        <v>7146</v>
      </c>
      <c r="H311" s="22"/>
      <c r="I311" s="26" t="s">
        <v>9071</v>
      </c>
      <c r="J311" s="27"/>
      <c r="K311" s="18" t="s">
        <v>9072</v>
      </c>
      <c r="L311" s="18" t="s">
        <v>9073</v>
      </c>
      <c r="M311" s="18" t="s">
        <v>9074</v>
      </c>
      <c r="N311" s="18" t="s">
        <v>9075</v>
      </c>
      <c r="O311" s="18" t="s">
        <v>9076</v>
      </c>
      <c r="P311" s="47">
        <v>1.5E7</v>
      </c>
      <c r="Q311" s="34">
        <v>4.89E7</v>
      </c>
      <c r="R311" s="30"/>
      <c r="S311" s="31"/>
      <c r="T311" s="31"/>
      <c r="U311" s="22"/>
      <c r="V311" s="22"/>
      <c r="W311" s="22"/>
      <c r="X311" s="22"/>
      <c r="Y311" s="22"/>
    </row>
    <row r="312">
      <c r="A312" s="18" t="s">
        <v>9077</v>
      </c>
      <c r="B312" s="23">
        <v>42012.0</v>
      </c>
      <c r="C312" s="24">
        <f t="shared" si="1"/>
        <v>2015</v>
      </c>
      <c r="D312" s="24">
        <f t="shared" si="2"/>
        <v>1</v>
      </c>
      <c r="E312" s="24">
        <f t="shared" si="3"/>
        <v>5</v>
      </c>
      <c r="F312" s="25" t="s">
        <v>9078</v>
      </c>
      <c r="G312" s="18" t="s">
        <v>7168</v>
      </c>
      <c r="H312" s="18" t="s">
        <v>7202</v>
      </c>
      <c r="I312" s="26" t="s">
        <v>9079</v>
      </c>
      <c r="J312" s="27"/>
      <c r="K312" s="18" t="s">
        <v>7372</v>
      </c>
      <c r="L312" s="18" t="s">
        <v>7728</v>
      </c>
      <c r="M312" s="18" t="s">
        <v>8928</v>
      </c>
      <c r="N312" s="18" t="s">
        <v>9080</v>
      </c>
      <c r="O312" s="18" t="s">
        <v>9081</v>
      </c>
      <c r="P312" s="63">
        <v>7.0E7</v>
      </c>
      <c r="Q312" s="65">
        <v>1.97E7</v>
      </c>
      <c r="R312" s="30"/>
      <c r="S312" s="31"/>
      <c r="T312" s="31"/>
      <c r="U312" s="22"/>
      <c r="V312" s="22"/>
      <c r="W312" s="22"/>
      <c r="X312" s="22"/>
      <c r="Y312" s="22"/>
    </row>
    <row r="313">
      <c r="A313" s="18" t="s">
        <v>9082</v>
      </c>
      <c r="B313" s="23">
        <v>42018.0</v>
      </c>
      <c r="C313" s="24">
        <f t="shared" si="1"/>
        <v>2015</v>
      </c>
      <c r="D313" s="24">
        <f t="shared" si="2"/>
        <v>1</v>
      </c>
      <c r="E313" s="24">
        <f t="shared" si="3"/>
        <v>4</v>
      </c>
      <c r="F313" s="25" t="s">
        <v>9083</v>
      </c>
      <c r="G313" s="18" t="s">
        <v>7163</v>
      </c>
      <c r="H313" s="18" t="s">
        <v>7202</v>
      </c>
      <c r="I313" s="26" t="s">
        <v>9084</v>
      </c>
      <c r="J313" s="27"/>
      <c r="K313" s="18" t="s">
        <v>9085</v>
      </c>
      <c r="L313" s="18" t="s">
        <v>9086</v>
      </c>
      <c r="M313" s="18" t="s">
        <v>9087</v>
      </c>
      <c r="N313" s="18" t="s">
        <v>9088</v>
      </c>
      <c r="O313" s="18" t="s">
        <v>9089</v>
      </c>
      <c r="P313" s="47">
        <v>1.5E7</v>
      </c>
      <c r="Q313" s="82">
        <v>6.5E7</v>
      </c>
      <c r="R313" s="30"/>
      <c r="S313" s="31"/>
      <c r="T313" s="31"/>
      <c r="U313" s="22"/>
      <c r="V313" s="22"/>
      <c r="W313" s="22"/>
      <c r="X313" s="22"/>
      <c r="Y313" s="22"/>
    </row>
    <row r="314">
      <c r="A314" s="18" t="s">
        <v>9090</v>
      </c>
      <c r="B314" s="23">
        <v>42020.0</v>
      </c>
      <c r="C314" s="24">
        <f t="shared" si="1"/>
        <v>2015</v>
      </c>
      <c r="D314" s="24">
        <f t="shared" si="2"/>
        <v>1</v>
      </c>
      <c r="E314" s="24">
        <f t="shared" si="3"/>
        <v>6</v>
      </c>
      <c r="F314" s="25" t="s">
        <v>9091</v>
      </c>
      <c r="G314" s="18" t="s">
        <v>7163</v>
      </c>
      <c r="H314" s="18" t="s">
        <v>7260</v>
      </c>
      <c r="I314" s="26" t="s">
        <v>9092</v>
      </c>
      <c r="J314" s="27"/>
      <c r="K314" s="18" t="s">
        <v>7393</v>
      </c>
      <c r="L314" s="18" t="s">
        <v>8359</v>
      </c>
      <c r="M314" s="18" t="s">
        <v>9093</v>
      </c>
      <c r="N314" s="18" t="s">
        <v>9094</v>
      </c>
      <c r="O314" s="18" t="s">
        <v>8763</v>
      </c>
      <c r="P314" s="55">
        <v>2.3E7</v>
      </c>
      <c r="Q314" s="42">
        <v>7.98E7</v>
      </c>
      <c r="R314" s="30"/>
      <c r="S314" s="22"/>
      <c r="T314" s="31"/>
      <c r="U314" s="22"/>
      <c r="V314" s="22"/>
      <c r="W314" s="22"/>
      <c r="X314" s="22"/>
      <c r="Y314" s="22"/>
    </row>
    <row r="315">
      <c r="A315" s="18" t="s">
        <v>9095</v>
      </c>
      <c r="B315" s="23">
        <v>42025.0</v>
      </c>
      <c r="C315" s="24">
        <f t="shared" si="1"/>
        <v>2015</v>
      </c>
      <c r="D315" s="24">
        <f t="shared" si="2"/>
        <v>1</v>
      </c>
      <c r="E315" s="24">
        <f t="shared" si="3"/>
        <v>4</v>
      </c>
      <c r="F315" s="25" t="s">
        <v>9096</v>
      </c>
      <c r="G315" s="18" t="s">
        <v>7194</v>
      </c>
      <c r="H315" s="18" t="s">
        <v>7202</v>
      </c>
      <c r="I315" s="26" t="s">
        <v>9097</v>
      </c>
      <c r="J315" s="27"/>
      <c r="K315" s="18" t="s">
        <v>9026</v>
      </c>
      <c r="L315" s="18" t="s">
        <v>7600</v>
      </c>
      <c r="M315" s="18" t="s">
        <v>9055</v>
      </c>
      <c r="N315" s="22"/>
      <c r="O315" s="22"/>
      <c r="P315" s="47">
        <v>1.5E7</v>
      </c>
      <c r="Q315" s="39">
        <v>3.69E7</v>
      </c>
      <c r="R315" s="30"/>
      <c r="S315" s="31"/>
      <c r="T315" s="31"/>
      <c r="U315" s="22"/>
      <c r="V315" s="22"/>
      <c r="W315" s="22"/>
      <c r="X315" s="22"/>
      <c r="Y315" s="22"/>
    </row>
    <row r="316">
      <c r="A316" s="18" t="s">
        <v>9098</v>
      </c>
      <c r="B316" s="23">
        <v>42027.0</v>
      </c>
      <c r="C316" s="24">
        <f t="shared" si="1"/>
        <v>2015</v>
      </c>
      <c r="D316" s="24">
        <f t="shared" si="2"/>
        <v>1</v>
      </c>
      <c r="E316" s="24">
        <f t="shared" si="3"/>
        <v>6</v>
      </c>
      <c r="F316" s="25" t="s">
        <v>9099</v>
      </c>
      <c r="G316" s="18" t="s">
        <v>7211</v>
      </c>
      <c r="H316" s="18" t="s">
        <v>7260</v>
      </c>
      <c r="I316" s="26" t="s">
        <v>9100</v>
      </c>
      <c r="J316" s="27"/>
      <c r="K316" s="18" t="s">
        <v>9101</v>
      </c>
      <c r="L316" s="18" t="s">
        <v>9102</v>
      </c>
      <c r="M316" s="18" t="s">
        <v>7473</v>
      </c>
      <c r="N316" s="22"/>
      <c r="O316" s="22"/>
      <c r="P316" s="70">
        <v>8000000.0</v>
      </c>
      <c r="Q316" s="39">
        <v>3.6E7</v>
      </c>
      <c r="R316" s="30"/>
      <c r="S316" s="31"/>
      <c r="T316" s="31"/>
      <c r="U316" s="22"/>
      <c r="V316" s="22"/>
      <c r="W316" s="22"/>
      <c r="X316" s="22"/>
      <c r="Y316" s="22"/>
    </row>
    <row r="317">
      <c r="A317" s="18" t="s">
        <v>9103</v>
      </c>
      <c r="B317" s="23">
        <v>42027.0</v>
      </c>
      <c r="C317" s="24">
        <f t="shared" si="1"/>
        <v>2015</v>
      </c>
      <c r="D317" s="24">
        <f t="shared" si="2"/>
        <v>1</v>
      </c>
      <c r="E317" s="24">
        <f t="shared" si="3"/>
        <v>6</v>
      </c>
      <c r="F317" s="25" t="s">
        <v>9104</v>
      </c>
      <c r="G317" s="18" t="s">
        <v>7168</v>
      </c>
      <c r="H317" s="18" t="s">
        <v>7260</v>
      </c>
      <c r="I317" s="26" t="s">
        <v>7641</v>
      </c>
      <c r="J317" s="27"/>
      <c r="K317" s="18" t="s">
        <v>7432</v>
      </c>
      <c r="L317" s="18" t="s">
        <v>7302</v>
      </c>
      <c r="M317" s="18" t="s">
        <v>8741</v>
      </c>
      <c r="N317" s="18" t="s">
        <v>9105</v>
      </c>
      <c r="O317" s="18" t="s">
        <v>9106</v>
      </c>
      <c r="P317" s="121">
        <v>6.0E7</v>
      </c>
      <c r="Q317" s="37">
        <v>4.7E7</v>
      </c>
      <c r="R317" s="30"/>
      <c r="S317" s="31"/>
      <c r="T317" s="31"/>
      <c r="U317" s="22"/>
      <c r="V317" s="22"/>
      <c r="W317" s="22"/>
      <c r="X317" s="22"/>
      <c r="Y317" s="22"/>
    </row>
    <row r="318">
      <c r="A318" s="18" t="s">
        <v>9107</v>
      </c>
      <c r="B318" s="23">
        <v>42028.0</v>
      </c>
      <c r="C318" s="24">
        <f t="shared" si="1"/>
        <v>2015</v>
      </c>
      <c r="D318" s="24">
        <f t="shared" si="2"/>
        <v>1</v>
      </c>
      <c r="E318" s="24">
        <f t="shared" si="3"/>
        <v>7</v>
      </c>
      <c r="F318" s="25" t="s">
        <v>9108</v>
      </c>
      <c r="G318" s="18" t="s">
        <v>7211</v>
      </c>
      <c r="H318" s="18" t="s">
        <v>7260</v>
      </c>
      <c r="I318" s="26" t="s">
        <v>9109</v>
      </c>
      <c r="J318" s="27"/>
      <c r="K318" s="18" t="s">
        <v>9110</v>
      </c>
      <c r="L318" s="18" t="s">
        <v>9111</v>
      </c>
      <c r="M318" s="22"/>
      <c r="N318" s="22"/>
      <c r="O318" s="22"/>
      <c r="P318" s="41">
        <v>2.5E7</v>
      </c>
      <c r="Q318" s="122">
        <v>1.06E8</v>
      </c>
      <c r="R318" s="30"/>
      <c r="S318" s="22"/>
      <c r="T318" s="31"/>
      <c r="U318" s="22"/>
      <c r="V318" s="22"/>
      <c r="W318" s="22"/>
      <c r="X318" s="22"/>
      <c r="Y318" s="22"/>
    </row>
    <row r="319">
      <c r="A319" s="18" t="s">
        <v>9112</v>
      </c>
      <c r="B319" s="23">
        <v>42029.0</v>
      </c>
      <c r="C319" s="24">
        <f t="shared" si="1"/>
        <v>2015</v>
      </c>
      <c r="D319" s="24">
        <f t="shared" si="2"/>
        <v>1</v>
      </c>
      <c r="E319" s="24">
        <f t="shared" si="3"/>
        <v>1</v>
      </c>
      <c r="F319" s="25" t="s">
        <v>9113</v>
      </c>
      <c r="G319" s="18" t="s">
        <v>7260</v>
      </c>
      <c r="H319" s="18" t="s">
        <v>7147</v>
      </c>
      <c r="I319" s="32" t="s">
        <v>9114</v>
      </c>
      <c r="J319" s="27"/>
      <c r="K319" s="18" t="s">
        <v>7283</v>
      </c>
      <c r="L319" s="18" t="s">
        <v>8502</v>
      </c>
      <c r="M319" s="18" t="s">
        <v>9115</v>
      </c>
      <c r="N319" s="18" t="s">
        <v>8989</v>
      </c>
      <c r="O319" s="18" t="s">
        <v>8528</v>
      </c>
      <c r="P319" s="70">
        <v>8000000.0</v>
      </c>
      <c r="Q319" s="71">
        <v>9100000.0</v>
      </c>
      <c r="R319" s="30"/>
      <c r="S319" s="31"/>
      <c r="T319" s="31"/>
      <c r="U319" s="22"/>
      <c r="V319" s="22"/>
      <c r="W319" s="22"/>
      <c r="X319" s="22"/>
      <c r="Y319" s="22"/>
    </row>
    <row r="320">
      <c r="A320" s="18" t="s">
        <v>9116</v>
      </c>
      <c r="B320" s="23">
        <v>42029.0</v>
      </c>
      <c r="C320" s="24">
        <f t="shared" si="1"/>
        <v>2015</v>
      </c>
      <c r="D320" s="24">
        <f t="shared" si="2"/>
        <v>1</v>
      </c>
      <c r="E320" s="24">
        <f t="shared" si="3"/>
        <v>1</v>
      </c>
      <c r="F320" s="25" t="s">
        <v>9117</v>
      </c>
      <c r="G320" s="18" t="s">
        <v>7147</v>
      </c>
      <c r="H320" s="22"/>
      <c r="I320" s="26" t="s">
        <v>9118</v>
      </c>
      <c r="J320" s="27"/>
      <c r="K320" s="18" t="s">
        <v>9119</v>
      </c>
      <c r="L320" s="18" t="s">
        <v>9120</v>
      </c>
      <c r="M320" s="18" t="s">
        <v>9121</v>
      </c>
      <c r="N320" s="22"/>
      <c r="O320" s="22"/>
      <c r="P320" s="191">
        <v>4000000.0</v>
      </c>
      <c r="Q320" s="35">
        <v>6200000.0</v>
      </c>
      <c r="R320" s="30"/>
      <c r="S320" s="31"/>
      <c r="T320" s="31"/>
      <c r="U320" s="22"/>
      <c r="V320" s="22"/>
      <c r="W320" s="22"/>
      <c r="X320" s="22"/>
      <c r="Y320" s="22"/>
    </row>
    <row r="321">
      <c r="A321" s="18" t="s">
        <v>9122</v>
      </c>
      <c r="B321" s="23">
        <v>42030.0</v>
      </c>
      <c r="C321" s="24">
        <f t="shared" si="1"/>
        <v>2015</v>
      </c>
      <c r="D321" s="24">
        <f t="shared" si="2"/>
        <v>1</v>
      </c>
      <c r="E321" s="24">
        <f t="shared" si="3"/>
        <v>2</v>
      </c>
      <c r="F321" s="25" t="s">
        <v>9123</v>
      </c>
      <c r="G321" s="18" t="s">
        <v>7147</v>
      </c>
      <c r="H321" s="18" t="s">
        <v>7163</v>
      </c>
      <c r="I321" s="26" t="s">
        <v>9124</v>
      </c>
      <c r="J321" s="27"/>
      <c r="K321" s="18" t="s">
        <v>8078</v>
      </c>
      <c r="L321" s="18" t="s">
        <v>9125</v>
      </c>
      <c r="M321" s="18" t="s">
        <v>9026</v>
      </c>
      <c r="N321" s="18" t="s">
        <v>7791</v>
      </c>
      <c r="O321" s="18" t="s">
        <v>9126</v>
      </c>
      <c r="P321" s="66">
        <v>1.1E7</v>
      </c>
      <c r="Q321" s="105">
        <v>6.21E7</v>
      </c>
      <c r="R321" s="30"/>
      <c r="S321" s="22"/>
      <c r="T321" s="31"/>
      <c r="U321" s="22"/>
      <c r="V321" s="22"/>
      <c r="W321" s="22"/>
      <c r="X321" s="22"/>
      <c r="Y321" s="22"/>
    </row>
    <row r="322">
      <c r="A322" s="18" t="s">
        <v>9127</v>
      </c>
      <c r="B322" s="23">
        <v>42034.0</v>
      </c>
      <c r="C322" s="24">
        <f t="shared" si="1"/>
        <v>2015</v>
      </c>
      <c r="D322" s="24">
        <f t="shared" si="2"/>
        <v>1</v>
      </c>
      <c r="E322" s="24">
        <f t="shared" si="3"/>
        <v>6</v>
      </c>
      <c r="F322" s="25" t="s">
        <v>9128</v>
      </c>
      <c r="G322" s="18" t="s">
        <v>7194</v>
      </c>
      <c r="H322" s="18" t="s">
        <v>7211</v>
      </c>
      <c r="I322" s="26" t="s">
        <v>9129</v>
      </c>
      <c r="J322" s="27"/>
      <c r="K322" s="18" t="s">
        <v>7782</v>
      </c>
      <c r="L322" s="18" t="s">
        <v>9130</v>
      </c>
      <c r="M322" s="22"/>
      <c r="N322" s="22"/>
      <c r="O322" s="22"/>
      <c r="P322" s="44">
        <v>1.2E7</v>
      </c>
      <c r="Q322" s="80">
        <v>3.32E7</v>
      </c>
      <c r="R322" s="30"/>
      <c r="S322" s="31"/>
      <c r="T322" s="31"/>
      <c r="U322" s="22"/>
      <c r="V322" s="22"/>
      <c r="W322" s="22"/>
      <c r="X322" s="22"/>
      <c r="Y322" s="22"/>
    </row>
    <row r="323">
      <c r="A323" s="18" t="s">
        <v>9131</v>
      </c>
      <c r="B323" s="23">
        <v>42041.0</v>
      </c>
      <c r="C323" s="24">
        <f t="shared" si="1"/>
        <v>2015</v>
      </c>
      <c r="D323" s="24">
        <f t="shared" si="2"/>
        <v>2</v>
      </c>
      <c r="E323" s="24">
        <f t="shared" si="3"/>
        <v>6</v>
      </c>
      <c r="F323" s="25" t="s">
        <v>9132</v>
      </c>
      <c r="G323" s="18" t="s">
        <v>7211</v>
      </c>
      <c r="H323" s="18" t="s">
        <v>7260</v>
      </c>
      <c r="I323" s="26" t="s">
        <v>9133</v>
      </c>
      <c r="J323" s="26" t="s">
        <v>9134</v>
      </c>
      <c r="K323" s="18" t="s">
        <v>9135</v>
      </c>
      <c r="L323" s="18" t="s">
        <v>9134</v>
      </c>
      <c r="M323" s="18" t="s">
        <v>9136</v>
      </c>
      <c r="N323" s="18" t="s">
        <v>9137</v>
      </c>
      <c r="O323" s="18" t="s">
        <v>9138</v>
      </c>
      <c r="P323" s="238">
        <v>7.4E7</v>
      </c>
      <c r="Q323" s="239">
        <v>3.234E8</v>
      </c>
      <c r="R323" s="30"/>
      <c r="S323" s="22"/>
      <c r="T323" s="31"/>
      <c r="U323" s="22"/>
      <c r="V323" s="22"/>
      <c r="W323" s="22"/>
      <c r="X323" s="22"/>
      <c r="Y323" s="22"/>
    </row>
    <row r="324">
      <c r="A324" s="18" t="s">
        <v>9139</v>
      </c>
      <c r="B324" s="23">
        <v>42047.0</v>
      </c>
      <c r="C324" s="24">
        <f t="shared" si="1"/>
        <v>2015</v>
      </c>
      <c r="D324" s="24">
        <f t="shared" si="2"/>
        <v>2</v>
      </c>
      <c r="E324" s="24">
        <f t="shared" si="3"/>
        <v>5</v>
      </c>
      <c r="F324" s="25" t="s">
        <v>9140</v>
      </c>
      <c r="G324" s="18" t="s">
        <v>7260</v>
      </c>
      <c r="H324" s="22"/>
      <c r="I324" s="26" t="s">
        <v>9141</v>
      </c>
      <c r="J324" s="27"/>
      <c r="K324" s="18" t="s">
        <v>7701</v>
      </c>
      <c r="L324" s="18" t="s">
        <v>9142</v>
      </c>
      <c r="M324" s="18" t="s">
        <v>8711</v>
      </c>
      <c r="N324" s="18" t="s">
        <v>9143</v>
      </c>
      <c r="O324" s="18" t="s">
        <v>7291</v>
      </c>
      <c r="P324" s="221">
        <v>8500000.0</v>
      </c>
      <c r="Q324" s="240">
        <v>4.35E7</v>
      </c>
      <c r="R324" s="30"/>
      <c r="S324" s="31"/>
      <c r="T324" s="31"/>
      <c r="U324" s="22"/>
      <c r="V324" s="22"/>
      <c r="W324" s="22"/>
      <c r="X324" s="22"/>
      <c r="Y324" s="22"/>
    </row>
    <row r="325">
      <c r="A325" s="18" t="s">
        <v>9144</v>
      </c>
      <c r="B325" s="23">
        <v>42053.0</v>
      </c>
      <c r="C325" s="24">
        <f t="shared" si="1"/>
        <v>2015</v>
      </c>
      <c r="D325" s="24">
        <f t="shared" si="2"/>
        <v>2</v>
      </c>
      <c r="E325" s="24">
        <f t="shared" si="3"/>
        <v>4</v>
      </c>
      <c r="F325" s="25" t="s">
        <v>9145</v>
      </c>
      <c r="G325" s="18" t="s">
        <v>7168</v>
      </c>
      <c r="H325" s="22"/>
      <c r="I325" s="26" t="s">
        <v>9146</v>
      </c>
      <c r="J325" s="27"/>
      <c r="K325" s="18" t="s">
        <v>9147</v>
      </c>
      <c r="L325" s="18" t="s">
        <v>9148</v>
      </c>
      <c r="M325" s="18" t="s">
        <v>7416</v>
      </c>
      <c r="N325" s="18" t="s">
        <v>8534</v>
      </c>
      <c r="O325" s="18" t="s">
        <v>9149</v>
      </c>
      <c r="P325" s="57">
        <v>6.5E7</v>
      </c>
      <c r="Q325" s="154">
        <v>1.2E8</v>
      </c>
      <c r="R325" s="30"/>
      <c r="S325" s="22"/>
      <c r="T325" s="31"/>
      <c r="U325" s="22"/>
      <c r="V325" s="22"/>
      <c r="W325" s="22"/>
      <c r="X325" s="22"/>
      <c r="Y325" s="22"/>
    </row>
    <row r="326">
      <c r="A326" s="18" t="s">
        <v>9150</v>
      </c>
      <c r="B326" s="23">
        <v>42054.0</v>
      </c>
      <c r="C326" s="24">
        <f t="shared" si="1"/>
        <v>2015</v>
      </c>
      <c r="D326" s="24">
        <f t="shared" si="2"/>
        <v>2</v>
      </c>
      <c r="E326" s="24">
        <f t="shared" si="3"/>
        <v>5</v>
      </c>
      <c r="F326" s="25" t="s">
        <v>9151</v>
      </c>
      <c r="G326" s="18" t="s">
        <v>7163</v>
      </c>
      <c r="H326" s="18" t="s">
        <v>7228</v>
      </c>
      <c r="I326" s="26" t="s">
        <v>9152</v>
      </c>
      <c r="J326" s="27"/>
      <c r="K326" s="18" t="s">
        <v>9153</v>
      </c>
      <c r="L326" s="18" t="s">
        <v>9154</v>
      </c>
      <c r="M326" s="18" t="s">
        <v>9155</v>
      </c>
      <c r="N326" s="18" t="s">
        <v>9156</v>
      </c>
      <c r="O326" s="18" t="s">
        <v>9157</v>
      </c>
      <c r="P326" s="81">
        <v>3.0E7</v>
      </c>
      <c r="Q326" s="105">
        <v>6.447E7</v>
      </c>
      <c r="R326" s="30"/>
      <c r="S326" s="31"/>
      <c r="T326" s="31"/>
      <c r="U326" s="22"/>
      <c r="V326" s="22"/>
      <c r="W326" s="22"/>
      <c r="X326" s="22"/>
      <c r="Y326" s="22"/>
    </row>
    <row r="327">
      <c r="A327" s="18" t="s">
        <v>9158</v>
      </c>
      <c r="B327" s="23">
        <v>42061.0</v>
      </c>
      <c r="C327" s="24">
        <f t="shared" si="1"/>
        <v>2015</v>
      </c>
      <c r="D327" s="24">
        <f t="shared" si="2"/>
        <v>2</v>
      </c>
      <c r="E327" s="24">
        <f t="shared" si="3"/>
        <v>5</v>
      </c>
      <c r="F327" s="25" t="s">
        <v>9159</v>
      </c>
      <c r="G327" s="18" t="s">
        <v>7260</v>
      </c>
      <c r="H327" s="18" t="s">
        <v>7147</v>
      </c>
      <c r="I327" s="26" t="s">
        <v>7423</v>
      </c>
      <c r="J327" s="27"/>
      <c r="K327" s="18" t="s">
        <v>7424</v>
      </c>
      <c r="L327" s="18" t="s">
        <v>7425</v>
      </c>
      <c r="M327" s="18" t="s">
        <v>7428</v>
      </c>
      <c r="N327" s="18" t="s">
        <v>9160</v>
      </c>
      <c r="O327" s="18" t="s">
        <v>9161</v>
      </c>
      <c r="P327" s="66">
        <v>1.0E7</v>
      </c>
      <c r="Q327" s="93">
        <v>8.6E7</v>
      </c>
      <c r="R327" s="30"/>
      <c r="S327" s="22"/>
      <c r="T327" s="22"/>
      <c r="U327" s="22"/>
      <c r="V327" s="22"/>
      <c r="W327" s="22"/>
      <c r="X327" s="22"/>
      <c r="Y327" s="22"/>
    </row>
    <row r="328">
      <c r="A328" s="18" t="s">
        <v>9162</v>
      </c>
      <c r="B328" s="23">
        <v>42062.0</v>
      </c>
      <c r="C328" s="24">
        <f t="shared" si="1"/>
        <v>2015</v>
      </c>
      <c r="D328" s="24">
        <f t="shared" si="2"/>
        <v>2</v>
      </c>
      <c r="E328" s="24">
        <f t="shared" si="3"/>
        <v>6</v>
      </c>
      <c r="F328" s="25" t="s">
        <v>9163</v>
      </c>
      <c r="G328" s="18" t="s">
        <v>7146</v>
      </c>
      <c r="H328" s="22"/>
      <c r="I328" s="26" t="s">
        <v>9164</v>
      </c>
      <c r="J328" s="27"/>
      <c r="K328" s="18" t="s">
        <v>7526</v>
      </c>
      <c r="L328" s="18" t="s">
        <v>7527</v>
      </c>
      <c r="M328" s="18" t="s">
        <v>9165</v>
      </c>
      <c r="N328" s="22"/>
      <c r="O328" s="22"/>
      <c r="P328" s="160">
        <v>3300000.0</v>
      </c>
      <c r="Q328" s="39">
        <v>3.84E7</v>
      </c>
      <c r="R328" s="30"/>
      <c r="S328" s="31"/>
      <c r="T328" s="31"/>
      <c r="U328" s="22"/>
      <c r="V328" s="22"/>
      <c r="W328" s="22"/>
      <c r="X328" s="22"/>
      <c r="Y328" s="22"/>
    </row>
    <row r="329">
      <c r="A329" s="18" t="s">
        <v>9166</v>
      </c>
      <c r="B329" s="23">
        <v>42067.0</v>
      </c>
      <c r="C329" s="24">
        <f t="shared" si="1"/>
        <v>2015</v>
      </c>
      <c r="D329" s="24">
        <f t="shared" si="2"/>
        <v>3</v>
      </c>
      <c r="E329" s="24">
        <f t="shared" si="3"/>
        <v>4</v>
      </c>
      <c r="F329" s="25" t="s">
        <v>9167</v>
      </c>
      <c r="G329" s="18" t="s">
        <v>7194</v>
      </c>
      <c r="H329" s="22"/>
      <c r="I329" s="26" t="s">
        <v>8344</v>
      </c>
      <c r="J329" s="27"/>
      <c r="K329" s="18" t="s">
        <v>8346</v>
      </c>
      <c r="L329" s="18" t="s">
        <v>9168</v>
      </c>
      <c r="M329" s="18" t="s">
        <v>9169</v>
      </c>
      <c r="N329" s="18" t="s">
        <v>7426</v>
      </c>
      <c r="O329" s="18" t="s">
        <v>7854</v>
      </c>
      <c r="P329" s="241">
        <v>4.9E7</v>
      </c>
      <c r="Q329" s="29">
        <v>1.021E8</v>
      </c>
      <c r="R329" s="30"/>
      <c r="S329" s="22"/>
      <c r="T329" s="31"/>
      <c r="U329" s="22"/>
      <c r="V329" s="22"/>
      <c r="W329" s="22"/>
      <c r="X329" s="22"/>
      <c r="Y329" s="22"/>
    </row>
    <row r="330">
      <c r="A330" s="18" t="s">
        <v>9170</v>
      </c>
      <c r="B330" s="23">
        <v>42069.0</v>
      </c>
      <c r="C330" s="24">
        <f t="shared" si="1"/>
        <v>2015</v>
      </c>
      <c r="D330" s="24">
        <f t="shared" si="2"/>
        <v>3</v>
      </c>
      <c r="E330" s="24">
        <f t="shared" si="3"/>
        <v>6</v>
      </c>
      <c r="F330" s="25" t="s">
        <v>9171</v>
      </c>
      <c r="G330" s="18" t="s">
        <v>7260</v>
      </c>
      <c r="H330" s="22"/>
      <c r="I330" s="26" t="s">
        <v>9172</v>
      </c>
      <c r="J330" s="27"/>
      <c r="K330" s="18" t="s">
        <v>7570</v>
      </c>
      <c r="L330" s="18" t="s">
        <v>7427</v>
      </c>
      <c r="M330" s="18" t="s">
        <v>8594</v>
      </c>
      <c r="N330" s="18" t="s">
        <v>9010</v>
      </c>
      <c r="O330" s="18" t="s">
        <v>8292</v>
      </c>
      <c r="P330" s="61">
        <v>3.5E7</v>
      </c>
      <c r="Q330" s="125">
        <v>1.44E7</v>
      </c>
      <c r="R330" s="30"/>
      <c r="S330" s="31"/>
      <c r="T330" s="31"/>
      <c r="U330" s="22"/>
      <c r="V330" s="22"/>
      <c r="W330" s="22"/>
      <c r="X330" s="22"/>
      <c r="Y330" s="22"/>
    </row>
    <row r="331">
      <c r="A331" s="18" t="s">
        <v>9173</v>
      </c>
      <c r="B331" s="23">
        <v>42070.0</v>
      </c>
      <c r="C331" s="24">
        <f t="shared" si="1"/>
        <v>2015</v>
      </c>
      <c r="D331" s="24">
        <f t="shared" si="2"/>
        <v>3</v>
      </c>
      <c r="E331" s="24">
        <f t="shared" si="3"/>
        <v>7</v>
      </c>
      <c r="F331" s="25" t="s">
        <v>9174</v>
      </c>
      <c r="G331" s="18" t="s">
        <v>8792</v>
      </c>
      <c r="H331" s="18" t="s">
        <v>7260</v>
      </c>
      <c r="I331" s="26" t="s">
        <v>9175</v>
      </c>
      <c r="J331" s="27"/>
      <c r="K331" s="18" t="s">
        <v>8483</v>
      </c>
      <c r="L331" s="18" t="s">
        <v>7451</v>
      </c>
      <c r="M331" s="18" t="s">
        <v>7456</v>
      </c>
      <c r="N331" s="18" t="s">
        <v>9176</v>
      </c>
      <c r="O331" s="18" t="s">
        <v>9177</v>
      </c>
      <c r="P331" s="162">
        <v>1.35E8</v>
      </c>
      <c r="Q331" s="242">
        <v>3.86E8</v>
      </c>
      <c r="R331" s="30"/>
      <c r="S331" s="22"/>
      <c r="T331" s="31"/>
      <c r="U331" s="22"/>
      <c r="V331" s="22"/>
      <c r="W331" s="22"/>
      <c r="X331" s="22"/>
      <c r="Y331" s="22"/>
    </row>
    <row r="332">
      <c r="A332" s="18" t="s">
        <v>9178</v>
      </c>
      <c r="B332" s="23">
        <v>42076.0</v>
      </c>
      <c r="C332" s="24">
        <f t="shared" si="1"/>
        <v>2015</v>
      </c>
      <c r="D332" s="24">
        <f t="shared" si="2"/>
        <v>3</v>
      </c>
      <c r="E332" s="24">
        <f t="shared" si="3"/>
        <v>6</v>
      </c>
      <c r="F332" s="25" t="s">
        <v>9179</v>
      </c>
      <c r="G332" s="18" t="s">
        <v>7168</v>
      </c>
      <c r="H332" s="22"/>
      <c r="I332" s="26" t="s">
        <v>8513</v>
      </c>
      <c r="J332" s="27"/>
      <c r="K332" s="18" t="s">
        <v>7187</v>
      </c>
      <c r="L332" s="18" t="s">
        <v>8523</v>
      </c>
      <c r="M332" s="18" t="s">
        <v>7171</v>
      </c>
      <c r="N332" s="22"/>
      <c r="O332" s="22"/>
      <c r="P332" s="152">
        <v>6.16E7</v>
      </c>
      <c r="Q332" s="243">
        <v>7.17E7</v>
      </c>
      <c r="R332" s="30"/>
      <c r="S332" s="31"/>
      <c r="T332" s="31"/>
      <c r="U332" s="22"/>
      <c r="V332" s="22"/>
      <c r="W332" s="22"/>
      <c r="X332" s="22"/>
      <c r="Y332" s="22"/>
    </row>
    <row r="333">
      <c r="A333" s="18" t="s">
        <v>9180</v>
      </c>
      <c r="B333" s="23">
        <v>42082.0</v>
      </c>
      <c r="C333" s="24">
        <f t="shared" si="1"/>
        <v>2015</v>
      </c>
      <c r="D333" s="24">
        <f t="shared" si="2"/>
        <v>3</v>
      </c>
      <c r="E333" s="24">
        <f t="shared" si="3"/>
        <v>5</v>
      </c>
      <c r="F333" s="25" t="s">
        <v>9181</v>
      </c>
      <c r="G333" s="18" t="s">
        <v>7194</v>
      </c>
      <c r="H333" s="18" t="s">
        <v>7168</v>
      </c>
      <c r="I333" s="26" t="s">
        <v>8271</v>
      </c>
      <c r="J333" s="27"/>
      <c r="K333" s="18" t="s">
        <v>8333</v>
      </c>
      <c r="L333" s="18" t="s">
        <v>8625</v>
      </c>
      <c r="M333" s="18" t="s">
        <v>8626</v>
      </c>
      <c r="N333" s="18" t="s">
        <v>8627</v>
      </c>
      <c r="O333" s="18" t="s">
        <v>7884</v>
      </c>
      <c r="P333" s="200">
        <v>1.1E8</v>
      </c>
      <c r="Q333" s="244">
        <v>2.973E8</v>
      </c>
      <c r="R333" s="30"/>
      <c r="S333" s="22"/>
      <c r="T333" s="31"/>
      <c r="U333" s="22"/>
      <c r="V333" s="22"/>
      <c r="W333" s="22"/>
      <c r="X333" s="22"/>
      <c r="Y333" s="22"/>
    </row>
    <row r="334">
      <c r="A334" s="18" t="s">
        <v>9182</v>
      </c>
      <c r="B334" s="23">
        <v>42083.0</v>
      </c>
      <c r="C334" s="24">
        <f t="shared" si="1"/>
        <v>2015</v>
      </c>
      <c r="D334" s="24">
        <f t="shared" si="2"/>
        <v>3</v>
      </c>
      <c r="E334" s="24">
        <f t="shared" si="3"/>
        <v>6</v>
      </c>
      <c r="F334" s="25" t="s">
        <v>9183</v>
      </c>
      <c r="G334" s="18" t="s">
        <v>7260</v>
      </c>
      <c r="H334" s="18" t="s">
        <v>7147</v>
      </c>
      <c r="I334" s="26" t="s">
        <v>9184</v>
      </c>
      <c r="J334" s="27"/>
      <c r="K334" s="18" t="s">
        <v>9185</v>
      </c>
      <c r="L334" s="18" t="s">
        <v>9186</v>
      </c>
      <c r="M334" s="18" t="s">
        <v>8655</v>
      </c>
      <c r="N334" s="18" t="s">
        <v>7955</v>
      </c>
      <c r="O334" s="18" t="s">
        <v>9187</v>
      </c>
      <c r="P334" s="66">
        <v>1.0E7</v>
      </c>
      <c r="Q334" s="71">
        <v>8200000.0</v>
      </c>
      <c r="R334" s="30"/>
      <c r="S334" s="31"/>
      <c r="T334" s="31"/>
      <c r="U334" s="22"/>
      <c r="V334" s="22"/>
      <c r="W334" s="22"/>
      <c r="X334" s="22"/>
      <c r="Y334" s="22"/>
    </row>
    <row r="335">
      <c r="A335" s="18" t="s">
        <v>9188</v>
      </c>
      <c r="B335" s="23">
        <v>42083.0</v>
      </c>
      <c r="C335" s="24">
        <f t="shared" si="1"/>
        <v>2015</v>
      </c>
      <c r="D335" s="24">
        <f t="shared" si="2"/>
        <v>3</v>
      </c>
      <c r="E335" s="24">
        <f t="shared" si="3"/>
        <v>6</v>
      </c>
      <c r="F335" s="25" t="s">
        <v>9189</v>
      </c>
      <c r="G335" s="18" t="s">
        <v>7202</v>
      </c>
      <c r="H335" s="22"/>
      <c r="I335" s="26" t="s">
        <v>9190</v>
      </c>
      <c r="J335" s="27"/>
      <c r="K335" s="18" t="s">
        <v>7933</v>
      </c>
      <c r="L335" s="18" t="s">
        <v>9191</v>
      </c>
      <c r="M335" s="18" t="s">
        <v>8598</v>
      </c>
      <c r="N335" s="18" t="s">
        <v>7232</v>
      </c>
      <c r="O335" s="18" t="s">
        <v>9192</v>
      </c>
      <c r="P335" s="38">
        <v>4.0E7</v>
      </c>
      <c r="Q335" s="62">
        <v>2.42E7</v>
      </c>
      <c r="R335" s="30"/>
      <c r="S335" s="31"/>
      <c r="T335" s="31"/>
      <c r="U335" s="22"/>
      <c r="V335" s="22"/>
      <c r="W335" s="22"/>
      <c r="X335" s="22"/>
      <c r="Y335" s="22"/>
    </row>
    <row r="336">
      <c r="A336" s="18" t="s">
        <v>9193</v>
      </c>
      <c r="B336" s="23">
        <v>42090.0</v>
      </c>
      <c r="C336" s="24">
        <f t="shared" si="1"/>
        <v>2015</v>
      </c>
      <c r="D336" s="24">
        <f t="shared" si="2"/>
        <v>3</v>
      </c>
      <c r="E336" s="24">
        <f t="shared" si="3"/>
        <v>6</v>
      </c>
      <c r="F336" s="25" t="s">
        <v>9194</v>
      </c>
      <c r="G336" s="18" t="s">
        <v>7260</v>
      </c>
      <c r="H336" s="22"/>
      <c r="I336" s="26" t="s">
        <v>9195</v>
      </c>
      <c r="J336" s="27"/>
      <c r="K336" s="18" t="s">
        <v>7605</v>
      </c>
      <c r="L336" s="18" t="s">
        <v>7393</v>
      </c>
      <c r="M336" s="18" t="s">
        <v>7402</v>
      </c>
      <c r="N336" s="18" t="s">
        <v>9196</v>
      </c>
      <c r="O336" s="18" t="s">
        <v>9197</v>
      </c>
      <c r="P336" s="38">
        <v>4.0E7</v>
      </c>
      <c r="Q336" s="119">
        <v>1.118E8</v>
      </c>
      <c r="R336" s="30"/>
      <c r="S336" s="22"/>
      <c r="T336" s="22"/>
      <c r="U336" s="22"/>
      <c r="V336" s="22"/>
      <c r="W336" s="22"/>
      <c r="X336" s="22"/>
      <c r="Y336" s="22"/>
    </row>
    <row r="337">
      <c r="A337" s="18" t="s">
        <v>9198</v>
      </c>
      <c r="B337" s="23">
        <v>42095.0</v>
      </c>
      <c r="C337" s="24">
        <f t="shared" si="1"/>
        <v>2015</v>
      </c>
      <c r="D337" s="24">
        <f t="shared" si="2"/>
        <v>4</v>
      </c>
      <c r="E337" s="24">
        <f t="shared" si="3"/>
        <v>4</v>
      </c>
      <c r="F337" s="25" t="s">
        <v>9199</v>
      </c>
      <c r="G337" s="18" t="s">
        <v>7147</v>
      </c>
      <c r="H337" s="22"/>
      <c r="I337" s="26" t="s">
        <v>9200</v>
      </c>
      <c r="J337" s="27"/>
      <c r="K337" s="18" t="s">
        <v>8279</v>
      </c>
      <c r="L337" s="18" t="s">
        <v>7222</v>
      </c>
      <c r="M337" s="18" t="s">
        <v>9201</v>
      </c>
      <c r="N337" s="18" t="s">
        <v>8814</v>
      </c>
      <c r="O337" s="18" t="s">
        <v>9202</v>
      </c>
      <c r="P337" s="66">
        <v>1.1E7</v>
      </c>
      <c r="Q337" s="105">
        <v>6.16E7</v>
      </c>
      <c r="R337" s="30"/>
      <c r="S337" s="22"/>
      <c r="T337" s="31"/>
      <c r="U337" s="22"/>
      <c r="V337" s="22"/>
      <c r="W337" s="22"/>
      <c r="X337" s="22"/>
      <c r="Y337" s="22"/>
    </row>
    <row r="338">
      <c r="A338" s="18" t="s">
        <v>9203</v>
      </c>
      <c r="B338" s="23">
        <v>42111.0</v>
      </c>
      <c r="C338" s="24">
        <f t="shared" si="1"/>
        <v>2015</v>
      </c>
      <c r="D338" s="24">
        <f t="shared" si="2"/>
        <v>4</v>
      </c>
      <c r="E338" s="24">
        <f t="shared" si="3"/>
        <v>6</v>
      </c>
      <c r="F338" s="25" t="s">
        <v>9204</v>
      </c>
      <c r="G338" s="18" t="s">
        <v>7147</v>
      </c>
      <c r="H338" s="22"/>
      <c r="I338" s="26" t="s">
        <v>7220</v>
      </c>
      <c r="J338" s="27"/>
      <c r="K338" s="18" t="s">
        <v>7246</v>
      </c>
      <c r="L338" s="18" t="s">
        <v>8524</v>
      </c>
      <c r="M338" s="18" t="s">
        <v>8523</v>
      </c>
      <c r="N338" s="18" t="s">
        <v>7499</v>
      </c>
      <c r="O338" s="18" t="s">
        <v>7876</v>
      </c>
      <c r="P338" s="77">
        <v>5.0E7</v>
      </c>
      <c r="Q338" s="125">
        <v>1.3E7</v>
      </c>
      <c r="R338" s="30"/>
      <c r="S338" s="31"/>
      <c r="T338" s="31"/>
      <c r="U338" s="22"/>
      <c r="V338" s="22"/>
      <c r="W338" s="22"/>
      <c r="X338" s="22"/>
      <c r="Y338" s="22"/>
    </row>
    <row r="339">
      <c r="A339" s="18" t="s">
        <v>9205</v>
      </c>
      <c r="B339" s="23">
        <v>42111.0</v>
      </c>
      <c r="C339" s="24">
        <f t="shared" si="1"/>
        <v>2015</v>
      </c>
      <c r="D339" s="24">
        <f t="shared" si="2"/>
        <v>4</v>
      </c>
      <c r="E339" s="24">
        <f t="shared" si="3"/>
        <v>6</v>
      </c>
      <c r="F339" s="25" t="s">
        <v>9206</v>
      </c>
      <c r="G339" s="18" t="s">
        <v>7168</v>
      </c>
      <c r="H339" s="18" t="s">
        <v>7260</v>
      </c>
      <c r="I339" s="26" t="s">
        <v>7901</v>
      </c>
      <c r="J339" s="27"/>
      <c r="K339" s="18" t="s">
        <v>7718</v>
      </c>
      <c r="L339" s="18" t="s">
        <v>9207</v>
      </c>
      <c r="M339" s="18" t="s">
        <v>9208</v>
      </c>
      <c r="N339" s="18" t="s">
        <v>9209</v>
      </c>
      <c r="O339" s="18" t="s">
        <v>9210</v>
      </c>
      <c r="P339" s="38">
        <v>4.0E7</v>
      </c>
      <c r="Q339" s="122">
        <v>1.076E8</v>
      </c>
      <c r="R339" s="30"/>
      <c r="S339" s="22"/>
      <c r="T339" s="31"/>
      <c r="U339" s="22"/>
      <c r="V339" s="22"/>
      <c r="W339" s="22"/>
      <c r="X339" s="22"/>
      <c r="Y339" s="22"/>
    </row>
    <row r="340">
      <c r="A340" s="18" t="s">
        <v>9211</v>
      </c>
      <c r="B340" s="23">
        <v>42114.0</v>
      </c>
      <c r="C340" s="24">
        <f t="shared" si="1"/>
        <v>2015</v>
      </c>
      <c r="D340" s="24">
        <f t="shared" si="2"/>
        <v>4</v>
      </c>
      <c r="E340" s="24">
        <f t="shared" si="3"/>
        <v>2</v>
      </c>
      <c r="F340" s="25" t="s">
        <v>9212</v>
      </c>
      <c r="G340" s="18" t="s">
        <v>7260</v>
      </c>
      <c r="H340" s="22"/>
      <c r="I340" s="26" t="s">
        <v>7172</v>
      </c>
      <c r="J340" s="27"/>
      <c r="K340" s="18" t="s">
        <v>7457</v>
      </c>
      <c r="L340" s="18" t="s">
        <v>7737</v>
      </c>
      <c r="M340" s="18" t="s">
        <v>8312</v>
      </c>
      <c r="N340" s="18" t="s">
        <v>9213</v>
      </c>
      <c r="O340" s="18" t="s">
        <v>9214</v>
      </c>
      <c r="P340" s="245">
        <v>2.9E7</v>
      </c>
      <c r="Q340" s="203">
        <v>2.871E8</v>
      </c>
      <c r="R340" s="30"/>
      <c r="S340" s="22"/>
      <c r="T340" s="22"/>
      <c r="U340" s="22"/>
      <c r="V340" s="22"/>
      <c r="W340" s="22"/>
      <c r="X340" s="22"/>
      <c r="Y340" s="22"/>
    </row>
    <row r="341">
      <c r="A341" s="18" t="s">
        <v>9215</v>
      </c>
      <c r="B341" s="23">
        <v>42118.0</v>
      </c>
      <c r="C341" s="24">
        <f t="shared" si="1"/>
        <v>2015</v>
      </c>
      <c r="D341" s="24">
        <f t="shared" si="2"/>
        <v>4</v>
      </c>
      <c r="E341" s="24">
        <f t="shared" si="3"/>
        <v>6</v>
      </c>
      <c r="F341" s="25" t="s">
        <v>9216</v>
      </c>
      <c r="G341" s="18" t="s">
        <v>7147</v>
      </c>
      <c r="H341" s="22"/>
      <c r="I341" s="32" t="s">
        <v>9217</v>
      </c>
      <c r="J341" s="27"/>
      <c r="K341" s="18" t="s">
        <v>9218</v>
      </c>
      <c r="L341" s="18" t="s">
        <v>7242</v>
      </c>
      <c r="M341" s="18" t="s">
        <v>7718</v>
      </c>
      <c r="N341" s="18" t="s">
        <v>9219</v>
      </c>
      <c r="O341" s="18" t="s">
        <v>9220</v>
      </c>
      <c r="P341" s="79">
        <v>2.0E7</v>
      </c>
      <c r="Q341" s="128">
        <v>1.75E7</v>
      </c>
      <c r="R341" s="30"/>
      <c r="S341" s="31"/>
      <c r="T341" s="31"/>
      <c r="U341" s="22"/>
      <c r="V341" s="22"/>
      <c r="W341" s="22"/>
      <c r="X341" s="22"/>
      <c r="Y341" s="22"/>
    </row>
    <row r="342">
      <c r="A342" s="18" t="s">
        <v>9221</v>
      </c>
      <c r="B342" s="23">
        <v>42118.0</v>
      </c>
      <c r="C342" s="24">
        <f t="shared" si="1"/>
        <v>2015</v>
      </c>
      <c r="D342" s="24">
        <f t="shared" si="2"/>
        <v>4</v>
      </c>
      <c r="E342" s="24">
        <f t="shared" si="3"/>
        <v>6</v>
      </c>
      <c r="F342" s="25" t="s">
        <v>9222</v>
      </c>
      <c r="G342" s="18" t="s">
        <v>7163</v>
      </c>
      <c r="H342" s="22"/>
      <c r="I342" s="26" t="s">
        <v>9223</v>
      </c>
      <c r="J342" s="27"/>
      <c r="K342" s="18" t="s">
        <v>7546</v>
      </c>
      <c r="L342" s="18" t="s">
        <v>8857</v>
      </c>
      <c r="M342" s="18" t="s">
        <v>7662</v>
      </c>
      <c r="N342" s="18" t="s">
        <v>9224</v>
      </c>
      <c r="O342" s="18" t="s">
        <v>9225</v>
      </c>
      <c r="P342" s="41">
        <v>2.5E7</v>
      </c>
      <c r="Q342" s="82">
        <v>6.57E7</v>
      </c>
      <c r="R342" s="30"/>
      <c r="S342" s="31"/>
      <c r="T342" s="31"/>
      <c r="U342" s="22"/>
      <c r="V342" s="22"/>
      <c r="W342" s="22"/>
      <c r="X342" s="22"/>
      <c r="Y342" s="22"/>
    </row>
    <row r="343">
      <c r="A343" s="18" t="s">
        <v>9226</v>
      </c>
      <c r="B343" s="23">
        <v>42131.0</v>
      </c>
      <c r="C343" s="24">
        <f t="shared" si="1"/>
        <v>2015</v>
      </c>
      <c r="D343" s="24">
        <f t="shared" si="2"/>
        <v>5</v>
      </c>
      <c r="E343" s="24">
        <f t="shared" si="3"/>
        <v>5</v>
      </c>
      <c r="F343" s="25" t="s">
        <v>9227</v>
      </c>
      <c r="G343" s="18" t="s">
        <v>7168</v>
      </c>
      <c r="H343" s="22"/>
      <c r="I343" s="26" t="s">
        <v>9228</v>
      </c>
      <c r="J343" s="27"/>
      <c r="K343" s="18" t="s">
        <v>7246</v>
      </c>
      <c r="L343" s="18" t="s">
        <v>7485</v>
      </c>
      <c r="M343" s="18" t="s">
        <v>9229</v>
      </c>
      <c r="N343" s="18" t="s">
        <v>7968</v>
      </c>
      <c r="O343" s="18" t="s">
        <v>9230</v>
      </c>
      <c r="P343" s="75">
        <v>1.5E8</v>
      </c>
      <c r="Q343" s="246">
        <v>3.784E8</v>
      </c>
      <c r="R343" s="30"/>
      <c r="S343" s="22"/>
      <c r="T343" s="31"/>
      <c r="U343" s="22"/>
      <c r="V343" s="22"/>
      <c r="W343" s="22"/>
      <c r="X343" s="22"/>
      <c r="Y343" s="22"/>
    </row>
    <row r="344">
      <c r="A344" s="18" t="s">
        <v>9231</v>
      </c>
      <c r="B344" s="23">
        <v>42132.0</v>
      </c>
      <c r="C344" s="24">
        <f t="shared" si="1"/>
        <v>2015</v>
      </c>
      <c r="D344" s="24">
        <f t="shared" si="2"/>
        <v>5</v>
      </c>
      <c r="E344" s="24">
        <f t="shared" si="3"/>
        <v>6</v>
      </c>
      <c r="F344" s="25" t="s">
        <v>9232</v>
      </c>
      <c r="G344" s="18" t="s">
        <v>7168</v>
      </c>
      <c r="H344" s="18" t="s">
        <v>7260</v>
      </c>
      <c r="I344" s="26" t="s">
        <v>9233</v>
      </c>
      <c r="J344" s="27"/>
      <c r="K344" s="18" t="s">
        <v>7248</v>
      </c>
      <c r="L344" s="18" t="s">
        <v>8589</v>
      </c>
      <c r="M344" s="18" t="s">
        <v>9234</v>
      </c>
      <c r="N344" s="18" t="s">
        <v>9235</v>
      </c>
      <c r="O344" s="22"/>
      <c r="P344" s="61">
        <v>3.5E7</v>
      </c>
      <c r="Q344" s="144">
        <v>5.17E7</v>
      </c>
      <c r="R344" s="30"/>
      <c r="S344" s="31"/>
      <c r="T344" s="31"/>
      <c r="U344" s="22"/>
      <c r="V344" s="22"/>
      <c r="W344" s="22"/>
      <c r="X344" s="22"/>
      <c r="Y344" s="22"/>
    </row>
    <row r="345">
      <c r="A345" s="18" t="s">
        <v>9236</v>
      </c>
      <c r="B345" s="23">
        <v>42139.0</v>
      </c>
      <c r="C345" s="24">
        <f t="shared" si="1"/>
        <v>2015</v>
      </c>
      <c r="D345" s="24">
        <f t="shared" si="2"/>
        <v>5</v>
      </c>
      <c r="E345" s="24">
        <f t="shared" si="3"/>
        <v>6</v>
      </c>
      <c r="F345" s="25" t="s">
        <v>9237</v>
      </c>
      <c r="G345" s="18" t="s">
        <v>7211</v>
      </c>
      <c r="H345" s="18" t="s">
        <v>7147</v>
      </c>
      <c r="I345" s="26" t="s">
        <v>9238</v>
      </c>
      <c r="J345" s="27"/>
      <c r="K345" s="18" t="s">
        <v>9239</v>
      </c>
      <c r="L345" s="18" t="s">
        <v>9240</v>
      </c>
      <c r="M345" s="18" t="s">
        <v>9241</v>
      </c>
      <c r="N345" s="22"/>
      <c r="O345" s="22"/>
      <c r="P345" s="28">
        <v>1400000.0</v>
      </c>
      <c r="Q345" s="35">
        <v>2800000.0</v>
      </c>
      <c r="R345" s="30"/>
      <c r="S345" s="31"/>
      <c r="T345" s="31"/>
      <c r="U345" s="22"/>
      <c r="V345" s="22"/>
      <c r="W345" s="22"/>
      <c r="X345" s="22"/>
      <c r="Y345" s="22"/>
    </row>
    <row r="346">
      <c r="A346" s="18" t="s">
        <v>9242</v>
      </c>
      <c r="B346" s="23">
        <v>42139.0</v>
      </c>
      <c r="C346" s="24">
        <f t="shared" si="1"/>
        <v>2015</v>
      </c>
      <c r="D346" s="24">
        <f t="shared" si="2"/>
        <v>5</v>
      </c>
      <c r="E346" s="24">
        <f t="shared" si="3"/>
        <v>6</v>
      </c>
      <c r="F346" s="25" t="s">
        <v>9243</v>
      </c>
      <c r="G346" s="18" t="s">
        <v>7147</v>
      </c>
      <c r="H346" s="22"/>
      <c r="I346" s="26" t="s">
        <v>9244</v>
      </c>
      <c r="J346" s="27"/>
      <c r="K346" s="18" t="s">
        <v>9245</v>
      </c>
      <c r="L346" s="22"/>
      <c r="M346" s="22"/>
      <c r="N346" s="22"/>
      <c r="O346" s="22"/>
      <c r="P346" s="28">
        <v>1750000.0</v>
      </c>
      <c r="Q346" s="35">
        <v>1740000.0</v>
      </c>
      <c r="R346" s="30"/>
      <c r="S346" s="31"/>
      <c r="T346" s="31"/>
      <c r="U346" s="22"/>
      <c r="V346" s="22"/>
      <c r="W346" s="22"/>
      <c r="X346" s="22"/>
      <c r="Y346" s="22"/>
    </row>
    <row r="347">
      <c r="A347" s="18" t="s">
        <v>9246</v>
      </c>
      <c r="B347" s="23">
        <v>42139.0</v>
      </c>
      <c r="C347" s="24">
        <f t="shared" si="1"/>
        <v>2015</v>
      </c>
      <c r="D347" s="24">
        <f t="shared" si="2"/>
        <v>5</v>
      </c>
      <c r="E347" s="24">
        <f t="shared" si="3"/>
        <v>6</v>
      </c>
      <c r="F347" s="25" t="s">
        <v>9247</v>
      </c>
      <c r="G347" s="18" t="s">
        <v>7147</v>
      </c>
      <c r="H347" s="22"/>
      <c r="I347" s="26" t="s">
        <v>9248</v>
      </c>
      <c r="J347" s="27"/>
      <c r="K347" s="18" t="s">
        <v>9249</v>
      </c>
      <c r="L347" s="22"/>
      <c r="M347" s="22"/>
      <c r="N347" s="22"/>
      <c r="O347" s="22"/>
      <c r="P347" s="28">
        <v>1500000.0</v>
      </c>
      <c r="Q347" s="35">
        <v>6200000.0</v>
      </c>
      <c r="R347" s="30"/>
      <c r="S347" s="31"/>
      <c r="T347" s="31"/>
      <c r="U347" s="22"/>
      <c r="V347" s="22"/>
      <c r="W347" s="22"/>
      <c r="X347" s="22"/>
      <c r="Y347" s="22"/>
    </row>
    <row r="348">
      <c r="A348" s="18" t="s">
        <v>9250</v>
      </c>
      <c r="B348" s="23">
        <v>42139.0</v>
      </c>
      <c r="C348" s="24">
        <f t="shared" si="1"/>
        <v>2015</v>
      </c>
      <c r="D348" s="24">
        <f t="shared" si="2"/>
        <v>5</v>
      </c>
      <c r="E348" s="24">
        <f t="shared" si="3"/>
        <v>6</v>
      </c>
      <c r="F348" s="25" t="s">
        <v>9251</v>
      </c>
      <c r="G348" s="18" t="s">
        <v>7168</v>
      </c>
      <c r="H348" s="18" t="s">
        <v>7260</v>
      </c>
      <c r="I348" s="26" t="s">
        <v>8236</v>
      </c>
      <c r="J348" s="27"/>
      <c r="K348" s="18" t="s">
        <v>7977</v>
      </c>
      <c r="L348" s="18" t="s">
        <v>7628</v>
      </c>
      <c r="M348" s="18" t="s">
        <v>8086</v>
      </c>
      <c r="N348" s="18" t="s">
        <v>9252</v>
      </c>
      <c r="O348" s="18" t="s">
        <v>7955</v>
      </c>
      <c r="P348" s="57">
        <v>6.5E7</v>
      </c>
      <c r="Q348" s="78">
        <v>2.357E8</v>
      </c>
      <c r="R348" s="30"/>
      <c r="S348" s="22"/>
      <c r="T348" s="31"/>
      <c r="U348" s="22"/>
      <c r="V348" s="22"/>
      <c r="W348" s="22"/>
      <c r="X348" s="22"/>
      <c r="Y348" s="22"/>
    </row>
    <row r="349">
      <c r="A349" s="18" t="s">
        <v>9253</v>
      </c>
      <c r="B349" s="23">
        <v>42140.0</v>
      </c>
      <c r="C349" s="24">
        <f t="shared" si="1"/>
        <v>2015</v>
      </c>
      <c r="D349" s="24">
        <f t="shared" si="2"/>
        <v>5</v>
      </c>
      <c r="E349" s="24">
        <f t="shared" si="3"/>
        <v>7</v>
      </c>
      <c r="F349" s="25" t="s">
        <v>9254</v>
      </c>
      <c r="G349" s="18" t="s">
        <v>8038</v>
      </c>
      <c r="H349" s="18" t="s">
        <v>7147</v>
      </c>
      <c r="I349" s="26" t="s">
        <v>8304</v>
      </c>
      <c r="J349" s="27"/>
      <c r="K349" s="18" t="s">
        <v>7686</v>
      </c>
      <c r="L349" s="18" t="s">
        <v>7539</v>
      </c>
      <c r="M349" s="18" t="s">
        <v>9255</v>
      </c>
      <c r="N349" s="18" t="s">
        <v>8826</v>
      </c>
      <c r="O349" s="22"/>
      <c r="P349" s="66">
        <v>1.1E7</v>
      </c>
      <c r="Q349" s="131">
        <v>2.74E7</v>
      </c>
      <c r="R349" s="30"/>
      <c r="S349" s="31"/>
      <c r="T349" s="31"/>
      <c r="U349" s="22"/>
      <c r="V349" s="22"/>
      <c r="W349" s="22"/>
      <c r="X349" s="22"/>
      <c r="Y349" s="22"/>
    </row>
    <row r="350">
      <c r="A350" s="18" t="s">
        <v>9256</v>
      </c>
      <c r="B350" s="23">
        <v>42141.0</v>
      </c>
      <c r="C350" s="24">
        <f t="shared" si="1"/>
        <v>2015</v>
      </c>
      <c r="D350" s="24">
        <f t="shared" si="2"/>
        <v>5</v>
      </c>
      <c r="E350" s="24">
        <f t="shared" si="3"/>
        <v>1</v>
      </c>
      <c r="F350" s="25" t="s">
        <v>9257</v>
      </c>
      <c r="G350" s="18" t="s">
        <v>7147</v>
      </c>
      <c r="H350" s="22"/>
      <c r="I350" s="26" t="s">
        <v>9258</v>
      </c>
      <c r="J350" s="27"/>
      <c r="K350" s="18" t="s">
        <v>8306</v>
      </c>
      <c r="L350" s="18" t="s">
        <v>7983</v>
      </c>
      <c r="M350" s="18" t="s">
        <v>8117</v>
      </c>
      <c r="N350" s="18" t="s">
        <v>7875</v>
      </c>
      <c r="O350" s="18" t="s">
        <v>9259</v>
      </c>
      <c r="P350" s="247">
        <v>1.18E7</v>
      </c>
      <c r="Q350" s="39">
        <v>4.03E7</v>
      </c>
      <c r="R350" s="30"/>
      <c r="S350" s="31"/>
      <c r="T350" s="31"/>
      <c r="U350" s="22"/>
      <c r="V350" s="22"/>
      <c r="W350" s="22"/>
      <c r="X350" s="22"/>
      <c r="Y350" s="22"/>
    </row>
    <row r="351">
      <c r="A351" s="18" t="s">
        <v>9260</v>
      </c>
      <c r="B351" s="23">
        <v>42143.0</v>
      </c>
      <c r="C351" s="24">
        <f t="shared" si="1"/>
        <v>2015</v>
      </c>
      <c r="D351" s="24">
        <f t="shared" si="2"/>
        <v>5</v>
      </c>
      <c r="E351" s="24">
        <f t="shared" si="3"/>
        <v>3</v>
      </c>
      <c r="F351" s="25" t="s">
        <v>9261</v>
      </c>
      <c r="G351" s="18" t="s">
        <v>7147</v>
      </c>
      <c r="H351" s="22"/>
      <c r="I351" s="32" t="s">
        <v>9262</v>
      </c>
      <c r="J351" s="27"/>
      <c r="K351" s="18" t="s">
        <v>9263</v>
      </c>
      <c r="L351" s="22"/>
      <c r="M351" s="22"/>
      <c r="N351" s="22"/>
      <c r="O351" s="22"/>
      <c r="P351" s="28">
        <v>1300000.0</v>
      </c>
      <c r="Q351" s="35">
        <v>4900000.0</v>
      </c>
      <c r="R351" s="30"/>
      <c r="S351" s="31"/>
      <c r="T351" s="31"/>
      <c r="U351" s="22"/>
      <c r="V351" s="22"/>
      <c r="W351" s="22"/>
      <c r="X351" s="22"/>
      <c r="Y351" s="22"/>
    </row>
    <row r="352">
      <c r="A352" s="18" t="s">
        <v>9264</v>
      </c>
      <c r="B352" s="23">
        <v>42143.0</v>
      </c>
      <c r="C352" s="24">
        <f t="shared" si="1"/>
        <v>2015</v>
      </c>
      <c r="D352" s="24">
        <f t="shared" si="2"/>
        <v>5</v>
      </c>
      <c r="E352" s="24">
        <f t="shared" si="3"/>
        <v>3</v>
      </c>
      <c r="F352" s="25" t="s">
        <v>9265</v>
      </c>
      <c r="G352" s="18" t="s">
        <v>7177</v>
      </c>
      <c r="H352" s="18" t="s">
        <v>7147</v>
      </c>
      <c r="I352" s="26" t="s">
        <v>8426</v>
      </c>
      <c r="J352" s="27"/>
      <c r="K352" s="18" t="s">
        <v>7303</v>
      </c>
      <c r="L352" s="18" t="s">
        <v>7549</v>
      </c>
      <c r="M352" s="18" t="s">
        <v>7471</v>
      </c>
      <c r="N352" s="18" t="s">
        <v>8989</v>
      </c>
      <c r="O352" s="22"/>
      <c r="P352" s="81">
        <v>3.0E7</v>
      </c>
      <c r="Q352" s="93">
        <v>8.49E7</v>
      </c>
      <c r="R352" s="30"/>
      <c r="S352" s="22"/>
      <c r="T352" s="31"/>
      <c r="U352" s="22"/>
      <c r="V352" s="22"/>
      <c r="W352" s="22"/>
      <c r="X352" s="22"/>
      <c r="Y352" s="22"/>
    </row>
    <row r="353">
      <c r="A353" s="18" t="s">
        <v>9266</v>
      </c>
      <c r="B353" s="23">
        <v>42146.0</v>
      </c>
      <c r="C353" s="24">
        <f t="shared" si="1"/>
        <v>2015</v>
      </c>
      <c r="D353" s="24">
        <f t="shared" si="2"/>
        <v>5</v>
      </c>
      <c r="E353" s="24">
        <f t="shared" si="3"/>
        <v>6</v>
      </c>
      <c r="F353" s="25" t="s">
        <v>9267</v>
      </c>
      <c r="G353" s="18" t="s">
        <v>7146</v>
      </c>
      <c r="H353" s="22"/>
      <c r="I353" s="26" t="s">
        <v>9268</v>
      </c>
      <c r="J353" s="27"/>
      <c r="K353" s="18" t="s">
        <v>8251</v>
      </c>
      <c r="L353" s="18" t="s">
        <v>8573</v>
      </c>
      <c r="M353" s="18" t="s">
        <v>7571</v>
      </c>
      <c r="N353" s="18" t="s">
        <v>9269</v>
      </c>
      <c r="O353" s="18" t="s">
        <v>9270</v>
      </c>
      <c r="P353" s="61">
        <v>3.5E7</v>
      </c>
      <c r="Q353" s="85">
        <v>9.54E7</v>
      </c>
      <c r="R353" s="30"/>
      <c r="S353" s="22"/>
      <c r="T353" s="31"/>
      <c r="U353" s="22"/>
      <c r="V353" s="22"/>
      <c r="W353" s="22"/>
      <c r="X353" s="22"/>
      <c r="Y353" s="22"/>
    </row>
    <row r="354">
      <c r="A354" s="18" t="s">
        <v>9271</v>
      </c>
      <c r="B354" s="23">
        <v>42151.0</v>
      </c>
      <c r="C354" s="24">
        <f t="shared" si="1"/>
        <v>2015</v>
      </c>
      <c r="D354" s="24">
        <f t="shared" si="2"/>
        <v>5</v>
      </c>
      <c r="E354" s="24">
        <f t="shared" si="3"/>
        <v>4</v>
      </c>
      <c r="F354" s="25" t="s">
        <v>9272</v>
      </c>
      <c r="G354" s="18" t="s">
        <v>7163</v>
      </c>
      <c r="H354" s="18" t="s">
        <v>7260</v>
      </c>
      <c r="I354" s="26" t="s">
        <v>9273</v>
      </c>
      <c r="J354" s="27"/>
      <c r="K354" s="18" t="s">
        <v>7636</v>
      </c>
      <c r="L354" s="18" t="s">
        <v>7539</v>
      </c>
      <c r="M354" s="18" t="s">
        <v>7508</v>
      </c>
      <c r="N354" s="18" t="s">
        <v>8489</v>
      </c>
      <c r="O354" s="18" t="s">
        <v>7481</v>
      </c>
      <c r="P354" s="248">
        <v>5.2E7</v>
      </c>
      <c r="Q354" s="131">
        <v>2.63E7</v>
      </c>
      <c r="R354" s="30"/>
      <c r="S354" s="31"/>
      <c r="T354" s="31"/>
      <c r="U354" s="22"/>
      <c r="V354" s="22"/>
      <c r="W354" s="22"/>
      <c r="X354" s="22"/>
      <c r="Y354" s="22"/>
    </row>
    <row r="355">
      <c r="A355" s="18" t="s">
        <v>9274</v>
      </c>
      <c r="B355" s="23">
        <v>42151.0</v>
      </c>
      <c r="C355" s="24">
        <f t="shared" si="1"/>
        <v>2015</v>
      </c>
      <c r="D355" s="24">
        <f t="shared" si="2"/>
        <v>5</v>
      </c>
      <c r="E355" s="24">
        <f t="shared" si="3"/>
        <v>4</v>
      </c>
      <c r="F355" s="25" t="s">
        <v>9275</v>
      </c>
      <c r="G355" s="18" t="s">
        <v>7260</v>
      </c>
      <c r="H355" s="22"/>
      <c r="I355" s="26" t="s">
        <v>9276</v>
      </c>
      <c r="J355" s="27"/>
      <c r="K355" s="18" t="s">
        <v>9277</v>
      </c>
      <c r="L355" s="18" t="s">
        <v>9278</v>
      </c>
      <c r="M355" s="18" t="s">
        <v>9279</v>
      </c>
      <c r="N355" s="18" t="s">
        <v>7396</v>
      </c>
      <c r="O355" s="18" t="s">
        <v>7410</v>
      </c>
      <c r="P355" s="249">
        <v>3.9E7</v>
      </c>
      <c r="Q355" s="34">
        <v>4.93E7</v>
      </c>
      <c r="R355" s="30"/>
      <c r="S355" s="31"/>
      <c r="T355" s="31"/>
      <c r="U355" s="22"/>
      <c r="V355" s="22"/>
      <c r="W355" s="22"/>
      <c r="X355" s="22"/>
      <c r="Y355" s="22"/>
    </row>
    <row r="356">
      <c r="A356" s="18" t="s">
        <v>9280</v>
      </c>
      <c r="B356" s="23">
        <v>42160.0</v>
      </c>
      <c r="C356" s="24">
        <f t="shared" si="1"/>
        <v>2015</v>
      </c>
      <c r="D356" s="24">
        <f t="shared" si="2"/>
        <v>6</v>
      </c>
      <c r="E356" s="24">
        <f t="shared" si="3"/>
        <v>6</v>
      </c>
      <c r="F356" s="25" t="s">
        <v>9281</v>
      </c>
      <c r="G356" s="18" t="s">
        <v>7146</v>
      </c>
      <c r="H356" s="22"/>
      <c r="I356" s="26" t="s">
        <v>9282</v>
      </c>
      <c r="J356" s="27"/>
      <c r="K356" s="18" t="s">
        <v>7189</v>
      </c>
      <c r="L356" s="18" t="s">
        <v>9283</v>
      </c>
      <c r="M356" s="18" t="s">
        <v>9284</v>
      </c>
      <c r="N356" s="18" t="s">
        <v>9282</v>
      </c>
      <c r="O356" s="18" t="s">
        <v>8405</v>
      </c>
      <c r="P356" s="66">
        <v>1.1E7</v>
      </c>
      <c r="Q356" s="119">
        <v>1.13E8</v>
      </c>
      <c r="R356" s="30"/>
      <c r="S356" s="22"/>
      <c r="T356" s="31"/>
      <c r="U356" s="22"/>
      <c r="V356" s="22"/>
      <c r="W356" s="22"/>
      <c r="X356" s="22"/>
      <c r="Y356" s="22"/>
    </row>
    <row r="357">
      <c r="A357" s="18" t="s">
        <v>9285</v>
      </c>
      <c r="B357" s="23">
        <v>42165.0</v>
      </c>
      <c r="C357" s="24">
        <f t="shared" si="1"/>
        <v>2015</v>
      </c>
      <c r="D357" s="24">
        <f t="shared" si="2"/>
        <v>6</v>
      </c>
      <c r="E357" s="24">
        <f t="shared" si="3"/>
        <v>4</v>
      </c>
      <c r="F357" s="25" t="s">
        <v>9286</v>
      </c>
      <c r="G357" s="18" t="s">
        <v>7260</v>
      </c>
      <c r="H357" s="22"/>
      <c r="I357" s="26" t="s">
        <v>9287</v>
      </c>
      <c r="J357" s="27"/>
      <c r="K357" s="18" t="s">
        <v>9287</v>
      </c>
      <c r="L357" s="18" t="s">
        <v>9288</v>
      </c>
      <c r="M357" s="18" t="s">
        <v>9289</v>
      </c>
      <c r="N357" s="18" t="s">
        <v>9290</v>
      </c>
      <c r="O357" s="22"/>
      <c r="P357" s="160">
        <v>3800000.0</v>
      </c>
      <c r="Q357" s="35">
        <v>3300000.0</v>
      </c>
      <c r="R357" s="30"/>
      <c r="S357" s="31"/>
      <c r="T357" s="31"/>
      <c r="U357" s="22"/>
      <c r="V357" s="22"/>
      <c r="W357" s="22"/>
      <c r="X357" s="22"/>
      <c r="Y357" s="22"/>
    </row>
    <row r="358">
      <c r="A358" s="18" t="s">
        <v>9291</v>
      </c>
      <c r="B358" s="23">
        <v>42170.0</v>
      </c>
      <c r="C358" s="24">
        <f t="shared" si="1"/>
        <v>2015</v>
      </c>
      <c r="D358" s="24">
        <f t="shared" si="2"/>
        <v>6</v>
      </c>
      <c r="E358" s="24">
        <f t="shared" si="3"/>
        <v>2</v>
      </c>
      <c r="F358" s="25" t="s">
        <v>9292</v>
      </c>
      <c r="G358" s="18" t="s">
        <v>7147</v>
      </c>
      <c r="H358" s="22"/>
      <c r="I358" s="26" t="s">
        <v>8053</v>
      </c>
      <c r="J358" s="27"/>
      <c r="K358" s="18" t="s">
        <v>7693</v>
      </c>
      <c r="L358" s="18" t="s">
        <v>8489</v>
      </c>
      <c r="M358" s="18" t="s">
        <v>9293</v>
      </c>
      <c r="N358" s="18" t="s">
        <v>7949</v>
      </c>
      <c r="O358" s="18" t="s">
        <v>9294</v>
      </c>
      <c r="P358" s="81">
        <v>3.0E7</v>
      </c>
      <c r="Q358" s="174">
        <v>9.2E7</v>
      </c>
      <c r="R358" s="30"/>
      <c r="S358" s="22"/>
      <c r="T358" s="31"/>
      <c r="U358" s="22"/>
      <c r="V358" s="22"/>
      <c r="W358" s="22"/>
      <c r="X358" s="22"/>
      <c r="Y358" s="22"/>
    </row>
    <row r="359">
      <c r="A359" s="18" t="s">
        <v>9295</v>
      </c>
      <c r="B359" s="23">
        <v>42171.0</v>
      </c>
      <c r="C359" s="24">
        <f t="shared" si="1"/>
        <v>2015</v>
      </c>
      <c r="D359" s="24">
        <f t="shared" si="2"/>
        <v>6</v>
      </c>
      <c r="E359" s="24">
        <f t="shared" si="3"/>
        <v>3</v>
      </c>
      <c r="F359" s="25" t="s">
        <v>9296</v>
      </c>
      <c r="G359" s="18" t="s">
        <v>7778</v>
      </c>
      <c r="H359" s="18" t="s">
        <v>8383</v>
      </c>
      <c r="I359" s="26" t="s">
        <v>9297</v>
      </c>
      <c r="J359" s="27"/>
      <c r="K359" s="18" t="s">
        <v>9298</v>
      </c>
      <c r="L359" s="18" t="s">
        <v>9299</v>
      </c>
      <c r="M359" s="18" t="s">
        <v>9300</v>
      </c>
      <c r="N359" s="18" t="s">
        <v>9301</v>
      </c>
      <c r="O359" s="18" t="s">
        <v>9302</v>
      </c>
      <c r="P359" s="160">
        <v>3400000.0</v>
      </c>
      <c r="Q359" s="65">
        <v>2.2E7</v>
      </c>
      <c r="R359" s="30"/>
      <c r="S359" s="31"/>
      <c r="T359" s="31"/>
      <c r="U359" s="22"/>
      <c r="V359" s="22"/>
      <c r="W359" s="22"/>
      <c r="X359" s="22"/>
      <c r="Y359" s="22"/>
    </row>
    <row r="360">
      <c r="A360" s="18" t="s">
        <v>9303</v>
      </c>
      <c r="B360" s="23">
        <v>42177.0</v>
      </c>
      <c r="C360" s="24">
        <f t="shared" si="1"/>
        <v>2015</v>
      </c>
      <c r="D360" s="24">
        <f t="shared" si="2"/>
        <v>6</v>
      </c>
      <c r="E360" s="24">
        <f t="shared" si="3"/>
        <v>2</v>
      </c>
      <c r="F360" s="25" t="s">
        <v>9304</v>
      </c>
      <c r="G360" s="18" t="s">
        <v>7194</v>
      </c>
      <c r="H360" s="18" t="s">
        <v>7168</v>
      </c>
      <c r="I360" s="26" t="s">
        <v>9305</v>
      </c>
      <c r="J360" s="27"/>
      <c r="K360" s="18" t="s">
        <v>7948</v>
      </c>
      <c r="L360" s="18" t="s">
        <v>8463</v>
      </c>
      <c r="M360" s="18" t="s">
        <v>9306</v>
      </c>
      <c r="N360" s="18" t="s">
        <v>7876</v>
      </c>
      <c r="O360" s="18" t="s">
        <v>7996</v>
      </c>
      <c r="P360" s="250">
        <v>1.55E8</v>
      </c>
      <c r="Q360" s="153">
        <v>4.406E8</v>
      </c>
      <c r="R360" s="30"/>
      <c r="S360" s="22"/>
      <c r="T360" s="31"/>
      <c r="U360" s="22"/>
      <c r="V360" s="22"/>
      <c r="W360" s="22"/>
      <c r="X360" s="22"/>
      <c r="Y360" s="22"/>
    </row>
    <row r="361">
      <c r="A361" s="18" t="s">
        <v>9307</v>
      </c>
      <c r="B361" s="23">
        <v>42179.0</v>
      </c>
      <c r="C361" s="24">
        <f t="shared" si="1"/>
        <v>2015</v>
      </c>
      <c r="D361" s="24">
        <f t="shared" si="2"/>
        <v>6</v>
      </c>
      <c r="E361" s="24">
        <f t="shared" si="3"/>
        <v>4</v>
      </c>
      <c r="F361" s="25" t="s">
        <v>9308</v>
      </c>
      <c r="G361" s="18" t="s">
        <v>7260</v>
      </c>
      <c r="H361" s="22"/>
      <c r="I361" s="26" t="s">
        <v>7530</v>
      </c>
      <c r="J361" s="27"/>
      <c r="K361" s="18" t="s">
        <v>9309</v>
      </c>
      <c r="L361" s="18" t="s">
        <v>9310</v>
      </c>
      <c r="M361" s="18" t="s">
        <v>7530</v>
      </c>
      <c r="N361" s="18" t="s">
        <v>8168</v>
      </c>
      <c r="O361" s="18" t="s">
        <v>7533</v>
      </c>
      <c r="P361" s="115">
        <v>6.8E7</v>
      </c>
      <c r="Q361" s="150">
        <v>2.167E8</v>
      </c>
      <c r="R361" s="30"/>
      <c r="S361" s="22"/>
      <c r="T361" s="22"/>
      <c r="U361" s="22"/>
      <c r="V361" s="22"/>
      <c r="W361" s="22"/>
      <c r="X361" s="22"/>
      <c r="Y361" s="22"/>
    </row>
    <row r="362">
      <c r="A362" s="18" t="s">
        <v>9311</v>
      </c>
      <c r="B362" s="23">
        <v>42181.0</v>
      </c>
      <c r="C362" s="24">
        <f t="shared" si="1"/>
        <v>2015</v>
      </c>
      <c r="D362" s="24">
        <f t="shared" si="2"/>
        <v>6</v>
      </c>
      <c r="E362" s="24">
        <f t="shared" si="3"/>
        <v>6</v>
      </c>
      <c r="F362" s="25" t="s">
        <v>9312</v>
      </c>
      <c r="G362" s="18" t="s">
        <v>7211</v>
      </c>
      <c r="H362" s="22"/>
      <c r="I362" s="26" t="s">
        <v>9313</v>
      </c>
      <c r="J362" s="27"/>
      <c r="K362" s="18" t="s">
        <v>9314</v>
      </c>
      <c r="L362" s="18" t="s">
        <v>8669</v>
      </c>
      <c r="M362" s="18" t="s">
        <v>9315</v>
      </c>
      <c r="N362" s="22"/>
      <c r="O362" s="22"/>
      <c r="P362" s="79">
        <v>2.0E7</v>
      </c>
      <c r="Q362" s="37">
        <v>4.4E7</v>
      </c>
      <c r="R362" s="30"/>
      <c r="S362" s="31"/>
      <c r="T362" s="31"/>
      <c r="U362" s="22"/>
      <c r="V362" s="22"/>
      <c r="W362" s="22"/>
      <c r="X362" s="22"/>
      <c r="Y362" s="22"/>
    </row>
    <row r="363">
      <c r="A363" s="18" t="s">
        <v>9316</v>
      </c>
      <c r="B363" s="23">
        <v>42184.0</v>
      </c>
      <c r="C363" s="24">
        <f t="shared" si="1"/>
        <v>2015</v>
      </c>
      <c r="D363" s="24">
        <f t="shared" si="2"/>
        <v>6</v>
      </c>
      <c r="E363" s="24">
        <f t="shared" si="3"/>
        <v>2</v>
      </c>
      <c r="F363" s="25" t="s">
        <v>9317</v>
      </c>
      <c r="G363" s="18" t="s">
        <v>7168</v>
      </c>
      <c r="H363" s="18" t="s">
        <v>7211</v>
      </c>
      <c r="I363" s="26" t="s">
        <v>9318</v>
      </c>
      <c r="J363" s="27"/>
      <c r="K363" s="18" t="s">
        <v>7262</v>
      </c>
      <c r="L363" s="18" t="s">
        <v>9036</v>
      </c>
      <c r="M363" s="18" t="s">
        <v>8947</v>
      </c>
      <c r="N363" s="18" t="s">
        <v>7955</v>
      </c>
      <c r="O363" s="18" t="s">
        <v>7694</v>
      </c>
      <c r="P363" s="102">
        <v>1.3E8</v>
      </c>
      <c r="Q363" s="251">
        <v>5.194E8</v>
      </c>
      <c r="R363" s="30"/>
      <c r="S363" s="22"/>
      <c r="T363" s="31"/>
      <c r="U363" s="22"/>
      <c r="V363" s="22"/>
      <c r="W363" s="22"/>
      <c r="X363" s="22"/>
      <c r="Y363" s="22"/>
    </row>
    <row r="364">
      <c r="A364" s="18" t="s">
        <v>9319</v>
      </c>
      <c r="B364" s="23">
        <v>42195.0</v>
      </c>
      <c r="C364" s="24">
        <f t="shared" si="1"/>
        <v>2015</v>
      </c>
      <c r="D364" s="24">
        <f t="shared" si="2"/>
        <v>7</v>
      </c>
      <c r="E364" s="24">
        <f t="shared" si="3"/>
        <v>6</v>
      </c>
      <c r="F364" s="25" t="s">
        <v>9320</v>
      </c>
      <c r="G364" s="18" t="s">
        <v>7147</v>
      </c>
      <c r="H364" s="18" t="s">
        <v>7194</v>
      </c>
      <c r="I364" s="26" t="s">
        <v>7337</v>
      </c>
      <c r="J364" s="27"/>
      <c r="K364" s="18" t="s">
        <v>7222</v>
      </c>
      <c r="L364" s="18" t="s">
        <v>7441</v>
      </c>
      <c r="M364" s="18" t="s">
        <v>9321</v>
      </c>
      <c r="N364" s="18" t="s">
        <v>7750</v>
      </c>
      <c r="O364" s="18" t="s">
        <v>8850</v>
      </c>
      <c r="P364" s="41">
        <v>2.6E7</v>
      </c>
      <c r="Q364" s="80">
        <v>3.05E7</v>
      </c>
      <c r="R364" s="30"/>
      <c r="S364" s="31"/>
      <c r="T364" s="31"/>
      <c r="U364" s="22"/>
      <c r="V364" s="22"/>
      <c r="W364" s="22"/>
      <c r="X364" s="22"/>
      <c r="Y364" s="22"/>
    </row>
    <row r="365">
      <c r="A365" s="18" t="s">
        <v>9322</v>
      </c>
      <c r="B365" s="23">
        <v>42208.0</v>
      </c>
      <c r="C365" s="24">
        <f t="shared" si="1"/>
        <v>2015</v>
      </c>
      <c r="D365" s="24">
        <f t="shared" si="2"/>
        <v>7</v>
      </c>
      <c r="E365" s="24">
        <f t="shared" si="3"/>
        <v>5</v>
      </c>
      <c r="F365" s="25" t="s">
        <v>9323</v>
      </c>
      <c r="G365" s="18" t="s">
        <v>7168</v>
      </c>
      <c r="H365" s="22"/>
      <c r="I365" s="32" t="s">
        <v>7879</v>
      </c>
      <c r="J365" s="27"/>
      <c r="K365" s="18" t="s">
        <v>7507</v>
      </c>
      <c r="L365" s="18" t="s">
        <v>7598</v>
      </c>
      <c r="M365" s="18" t="s">
        <v>8291</v>
      </c>
      <c r="N365" s="18" t="s">
        <v>7731</v>
      </c>
      <c r="O365" s="18" t="s">
        <v>9324</v>
      </c>
      <c r="P365" s="75">
        <v>1.5E8</v>
      </c>
      <c r="Q365" s="252">
        <v>6.823E8</v>
      </c>
      <c r="R365" s="30"/>
      <c r="S365" s="22"/>
      <c r="T365" s="31"/>
      <c r="U365" s="22"/>
      <c r="V365" s="22"/>
      <c r="W365" s="22"/>
      <c r="X365" s="22"/>
      <c r="Y365" s="22"/>
    </row>
    <row r="366">
      <c r="A366" s="18" t="s">
        <v>9325</v>
      </c>
      <c r="B366" s="23">
        <v>42209.0</v>
      </c>
      <c r="C366" s="24">
        <f t="shared" si="1"/>
        <v>2015</v>
      </c>
      <c r="D366" s="24">
        <f t="shared" si="2"/>
        <v>7</v>
      </c>
      <c r="E366" s="24">
        <f t="shared" si="3"/>
        <v>6</v>
      </c>
      <c r="F366" s="25" t="s">
        <v>9326</v>
      </c>
      <c r="G366" s="18" t="s">
        <v>7163</v>
      </c>
      <c r="H366" s="18" t="s">
        <v>8038</v>
      </c>
      <c r="I366" s="26" t="s">
        <v>7619</v>
      </c>
      <c r="J366" s="27"/>
      <c r="K366" s="18" t="s">
        <v>9327</v>
      </c>
      <c r="L366" s="18" t="s">
        <v>9328</v>
      </c>
      <c r="M366" s="22"/>
      <c r="N366" s="22"/>
      <c r="O366" s="22"/>
      <c r="P366" s="44">
        <v>1.2E7</v>
      </c>
      <c r="Q366" s="93">
        <v>8.55E7</v>
      </c>
      <c r="R366" s="30"/>
      <c r="S366" s="22"/>
      <c r="T366" s="31"/>
      <c r="U366" s="22"/>
      <c r="V366" s="22"/>
      <c r="W366" s="22"/>
      <c r="X366" s="22"/>
      <c r="Y366" s="22"/>
    </row>
    <row r="367">
      <c r="A367" s="18" t="s">
        <v>9329</v>
      </c>
      <c r="B367" s="23">
        <v>42209.0</v>
      </c>
      <c r="C367" s="24">
        <f t="shared" si="1"/>
        <v>2015</v>
      </c>
      <c r="D367" s="24">
        <f t="shared" si="2"/>
        <v>7</v>
      </c>
      <c r="E367" s="24">
        <f t="shared" si="3"/>
        <v>6</v>
      </c>
      <c r="F367" s="25" t="s">
        <v>9330</v>
      </c>
      <c r="G367" s="18" t="s">
        <v>7260</v>
      </c>
      <c r="H367" s="18" t="s">
        <v>7168</v>
      </c>
      <c r="I367" s="26" t="s">
        <v>9331</v>
      </c>
      <c r="J367" s="27"/>
      <c r="K367" s="18" t="s">
        <v>7715</v>
      </c>
      <c r="L367" s="18" t="s">
        <v>7718</v>
      </c>
      <c r="M367" s="18" t="s">
        <v>8359</v>
      </c>
      <c r="N367" s="18" t="s">
        <v>9332</v>
      </c>
      <c r="O367" s="18" t="s">
        <v>9333</v>
      </c>
      <c r="P367" s="253">
        <v>1.29E8</v>
      </c>
      <c r="Q367" s="90">
        <v>2.449E8</v>
      </c>
      <c r="R367" s="30"/>
      <c r="S367" s="22"/>
      <c r="T367" s="22"/>
      <c r="U367" s="22"/>
      <c r="V367" s="22"/>
      <c r="W367" s="22"/>
      <c r="X367" s="22"/>
      <c r="Y367" s="22"/>
    </row>
    <row r="368">
      <c r="A368" s="18" t="s">
        <v>9334</v>
      </c>
      <c r="B368" s="23">
        <v>42210.0</v>
      </c>
      <c r="C368" s="24">
        <f t="shared" si="1"/>
        <v>2015</v>
      </c>
      <c r="D368" s="24">
        <f t="shared" si="2"/>
        <v>7</v>
      </c>
      <c r="E368" s="24">
        <f t="shared" si="3"/>
        <v>7</v>
      </c>
      <c r="F368" s="25" t="s">
        <v>9335</v>
      </c>
      <c r="G368" s="18" t="s">
        <v>7146</v>
      </c>
      <c r="H368" s="22"/>
      <c r="I368" s="26" t="s">
        <v>7229</v>
      </c>
      <c r="J368" s="27"/>
      <c r="K368" s="18" t="s">
        <v>9336</v>
      </c>
      <c r="L368" s="18" t="s">
        <v>7694</v>
      </c>
      <c r="M368" s="18" t="s">
        <v>9337</v>
      </c>
      <c r="N368" s="18" t="s">
        <v>9338</v>
      </c>
      <c r="O368" s="18" t="s">
        <v>9339</v>
      </c>
      <c r="P368" s="133">
        <v>1.3E7</v>
      </c>
      <c r="Q368" s="125">
        <v>1.35E7</v>
      </c>
      <c r="R368" s="30"/>
      <c r="S368" s="31"/>
      <c r="T368" s="31"/>
      <c r="U368" s="22"/>
      <c r="V368" s="22"/>
      <c r="W368" s="22"/>
      <c r="X368" s="22"/>
      <c r="Y368" s="22"/>
    </row>
    <row r="369">
      <c r="A369" s="18" t="s">
        <v>9340</v>
      </c>
      <c r="B369" s="23">
        <v>42214.0</v>
      </c>
      <c r="C369" s="24">
        <f t="shared" si="1"/>
        <v>2015</v>
      </c>
      <c r="D369" s="24">
        <f t="shared" si="2"/>
        <v>7</v>
      </c>
      <c r="E369" s="24">
        <f t="shared" si="3"/>
        <v>4</v>
      </c>
      <c r="F369" s="25" t="s">
        <v>9341</v>
      </c>
      <c r="G369" s="18" t="s">
        <v>7211</v>
      </c>
      <c r="H369" s="18" t="s">
        <v>7260</v>
      </c>
      <c r="I369" s="26" t="s">
        <v>9342</v>
      </c>
      <c r="J369" s="26" t="s">
        <v>9343</v>
      </c>
      <c r="K369" s="18" t="s">
        <v>7274</v>
      </c>
      <c r="L369" s="18" t="s">
        <v>8978</v>
      </c>
      <c r="M369" s="18" t="s">
        <v>8636</v>
      </c>
      <c r="N369" s="18" t="s">
        <v>7372</v>
      </c>
      <c r="O369" s="18" t="s">
        <v>8262</v>
      </c>
      <c r="P369" s="130">
        <v>3.1E7</v>
      </c>
      <c r="Q369" s="29">
        <v>1.049E8</v>
      </c>
      <c r="R369" s="30"/>
      <c r="S369" s="22"/>
      <c r="T369" s="31"/>
      <c r="U369" s="22"/>
      <c r="V369" s="22"/>
      <c r="W369" s="22"/>
      <c r="X369" s="22"/>
      <c r="Y369" s="22"/>
    </row>
    <row r="370">
      <c r="A370" s="18" t="s">
        <v>9344</v>
      </c>
      <c r="B370" s="23">
        <v>42215.0</v>
      </c>
      <c r="C370" s="24">
        <f t="shared" si="1"/>
        <v>2015</v>
      </c>
      <c r="D370" s="24">
        <f t="shared" si="2"/>
        <v>7</v>
      </c>
      <c r="E370" s="24">
        <f t="shared" si="3"/>
        <v>5</v>
      </c>
      <c r="F370" s="25" t="s">
        <v>9345</v>
      </c>
      <c r="G370" s="18" t="s">
        <v>7202</v>
      </c>
      <c r="H370" s="22"/>
      <c r="I370" s="26" t="s">
        <v>7874</v>
      </c>
      <c r="J370" s="27"/>
      <c r="K370" s="18" t="s">
        <v>7976</v>
      </c>
      <c r="L370" s="18" t="s">
        <v>8661</v>
      </c>
      <c r="M370" s="18" t="s">
        <v>7874</v>
      </c>
      <c r="N370" s="22"/>
      <c r="O370" s="22"/>
      <c r="P370" s="141">
        <v>5000000.0</v>
      </c>
      <c r="Q370" s="224">
        <v>5.9E7</v>
      </c>
      <c r="R370" s="30"/>
      <c r="S370" s="22"/>
      <c r="T370" s="31"/>
      <c r="U370" s="22"/>
      <c r="V370" s="22"/>
      <c r="W370" s="22"/>
      <c r="X370" s="22"/>
      <c r="Y370" s="22"/>
    </row>
    <row r="371">
      <c r="A371" s="18" t="s">
        <v>9346</v>
      </c>
      <c r="B371" s="23">
        <v>42220.0</v>
      </c>
      <c r="C371" s="24">
        <f t="shared" si="1"/>
        <v>2015</v>
      </c>
      <c r="D371" s="24">
        <f t="shared" si="2"/>
        <v>8</v>
      </c>
      <c r="E371" s="24">
        <f t="shared" si="3"/>
        <v>3</v>
      </c>
      <c r="F371" s="25" t="s">
        <v>9347</v>
      </c>
      <c r="G371" s="18" t="s">
        <v>7168</v>
      </c>
      <c r="H371" s="18" t="s">
        <v>7211</v>
      </c>
      <c r="I371" s="26" t="s">
        <v>7195</v>
      </c>
      <c r="J371" s="27"/>
      <c r="K371" s="18" t="s">
        <v>7279</v>
      </c>
      <c r="L371" s="18" t="s">
        <v>7197</v>
      </c>
      <c r="M371" s="18" t="s">
        <v>8662</v>
      </c>
      <c r="N371" s="18" t="s">
        <v>7173</v>
      </c>
      <c r="O371" s="18" t="s">
        <v>9348</v>
      </c>
      <c r="P371" s="147">
        <v>1.2E8</v>
      </c>
      <c r="Q371" s="254">
        <v>1.68E8</v>
      </c>
      <c r="R371" s="30"/>
      <c r="S371" s="31"/>
      <c r="T371" s="31"/>
      <c r="U371" s="22"/>
      <c r="V371" s="22"/>
      <c r="W371" s="22"/>
      <c r="X371" s="22"/>
      <c r="Y371" s="22"/>
    </row>
    <row r="372">
      <c r="A372" s="18" t="s">
        <v>9349</v>
      </c>
      <c r="B372" s="23">
        <v>42222.0</v>
      </c>
      <c r="C372" s="24">
        <f t="shared" si="1"/>
        <v>2015</v>
      </c>
      <c r="D372" s="24">
        <f t="shared" si="2"/>
        <v>8</v>
      </c>
      <c r="E372" s="24">
        <f t="shared" si="3"/>
        <v>5</v>
      </c>
      <c r="F372" s="25" t="s">
        <v>9350</v>
      </c>
      <c r="G372" s="18" t="s">
        <v>7147</v>
      </c>
      <c r="H372" s="22"/>
      <c r="I372" s="26" t="s">
        <v>9351</v>
      </c>
      <c r="J372" s="27"/>
      <c r="K372" s="18" t="s">
        <v>9137</v>
      </c>
      <c r="L372" s="18" t="s">
        <v>7951</v>
      </c>
      <c r="M372" s="18" t="s">
        <v>8690</v>
      </c>
      <c r="N372" s="18" t="s">
        <v>9352</v>
      </c>
      <c r="O372" s="18" t="s">
        <v>9353</v>
      </c>
      <c r="P372" s="41">
        <v>2.6E7</v>
      </c>
      <c r="Q372" s="62">
        <v>2.49E7</v>
      </c>
      <c r="R372" s="30"/>
      <c r="S372" s="31"/>
      <c r="T372" s="31"/>
      <c r="U372" s="22"/>
      <c r="V372" s="22"/>
      <c r="W372" s="22"/>
      <c r="X372" s="22"/>
      <c r="Y372" s="22"/>
    </row>
    <row r="373">
      <c r="A373" s="18" t="s">
        <v>9354</v>
      </c>
      <c r="B373" s="23">
        <v>42223.0</v>
      </c>
      <c r="C373" s="24">
        <f t="shared" si="1"/>
        <v>2015</v>
      </c>
      <c r="D373" s="24">
        <f t="shared" si="2"/>
        <v>8</v>
      </c>
      <c r="E373" s="24">
        <f t="shared" si="3"/>
        <v>6</v>
      </c>
      <c r="F373" s="25" t="s">
        <v>9355</v>
      </c>
      <c r="G373" s="18" t="s">
        <v>7260</v>
      </c>
      <c r="H373" s="18" t="s">
        <v>7147</v>
      </c>
      <c r="I373" s="26" t="s">
        <v>9356</v>
      </c>
      <c r="J373" s="27"/>
      <c r="K373" s="18" t="s">
        <v>7591</v>
      </c>
      <c r="L373" s="18" t="s">
        <v>9357</v>
      </c>
      <c r="M373" s="18" t="s">
        <v>9358</v>
      </c>
      <c r="N373" s="18" t="s">
        <v>9359</v>
      </c>
      <c r="O373" s="18" t="s">
        <v>8607</v>
      </c>
      <c r="P373" s="126">
        <v>1.8E7</v>
      </c>
      <c r="Q373" s="39">
        <v>4.13E7</v>
      </c>
      <c r="R373" s="30"/>
      <c r="S373" s="31"/>
      <c r="T373" s="31"/>
      <c r="U373" s="22"/>
      <c r="V373" s="22"/>
      <c r="W373" s="22"/>
      <c r="X373" s="22"/>
      <c r="Y373" s="22"/>
    </row>
    <row r="374">
      <c r="A374" s="18" t="s">
        <v>9360</v>
      </c>
      <c r="B374" s="23">
        <v>42223.0</v>
      </c>
      <c r="C374" s="24">
        <f t="shared" si="1"/>
        <v>2015</v>
      </c>
      <c r="D374" s="24">
        <f t="shared" si="2"/>
        <v>8</v>
      </c>
      <c r="E374" s="24">
        <f t="shared" si="3"/>
        <v>6</v>
      </c>
      <c r="F374" s="25" t="s">
        <v>9361</v>
      </c>
      <c r="G374" s="18" t="s">
        <v>7168</v>
      </c>
      <c r="H374" s="18" t="s">
        <v>7260</v>
      </c>
      <c r="I374" s="26" t="s">
        <v>9362</v>
      </c>
      <c r="J374" s="27"/>
      <c r="K374" s="18" t="s">
        <v>7670</v>
      </c>
      <c r="L374" s="18" t="s">
        <v>7340</v>
      </c>
      <c r="M374" s="18" t="s">
        <v>9363</v>
      </c>
      <c r="N374" s="18" t="s">
        <v>9055</v>
      </c>
      <c r="O374" s="18" t="s">
        <v>7408</v>
      </c>
      <c r="P374" s="104">
        <v>7.5E7</v>
      </c>
      <c r="Q374" s="220">
        <v>1.098E8</v>
      </c>
      <c r="R374" s="30"/>
      <c r="S374" s="31"/>
      <c r="T374" s="31"/>
      <c r="U374" s="22"/>
      <c r="V374" s="22"/>
      <c r="W374" s="22"/>
      <c r="X374" s="22"/>
      <c r="Y374" s="22"/>
    </row>
    <row r="375">
      <c r="A375" s="18" t="s">
        <v>9364</v>
      </c>
      <c r="B375" s="23">
        <v>42227.0</v>
      </c>
      <c r="C375" s="24">
        <f t="shared" si="1"/>
        <v>2015</v>
      </c>
      <c r="D375" s="24">
        <f t="shared" si="2"/>
        <v>8</v>
      </c>
      <c r="E375" s="24">
        <f t="shared" si="3"/>
        <v>3</v>
      </c>
      <c r="F375" s="25" t="s">
        <v>9365</v>
      </c>
      <c r="G375" s="18" t="s">
        <v>7778</v>
      </c>
      <c r="H375" s="18" t="s">
        <v>7147</v>
      </c>
      <c r="I375" s="26" t="s">
        <v>9366</v>
      </c>
      <c r="J375" s="27"/>
      <c r="K375" s="18" t="s">
        <v>9367</v>
      </c>
      <c r="L375" s="18" t="s">
        <v>7957</v>
      </c>
      <c r="M375" s="18" t="s">
        <v>9368</v>
      </c>
      <c r="N375" s="18" t="s">
        <v>9369</v>
      </c>
      <c r="O375" s="18" t="s">
        <v>9370</v>
      </c>
      <c r="P375" s="77">
        <v>5.0E7</v>
      </c>
      <c r="Q375" s="69">
        <v>2.016E8</v>
      </c>
      <c r="R375" s="30"/>
      <c r="S375" s="22"/>
      <c r="T375" s="31"/>
      <c r="U375" s="22"/>
      <c r="V375" s="22"/>
      <c r="W375" s="22"/>
      <c r="X375" s="22"/>
      <c r="Y375" s="22"/>
    </row>
    <row r="376">
      <c r="A376" s="18" t="s">
        <v>9371</v>
      </c>
      <c r="B376" s="23">
        <v>42233.0</v>
      </c>
      <c r="C376" s="24">
        <f t="shared" si="1"/>
        <v>2015</v>
      </c>
      <c r="D376" s="24">
        <f t="shared" si="2"/>
        <v>8</v>
      </c>
      <c r="E376" s="24">
        <f t="shared" si="3"/>
        <v>2</v>
      </c>
      <c r="F376" s="25" t="s">
        <v>9372</v>
      </c>
      <c r="G376" s="18" t="s">
        <v>7168</v>
      </c>
      <c r="H376" s="18" t="s">
        <v>7202</v>
      </c>
      <c r="I376" s="26" t="s">
        <v>8840</v>
      </c>
      <c r="J376" s="27"/>
      <c r="K376" s="18" t="s">
        <v>8199</v>
      </c>
      <c r="L376" s="18" t="s">
        <v>8560</v>
      </c>
      <c r="M376" s="18" t="s">
        <v>9373</v>
      </c>
      <c r="N376" s="22"/>
      <c r="O376" s="22"/>
      <c r="P376" s="141">
        <v>5000000.0</v>
      </c>
      <c r="Q376" s="83">
        <v>5.44E7</v>
      </c>
      <c r="R376" s="30"/>
      <c r="S376" s="31"/>
      <c r="T376" s="31"/>
      <c r="U376" s="22"/>
      <c r="V376" s="22"/>
      <c r="W376" s="22"/>
      <c r="X376" s="22"/>
      <c r="Y376" s="22"/>
    </row>
    <row r="377">
      <c r="A377" s="18" t="s">
        <v>9374</v>
      </c>
      <c r="B377" s="23">
        <v>42237.0</v>
      </c>
      <c r="C377" s="24">
        <f t="shared" si="1"/>
        <v>2015</v>
      </c>
      <c r="D377" s="24">
        <f t="shared" si="2"/>
        <v>8</v>
      </c>
      <c r="E377" s="24">
        <f t="shared" si="3"/>
        <v>6</v>
      </c>
      <c r="F377" s="25" t="s">
        <v>9375</v>
      </c>
      <c r="G377" s="18" t="s">
        <v>7168</v>
      </c>
      <c r="H377" s="18" t="s">
        <v>7260</v>
      </c>
      <c r="I377" s="26" t="s">
        <v>7278</v>
      </c>
      <c r="J377" s="27"/>
      <c r="K377" s="18" t="s">
        <v>8178</v>
      </c>
      <c r="L377" s="18" t="s">
        <v>7486</v>
      </c>
      <c r="M377" s="18" t="s">
        <v>9376</v>
      </c>
      <c r="N377" s="18" t="s">
        <v>9377</v>
      </c>
      <c r="O377" s="18" t="s">
        <v>7555</v>
      </c>
      <c r="P377" s="223">
        <v>2.8E7</v>
      </c>
      <c r="Q377" s="131">
        <v>2.71E7</v>
      </c>
      <c r="R377" s="30"/>
      <c r="S377" s="31"/>
      <c r="T377" s="31"/>
      <c r="U377" s="22"/>
      <c r="V377" s="22"/>
      <c r="W377" s="22"/>
      <c r="X377" s="22"/>
      <c r="Y377" s="22"/>
    </row>
    <row r="378">
      <c r="A378" s="18" t="s">
        <v>9378</v>
      </c>
      <c r="B378" s="23">
        <v>42237.0</v>
      </c>
      <c r="C378" s="24">
        <f t="shared" si="1"/>
        <v>2015</v>
      </c>
      <c r="D378" s="24">
        <f t="shared" si="2"/>
        <v>8</v>
      </c>
      <c r="E378" s="24">
        <f t="shared" si="3"/>
        <v>6</v>
      </c>
      <c r="F378" s="25" t="s">
        <v>9379</v>
      </c>
      <c r="G378" s="18" t="s">
        <v>7168</v>
      </c>
      <c r="H378" s="18" t="s">
        <v>7202</v>
      </c>
      <c r="I378" s="26" t="s">
        <v>9380</v>
      </c>
      <c r="J378" s="27"/>
      <c r="K378" s="18" t="s">
        <v>9381</v>
      </c>
      <c r="L378" s="18" t="s">
        <v>9382</v>
      </c>
      <c r="M378" s="18" t="s">
        <v>9383</v>
      </c>
      <c r="N378" s="18" t="s">
        <v>9384</v>
      </c>
      <c r="O378" s="22"/>
      <c r="P378" s="61">
        <v>3.5E7</v>
      </c>
      <c r="Q378" s="112">
        <v>8.23E7</v>
      </c>
      <c r="R378" s="30"/>
      <c r="S378" s="31"/>
      <c r="T378" s="31"/>
      <c r="U378" s="22"/>
      <c r="V378" s="22"/>
      <c r="W378" s="22"/>
      <c r="X378" s="22"/>
      <c r="Y378" s="22"/>
    </row>
    <row r="379">
      <c r="A379" s="18" t="s">
        <v>9385</v>
      </c>
      <c r="B379" s="23">
        <v>42237.0</v>
      </c>
      <c r="C379" s="24">
        <f t="shared" si="1"/>
        <v>2015</v>
      </c>
      <c r="D379" s="24">
        <f t="shared" si="2"/>
        <v>8</v>
      </c>
      <c r="E379" s="24">
        <f t="shared" si="3"/>
        <v>6</v>
      </c>
      <c r="F379" s="25" t="s">
        <v>9386</v>
      </c>
      <c r="G379" s="18" t="s">
        <v>7146</v>
      </c>
      <c r="H379" s="22"/>
      <c r="I379" s="26" t="s">
        <v>9387</v>
      </c>
      <c r="J379" s="27"/>
      <c r="K379" s="18" t="s">
        <v>9388</v>
      </c>
      <c r="L379" s="18" t="s">
        <v>9389</v>
      </c>
      <c r="M379" s="22"/>
      <c r="N379" s="22"/>
      <c r="O379" s="22"/>
      <c r="P379" s="66">
        <v>1.0E7</v>
      </c>
      <c r="Q379" s="144">
        <v>5.29E7</v>
      </c>
      <c r="R379" s="30"/>
      <c r="S379" s="31"/>
      <c r="T379" s="31"/>
      <c r="U379" s="22"/>
      <c r="V379" s="22"/>
      <c r="W379" s="22"/>
      <c r="X379" s="22"/>
      <c r="Y379" s="22"/>
    </row>
    <row r="380">
      <c r="A380" s="18" t="s">
        <v>9390</v>
      </c>
      <c r="B380" s="23">
        <v>42244.0</v>
      </c>
      <c r="C380" s="24">
        <f t="shared" si="1"/>
        <v>2015</v>
      </c>
      <c r="D380" s="24">
        <f t="shared" si="2"/>
        <v>8</v>
      </c>
      <c r="E380" s="24">
        <f t="shared" si="3"/>
        <v>6</v>
      </c>
      <c r="F380" s="25" t="s">
        <v>9391</v>
      </c>
      <c r="G380" s="18" t="s">
        <v>7147</v>
      </c>
      <c r="H380" s="22"/>
      <c r="I380" s="26" t="s">
        <v>9392</v>
      </c>
      <c r="J380" s="27"/>
      <c r="K380" s="18" t="s">
        <v>9392</v>
      </c>
      <c r="L380" s="18" t="s">
        <v>9393</v>
      </c>
      <c r="M380" s="18" t="s">
        <v>9394</v>
      </c>
      <c r="N380" s="18" t="s">
        <v>9395</v>
      </c>
      <c r="O380" s="18" t="s">
        <v>9396</v>
      </c>
      <c r="P380" s="123">
        <v>3000000.0</v>
      </c>
      <c r="Q380" s="140">
        <v>7.37E7</v>
      </c>
      <c r="R380" s="30"/>
      <c r="S380" s="22"/>
      <c r="T380" s="31"/>
      <c r="U380" s="22"/>
      <c r="V380" s="22"/>
      <c r="W380" s="22"/>
      <c r="X380" s="22"/>
      <c r="Y380" s="22"/>
    </row>
    <row r="381">
      <c r="A381" s="18" t="s">
        <v>9397</v>
      </c>
      <c r="B381" s="23">
        <v>42249.0</v>
      </c>
      <c r="C381" s="24">
        <f t="shared" si="1"/>
        <v>2015</v>
      </c>
      <c r="D381" s="24">
        <f t="shared" si="2"/>
        <v>9</v>
      </c>
      <c r="E381" s="24">
        <f t="shared" si="3"/>
        <v>4</v>
      </c>
      <c r="F381" s="25" t="s">
        <v>9398</v>
      </c>
      <c r="G381" s="18" t="s">
        <v>7202</v>
      </c>
      <c r="H381" s="22"/>
      <c r="I381" s="26" t="s">
        <v>9399</v>
      </c>
      <c r="J381" s="27"/>
      <c r="K381" s="18" t="s">
        <v>9400</v>
      </c>
      <c r="L381" s="18" t="s">
        <v>7394</v>
      </c>
      <c r="M381" s="18" t="s">
        <v>8042</v>
      </c>
      <c r="N381" s="22"/>
      <c r="O381" s="22"/>
      <c r="P381" s="126">
        <v>1.8E7</v>
      </c>
      <c r="Q381" s="105">
        <v>6.03E7</v>
      </c>
      <c r="R381" s="30"/>
      <c r="S381" s="31"/>
      <c r="T381" s="31"/>
      <c r="U381" s="22"/>
      <c r="V381" s="22"/>
      <c r="W381" s="22"/>
      <c r="X381" s="22"/>
      <c r="Y381" s="22"/>
    </row>
    <row r="382">
      <c r="A382" s="18" t="s">
        <v>9401</v>
      </c>
      <c r="B382" s="23">
        <v>42250.0</v>
      </c>
      <c r="C382" s="24">
        <f t="shared" si="1"/>
        <v>2015</v>
      </c>
      <c r="D382" s="24">
        <f t="shared" si="2"/>
        <v>9</v>
      </c>
      <c r="E382" s="24">
        <f t="shared" si="3"/>
        <v>5</v>
      </c>
      <c r="F382" s="25" t="s">
        <v>9402</v>
      </c>
      <c r="G382" s="18" t="s">
        <v>7147</v>
      </c>
      <c r="H382" s="22"/>
      <c r="I382" s="26" t="s">
        <v>9403</v>
      </c>
      <c r="J382" s="27"/>
      <c r="K382" s="18" t="s">
        <v>8180</v>
      </c>
      <c r="L382" s="18" t="s">
        <v>8525</v>
      </c>
      <c r="M382" s="18" t="s">
        <v>8489</v>
      </c>
      <c r="N382" s="18" t="s">
        <v>9404</v>
      </c>
      <c r="O382" s="18" t="s">
        <v>9405</v>
      </c>
      <c r="P382" s="79">
        <v>2.0E7</v>
      </c>
      <c r="Q382" s="174">
        <v>8.83E7</v>
      </c>
      <c r="R382" s="30"/>
      <c r="S382" s="22"/>
      <c r="T382" s="31"/>
      <c r="U382" s="22"/>
      <c r="V382" s="22"/>
      <c r="W382" s="22"/>
      <c r="X382" s="22"/>
      <c r="Y382" s="22"/>
    </row>
    <row r="383">
      <c r="A383" s="18" t="s">
        <v>9406</v>
      </c>
      <c r="B383" s="23">
        <v>42251.0</v>
      </c>
      <c r="C383" s="24">
        <f t="shared" si="1"/>
        <v>2015</v>
      </c>
      <c r="D383" s="24">
        <f t="shared" si="2"/>
        <v>9</v>
      </c>
      <c r="E383" s="24">
        <f t="shared" si="3"/>
        <v>6</v>
      </c>
      <c r="F383" s="25" t="s">
        <v>9407</v>
      </c>
      <c r="G383" s="18" t="s">
        <v>7168</v>
      </c>
      <c r="H383" s="18" t="s">
        <v>7147</v>
      </c>
      <c r="I383" s="26" t="s">
        <v>9408</v>
      </c>
      <c r="J383" s="27"/>
      <c r="K383" s="18" t="s">
        <v>7432</v>
      </c>
      <c r="L383" s="18" t="s">
        <v>7874</v>
      </c>
      <c r="M383" s="18" t="s">
        <v>8848</v>
      </c>
      <c r="N383" s="18" t="s">
        <v>9010</v>
      </c>
      <c r="O383" s="18" t="s">
        <v>9409</v>
      </c>
      <c r="P383" s="255">
        <v>5.3E7</v>
      </c>
      <c r="Q383" s="84">
        <v>9.98E7</v>
      </c>
      <c r="R383" s="30"/>
      <c r="S383" s="31"/>
      <c r="T383" s="31"/>
      <c r="U383" s="22"/>
      <c r="V383" s="22"/>
      <c r="W383" s="22"/>
      <c r="X383" s="22"/>
      <c r="Y383" s="22"/>
    </row>
    <row r="384">
      <c r="A384" s="18" t="s">
        <v>9410</v>
      </c>
      <c r="B384" s="23">
        <v>42251.0</v>
      </c>
      <c r="C384" s="24">
        <f t="shared" si="1"/>
        <v>2015</v>
      </c>
      <c r="D384" s="24">
        <f t="shared" si="2"/>
        <v>9</v>
      </c>
      <c r="E384" s="24">
        <f t="shared" si="3"/>
        <v>6</v>
      </c>
      <c r="F384" s="25" t="s">
        <v>9411</v>
      </c>
      <c r="G384" s="18" t="s">
        <v>7147</v>
      </c>
      <c r="H384" s="18" t="s">
        <v>7202</v>
      </c>
      <c r="I384" s="26" t="s">
        <v>9412</v>
      </c>
      <c r="J384" s="27"/>
      <c r="K384" s="18" t="s">
        <v>7313</v>
      </c>
      <c r="L384" s="18" t="s">
        <v>7601</v>
      </c>
      <c r="M384" s="18" t="s">
        <v>9413</v>
      </c>
      <c r="N384" s="18" t="s">
        <v>9414</v>
      </c>
      <c r="O384" s="18" t="s">
        <v>9415</v>
      </c>
      <c r="P384" s="133">
        <v>1.3E7</v>
      </c>
      <c r="Q384" s="39">
        <v>3.6E7</v>
      </c>
      <c r="R384" s="30"/>
      <c r="S384" s="31"/>
      <c r="T384" s="31"/>
      <c r="U384" s="22"/>
      <c r="V384" s="22"/>
      <c r="W384" s="22"/>
      <c r="X384" s="22"/>
      <c r="Y384" s="22"/>
    </row>
    <row r="385">
      <c r="A385" s="18" t="s">
        <v>9416</v>
      </c>
      <c r="B385" s="23">
        <v>42251.0</v>
      </c>
      <c r="C385" s="24">
        <f t="shared" si="1"/>
        <v>2015</v>
      </c>
      <c r="D385" s="24">
        <f t="shared" si="2"/>
        <v>9</v>
      </c>
      <c r="E385" s="24">
        <f t="shared" si="3"/>
        <v>6</v>
      </c>
      <c r="F385" s="25" t="s">
        <v>9417</v>
      </c>
      <c r="G385" s="18" t="s">
        <v>7147</v>
      </c>
      <c r="H385" s="22"/>
      <c r="I385" s="26" t="s">
        <v>9418</v>
      </c>
      <c r="J385" s="27"/>
      <c r="K385" s="18" t="s">
        <v>8146</v>
      </c>
      <c r="L385" s="18" t="s">
        <v>7434</v>
      </c>
      <c r="M385" s="18" t="s">
        <v>7591</v>
      </c>
      <c r="N385" s="18" t="s">
        <v>7792</v>
      </c>
      <c r="O385" s="18" t="s">
        <v>7419</v>
      </c>
      <c r="P385" s="59">
        <v>1.4E7</v>
      </c>
      <c r="Q385" s="80">
        <v>3.2E7</v>
      </c>
      <c r="R385" s="30"/>
      <c r="S385" s="31"/>
      <c r="T385" s="31"/>
      <c r="U385" s="22"/>
      <c r="V385" s="22"/>
      <c r="W385" s="22"/>
      <c r="X385" s="22"/>
      <c r="Y385" s="22"/>
    </row>
    <row r="386">
      <c r="A386" s="18" t="s">
        <v>9419</v>
      </c>
      <c r="B386" s="23">
        <v>42251.0</v>
      </c>
      <c r="C386" s="24">
        <f t="shared" si="1"/>
        <v>2015</v>
      </c>
      <c r="D386" s="24">
        <f t="shared" si="2"/>
        <v>9</v>
      </c>
      <c r="E386" s="24">
        <f t="shared" si="3"/>
        <v>6</v>
      </c>
      <c r="F386" s="25" t="s">
        <v>9420</v>
      </c>
      <c r="G386" s="18" t="s">
        <v>7168</v>
      </c>
      <c r="H386" s="18" t="s">
        <v>7202</v>
      </c>
      <c r="I386" s="26" t="s">
        <v>8682</v>
      </c>
      <c r="J386" s="27"/>
      <c r="K386" s="18" t="s">
        <v>9421</v>
      </c>
      <c r="L386" s="18" t="s">
        <v>9422</v>
      </c>
      <c r="M386" s="18" t="s">
        <v>9423</v>
      </c>
      <c r="N386" s="18" t="s">
        <v>9424</v>
      </c>
      <c r="O386" s="22"/>
      <c r="P386" s="41">
        <v>2.5E7</v>
      </c>
      <c r="Q386" s="140">
        <v>7.26E7</v>
      </c>
      <c r="R386" s="30"/>
      <c r="S386" s="31"/>
      <c r="T386" s="31"/>
      <c r="U386" s="22"/>
      <c r="V386" s="22"/>
      <c r="W386" s="22"/>
      <c r="X386" s="22"/>
      <c r="Y386" s="22"/>
    </row>
    <row r="387">
      <c r="A387" s="18" t="s">
        <v>9425</v>
      </c>
      <c r="B387" s="23">
        <v>42252.0</v>
      </c>
      <c r="C387" s="24">
        <f t="shared" si="1"/>
        <v>2015</v>
      </c>
      <c r="D387" s="24">
        <f t="shared" si="2"/>
        <v>9</v>
      </c>
      <c r="E387" s="24">
        <f t="shared" si="3"/>
        <v>7</v>
      </c>
      <c r="F387" s="25" t="s">
        <v>9426</v>
      </c>
      <c r="G387" s="18" t="s">
        <v>7778</v>
      </c>
      <c r="H387" s="22"/>
      <c r="I387" s="26" t="s">
        <v>8069</v>
      </c>
      <c r="J387" s="27"/>
      <c r="K387" s="18" t="s">
        <v>7500</v>
      </c>
      <c r="L387" s="18" t="s">
        <v>8205</v>
      </c>
      <c r="M387" s="18" t="s">
        <v>8625</v>
      </c>
      <c r="N387" s="18" t="s">
        <v>9013</v>
      </c>
      <c r="O387" s="18" t="s">
        <v>9427</v>
      </c>
      <c r="P387" s="81">
        <v>3.0E7</v>
      </c>
      <c r="Q387" s="60">
        <v>3.44E7</v>
      </c>
      <c r="R387" s="30"/>
      <c r="S387" s="31"/>
      <c r="T387" s="31"/>
      <c r="U387" s="22"/>
      <c r="V387" s="22"/>
      <c r="W387" s="22"/>
      <c r="X387" s="22"/>
      <c r="Y387" s="22"/>
    </row>
    <row r="388">
      <c r="A388" s="18" t="s">
        <v>9428</v>
      </c>
      <c r="B388" s="23">
        <v>42252.0</v>
      </c>
      <c r="C388" s="24">
        <f t="shared" si="1"/>
        <v>2015</v>
      </c>
      <c r="D388" s="24">
        <f t="shared" si="2"/>
        <v>9</v>
      </c>
      <c r="E388" s="24">
        <f t="shared" si="3"/>
        <v>7</v>
      </c>
      <c r="F388" s="25" t="s">
        <v>9429</v>
      </c>
      <c r="G388" s="18" t="s">
        <v>7147</v>
      </c>
      <c r="H388" s="22"/>
      <c r="I388" s="26" t="s">
        <v>7895</v>
      </c>
      <c r="J388" s="27"/>
      <c r="K388" s="18" t="s">
        <v>7896</v>
      </c>
      <c r="L388" s="18" t="s">
        <v>9055</v>
      </c>
      <c r="M388" s="18" t="s">
        <v>8927</v>
      </c>
      <c r="N388" s="18" t="s">
        <v>7792</v>
      </c>
      <c r="O388" s="22"/>
      <c r="P388" s="47">
        <v>1.5E7</v>
      </c>
      <c r="Q388" s="105">
        <v>6.42E7</v>
      </c>
      <c r="R388" s="30"/>
      <c r="S388" s="31"/>
      <c r="T388" s="31"/>
      <c r="U388" s="22"/>
      <c r="V388" s="22"/>
      <c r="W388" s="22"/>
      <c r="X388" s="22"/>
      <c r="Y388" s="22"/>
    </row>
    <row r="389">
      <c r="A389" s="18" t="s">
        <v>9430</v>
      </c>
      <c r="B389" s="23">
        <v>42255.0</v>
      </c>
      <c r="C389" s="24">
        <f t="shared" si="1"/>
        <v>2015</v>
      </c>
      <c r="D389" s="24">
        <f t="shared" si="2"/>
        <v>9</v>
      </c>
      <c r="E389" s="24">
        <f t="shared" si="3"/>
        <v>3</v>
      </c>
      <c r="F389" s="25" t="s">
        <v>9431</v>
      </c>
      <c r="G389" s="18" t="s">
        <v>7146</v>
      </c>
      <c r="H389" s="18" t="s">
        <v>7202</v>
      </c>
      <c r="I389" s="32" t="s">
        <v>8171</v>
      </c>
      <c r="J389" s="27"/>
      <c r="K389" s="18" t="s">
        <v>9432</v>
      </c>
      <c r="L389" s="18" t="s">
        <v>9433</v>
      </c>
      <c r="M389" s="18" t="s">
        <v>9434</v>
      </c>
      <c r="N389" s="18" t="s">
        <v>9435</v>
      </c>
      <c r="O389" s="18" t="s">
        <v>9436</v>
      </c>
      <c r="P389" s="141">
        <v>5000000.0</v>
      </c>
      <c r="Q389" s="85">
        <v>9.85E7</v>
      </c>
      <c r="R389" s="30"/>
      <c r="S389" s="22"/>
      <c r="T389" s="31"/>
      <c r="U389" s="22"/>
      <c r="V389" s="22"/>
      <c r="W389" s="22"/>
      <c r="X389" s="22"/>
      <c r="Y389" s="22"/>
    </row>
    <row r="390">
      <c r="A390" s="18" t="s">
        <v>9437</v>
      </c>
      <c r="B390" s="23">
        <v>42258.0</v>
      </c>
      <c r="C390" s="24">
        <f t="shared" si="1"/>
        <v>2015</v>
      </c>
      <c r="D390" s="24">
        <f t="shared" si="2"/>
        <v>9</v>
      </c>
      <c r="E390" s="24">
        <f t="shared" si="3"/>
        <v>6</v>
      </c>
      <c r="F390" s="25" t="s">
        <v>9438</v>
      </c>
      <c r="G390" s="18" t="s">
        <v>7147</v>
      </c>
      <c r="H390" s="22"/>
      <c r="I390" s="26" t="s">
        <v>9439</v>
      </c>
      <c r="J390" s="27"/>
      <c r="K390" s="18" t="s">
        <v>9440</v>
      </c>
      <c r="L390" s="18" t="s">
        <v>9441</v>
      </c>
      <c r="M390" s="18" t="s">
        <v>9442</v>
      </c>
      <c r="N390" s="18" t="s">
        <v>9443</v>
      </c>
      <c r="O390" s="22"/>
      <c r="P390" s="141">
        <v>5000000.0</v>
      </c>
      <c r="Q390" s="35">
        <v>4800000.0</v>
      </c>
      <c r="R390" s="30"/>
      <c r="S390" s="31"/>
      <c r="T390" s="31"/>
      <c r="U390" s="22"/>
      <c r="V390" s="22"/>
      <c r="W390" s="22"/>
      <c r="X390" s="22"/>
      <c r="Y390" s="22"/>
    </row>
    <row r="391">
      <c r="A391" s="18" t="s">
        <v>9444</v>
      </c>
      <c r="B391" s="23">
        <v>42258.0</v>
      </c>
      <c r="C391" s="24">
        <f t="shared" si="1"/>
        <v>2015</v>
      </c>
      <c r="D391" s="24">
        <f t="shared" si="2"/>
        <v>9</v>
      </c>
      <c r="E391" s="24">
        <f t="shared" si="3"/>
        <v>6</v>
      </c>
      <c r="F391" s="25" t="s">
        <v>9445</v>
      </c>
      <c r="G391" s="18" t="s">
        <v>7202</v>
      </c>
      <c r="H391" s="22"/>
      <c r="I391" s="26" t="s">
        <v>9446</v>
      </c>
      <c r="J391" s="27"/>
      <c r="K391" s="18" t="s">
        <v>8279</v>
      </c>
      <c r="L391" s="18" t="s">
        <v>8561</v>
      </c>
      <c r="M391" s="18" t="s">
        <v>9447</v>
      </c>
      <c r="N391" s="18" t="s">
        <v>9448</v>
      </c>
      <c r="O391" s="22"/>
      <c r="P391" s="133">
        <v>1.3E7</v>
      </c>
      <c r="Q391" s="80">
        <v>3.28E7</v>
      </c>
      <c r="R391" s="30"/>
      <c r="S391" s="31"/>
      <c r="T391" s="31"/>
      <c r="U391" s="22"/>
      <c r="V391" s="22"/>
      <c r="W391" s="22"/>
      <c r="X391" s="22"/>
      <c r="Y391" s="22"/>
    </row>
    <row r="392">
      <c r="A392" s="18" t="s">
        <v>9449</v>
      </c>
      <c r="B392" s="23">
        <v>42258.0</v>
      </c>
      <c r="C392" s="24">
        <f t="shared" si="1"/>
        <v>2015</v>
      </c>
      <c r="D392" s="24">
        <f t="shared" si="2"/>
        <v>9</v>
      </c>
      <c r="E392" s="24">
        <f t="shared" si="3"/>
        <v>6</v>
      </c>
      <c r="F392" s="25" t="s">
        <v>9450</v>
      </c>
      <c r="G392" s="18" t="s">
        <v>7147</v>
      </c>
      <c r="H392" s="18" t="s">
        <v>7503</v>
      </c>
      <c r="I392" s="26" t="s">
        <v>9451</v>
      </c>
      <c r="J392" s="26" t="s">
        <v>9452</v>
      </c>
      <c r="K392" s="18" t="s">
        <v>8689</v>
      </c>
      <c r="L392" s="22"/>
      <c r="M392" s="22"/>
      <c r="N392" s="22"/>
      <c r="O392" s="22"/>
      <c r="P392" s="133">
        <v>1.3E7</v>
      </c>
      <c r="Q392" s="35">
        <v>2600000.0</v>
      </c>
      <c r="R392" s="30"/>
      <c r="S392" s="31"/>
      <c r="T392" s="31"/>
      <c r="U392" s="22"/>
      <c r="V392" s="22"/>
      <c r="W392" s="22"/>
      <c r="X392" s="22"/>
      <c r="Y392" s="22"/>
    </row>
    <row r="393">
      <c r="A393" s="18" t="s">
        <v>9453</v>
      </c>
      <c r="B393" s="23">
        <v>42258.0</v>
      </c>
      <c r="C393" s="24">
        <f t="shared" si="1"/>
        <v>2015</v>
      </c>
      <c r="D393" s="24">
        <f t="shared" si="2"/>
        <v>9</v>
      </c>
      <c r="E393" s="24">
        <f t="shared" si="3"/>
        <v>6</v>
      </c>
      <c r="F393" s="25" t="s">
        <v>9454</v>
      </c>
      <c r="G393" s="18" t="s">
        <v>7260</v>
      </c>
      <c r="H393" s="18" t="s">
        <v>7147</v>
      </c>
      <c r="I393" s="32" t="s">
        <v>9455</v>
      </c>
      <c r="J393" s="27"/>
      <c r="K393" s="18" t="s">
        <v>8237</v>
      </c>
      <c r="L393" s="18" t="s">
        <v>7862</v>
      </c>
      <c r="M393" s="18" t="s">
        <v>8875</v>
      </c>
      <c r="N393" s="18" t="s">
        <v>7515</v>
      </c>
      <c r="O393" s="18" t="s">
        <v>9456</v>
      </c>
      <c r="P393" s="223">
        <v>2.8E7</v>
      </c>
      <c r="Q393" s="71">
        <v>8600000.0</v>
      </c>
      <c r="R393" s="30"/>
      <c r="S393" s="31"/>
      <c r="T393" s="31"/>
      <c r="U393" s="22"/>
      <c r="V393" s="22"/>
      <c r="W393" s="22"/>
      <c r="X393" s="22"/>
      <c r="Y393" s="22"/>
    </row>
    <row r="394">
      <c r="A394" s="18" t="s">
        <v>9457</v>
      </c>
      <c r="B394" s="23">
        <v>42258.0</v>
      </c>
      <c r="C394" s="24">
        <f t="shared" si="1"/>
        <v>2015</v>
      </c>
      <c r="D394" s="24">
        <f t="shared" si="2"/>
        <v>9</v>
      </c>
      <c r="E394" s="24">
        <f t="shared" si="3"/>
        <v>6</v>
      </c>
      <c r="F394" s="25" t="s">
        <v>9458</v>
      </c>
      <c r="G394" s="18" t="s">
        <v>7778</v>
      </c>
      <c r="H394" s="18" t="s">
        <v>7147</v>
      </c>
      <c r="I394" s="26" t="s">
        <v>9459</v>
      </c>
      <c r="J394" s="27"/>
      <c r="K394" s="18" t="s">
        <v>8145</v>
      </c>
      <c r="L394" s="18" t="s">
        <v>9404</v>
      </c>
      <c r="M394" s="18" t="s">
        <v>7623</v>
      </c>
      <c r="N394" s="18" t="s">
        <v>9460</v>
      </c>
      <c r="O394" s="18" t="s">
        <v>9461</v>
      </c>
      <c r="P394" s="135">
        <v>1.9E7</v>
      </c>
      <c r="Q394" s="35">
        <v>5400000.0</v>
      </c>
      <c r="R394" s="30"/>
      <c r="S394" s="31"/>
      <c r="T394" s="31"/>
      <c r="U394" s="22"/>
      <c r="V394" s="22"/>
      <c r="W394" s="22"/>
      <c r="X394" s="22"/>
      <c r="Y394" s="22"/>
    </row>
    <row r="395">
      <c r="A395" s="18" t="s">
        <v>9462</v>
      </c>
      <c r="B395" s="23">
        <v>42258.0</v>
      </c>
      <c r="C395" s="24">
        <f t="shared" si="1"/>
        <v>2015</v>
      </c>
      <c r="D395" s="24">
        <f t="shared" si="2"/>
        <v>9</v>
      </c>
      <c r="E395" s="24">
        <f t="shared" si="3"/>
        <v>6</v>
      </c>
      <c r="F395" s="25" t="s">
        <v>9463</v>
      </c>
      <c r="G395" s="18" t="s">
        <v>7194</v>
      </c>
      <c r="H395" s="22"/>
      <c r="I395" s="26" t="s">
        <v>7498</v>
      </c>
      <c r="J395" s="27"/>
      <c r="K395" s="18" t="s">
        <v>7910</v>
      </c>
      <c r="L395" s="18" t="s">
        <v>9013</v>
      </c>
      <c r="M395" s="18" t="s">
        <v>7297</v>
      </c>
      <c r="N395" s="18" t="s">
        <v>7803</v>
      </c>
      <c r="O395" s="18" t="s">
        <v>7873</v>
      </c>
      <c r="P395" s="256">
        <v>1.08E8</v>
      </c>
      <c r="Q395" s="257">
        <v>6.302E8</v>
      </c>
      <c r="R395" s="30"/>
      <c r="S395" s="22"/>
      <c r="T395" s="31"/>
      <c r="U395" s="22"/>
      <c r="V395" s="22"/>
      <c r="W395" s="22"/>
      <c r="X395" s="22"/>
      <c r="Y395" s="22"/>
    </row>
    <row r="396">
      <c r="A396" s="18" t="s">
        <v>9464</v>
      </c>
      <c r="B396" s="23">
        <v>42259.0</v>
      </c>
      <c r="C396" s="24">
        <f t="shared" si="1"/>
        <v>2015</v>
      </c>
      <c r="D396" s="24">
        <f t="shared" si="2"/>
        <v>9</v>
      </c>
      <c r="E396" s="24">
        <f t="shared" si="3"/>
        <v>7</v>
      </c>
      <c r="F396" s="25" t="s">
        <v>9465</v>
      </c>
      <c r="G396" s="18" t="s">
        <v>7147</v>
      </c>
      <c r="H396" s="22"/>
      <c r="I396" s="26" t="s">
        <v>7604</v>
      </c>
      <c r="J396" s="27"/>
      <c r="K396" s="18" t="s">
        <v>7586</v>
      </c>
      <c r="L396" s="18" t="s">
        <v>8214</v>
      </c>
      <c r="M396" s="18" t="s">
        <v>8279</v>
      </c>
      <c r="N396" s="18" t="s">
        <v>7711</v>
      </c>
      <c r="O396" s="18" t="s">
        <v>8863</v>
      </c>
      <c r="P396" s="47">
        <v>1.5E7</v>
      </c>
      <c r="Q396" s="71">
        <v>8200000.0</v>
      </c>
      <c r="R396" s="30"/>
      <c r="S396" s="31"/>
      <c r="T396" s="31"/>
      <c r="U396" s="22"/>
      <c r="V396" s="22"/>
      <c r="W396" s="22"/>
      <c r="X396" s="22"/>
      <c r="Y396" s="22"/>
    </row>
    <row r="397">
      <c r="A397" s="18" t="s">
        <v>9466</v>
      </c>
      <c r="B397" s="23">
        <v>42259.0</v>
      </c>
      <c r="C397" s="24">
        <f t="shared" si="1"/>
        <v>2015</v>
      </c>
      <c r="D397" s="24">
        <f t="shared" si="2"/>
        <v>9</v>
      </c>
      <c r="E397" s="24">
        <f t="shared" si="3"/>
        <v>7</v>
      </c>
      <c r="F397" s="25" t="s">
        <v>9467</v>
      </c>
      <c r="G397" s="18" t="s">
        <v>7147</v>
      </c>
      <c r="H397" s="18"/>
      <c r="I397" s="26" t="s">
        <v>9468</v>
      </c>
      <c r="J397" s="27"/>
      <c r="K397" s="18" t="s">
        <v>9101</v>
      </c>
      <c r="L397" s="18" t="s">
        <v>8306</v>
      </c>
      <c r="M397" s="18" t="s">
        <v>9469</v>
      </c>
      <c r="N397" s="18" t="s">
        <v>9377</v>
      </c>
      <c r="O397" s="18" t="s">
        <v>9470</v>
      </c>
      <c r="P397" s="258">
        <v>9600000.0</v>
      </c>
      <c r="Q397" s="35">
        <v>5400000.0</v>
      </c>
      <c r="R397" s="30"/>
      <c r="S397" s="31"/>
      <c r="T397" s="31"/>
      <c r="U397" s="22"/>
      <c r="V397" s="22"/>
      <c r="W397" s="22"/>
      <c r="X397" s="22"/>
      <c r="Y397" s="22"/>
    </row>
    <row r="398">
      <c r="A398" s="18" t="s">
        <v>9471</v>
      </c>
      <c r="B398" s="23">
        <v>42262.0</v>
      </c>
      <c r="C398" s="24">
        <f t="shared" si="1"/>
        <v>2015</v>
      </c>
      <c r="D398" s="24">
        <f t="shared" si="2"/>
        <v>9</v>
      </c>
      <c r="E398" s="24">
        <f t="shared" si="3"/>
        <v>3</v>
      </c>
      <c r="F398" s="25" t="s">
        <v>9472</v>
      </c>
      <c r="G398" s="18" t="s">
        <v>7260</v>
      </c>
      <c r="H398" s="22"/>
      <c r="I398" s="26" t="s">
        <v>9473</v>
      </c>
      <c r="J398" s="27"/>
      <c r="K398" s="18" t="s">
        <v>7829</v>
      </c>
      <c r="L398" s="18" t="s">
        <v>7898</v>
      </c>
      <c r="M398" s="18" t="s">
        <v>8879</v>
      </c>
      <c r="N398" s="18" t="s">
        <v>7738</v>
      </c>
      <c r="O398" s="18" t="s">
        <v>9474</v>
      </c>
      <c r="P398" s="138">
        <v>4.4E7</v>
      </c>
      <c r="Q398" s="205">
        <v>1.946E8</v>
      </c>
      <c r="R398" s="30"/>
      <c r="S398" s="22"/>
      <c r="T398" s="22"/>
      <c r="U398" s="22"/>
      <c r="V398" s="22"/>
      <c r="W398" s="22"/>
      <c r="X398" s="22"/>
      <c r="Y398" s="22"/>
    </row>
    <row r="399">
      <c r="A399" s="18" t="s">
        <v>9475</v>
      </c>
      <c r="B399" s="23">
        <v>42264.0</v>
      </c>
      <c r="C399" s="24">
        <f t="shared" si="1"/>
        <v>2015</v>
      </c>
      <c r="D399" s="24">
        <f t="shared" si="2"/>
        <v>9</v>
      </c>
      <c r="E399" s="24">
        <f t="shared" si="3"/>
        <v>5</v>
      </c>
      <c r="F399" s="25" t="s">
        <v>9476</v>
      </c>
      <c r="G399" s="18" t="s">
        <v>7168</v>
      </c>
      <c r="H399" s="22"/>
      <c r="I399" s="26" t="s">
        <v>9477</v>
      </c>
      <c r="J399" s="27"/>
      <c r="K399" s="18" t="s">
        <v>9478</v>
      </c>
      <c r="L399" s="18" t="s">
        <v>9479</v>
      </c>
      <c r="M399" s="18" t="s">
        <v>9480</v>
      </c>
      <c r="N399" s="18" t="s">
        <v>9481</v>
      </c>
      <c r="O399" s="18" t="s">
        <v>9482</v>
      </c>
      <c r="P399" s="28">
        <v>2400000.0</v>
      </c>
      <c r="Q399" s="128">
        <v>1.73E7</v>
      </c>
      <c r="R399" s="30"/>
      <c r="S399" s="31"/>
      <c r="T399" s="31"/>
      <c r="U399" s="22"/>
      <c r="V399" s="22"/>
      <c r="W399" s="22"/>
      <c r="X399" s="22"/>
      <c r="Y399" s="22"/>
    </row>
    <row r="400">
      <c r="A400" s="18" t="s">
        <v>9483</v>
      </c>
      <c r="B400" s="23">
        <v>42265.0</v>
      </c>
      <c r="C400" s="24">
        <f t="shared" si="1"/>
        <v>2015</v>
      </c>
      <c r="D400" s="24">
        <f t="shared" si="2"/>
        <v>9</v>
      </c>
      <c r="E400" s="24">
        <f t="shared" si="3"/>
        <v>6</v>
      </c>
      <c r="F400" s="25" t="s">
        <v>9484</v>
      </c>
      <c r="G400" s="18" t="s">
        <v>7177</v>
      </c>
      <c r="H400" s="18" t="s">
        <v>7202</v>
      </c>
      <c r="I400" s="26" t="s">
        <v>9485</v>
      </c>
      <c r="J400" s="27"/>
      <c r="K400" s="18" t="s">
        <v>7158</v>
      </c>
      <c r="L400" s="18" t="s">
        <v>8662</v>
      </c>
      <c r="M400" s="18" t="s">
        <v>9486</v>
      </c>
      <c r="N400" s="18" t="s">
        <v>9487</v>
      </c>
      <c r="O400" s="18" t="s">
        <v>9488</v>
      </c>
      <c r="P400" s="28">
        <v>2000000.0</v>
      </c>
      <c r="Q400" s="35">
        <v>2800000.0</v>
      </c>
      <c r="R400" s="30"/>
      <c r="S400" s="31"/>
      <c r="T400" s="31"/>
      <c r="U400" s="22"/>
      <c r="V400" s="22"/>
      <c r="W400" s="22"/>
      <c r="X400" s="22"/>
      <c r="Y400" s="22"/>
    </row>
    <row r="401">
      <c r="A401" s="18" t="s">
        <v>9489</v>
      </c>
      <c r="B401" s="23">
        <v>42265.0</v>
      </c>
      <c r="C401" s="24">
        <f t="shared" si="1"/>
        <v>2015</v>
      </c>
      <c r="D401" s="24">
        <f t="shared" si="2"/>
        <v>9</v>
      </c>
      <c r="E401" s="24">
        <f t="shared" si="3"/>
        <v>6</v>
      </c>
      <c r="F401" s="25" t="s">
        <v>9490</v>
      </c>
      <c r="G401" s="18" t="s">
        <v>7194</v>
      </c>
      <c r="H401" s="18" t="s">
        <v>7168</v>
      </c>
      <c r="I401" s="26" t="s">
        <v>8937</v>
      </c>
      <c r="J401" s="27"/>
      <c r="K401" s="18" t="s">
        <v>8200</v>
      </c>
      <c r="L401" s="18" t="s">
        <v>9491</v>
      </c>
      <c r="M401" s="18" t="s">
        <v>8939</v>
      </c>
      <c r="N401" s="18" t="s">
        <v>8941</v>
      </c>
      <c r="O401" s="18" t="s">
        <v>8188</v>
      </c>
      <c r="P401" s="152">
        <v>6.1E7</v>
      </c>
      <c r="Q401" s="259">
        <v>3.123E8</v>
      </c>
      <c r="R401" s="30"/>
      <c r="S401" s="22"/>
      <c r="T401" s="31"/>
      <c r="U401" s="22"/>
      <c r="V401" s="22"/>
      <c r="W401" s="22"/>
      <c r="X401" s="22"/>
      <c r="Y401" s="22"/>
    </row>
    <row r="402">
      <c r="A402" s="18" t="s">
        <v>9492</v>
      </c>
      <c r="B402" s="23">
        <v>42272.0</v>
      </c>
      <c r="C402" s="24">
        <f t="shared" si="1"/>
        <v>2015</v>
      </c>
      <c r="D402" s="24">
        <f t="shared" si="2"/>
        <v>9</v>
      </c>
      <c r="E402" s="24">
        <f t="shared" si="3"/>
        <v>6</v>
      </c>
      <c r="F402" s="25" t="s">
        <v>9493</v>
      </c>
      <c r="G402" s="18" t="s">
        <v>7228</v>
      </c>
      <c r="H402" s="18" t="s">
        <v>7260</v>
      </c>
      <c r="I402" s="32" t="s">
        <v>7714</v>
      </c>
      <c r="J402" s="27"/>
      <c r="K402" s="18" t="s">
        <v>7715</v>
      </c>
      <c r="L402" s="18" t="s">
        <v>7717</v>
      </c>
      <c r="M402" s="18" t="s">
        <v>7716</v>
      </c>
      <c r="N402" s="18" t="s">
        <v>7718</v>
      </c>
      <c r="O402" s="18" t="s">
        <v>8049</v>
      </c>
      <c r="P402" s="183">
        <v>8.0E7</v>
      </c>
      <c r="Q402" s="260">
        <v>4.73E8</v>
      </c>
      <c r="R402" s="30"/>
      <c r="S402" s="22"/>
      <c r="T402" s="31"/>
      <c r="U402" s="22"/>
      <c r="V402" s="22"/>
      <c r="W402" s="22"/>
      <c r="X402" s="22"/>
      <c r="Y402" s="22"/>
    </row>
    <row r="403">
      <c r="A403" s="18" t="s">
        <v>9494</v>
      </c>
      <c r="B403" s="23">
        <v>42277.0</v>
      </c>
      <c r="C403" s="24">
        <f t="shared" si="1"/>
        <v>2015</v>
      </c>
      <c r="D403" s="24">
        <f t="shared" si="2"/>
        <v>9</v>
      </c>
      <c r="E403" s="24">
        <f t="shared" si="3"/>
        <v>4</v>
      </c>
      <c r="F403" s="25" t="s">
        <v>9495</v>
      </c>
      <c r="G403" s="18" t="s">
        <v>7228</v>
      </c>
      <c r="H403" s="18" t="s">
        <v>7211</v>
      </c>
      <c r="I403" s="26" t="s">
        <v>9496</v>
      </c>
      <c r="J403" s="27"/>
      <c r="K403" s="18" t="s">
        <v>7854</v>
      </c>
      <c r="L403" s="18" t="s">
        <v>9027</v>
      </c>
      <c r="M403" s="18" t="s">
        <v>7983</v>
      </c>
      <c r="N403" s="18" t="s">
        <v>8168</v>
      </c>
      <c r="O403" s="18" t="s">
        <v>9497</v>
      </c>
      <c r="P403" s="75">
        <v>1.5E8</v>
      </c>
      <c r="Q403" s="48">
        <v>1.284E8</v>
      </c>
      <c r="R403" s="30"/>
      <c r="S403" s="31"/>
      <c r="T403" s="31"/>
      <c r="U403" s="22"/>
      <c r="V403" s="22"/>
      <c r="W403" s="22"/>
      <c r="X403" s="22"/>
      <c r="Y403" s="22"/>
    </row>
    <row r="404">
      <c r="A404" s="18" t="s">
        <v>9498</v>
      </c>
      <c r="B404" s="23">
        <v>42277.0</v>
      </c>
      <c r="C404" s="24">
        <f t="shared" si="1"/>
        <v>2015</v>
      </c>
      <c r="D404" s="24">
        <f t="shared" si="2"/>
        <v>9</v>
      </c>
      <c r="E404" s="24">
        <f t="shared" si="3"/>
        <v>4</v>
      </c>
      <c r="F404" s="25" t="s">
        <v>9499</v>
      </c>
      <c r="G404" s="18" t="s">
        <v>7778</v>
      </c>
      <c r="H404" s="22"/>
      <c r="I404" s="26" t="s">
        <v>7809</v>
      </c>
      <c r="J404" s="27"/>
      <c r="K404" s="18" t="s">
        <v>7642</v>
      </c>
      <c r="L404" s="18" t="s">
        <v>7441</v>
      </c>
      <c r="M404" s="18" t="s">
        <v>8232</v>
      </c>
      <c r="N404" s="18" t="s">
        <v>9500</v>
      </c>
      <c r="O404" s="22"/>
      <c r="P404" s="111">
        <v>4.5E7</v>
      </c>
      <c r="Q404" s="105">
        <v>6.12E7</v>
      </c>
      <c r="R404" s="30"/>
      <c r="S404" s="31"/>
      <c r="T404" s="31"/>
      <c r="U404" s="22"/>
      <c r="V404" s="22"/>
      <c r="W404" s="22"/>
      <c r="X404" s="22"/>
      <c r="Y404" s="22"/>
    </row>
    <row r="405">
      <c r="A405" s="18" t="s">
        <v>9501</v>
      </c>
      <c r="B405" s="23">
        <v>42281.0</v>
      </c>
      <c r="C405" s="24">
        <f t="shared" si="1"/>
        <v>2015</v>
      </c>
      <c r="D405" s="24">
        <f t="shared" si="2"/>
        <v>10</v>
      </c>
      <c r="E405" s="24">
        <f t="shared" si="3"/>
        <v>1</v>
      </c>
      <c r="F405" s="25" t="s">
        <v>9502</v>
      </c>
      <c r="G405" s="18" t="s">
        <v>7147</v>
      </c>
      <c r="H405" s="22"/>
      <c r="I405" s="26" t="s">
        <v>7661</v>
      </c>
      <c r="J405" s="27"/>
      <c r="K405" s="18" t="s">
        <v>7788</v>
      </c>
      <c r="L405" s="18" t="s">
        <v>9192</v>
      </c>
      <c r="M405" s="18" t="s">
        <v>9503</v>
      </c>
      <c r="N405" s="18" t="s">
        <v>9504</v>
      </c>
      <c r="O405" s="18" t="s">
        <v>9505</v>
      </c>
      <c r="P405" s="38">
        <v>4.0E7</v>
      </c>
      <c r="Q405" s="235">
        <v>1.655E8</v>
      </c>
      <c r="R405" s="30"/>
      <c r="S405" s="22"/>
      <c r="T405" s="31"/>
      <c r="U405" s="22"/>
      <c r="V405" s="22"/>
      <c r="W405" s="22"/>
      <c r="X405" s="22"/>
      <c r="Y405" s="22"/>
    </row>
    <row r="406">
      <c r="A406" s="18" t="s">
        <v>9506</v>
      </c>
      <c r="B406" s="23">
        <v>42282.0</v>
      </c>
      <c r="C406" s="24">
        <f t="shared" si="1"/>
        <v>2015</v>
      </c>
      <c r="D406" s="24">
        <f t="shared" si="2"/>
        <v>10</v>
      </c>
      <c r="E406" s="24">
        <f t="shared" si="3"/>
        <v>2</v>
      </c>
      <c r="F406" s="25" t="s">
        <v>9507</v>
      </c>
      <c r="G406" s="18" t="s">
        <v>7168</v>
      </c>
      <c r="H406" s="18" t="s">
        <v>7228</v>
      </c>
      <c r="I406" s="26" t="s">
        <v>9508</v>
      </c>
      <c r="J406" s="27"/>
      <c r="K406" s="18" t="s">
        <v>9509</v>
      </c>
      <c r="L406" s="18" t="s">
        <v>9510</v>
      </c>
      <c r="M406" s="18" t="s">
        <v>9511</v>
      </c>
      <c r="N406" s="18" t="s">
        <v>9503</v>
      </c>
      <c r="O406" s="18" t="s">
        <v>9512</v>
      </c>
      <c r="P406" s="51">
        <v>8.4E7</v>
      </c>
      <c r="Q406" s="261">
        <v>1.502E8</v>
      </c>
      <c r="R406" s="30"/>
      <c r="S406" s="22"/>
      <c r="T406" s="31"/>
      <c r="U406" s="22"/>
      <c r="V406" s="22"/>
      <c r="W406" s="22"/>
      <c r="X406" s="22"/>
      <c r="Y406" s="22"/>
    </row>
    <row r="407">
      <c r="A407" s="18" t="s">
        <v>9513</v>
      </c>
      <c r="B407" s="23">
        <v>42283.0</v>
      </c>
      <c r="C407" s="24">
        <f t="shared" si="1"/>
        <v>2015</v>
      </c>
      <c r="D407" s="24">
        <f t="shared" si="2"/>
        <v>10</v>
      </c>
      <c r="E407" s="24">
        <f t="shared" si="3"/>
        <v>3</v>
      </c>
      <c r="F407" s="25" t="s">
        <v>9514</v>
      </c>
      <c r="G407" s="18" t="s">
        <v>7260</v>
      </c>
      <c r="H407" s="18" t="s">
        <v>7147</v>
      </c>
      <c r="I407" s="26" t="s">
        <v>9515</v>
      </c>
      <c r="J407" s="27"/>
      <c r="K407" s="18" t="s">
        <v>7636</v>
      </c>
      <c r="L407" s="18" t="s">
        <v>9516</v>
      </c>
      <c r="M407" s="18" t="s">
        <v>7473</v>
      </c>
      <c r="N407" s="18" t="s">
        <v>9010</v>
      </c>
      <c r="O407" s="18" t="s">
        <v>9201</v>
      </c>
      <c r="P407" s="79">
        <v>2.0E7</v>
      </c>
      <c r="Q407" s="39">
        <v>3.66E7</v>
      </c>
      <c r="R407" s="30"/>
      <c r="S407" s="31"/>
      <c r="T407" s="31"/>
      <c r="U407" s="22"/>
      <c r="V407" s="22"/>
      <c r="W407" s="22"/>
      <c r="X407" s="22"/>
      <c r="Y407" s="22"/>
    </row>
    <row r="408">
      <c r="A408" s="18" t="s">
        <v>9517</v>
      </c>
      <c r="B408" s="23">
        <v>42293.0</v>
      </c>
      <c r="C408" s="24">
        <f t="shared" si="1"/>
        <v>2015</v>
      </c>
      <c r="D408" s="24">
        <f t="shared" si="2"/>
        <v>10</v>
      </c>
      <c r="E408" s="24">
        <f t="shared" si="3"/>
        <v>6</v>
      </c>
      <c r="F408" s="25" t="s">
        <v>9518</v>
      </c>
      <c r="G408" s="18" t="s">
        <v>7146</v>
      </c>
      <c r="H408" s="18" t="s">
        <v>7163</v>
      </c>
      <c r="I408" s="26" t="s">
        <v>8259</v>
      </c>
      <c r="J408" s="27"/>
      <c r="K408" s="18" t="s">
        <v>9519</v>
      </c>
      <c r="L408" s="18" t="s">
        <v>9452</v>
      </c>
      <c r="M408" s="18" t="s">
        <v>8260</v>
      </c>
      <c r="N408" s="18" t="s">
        <v>7873</v>
      </c>
      <c r="O408" s="18" t="s">
        <v>9520</v>
      </c>
      <c r="P408" s="68">
        <v>5.5E7</v>
      </c>
      <c r="Q408" s="140">
        <v>7.47E7</v>
      </c>
      <c r="R408" s="30"/>
      <c r="S408" s="31"/>
      <c r="T408" s="31"/>
      <c r="U408" s="22"/>
      <c r="V408" s="22"/>
      <c r="W408" s="22"/>
      <c r="X408" s="22"/>
      <c r="Y408" s="22"/>
    </row>
    <row r="409">
      <c r="A409" s="18" t="s">
        <v>9521</v>
      </c>
      <c r="B409" s="23">
        <v>42293.0</v>
      </c>
      <c r="C409" s="24">
        <f t="shared" si="1"/>
        <v>2015</v>
      </c>
      <c r="D409" s="24">
        <f t="shared" si="2"/>
        <v>10</v>
      </c>
      <c r="E409" s="24">
        <f t="shared" si="3"/>
        <v>6</v>
      </c>
      <c r="F409" s="25" t="s">
        <v>9522</v>
      </c>
      <c r="G409" s="18" t="s">
        <v>7147</v>
      </c>
      <c r="H409" s="22"/>
      <c r="I409" s="26" t="s">
        <v>9523</v>
      </c>
      <c r="J409" s="27"/>
      <c r="K409" s="18" t="s">
        <v>8696</v>
      </c>
      <c r="L409" s="18" t="s">
        <v>9524</v>
      </c>
      <c r="M409" s="18" t="s">
        <v>9525</v>
      </c>
      <c r="N409" s="18" t="s">
        <v>7183</v>
      </c>
      <c r="O409" s="18" t="s">
        <v>8394</v>
      </c>
      <c r="P409" s="133">
        <v>1.3E7</v>
      </c>
      <c r="Q409" s="125">
        <v>1.44E7</v>
      </c>
      <c r="R409" s="30"/>
      <c r="S409" s="31"/>
      <c r="T409" s="31"/>
      <c r="U409" s="22"/>
      <c r="V409" s="22"/>
      <c r="W409" s="22"/>
      <c r="X409" s="22"/>
      <c r="Y409" s="22"/>
    </row>
    <row r="410">
      <c r="A410" s="18" t="s">
        <v>9526</v>
      </c>
      <c r="B410" s="23">
        <v>42299.0</v>
      </c>
      <c r="C410" s="24">
        <f t="shared" si="1"/>
        <v>2015</v>
      </c>
      <c r="D410" s="24">
        <f t="shared" si="2"/>
        <v>10</v>
      </c>
      <c r="E410" s="24">
        <f t="shared" si="3"/>
        <v>5</v>
      </c>
      <c r="F410" s="25" t="s">
        <v>9527</v>
      </c>
      <c r="G410" s="18" t="s">
        <v>7260</v>
      </c>
      <c r="H410" s="22"/>
      <c r="I410" s="26" t="s">
        <v>9528</v>
      </c>
      <c r="J410" s="27"/>
      <c r="K410" s="18" t="s">
        <v>7481</v>
      </c>
      <c r="L410" s="18" t="s">
        <v>7479</v>
      </c>
      <c r="M410" s="18" t="s">
        <v>8482</v>
      </c>
      <c r="N410" s="18" t="s">
        <v>9529</v>
      </c>
      <c r="O410" s="18" t="s">
        <v>9530</v>
      </c>
      <c r="P410" s="47">
        <v>1.5E7</v>
      </c>
      <c r="Q410" s="35">
        <v>3400000.0</v>
      </c>
      <c r="R410" s="30"/>
      <c r="S410" s="31"/>
      <c r="T410" s="31"/>
      <c r="U410" s="22"/>
      <c r="V410" s="22"/>
      <c r="W410" s="22"/>
      <c r="X410" s="22"/>
      <c r="Y410" s="22"/>
    </row>
    <row r="411">
      <c r="A411" s="18" t="s">
        <v>9531</v>
      </c>
      <c r="B411" s="23">
        <v>42300.0</v>
      </c>
      <c r="C411" s="24">
        <f t="shared" si="1"/>
        <v>2015</v>
      </c>
      <c r="D411" s="24">
        <f t="shared" si="2"/>
        <v>10</v>
      </c>
      <c r="E411" s="24">
        <f t="shared" si="3"/>
        <v>6</v>
      </c>
      <c r="F411" s="25" t="s">
        <v>9532</v>
      </c>
      <c r="G411" s="18" t="s">
        <v>7503</v>
      </c>
      <c r="H411" s="18" t="s">
        <v>7260</v>
      </c>
      <c r="I411" s="26" t="s">
        <v>9533</v>
      </c>
      <c r="J411" s="27"/>
      <c r="K411" s="18" t="s">
        <v>9534</v>
      </c>
      <c r="L411" s="18" t="s">
        <v>9283</v>
      </c>
      <c r="M411" s="18" t="s">
        <v>9535</v>
      </c>
      <c r="N411" s="18" t="s">
        <v>9536</v>
      </c>
      <c r="O411" s="18" t="s">
        <v>8803</v>
      </c>
      <c r="P411" s="141">
        <v>5000000.0</v>
      </c>
      <c r="Q411" s="35">
        <v>2300000.0</v>
      </c>
      <c r="R411" s="30"/>
      <c r="S411" s="31"/>
      <c r="T411" s="31"/>
      <c r="U411" s="22"/>
      <c r="V411" s="22"/>
      <c r="W411" s="22"/>
      <c r="X411" s="22"/>
      <c r="Y411" s="22"/>
    </row>
    <row r="412">
      <c r="A412" s="18" t="s">
        <v>9537</v>
      </c>
      <c r="B412" s="23">
        <v>42300.0</v>
      </c>
      <c r="C412" s="24">
        <f t="shared" si="1"/>
        <v>2015</v>
      </c>
      <c r="D412" s="24">
        <f t="shared" si="2"/>
        <v>10</v>
      </c>
      <c r="E412" s="24">
        <f t="shared" si="3"/>
        <v>6</v>
      </c>
      <c r="F412" s="25" t="s">
        <v>9538</v>
      </c>
      <c r="G412" s="18" t="s">
        <v>7146</v>
      </c>
      <c r="H412" s="22"/>
      <c r="I412" s="26" t="s">
        <v>9539</v>
      </c>
      <c r="J412" s="27"/>
      <c r="K412" s="18" t="s">
        <v>7775</v>
      </c>
      <c r="L412" s="18" t="s">
        <v>9540</v>
      </c>
      <c r="M412" s="22"/>
      <c r="N412" s="22"/>
      <c r="O412" s="22"/>
      <c r="P412" s="66">
        <v>1.0E7</v>
      </c>
      <c r="Q412" s="42">
        <v>7.81E7</v>
      </c>
      <c r="R412" s="30"/>
      <c r="S412" s="22"/>
      <c r="T412" s="31"/>
      <c r="U412" s="22"/>
      <c r="V412" s="22"/>
      <c r="W412" s="22"/>
      <c r="X412" s="22"/>
      <c r="Y412" s="22"/>
    </row>
    <row r="413">
      <c r="A413" s="18" t="s">
        <v>9541</v>
      </c>
      <c r="B413" s="23">
        <v>42300.0</v>
      </c>
      <c r="C413" s="24">
        <f t="shared" si="1"/>
        <v>2015</v>
      </c>
      <c r="D413" s="24">
        <f t="shared" si="2"/>
        <v>10</v>
      </c>
      <c r="E413" s="24">
        <f t="shared" si="3"/>
        <v>6</v>
      </c>
      <c r="F413" s="25" t="s">
        <v>9542</v>
      </c>
      <c r="G413" s="18" t="s">
        <v>7168</v>
      </c>
      <c r="H413" s="18" t="s">
        <v>7228</v>
      </c>
      <c r="I413" s="26" t="s">
        <v>9543</v>
      </c>
      <c r="J413" s="27"/>
      <c r="K413" s="18" t="s">
        <v>8150</v>
      </c>
      <c r="L413" s="18" t="s">
        <v>7214</v>
      </c>
      <c r="M413" s="18" t="s">
        <v>9544</v>
      </c>
      <c r="N413" s="18" t="s">
        <v>9545</v>
      </c>
      <c r="O413" s="22"/>
      <c r="P413" s="189">
        <v>9.0E7</v>
      </c>
      <c r="Q413" s="262">
        <v>1.404E8</v>
      </c>
      <c r="R413" s="30"/>
      <c r="S413" s="22"/>
      <c r="T413" s="31"/>
      <c r="U413" s="22"/>
      <c r="V413" s="22"/>
      <c r="W413" s="22"/>
      <c r="X413" s="22"/>
      <c r="Y413" s="22"/>
    </row>
    <row r="414">
      <c r="A414" s="18" t="s">
        <v>9546</v>
      </c>
      <c r="B414" s="23">
        <v>42309.0</v>
      </c>
      <c r="C414" s="24">
        <f t="shared" si="1"/>
        <v>2015</v>
      </c>
      <c r="D414" s="24">
        <f t="shared" si="2"/>
        <v>11</v>
      </c>
      <c r="E414" s="24">
        <f t="shared" si="3"/>
        <v>1</v>
      </c>
      <c r="F414" s="25" t="s">
        <v>9547</v>
      </c>
      <c r="G414" s="18" t="s">
        <v>8792</v>
      </c>
      <c r="H414" s="18" t="s">
        <v>7260</v>
      </c>
      <c r="I414" s="26" t="s">
        <v>7552</v>
      </c>
      <c r="J414" s="27"/>
      <c r="K414" s="18" t="s">
        <v>9548</v>
      </c>
      <c r="L414" s="18" t="s">
        <v>9549</v>
      </c>
      <c r="M414" s="18" t="s">
        <v>9550</v>
      </c>
      <c r="N414" s="18" t="s">
        <v>9551</v>
      </c>
      <c r="O414" s="18" t="s">
        <v>9552</v>
      </c>
      <c r="P414" s="106">
        <v>9.9E7</v>
      </c>
      <c r="Q414" s="90">
        <v>2.462E8</v>
      </c>
      <c r="R414" s="30"/>
      <c r="S414" s="22"/>
      <c r="T414" s="31"/>
      <c r="U414" s="22"/>
      <c r="V414" s="22"/>
      <c r="W414" s="22"/>
      <c r="X414" s="22"/>
      <c r="Y414" s="22"/>
    </row>
    <row r="415">
      <c r="A415" s="18" t="s">
        <v>9553</v>
      </c>
      <c r="B415" s="23">
        <v>42312.0</v>
      </c>
      <c r="C415" s="24">
        <f t="shared" si="1"/>
        <v>2015</v>
      </c>
      <c r="D415" s="24">
        <f t="shared" si="2"/>
        <v>11</v>
      </c>
      <c r="E415" s="24">
        <f t="shared" si="3"/>
        <v>4</v>
      </c>
      <c r="F415" s="25" t="s">
        <v>9554</v>
      </c>
      <c r="G415" s="18" t="s">
        <v>7163</v>
      </c>
      <c r="H415" s="18" t="s">
        <v>7260</v>
      </c>
      <c r="I415" s="26" t="s">
        <v>9555</v>
      </c>
      <c r="J415" s="27"/>
      <c r="K415" s="18" t="s">
        <v>7711</v>
      </c>
      <c r="L415" s="18" t="s">
        <v>9556</v>
      </c>
      <c r="M415" s="18" t="s">
        <v>8168</v>
      </c>
      <c r="N415" s="18" t="s">
        <v>7749</v>
      </c>
      <c r="O415" s="18" t="s">
        <v>7526</v>
      </c>
      <c r="P415" s="263">
        <v>2.4E7</v>
      </c>
      <c r="Q415" s="39">
        <v>4.11E7</v>
      </c>
      <c r="R415" s="30"/>
      <c r="S415" s="31"/>
      <c r="T415" s="31"/>
      <c r="U415" s="22"/>
      <c r="V415" s="22"/>
      <c r="W415" s="22"/>
      <c r="X415" s="22"/>
      <c r="Y415" s="22"/>
    </row>
    <row r="416">
      <c r="A416" s="18" t="s">
        <v>9557</v>
      </c>
      <c r="B416" s="23">
        <v>42312.0</v>
      </c>
      <c r="C416" s="24">
        <f t="shared" si="1"/>
        <v>2015</v>
      </c>
      <c r="D416" s="24">
        <f t="shared" si="2"/>
        <v>11</v>
      </c>
      <c r="E416" s="24">
        <f t="shared" si="3"/>
        <v>4</v>
      </c>
      <c r="F416" s="25" t="s">
        <v>9558</v>
      </c>
      <c r="G416" s="18" t="s">
        <v>7194</v>
      </c>
      <c r="H416" s="22"/>
      <c r="I416" s="26" t="s">
        <v>9006</v>
      </c>
      <c r="J416" s="27"/>
      <c r="K416" s="18" t="s">
        <v>7324</v>
      </c>
      <c r="L416" s="18" t="s">
        <v>7215</v>
      </c>
      <c r="M416" s="18" t="s">
        <v>7325</v>
      </c>
      <c r="N416" s="18" t="s">
        <v>8179</v>
      </c>
      <c r="O416" s="18" t="s">
        <v>7172</v>
      </c>
      <c r="P416" s="167">
        <v>1.6E8</v>
      </c>
      <c r="Q416" s="264">
        <v>6.534E8</v>
      </c>
      <c r="R416" s="30"/>
      <c r="S416" s="22"/>
      <c r="T416" s="31"/>
      <c r="U416" s="22"/>
      <c r="V416" s="22"/>
      <c r="W416" s="22"/>
      <c r="X416" s="22"/>
      <c r="Y416" s="22"/>
    </row>
    <row r="417">
      <c r="A417" s="18" t="s">
        <v>9559</v>
      </c>
      <c r="B417" s="23">
        <v>42313.0</v>
      </c>
      <c r="C417" s="24">
        <f t="shared" si="1"/>
        <v>2015</v>
      </c>
      <c r="D417" s="24">
        <f t="shared" si="2"/>
        <v>11</v>
      </c>
      <c r="E417" s="24">
        <f t="shared" si="3"/>
        <v>5</v>
      </c>
      <c r="F417" s="25" t="s">
        <v>9560</v>
      </c>
      <c r="G417" s="18" t="s">
        <v>7147</v>
      </c>
      <c r="H417" s="22"/>
      <c r="I417" s="26" t="s">
        <v>9024</v>
      </c>
      <c r="J417" s="27"/>
      <c r="K417" s="18" t="s">
        <v>9024</v>
      </c>
      <c r="L417" s="18" t="s">
        <v>7860</v>
      </c>
      <c r="M417" s="18" t="s">
        <v>9561</v>
      </c>
      <c r="N417" s="18" t="s">
        <v>9562</v>
      </c>
      <c r="O417" s="18" t="s">
        <v>9563</v>
      </c>
      <c r="P417" s="66">
        <v>1.0E7</v>
      </c>
      <c r="Q417" s="35">
        <v>3300000.0</v>
      </c>
      <c r="R417" s="30"/>
      <c r="S417" s="31"/>
      <c r="T417" s="31"/>
      <c r="U417" s="22"/>
      <c r="V417" s="22"/>
      <c r="W417" s="22"/>
      <c r="X417" s="22"/>
      <c r="Y417" s="22"/>
    </row>
    <row r="418">
      <c r="A418" s="18" t="s">
        <v>9564</v>
      </c>
      <c r="B418" s="23">
        <v>42321.0</v>
      </c>
      <c r="C418" s="24">
        <f t="shared" si="1"/>
        <v>2015</v>
      </c>
      <c r="D418" s="24">
        <f t="shared" si="2"/>
        <v>11</v>
      </c>
      <c r="E418" s="24">
        <f t="shared" si="3"/>
        <v>6</v>
      </c>
      <c r="F418" s="25" t="s">
        <v>9565</v>
      </c>
      <c r="G418" s="18" t="s">
        <v>7778</v>
      </c>
      <c r="H418" s="18" t="s">
        <v>7706</v>
      </c>
      <c r="I418" s="26" t="s">
        <v>9566</v>
      </c>
      <c r="J418" s="27"/>
      <c r="K418" s="18" t="s">
        <v>8054</v>
      </c>
      <c r="L418" s="18" t="s">
        <v>9567</v>
      </c>
      <c r="M418" s="18" t="s">
        <v>9568</v>
      </c>
      <c r="N418" s="18" t="s">
        <v>9569</v>
      </c>
      <c r="O418" s="18" t="s">
        <v>9570</v>
      </c>
      <c r="P418" s="79">
        <v>2.0E7</v>
      </c>
      <c r="Q418" s="35">
        <v>2200000.0</v>
      </c>
      <c r="R418" s="30"/>
      <c r="S418" s="31"/>
      <c r="T418" s="31"/>
      <c r="U418" s="22"/>
      <c r="V418" s="22"/>
      <c r="W418" s="22"/>
      <c r="X418" s="22"/>
      <c r="Y418" s="22"/>
    </row>
    <row r="419">
      <c r="A419" s="18" t="s">
        <v>9571</v>
      </c>
      <c r="B419" s="23">
        <v>42328.0</v>
      </c>
      <c r="C419" s="24">
        <f t="shared" si="1"/>
        <v>2015</v>
      </c>
      <c r="D419" s="24">
        <f t="shared" si="2"/>
        <v>11</v>
      </c>
      <c r="E419" s="24">
        <f t="shared" si="3"/>
        <v>6</v>
      </c>
      <c r="F419" s="25" t="s">
        <v>9572</v>
      </c>
      <c r="G419" s="18" t="s">
        <v>7177</v>
      </c>
      <c r="H419" s="18" t="s">
        <v>7202</v>
      </c>
      <c r="I419" s="26" t="s">
        <v>9573</v>
      </c>
      <c r="J419" s="27"/>
      <c r="K419" s="18" t="s">
        <v>7339</v>
      </c>
      <c r="L419" s="18" t="s">
        <v>8868</v>
      </c>
      <c r="M419" s="18" t="s">
        <v>9574</v>
      </c>
      <c r="N419" s="18" t="s">
        <v>9575</v>
      </c>
      <c r="O419" s="22"/>
      <c r="P419" s="79">
        <v>1.95E7</v>
      </c>
      <c r="Q419" s="80">
        <v>3.22E7</v>
      </c>
      <c r="R419" s="30"/>
      <c r="S419" s="31"/>
      <c r="T419" s="31"/>
      <c r="U419" s="22"/>
      <c r="V419" s="22"/>
      <c r="W419" s="22"/>
      <c r="X419" s="22"/>
      <c r="Y419" s="22"/>
    </row>
    <row r="420">
      <c r="A420" s="18" t="s">
        <v>9576</v>
      </c>
      <c r="B420" s="23">
        <v>42328.0</v>
      </c>
      <c r="C420" s="24">
        <f t="shared" si="1"/>
        <v>2015</v>
      </c>
      <c r="D420" s="24">
        <f t="shared" si="2"/>
        <v>11</v>
      </c>
      <c r="E420" s="24">
        <f t="shared" si="3"/>
        <v>6</v>
      </c>
      <c r="F420" s="25" t="s">
        <v>9577</v>
      </c>
      <c r="G420" s="18" t="s">
        <v>7260</v>
      </c>
      <c r="H420" s="22"/>
      <c r="I420" s="26" t="s">
        <v>7967</v>
      </c>
      <c r="J420" s="27"/>
      <c r="K420" s="18" t="s">
        <v>7642</v>
      </c>
      <c r="L420" s="18" t="s">
        <v>8205</v>
      </c>
      <c r="M420" s="18" t="s">
        <v>7515</v>
      </c>
      <c r="N420" s="22"/>
      <c r="O420" s="22"/>
      <c r="P420" s="41">
        <v>2.5E7</v>
      </c>
      <c r="Q420" s="144">
        <v>5.24E7</v>
      </c>
      <c r="R420" s="30"/>
      <c r="S420" s="31"/>
      <c r="T420" s="31"/>
      <c r="U420" s="22"/>
      <c r="V420" s="22"/>
      <c r="W420" s="22"/>
      <c r="X420" s="22"/>
      <c r="Y420" s="22"/>
    </row>
    <row r="421">
      <c r="A421" s="18" t="s">
        <v>9578</v>
      </c>
      <c r="B421" s="23">
        <v>42333.0</v>
      </c>
      <c r="C421" s="24">
        <f t="shared" si="1"/>
        <v>2015</v>
      </c>
      <c r="D421" s="24">
        <f t="shared" si="2"/>
        <v>11</v>
      </c>
      <c r="E421" s="24">
        <f t="shared" si="3"/>
        <v>4</v>
      </c>
      <c r="F421" s="25" t="s">
        <v>9579</v>
      </c>
      <c r="G421" s="18" t="s">
        <v>7147</v>
      </c>
      <c r="H421" s="18"/>
      <c r="I421" s="26" t="s">
        <v>9580</v>
      </c>
      <c r="J421" s="27"/>
      <c r="K421" s="18" t="s">
        <v>7197</v>
      </c>
      <c r="L421" s="18" t="s">
        <v>7627</v>
      </c>
      <c r="M421" s="18" t="s">
        <v>9581</v>
      </c>
      <c r="N421" s="18" t="s">
        <v>9582</v>
      </c>
      <c r="O421" s="18" t="s">
        <v>9583</v>
      </c>
      <c r="P421" s="38">
        <v>4.0E7</v>
      </c>
      <c r="Q421" s="157">
        <v>1.736E8</v>
      </c>
      <c r="R421" s="30"/>
      <c r="S421" s="22"/>
      <c r="T421" s="31"/>
      <c r="U421" s="22"/>
      <c r="V421" s="22"/>
      <c r="W421" s="22"/>
      <c r="X421" s="22"/>
      <c r="Y421" s="22"/>
    </row>
    <row r="422">
      <c r="A422" s="18" t="s">
        <v>9584</v>
      </c>
      <c r="B422" s="23">
        <v>42333.0</v>
      </c>
      <c r="C422" s="24">
        <f t="shared" si="1"/>
        <v>2015</v>
      </c>
      <c r="D422" s="24">
        <f t="shared" si="2"/>
        <v>11</v>
      </c>
      <c r="E422" s="24">
        <f t="shared" si="3"/>
        <v>4</v>
      </c>
      <c r="F422" s="25" t="s">
        <v>9585</v>
      </c>
      <c r="G422" s="18" t="s">
        <v>7146</v>
      </c>
      <c r="H422" s="22"/>
      <c r="I422" s="26" t="s">
        <v>9586</v>
      </c>
      <c r="J422" s="27"/>
      <c r="K422" s="18" t="s">
        <v>7204</v>
      </c>
      <c r="L422" s="18" t="s">
        <v>8070</v>
      </c>
      <c r="M422" s="18" t="s">
        <v>8568</v>
      </c>
      <c r="N422" s="18" t="s">
        <v>9587</v>
      </c>
      <c r="O422" s="22"/>
      <c r="P422" s="38">
        <v>4.0E7</v>
      </c>
      <c r="Q422" s="60">
        <v>3.42E7</v>
      </c>
      <c r="R422" s="30"/>
      <c r="S422" s="31"/>
      <c r="T422" s="31"/>
      <c r="U422" s="22"/>
      <c r="V422" s="22"/>
      <c r="W422" s="22"/>
      <c r="X422" s="22"/>
      <c r="Y422" s="22"/>
    </row>
    <row r="423">
      <c r="A423" s="18" t="s">
        <v>9588</v>
      </c>
      <c r="B423" s="23">
        <v>42342.0</v>
      </c>
      <c r="C423" s="24">
        <f t="shared" si="1"/>
        <v>2015</v>
      </c>
      <c r="D423" s="24">
        <f t="shared" si="2"/>
        <v>12</v>
      </c>
      <c r="E423" s="24">
        <f t="shared" si="3"/>
        <v>6</v>
      </c>
      <c r="F423" s="25" t="s">
        <v>9589</v>
      </c>
      <c r="G423" s="18" t="s">
        <v>7146</v>
      </c>
      <c r="H423" s="22"/>
      <c r="I423" s="26" t="s">
        <v>9590</v>
      </c>
      <c r="J423" s="27"/>
      <c r="K423" s="18" t="s">
        <v>9591</v>
      </c>
      <c r="L423" s="18" t="s">
        <v>9592</v>
      </c>
      <c r="M423" s="18" t="s">
        <v>7295</v>
      </c>
      <c r="N423" s="22"/>
      <c r="O423" s="22"/>
      <c r="P423" s="47">
        <v>1.5E7</v>
      </c>
      <c r="Q423" s="105">
        <v>6.15E7</v>
      </c>
      <c r="R423" s="30"/>
      <c r="S423" s="31"/>
      <c r="T423" s="31"/>
      <c r="U423" s="22"/>
      <c r="V423" s="22"/>
      <c r="W423" s="22"/>
      <c r="X423" s="22"/>
      <c r="Y423" s="22"/>
    </row>
    <row r="424">
      <c r="A424" s="18" t="s">
        <v>9593</v>
      </c>
      <c r="B424" s="23">
        <v>42342.0</v>
      </c>
      <c r="C424" s="24">
        <f t="shared" si="1"/>
        <v>2015</v>
      </c>
      <c r="D424" s="24">
        <f t="shared" si="2"/>
        <v>12</v>
      </c>
      <c r="E424" s="24">
        <f t="shared" si="3"/>
        <v>6</v>
      </c>
      <c r="F424" s="25" t="s">
        <v>9594</v>
      </c>
      <c r="G424" s="18" t="s">
        <v>7260</v>
      </c>
      <c r="H424" s="18" t="s">
        <v>7147</v>
      </c>
      <c r="I424" s="26" t="s">
        <v>9595</v>
      </c>
      <c r="J424" s="27"/>
      <c r="K424" s="18" t="s">
        <v>7428</v>
      </c>
      <c r="L424" s="18" t="s">
        <v>9596</v>
      </c>
      <c r="M424" s="18" t="s">
        <v>7791</v>
      </c>
      <c r="N424" s="18" t="s">
        <v>9597</v>
      </c>
      <c r="O424" s="18" t="s">
        <v>9598</v>
      </c>
      <c r="P424" s="173">
        <v>6000000.0</v>
      </c>
      <c r="Q424" s="39">
        <v>4.14E7</v>
      </c>
      <c r="R424" s="30"/>
      <c r="S424" s="31"/>
      <c r="T424" s="31"/>
      <c r="U424" s="22"/>
      <c r="V424" s="22"/>
      <c r="W424" s="22"/>
      <c r="X424" s="22"/>
      <c r="Y424" s="22"/>
    </row>
    <row r="425">
      <c r="A425" s="18" t="s">
        <v>9599</v>
      </c>
      <c r="B425" s="23">
        <v>42342.0</v>
      </c>
      <c r="C425" s="24">
        <f t="shared" si="1"/>
        <v>2015</v>
      </c>
      <c r="D425" s="24">
        <f t="shared" si="2"/>
        <v>12</v>
      </c>
      <c r="E425" s="24">
        <f t="shared" si="3"/>
        <v>6</v>
      </c>
      <c r="F425" s="25" t="s">
        <v>9600</v>
      </c>
      <c r="G425" s="18" t="s">
        <v>7147</v>
      </c>
      <c r="H425" s="22"/>
      <c r="I425" s="26" t="s">
        <v>9601</v>
      </c>
      <c r="J425" s="27"/>
      <c r="K425" s="18" t="s">
        <v>9602</v>
      </c>
      <c r="L425" s="18" t="s">
        <v>9603</v>
      </c>
      <c r="M425" s="18" t="s">
        <v>9604</v>
      </c>
      <c r="N425" s="18" t="s">
        <v>9605</v>
      </c>
      <c r="O425" s="22"/>
      <c r="P425" s="28">
        <v>1000000.0</v>
      </c>
      <c r="Q425" s="35">
        <v>1600000.0</v>
      </c>
      <c r="R425" s="30"/>
      <c r="S425" s="31"/>
      <c r="T425" s="31"/>
      <c r="U425" s="22"/>
      <c r="V425" s="22"/>
      <c r="W425" s="22"/>
      <c r="X425" s="22"/>
      <c r="Y425" s="22"/>
    </row>
    <row r="426">
      <c r="A426" s="18" t="s">
        <v>9606</v>
      </c>
      <c r="B426" s="23">
        <v>42349.0</v>
      </c>
      <c r="C426" s="24">
        <f t="shared" si="1"/>
        <v>2015</v>
      </c>
      <c r="D426" s="24">
        <f t="shared" si="2"/>
        <v>12</v>
      </c>
      <c r="E426" s="24">
        <f t="shared" si="3"/>
        <v>6</v>
      </c>
      <c r="F426" s="25" t="s">
        <v>9607</v>
      </c>
      <c r="G426" s="18" t="s">
        <v>7778</v>
      </c>
      <c r="H426" s="22"/>
      <c r="I426" s="26" t="s">
        <v>8430</v>
      </c>
      <c r="J426" s="27"/>
      <c r="K426" s="18" t="s">
        <v>7372</v>
      </c>
      <c r="L426" s="18" t="s">
        <v>7513</v>
      </c>
      <c r="M426" s="18" t="s">
        <v>9608</v>
      </c>
      <c r="N426" s="18" t="s">
        <v>9609</v>
      </c>
      <c r="O426" s="18" t="s">
        <v>7792</v>
      </c>
      <c r="P426" s="124">
        <v>1.0E8</v>
      </c>
      <c r="Q426" s="85">
        <v>9.39E7</v>
      </c>
      <c r="R426" s="30"/>
      <c r="S426" s="31"/>
      <c r="T426" s="31"/>
      <c r="U426" s="22"/>
      <c r="V426" s="22"/>
      <c r="W426" s="22"/>
      <c r="X426" s="22"/>
      <c r="Y426" s="22"/>
    </row>
    <row r="427">
      <c r="A427" s="18" t="s">
        <v>9610</v>
      </c>
      <c r="B427" s="23">
        <v>42349.0</v>
      </c>
      <c r="C427" s="24">
        <f t="shared" si="1"/>
        <v>2015</v>
      </c>
      <c r="D427" s="24">
        <f t="shared" si="2"/>
        <v>12</v>
      </c>
      <c r="E427" s="24">
        <f t="shared" si="3"/>
        <v>6</v>
      </c>
      <c r="F427" s="25" t="s">
        <v>9611</v>
      </c>
      <c r="G427" s="18" t="s">
        <v>7778</v>
      </c>
      <c r="H427" s="18" t="s">
        <v>7147</v>
      </c>
      <c r="I427" s="26" t="s">
        <v>9612</v>
      </c>
      <c r="J427" s="27"/>
      <c r="K427" s="18" t="s">
        <v>9613</v>
      </c>
      <c r="L427" s="18" t="s">
        <v>7592</v>
      </c>
      <c r="M427" s="18" t="s">
        <v>7932</v>
      </c>
      <c r="N427" s="18" t="s">
        <v>7860</v>
      </c>
      <c r="O427" s="18" t="s">
        <v>8427</v>
      </c>
      <c r="P427" s="223">
        <v>2.8E7</v>
      </c>
      <c r="Q427" s="54">
        <v>1.333E8</v>
      </c>
      <c r="R427" s="30"/>
      <c r="S427" s="22"/>
      <c r="T427" s="31"/>
      <c r="U427" s="22"/>
      <c r="V427" s="22"/>
      <c r="W427" s="22"/>
      <c r="X427" s="22"/>
      <c r="Y427" s="22"/>
    </row>
    <row r="428">
      <c r="A428" s="18" t="s">
        <v>9614</v>
      </c>
      <c r="B428" s="23">
        <v>42356.0</v>
      </c>
      <c r="C428" s="24">
        <f t="shared" si="1"/>
        <v>2015</v>
      </c>
      <c r="D428" s="24">
        <f t="shared" si="2"/>
        <v>12</v>
      </c>
      <c r="E428" s="24">
        <f t="shared" si="3"/>
        <v>6</v>
      </c>
      <c r="F428" s="25" t="s">
        <v>9615</v>
      </c>
      <c r="G428" s="18" t="s">
        <v>7260</v>
      </c>
      <c r="H428" s="18" t="s">
        <v>7269</v>
      </c>
      <c r="I428" s="26" t="s">
        <v>9616</v>
      </c>
      <c r="J428" s="27"/>
      <c r="K428" s="18" t="s">
        <v>9617</v>
      </c>
      <c r="L428" s="18" t="s">
        <v>8239</v>
      </c>
      <c r="M428" s="18" t="s">
        <v>9618</v>
      </c>
      <c r="N428" s="18" t="s">
        <v>9619</v>
      </c>
      <c r="O428" s="18" t="s">
        <v>8711</v>
      </c>
      <c r="P428" s="189">
        <v>9.0E7</v>
      </c>
      <c r="Q428" s="78">
        <v>2.348E8</v>
      </c>
      <c r="R428" s="30"/>
      <c r="S428" s="22"/>
      <c r="T428" s="22"/>
      <c r="U428" s="22"/>
      <c r="V428" s="22"/>
      <c r="W428" s="22"/>
      <c r="X428" s="22"/>
      <c r="Y428" s="22"/>
    </row>
    <row r="429">
      <c r="A429" s="18" t="s">
        <v>9620</v>
      </c>
      <c r="B429" s="23">
        <v>42356.0</v>
      </c>
      <c r="C429" s="24">
        <f t="shared" si="1"/>
        <v>2015</v>
      </c>
      <c r="D429" s="24">
        <f t="shared" si="2"/>
        <v>12</v>
      </c>
      <c r="E429" s="24">
        <f t="shared" si="3"/>
        <v>6</v>
      </c>
      <c r="F429" s="25" t="s">
        <v>9621</v>
      </c>
      <c r="G429" s="18" t="s">
        <v>7260</v>
      </c>
      <c r="H429" s="22"/>
      <c r="I429" s="26" t="s">
        <v>7735</v>
      </c>
      <c r="J429" s="27"/>
      <c r="K429" s="18" t="s">
        <v>7239</v>
      </c>
      <c r="L429" s="18" t="s">
        <v>8944</v>
      </c>
      <c r="M429" s="18" t="s">
        <v>9622</v>
      </c>
      <c r="N429" s="18" t="s">
        <v>7298</v>
      </c>
      <c r="O429" s="22"/>
      <c r="P429" s="81">
        <v>3.0E7</v>
      </c>
      <c r="Q429" s="122">
        <v>1.05E8</v>
      </c>
      <c r="R429" s="30"/>
      <c r="S429" s="22"/>
      <c r="T429" s="22"/>
      <c r="U429" s="22"/>
      <c r="V429" s="22"/>
      <c r="W429" s="22"/>
      <c r="X429" s="22"/>
      <c r="Y429" s="22"/>
    </row>
    <row r="430">
      <c r="A430" s="18" t="s">
        <v>9623</v>
      </c>
      <c r="B430" s="23">
        <v>42363.0</v>
      </c>
      <c r="C430" s="24">
        <f t="shared" si="1"/>
        <v>2015</v>
      </c>
      <c r="D430" s="24">
        <f t="shared" si="2"/>
        <v>12</v>
      </c>
      <c r="E430" s="24">
        <f t="shared" si="3"/>
        <v>6</v>
      </c>
      <c r="F430" s="25" t="s">
        <v>9624</v>
      </c>
      <c r="G430" s="18" t="s">
        <v>7147</v>
      </c>
      <c r="H430" s="18" t="s">
        <v>7706</v>
      </c>
      <c r="I430" s="26" t="s">
        <v>9625</v>
      </c>
      <c r="J430" s="27"/>
      <c r="K430" s="18" t="s">
        <v>7469</v>
      </c>
      <c r="L430" s="18" t="s">
        <v>7508</v>
      </c>
      <c r="M430" s="18" t="s">
        <v>8889</v>
      </c>
      <c r="N430" s="18" t="s">
        <v>9003</v>
      </c>
      <c r="O430" s="18" t="s">
        <v>8464</v>
      </c>
      <c r="P430" s="53">
        <v>5.7E7</v>
      </c>
      <c r="Q430" s="34">
        <v>5.03E7</v>
      </c>
      <c r="R430" s="30"/>
      <c r="S430" s="31"/>
      <c r="T430" s="31"/>
      <c r="U430" s="22"/>
      <c r="V430" s="22"/>
      <c r="W430" s="22"/>
      <c r="X430" s="22"/>
      <c r="Y430" s="22"/>
    </row>
    <row r="431">
      <c r="A431" s="18" t="s">
        <v>9626</v>
      </c>
      <c r="B431" s="23">
        <v>42363.0</v>
      </c>
      <c r="C431" s="24">
        <f t="shared" si="1"/>
        <v>2015</v>
      </c>
      <c r="D431" s="24">
        <f t="shared" si="2"/>
        <v>12</v>
      </c>
      <c r="E431" s="24">
        <f t="shared" si="3"/>
        <v>6</v>
      </c>
      <c r="F431" s="25" t="s">
        <v>9627</v>
      </c>
      <c r="G431" s="18" t="s">
        <v>7260</v>
      </c>
      <c r="H431" s="22"/>
      <c r="I431" s="26" t="s">
        <v>9030</v>
      </c>
      <c r="J431" s="26" t="s">
        <v>9628</v>
      </c>
      <c r="K431" s="18" t="s">
        <v>7605</v>
      </c>
      <c r="L431" s="18" t="s">
        <v>7531</v>
      </c>
      <c r="M431" s="18" t="s">
        <v>9629</v>
      </c>
      <c r="N431" s="22"/>
      <c r="O431" s="22"/>
      <c r="P431" s="115">
        <v>6.9E7</v>
      </c>
      <c r="Q431" s="129">
        <v>2.404E8</v>
      </c>
      <c r="R431" s="30"/>
      <c r="S431" s="22"/>
      <c r="T431" s="22"/>
      <c r="U431" s="22"/>
      <c r="V431" s="22"/>
      <c r="W431" s="22"/>
      <c r="X431" s="22"/>
      <c r="Y431" s="22"/>
    </row>
    <row r="432">
      <c r="A432" s="18" t="s">
        <v>9630</v>
      </c>
      <c r="B432" s="23">
        <v>42363.0</v>
      </c>
      <c r="C432" s="24">
        <f t="shared" si="1"/>
        <v>2015</v>
      </c>
      <c r="D432" s="24">
        <f t="shared" si="2"/>
        <v>12</v>
      </c>
      <c r="E432" s="24">
        <f t="shared" si="3"/>
        <v>6</v>
      </c>
      <c r="F432" s="25" t="s">
        <v>9631</v>
      </c>
      <c r="G432" s="18" t="s">
        <v>7260</v>
      </c>
      <c r="H432" s="18" t="s">
        <v>7147</v>
      </c>
      <c r="I432" s="26" t="s">
        <v>7827</v>
      </c>
      <c r="J432" s="27"/>
      <c r="K432" s="18" t="s">
        <v>7324</v>
      </c>
      <c r="L432" s="18" t="s">
        <v>7829</v>
      </c>
      <c r="M432" s="18" t="s">
        <v>7636</v>
      </c>
      <c r="N432" s="18" t="s">
        <v>8740</v>
      </c>
      <c r="O432" s="22"/>
      <c r="P432" s="121">
        <v>6.0E7</v>
      </c>
      <c r="Q432" s="29">
        <v>1.011E8</v>
      </c>
      <c r="R432" s="30"/>
      <c r="S432" s="31"/>
      <c r="T432" s="31"/>
      <c r="U432" s="22"/>
      <c r="V432" s="22"/>
      <c r="W432" s="22"/>
      <c r="X432" s="22"/>
      <c r="Y432" s="22"/>
    </row>
    <row r="433">
      <c r="A433" s="18" t="s">
        <v>9632</v>
      </c>
      <c r="B433" s="23">
        <v>42363.0</v>
      </c>
      <c r="C433" s="24">
        <f t="shared" si="1"/>
        <v>2015</v>
      </c>
      <c r="D433" s="24">
        <f t="shared" si="2"/>
        <v>12</v>
      </c>
      <c r="E433" s="24">
        <f t="shared" si="3"/>
        <v>6</v>
      </c>
      <c r="F433" s="25" t="s">
        <v>9633</v>
      </c>
      <c r="G433" s="18" t="s">
        <v>7168</v>
      </c>
      <c r="H433" s="18" t="s">
        <v>7202</v>
      </c>
      <c r="I433" s="26" t="s">
        <v>9634</v>
      </c>
      <c r="J433" s="27"/>
      <c r="K433" s="18" t="s">
        <v>7347</v>
      </c>
      <c r="L433" s="18" t="s">
        <v>8835</v>
      </c>
      <c r="M433" s="18" t="s">
        <v>8598</v>
      </c>
      <c r="N433" s="18" t="s">
        <v>7969</v>
      </c>
      <c r="O433" s="22"/>
      <c r="P433" s="165">
        <v>1.05E8</v>
      </c>
      <c r="Q433" s="265">
        <v>1.337E8</v>
      </c>
      <c r="R433" s="30"/>
      <c r="S433" s="31"/>
      <c r="T433" s="31"/>
      <c r="U433" s="22"/>
      <c r="V433" s="22"/>
      <c r="W433" s="22"/>
      <c r="X433" s="22"/>
      <c r="Y433" s="22"/>
    </row>
    <row r="434">
      <c r="A434" s="18" t="s">
        <v>9635</v>
      </c>
      <c r="B434" s="23">
        <v>42363.0</v>
      </c>
      <c r="C434" s="24">
        <f t="shared" si="1"/>
        <v>2015</v>
      </c>
      <c r="D434" s="24">
        <f t="shared" si="2"/>
        <v>12</v>
      </c>
      <c r="E434" s="24">
        <f t="shared" si="3"/>
        <v>6</v>
      </c>
      <c r="F434" s="25" t="s">
        <v>9636</v>
      </c>
      <c r="G434" s="18" t="s">
        <v>7147</v>
      </c>
      <c r="H434" s="18"/>
      <c r="I434" s="26" t="s">
        <v>7887</v>
      </c>
      <c r="J434" s="27"/>
      <c r="K434" s="18" t="s">
        <v>7891</v>
      </c>
      <c r="L434" s="18" t="s">
        <v>9637</v>
      </c>
      <c r="M434" s="18" t="s">
        <v>9638</v>
      </c>
      <c r="N434" s="18" t="s">
        <v>9639</v>
      </c>
      <c r="O434" s="18" t="s">
        <v>9640</v>
      </c>
      <c r="P434" s="138">
        <v>4.4E7</v>
      </c>
      <c r="Q434" s="58">
        <v>1.558E8</v>
      </c>
      <c r="R434" s="30"/>
      <c r="S434" s="22"/>
      <c r="T434" s="31"/>
      <c r="U434" s="22"/>
      <c r="V434" s="22"/>
      <c r="W434" s="22"/>
      <c r="X434" s="22"/>
      <c r="Y434" s="22"/>
    </row>
    <row r="435">
      <c r="A435" s="18" t="s">
        <v>9641</v>
      </c>
      <c r="B435" s="23">
        <v>42363.0</v>
      </c>
      <c r="C435" s="24">
        <f t="shared" si="1"/>
        <v>2015</v>
      </c>
      <c r="D435" s="24">
        <f t="shared" si="2"/>
        <v>12</v>
      </c>
      <c r="E435" s="24">
        <f t="shared" si="3"/>
        <v>6</v>
      </c>
      <c r="F435" s="25" t="s">
        <v>9642</v>
      </c>
      <c r="G435" s="18" t="s">
        <v>7202</v>
      </c>
      <c r="H435" s="18"/>
      <c r="I435" s="32" t="s">
        <v>9643</v>
      </c>
      <c r="J435" s="27"/>
      <c r="K435" s="18" t="s">
        <v>7890</v>
      </c>
      <c r="L435" s="18" t="s">
        <v>7246</v>
      </c>
      <c r="M435" s="18" t="s">
        <v>9026</v>
      </c>
      <c r="N435" s="18" t="s">
        <v>8938</v>
      </c>
      <c r="O435" s="22"/>
      <c r="P435" s="162">
        <v>1.35E8</v>
      </c>
      <c r="Q435" s="266">
        <v>5.33E8</v>
      </c>
      <c r="R435" s="30"/>
      <c r="S435" s="22"/>
      <c r="T435" s="31"/>
      <c r="U435" s="22"/>
      <c r="V435" s="22"/>
      <c r="W435" s="22"/>
      <c r="X435" s="22"/>
      <c r="Y435" s="22"/>
    </row>
    <row r="436">
      <c r="A436" s="18" t="s">
        <v>9644</v>
      </c>
      <c r="B436" s="23">
        <v>42377.0</v>
      </c>
      <c r="C436" s="24">
        <f t="shared" si="1"/>
        <v>2016</v>
      </c>
      <c r="D436" s="24">
        <f t="shared" si="2"/>
        <v>1</v>
      </c>
      <c r="E436" s="24">
        <f t="shared" si="3"/>
        <v>6</v>
      </c>
      <c r="F436" s="25" t="s">
        <v>9645</v>
      </c>
      <c r="G436" s="18" t="s">
        <v>7146</v>
      </c>
      <c r="H436" s="22"/>
      <c r="I436" s="26" t="s">
        <v>9646</v>
      </c>
      <c r="J436" s="27"/>
      <c r="K436" s="18" t="s">
        <v>9647</v>
      </c>
      <c r="L436" s="18" t="s">
        <v>8651</v>
      </c>
      <c r="M436" s="22"/>
      <c r="N436" s="22"/>
      <c r="O436" s="22"/>
      <c r="P436" s="66">
        <v>1.0E7</v>
      </c>
      <c r="Q436" s="39">
        <v>3.76E7</v>
      </c>
      <c r="R436" s="30"/>
      <c r="S436" s="31"/>
      <c r="T436" s="31"/>
      <c r="U436" s="22"/>
      <c r="V436" s="22"/>
      <c r="W436" s="22"/>
      <c r="X436" s="22"/>
      <c r="Y436" s="22"/>
    </row>
    <row r="437">
      <c r="A437" s="18" t="s">
        <v>9648</v>
      </c>
      <c r="B437" s="23">
        <v>42384.0</v>
      </c>
      <c r="C437" s="24">
        <f t="shared" si="1"/>
        <v>2016</v>
      </c>
      <c r="D437" s="24">
        <f t="shared" si="2"/>
        <v>1</v>
      </c>
      <c r="E437" s="24">
        <f t="shared" si="3"/>
        <v>6</v>
      </c>
      <c r="F437" s="25" t="s">
        <v>9649</v>
      </c>
      <c r="G437" s="18" t="s">
        <v>7168</v>
      </c>
      <c r="H437" s="18" t="s">
        <v>7202</v>
      </c>
      <c r="I437" s="26" t="s">
        <v>8120</v>
      </c>
      <c r="J437" s="27"/>
      <c r="K437" s="18" t="s">
        <v>8232</v>
      </c>
      <c r="L437" s="18" t="s">
        <v>7911</v>
      </c>
      <c r="M437" s="18" t="s">
        <v>9650</v>
      </c>
      <c r="N437" s="18" t="s">
        <v>9651</v>
      </c>
      <c r="O437" s="18" t="s">
        <v>9652</v>
      </c>
      <c r="P437" s="111">
        <v>4.5E7</v>
      </c>
      <c r="Q437" s="97">
        <v>6.94E7</v>
      </c>
      <c r="R437" s="30"/>
      <c r="S437" s="31"/>
      <c r="T437" s="31"/>
      <c r="U437" s="22"/>
      <c r="V437" s="22"/>
      <c r="W437" s="22"/>
      <c r="X437" s="22"/>
      <c r="Y437" s="22"/>
    </row>
    <row r="438">
      <c r="A438" s="18" t="s">
        <v>9653</v>
      </c>
      <c r="B438" s="23">
        <v>42384.0</v>
      </c>
      <c r="C438" s="24">
        <f t="shared" si="1"/>
        <v>2016</v>
      </c>
      <c r="D438" s="24">
        <f t="shared" si="2"/>
        <v>1</v>
      </c>
      <c r="E438" s="24">
        <f t="shared" si="3"/>
        <v>6</v>
      </c>
      <c r="F438" s="25" t="s">
        <v>9654</v>
      </c>
      <c r="G438" s="18" t="s">
        <v>7260</v>
      </c>
      <c r="H438" s="18" t="s">
        <v>7168</v>
      </c>
      <c r="I438" s="26" t="s">
        <v>7392</v>
      </c>
      <c r="J438" s="27"/>
      <c r="K438" s="18" t="s">
        <v>7312</v>
      </c>
      <c r="L438" s="18" t="s">
        <v>7393</v>
      </c>
      <c r="M438" s="18" t="s">
        <v>8022</v>
      </c>
      <c r="N438" s="18" t="s">
        <v>8741</v>
      </c>
      <c r="O438" s="18" t="s">
        <v>8121</v>
      </c>
      <c r="P438" s="38">
        <v>4.0E7</v>
      </c>
      <c r="Q438" s="86">
        <v>1.242E8</v>
      </c>
      <c r="R438" s="30"/>
      <c r="S438" s="22"/>
      <c r="T438" s="22"/>
      <c r="U438" s="22"/>
      <c r="V438" s="22"/>
      <c r="W438" s="22"/>
      <c r="X438" s="22"/>
      <c r="Y438" s="22"/>
    </row>
    <row r="439">
      <c r="A439" s="18" t="s">
        <v>9655</v>
      </c>
      <c r="B439" s="23">
        <v>42391.0</v>
      </c>
      <c r="C439" s="24">
        <f t="shared" si="1"/>
        <v>2016</v>
      </c>
      <c r="D439" s="24">
        <f t="shared" si="2"/>
        <v>1</v>
      </c>
      <c r="E439" s="24">
        <f t="shared" si="3"/>
        <v>6</v>
      </c>
      <c r="F439" s="25" t="s">
        <v>9656</v>
      </c>
      <c r="G439" s="18" t="s">
        <v>7168</v>
      </c>
      <c r="H439" s="18" t="s">
        <v>7260</v>
      </c>
      <c r="I439" s="26" t="s">
        <v>9657</v>
      </c>
      <c r="J439" s="27"/>
      <c r="K439" s="18" t="s">
        <v>9658</v>
      </c>
      <c r="L439" s="18" t="s">
        <v>9659</v>
      </c>
      <c r="M439" s="18" t="s">
        <v>9660</v>
      </c>
      <c r="N439" s="18" t="s">
        <v>9661</v>
      </c>
      <c r="O439" s="22"/>
      <c r="P439" s="267">
        <v>5.6E7</v>
      </c>
      <c r="Q439" s="242">
        <v>3.852E8</v>
      </c>
      <c r="R439" s="30"/>
      <c r="S439" s="22"/>
      <c r="T439" s="31"/>
      <c r="U439" s="22"/>
      <c r="V439" s="22"/>
      <c r="W439" s="22"/>
      <c r="X439" s="22"/>
      <c r="Y439" s="22"/>
    </row>
    <row r="440">
      <c r="A440" s="18" t="s">
        <v>9662</v>
      </c>
      <c r="B440" s="23">
        <v>42391.0</v>
      </c>
      <c r="C440" s="24">
        <f t="shared" si="1"/>
        <v>2016</v>
      </c>
      <c r="D440" s="24">
        <f t="shared" si="2"/>
        <v>1</v>
      </c>
      <c r="E440" s="24">
        <f t="shared" si="3"/>
        <v>6</v>
      </c>
      <c r="F440" s="25" t="s">
        <v>9663</v>
      </c>
      <c r="G440" s="18" t="s">
        <v>7194</v>
      </c>
      <c r="H440" s="18" t="s">
        <v>7211</v>
      </c>
      <c r="I440" s="26" t="s">
        <v>9664</v>
      </c>
      <c r="J440" s="27"/>
      <c r="K440" s="18" t="s">
        <v>8823</v>
      </c>
      <c r="L440" s="18" t="s">
        <v>9665</v>
      </c>
      <c r="M440" s="18" t="s">
        <v>9666</v>
      </c>
      <c r="N440" s="18" t="s">
        <v>9404</v>
      </c>
      <c r="O440" s="18" t="s">
        <v>9667</v>
      </c>
      <c r="P440" s="61">
        <v>3.5E7</v>
      </c>
      <c r="Q440" s="119">
        <v>1.107E8</v>
      </c>
      <c r="R440" s="30"/>
      <c r="S440" s="22"/>
      <c r="T440" s="31"/>
      <c r="U440" s="22"/>
      <c r="V440" s="22"/>
      <c r="W440" s="22"/>
      <c r="X440" s="22"/>
      <c r="Y440" s="22"/>
    </row>
    <row r="441">
      <c r="A441" s="18" t="s">
        <v>9668</v>
      </c>
      <c r="B441" s="23">
        <v>42391.0</v>
      </c>
      <c r="C441" s="24">
        <f t="shared" si="1"/>
        <v>2016</v>
      </c>
      <c r="D441" s="24">
        <f t="shared" si="2"/>
        <v>1</v>
      </c>
      <c r="E441" s="24">
        <f t="shared" si="3"/>
        <v>6</v>
      </c>
      <c r="F441" s="25" t="s">
        <v>9669</v>
      </c>
      <c r="G441" s="18" t="s">
        <v>7146</v>
      </c>
      <c r="H441" s="18" t="s">
        <v>7202</v>
      </c>
      <c r="I441" s="26" t="s">
        <v>7148</v>
      </c>
      <c r="J441" s="27"/>
      <c r="K441" s="18" t="s">
        <v>9670</v>
      </c>
      <c r="L441" s="18" t="s">
        <v>9671</v>
      </c>
      <c r="M441" s="18" t="s">
        <v>9672</v>
      </c>
      <c r="N441" s="18" t="s">
        <v>9673</v>
      </c>
      <c r="O441" s="22"/>
      <c r="P441" s="66">
        <v>1.0E7</v>
      </c>
      <c r="Q441" s="105">
        <v>6.42E7</v>
      </c>
      <c r="R441" s="30"/>
      <c r="S441" s="22"/>
      <c r="T441" s="31"/>
      <c r="U441" s="22"/>
      <c r="V441" s="22"/>
      <c r="W441" s="22"/>
      <c r="X441" s="22"/>
      <c r="Y441" s="22"/>
    </row>
    <row r="442">
      <c r="A442" s="18" t="s">
        <v>9674</v>
      </c>
      <c r="B442" s="23">
        <v>42392.0</v>
      </c>
      <c r="C442" s="24">
        <f t="shared" si="1"/>
        <v>2016</v>
      </c>
      <c r="D442" s="24">
        <f t="shared" si="2"/>
        <v>1</v>
      </c>
      <c r="E442" s="24">
        <f t="shared" si="3"/>
        <v>7</v>
      </c>
      <c r="F442" s="25" t="s">
        <v>9675</v>
      </c>
      <c r="G442" s="18" t="s">
        <v>7168</v>
      </c>
      <c r="H442" s="18" t="s">
        <v>7260</v>
      </c>
      <c r="I442" s="26" t="s">
        <v>9676</v>
      </c>
      <c r="J442" s="26" t="s">
        <v>9677</v>
      </c>
      <c r="K442" s="18" t="s">
        <v>9509</v>
      </c>
      <c r="L442" s="18" t="s">
        <v>9024</v>
      </c>
      <c r="M442" s="18" t="s">
        <v>9678</v>
      </c>
      <c r="N442" s="18" t="s">
        <v>9147</v>
      </c>
      <c r="O442" s="18" t="s">
        <v>8205</v>
      </c>
      <c r="P442" s="100">
        <v>1.45E8</v>
      </c>
      <c r="Q442" s="251">
        <v>5.199E8</v>
      </c>
      <c r="R442" s="30"/>
      <c r="S442" s="22"/>
      <c r="T442" s="31"/>
      <c r="U442" s="22"/>
      <c r="V442" s="22"/>
      <c r="W442" s="22"/>
      <c r="X442" s="22"/>
      <c r="Y442" s="22"/>
    </row>
    <row r="443">
      <c r="A443" s="18" t="s">
        <v>9679</v>
      </c>
      <c r="B443" s="23">
        <v>42396.0</v>
      </c>
      <c r="C443" s="24">
        <f t="shared" si="1"/>
        <v>2016</v>
      </c>
      <c r="D443" s="24">
        <f t="shared" si="2"/>
        <v>1</v>
      </c>
      <c r="E443" s="24">
        <f t="shared" si="3"/>
        <v>4</v>
      </c>
      <c r="F443" s="25" t="s">
        <v>9680</v>
      </c>
      <c r="G443" s="18" t="s">
        <v>7194</v>
      </c>
      <c r="H443" s="18" t="s">
        <v>7260</v>
      </c>
      <c r="I443" s="26" t="s">
        <v>9681</v>
      </c>
      <c r="J443" s="27"/>
      <c r="K443" s="18" t="s">
        <v>9682</v>
      </c>
      <c r="L443" s="18" t="s">
        <v>9683</v>
      </c>
      <c r="M443" s="18" t="s">
        <v>9684</v>
      </c>
      <c r="N443" s="18" t="s">
        <v>9685</v>
      </c>
      <c r="O443" s="18" t="s">
        <v>9686</v>
      </c>
      <c r="P443" s="28">
        <v>2400000.0</v>
      </c>
      <c r="Q443" s="35">
        <v>1600000.0</v>
      </c>
      <c r="R443" s="30"/>
      <c r="S443" s="31"/>
      <c r="T443" s="31"/>
      <c r="U443" s="22"/>
      <c r="V443" s="22"/>
      <c r="W443" s="22"/>
      <c r="X443" s="22"/>
      <c r="Y443" s="22"/>
    </row>
    <row r="444">
      <c r="A444" s="18" t="s">
        <v>9687</v>
      </c>
      <c r="B444" s="23">
        <v>42396.0</v>
      </c>
      <c r="C444" s="24">
        <f t="shared" si="1"/>
        <v>2016</v>
      </c>
      <c r="D444" s="24">
        <f t="shared" si="2"/>
        <v>1</v>
      </c>
      <c r="E444" s="24">
        <f t="shared" si="3"/>
        <v>4</v>
      </c>
      <c r="F444" s="25" t="s">
        <v>9688</v>
      </c>
      <c r="G444" s="18" t="s">
        <v>7146</v>
      </c>
      <c r="H444" s="22"/>
      <c r="I444" s="26" t="s">
        <v>9689</v>
      </c>
      <c r="J444" s="27"/>
      <c r="K444" s="18" t="s">
        <v>9690</v>
      </c>
      <c r="L444" s="18" t="s">
        <v>9691</v>
      </c>
      <c r="M444" s="18" t="s">
        <v>9692</v>
      </c>
      <c r="N444" s="22"/>
      <c r="O444" s="22"/>
      <c r="P444" s="123">
        <v>3000000.0</v>
      </c>
      <c r="Q444" s="39">
        <v>4.04E7</v>
      </c>
      <c r="R444" s="30"/>
      <c r="S444" s="31"/>
      <c r="T444" s="31"/>
      <c r="U444" s="22"/>
      <c r="V444" s="22"/>
      <c r="W444" s="22"/>
      <c r="X444" s="22"/>
      <c r="Y444" s="22"/>
    </row>
    <row r="445">
      <c r="A445" s="18" t="s">
        <v>9693</v>
      </c>
      <c r="B445" s="23">
        <v>42398.0</v>
      </c>
      <c r="C445" s="24">
        <f t="shared" si="1"/>
        <v>2016</v>
      </c>
      <c r="D445" s="24">
        <f t="shared" si="2"/>
        <v>1</v>
      </c>
      <c r="E445" s="24">
        <f t="shared" si="3"/>
        <v>6</v>
      </c>
      <c r="F445" s="25" t="s">
        <v>9694</v>
      </c>
      <c r="G445" s="18" t="s">
        <v>7168</v>
      </c>
      <c r="H445" s="18" t="s">
        <v>7147</v>
      </c>
      <c r="I445" s="26" t="s">
        <v>9695</v>
      </c>
      <c r="J445" s="27"/>
      <c r="K445" s="18" t="s">
        <v>9696</v>
      </c>
      <c r="L445" s="18" t="s">
        <v>7874</v>
      </c>
      <c r="M445" s="18" t="s">
        <v>7302</v>
      </c>
      <c r="N445" s="18" t="s">
        <v>7951</v>
      </c>
      <c r="O445" s="18" t="s">
        <v>9697</v>
      </c>
      <c r="P445" s="41">
        <v>2.5E7</v>
      </c>
      <c r="Q445" s="35">
        <v>3000000.0</v>
      </c>
      <c r="R445" s="30"/>
      <c r="S445" s="31"/>
      <c r="T445" s="31"/>
      <c r="U445" s="22"/>
      <c r="V445" s="22"/>
      <c r="W445" s="22"/>
      <c r="X445" s="22"/>
      <c r="Y445" s="22"/>
    </row>
    <row r="446">
      <c r="A446" s="18" t="s">
        <v>9698</v>
      </c>
      <c r="B446" s="23">
        <v>42405.0</v>
      </c>
      <c r="C446" s="24">
        <f t="shared" si="1"/>
        <v>2016</v>
      </c>
      <c r="D446" s="24">
        <f t="shared" si="2"/>
        <v>2</v>
      </c>
      <c r="E446" s="24">
        <f t="shared" si="3"/>
        <v>6</v>
      </c>
      <c r="F446" s="25" t="s">
        <v>9699</v>
      </c>
      <c r="G446" s="18" t="s">
        <v>7260</v>
      </c>
      <c r="H446" s="22"/>
      <c r="I446" s="32" t="s">
        <v>9700</v>
      </c>
      <c r="J446" s="27"/>
      <c r="K446" s="18" t="s">
        <v>7471</v>
      </c>
      <c r="L446" s="18" t="s">
        <v>8549</v>
      </c>
      <c r="M446" s="18" t="s">
        <v>9701</v>
      </c>
      <c r="N446" s="18" t="s">
        <v>7346</v>
      </c>
      <c r="O446" s="18" t="s">
        <v>7310</v>
      </c>
      <c r="P446" s="116">
        <v>2.2E7</v>
      </c>
      <c r="Q446" s="65">
        <v>2.2E7</v>
      </c>
      <c r="R446" s="30"/>
      <c r="S446" s="31"/>
      <c r="T446" s="31"/>
      <c r="U446" s="22"/>
      <c r="V446" s="22"/>
      <c r="W446" s="22"/>
      <c r="X446" s="22"/>
      <c r="Y446" s="22"/>
    </row>
    <row r="447">
      <c r="A447" s="18" t="s">
        <v>9702</v>
      </c>
      <c r="B447" s="23">
        <v>42405.0</v>
      </c>
      <c r="C447" s="24">
        <f t="shared" si="1"/>
        <v>2016</v>
      </c>
      <c r="D447" s="24">
        <f t="shared" si="2"/>
        <v>2</v>
      </c>
      <c r="E447" s="24">
        <f t="shared" si="3"/>
        <v>6</v>
      </c>
      <c r="F447" s="25" t="s">
        <v>9703</v>
      </c>
      <c r="G447" s="18" t="s">
        <v>7260</v>
      </c>
      <c r="H447" s="18" t="s">
        <v>7146</v>
      </c>
      <c r="I447" s="26" t="s">
        <v>9704</v>
      </c>
      <c r="J447" s="27"/>
      <c r="K447" s="18" t="s">
        <v>9705</v>
      </c>
      <c r="L447" s="18" t="s">
        <v>9706</v>
      </c>
      <c r="M447" s="18" t="s">
        <v>9707</v>
      </c>
      <c r="N447" s="18" t="s">
        <v>8192</v>
      </c>
      <c r="O447" s="18" t="s">
        <v>9708</v>
      </c>
      <c r="P447" s="223">
        <v>2.8E7</v>
      </c>
      <c r="Q447" s="128">
        <v>1.64E7</v>
      </c>
      <c r="R447" s="30"/>
      <c r="S447" s="31"/>
      <c r="T447" s="31"/>
      <c r="U447" s="22"/>
      <c r="V447" s="22"/>
      <c r="W447" s="22"/>
      <c r="X447" s="22"/>
      <c r="Y447" s="22"/>
    </row>
    <row r="448">
      <c r="A448" s="18" t="s">
        <v>9709</v>
      </c>
      <c r="B448" s="23">
        <v>42408.0</v>
      </c>
      <c r="C448" s="24">
        <f t="shared" si="1"/>
        <v>2016</v>
      </c>
      <c r="D448" s="24">
        <f t="shared" si="2"/>
        <v>2</v>
      </c>
      <c r="E448" s="24">
        <f t="shared" si="3"/>
        <v>2</v>
      </c>
      <c r="F448" s="25" t="s">
        <v>9710</v>
      </c>
      <c r="G448" s="18" t="s">
        <v>7168</v>
      </c>
      <c r="H448" s="18"/>
      <c r="I448" s="26" t="s">
        <v>9711</v>
      </c>
      <c r="J448" s="27"/>
      <c r="K448" s="18" t="s">
        <v>7222</v>
      </c>
      <c r="L448" s="18" t="s">
        <v>9712</v>
      </c>
      <c r="M448" s="18" t="s">
        <v>9713</v>
      </c>
      <c r="N448" s="18" t="s">
        <v>9421</v>
      </c>
      <c r="O448" s="18" t="s">
        <v>9714</v>
      </c>
      <c r="P448" s="33">
        <v>5.8E7</v>
      </c>
      <c r="Q448" s="268">
        <v>7.826E8</v>
      </c>
      <c r="R448" s="30"/>
      <c r="S448" s="22"/>
      <c r="T448" s="31"/>
      <c r="U448" s="22"/>
      <c r="V448" s="22"/>
      <c r="W448" s="22"/>
      <c r="X448" s="22"/>
      <c r="Y448" s="22"/>
    </row>
    <row r="449">
      <c r="A449" s="18" t="s">
        <v>9715</v>
      </c>
      <c r="B449" s="23">
        <v>42408.0</v>
      </c>
      <c r="C449" s="24">
        <f t="shared" si="1"/>
        <v>2016</v>
      </c>
      <c r="D449" s="24">
        <f t="shared" si="2"/>
        <v>2</v>
      </c>
      <c r="E449" s="24">
        <f t="shared" si="3"/>
        <v>2</v>
      </c>
      <c r="F449" s="25" t="s">
        <v>9716</v>
      </c>
      <c r="G449" s="18" t="s">
        <v>7194</v>
      </c>
      <c r="H449" s="18" t="s">
        <v>7228</v>
      </c>
      <c r="I449" s="26" t="s">
        <v>9717</v>
      </c>
      <c r="J449" s="27"/>
      <c r="K449" s="18" t="s">
        <v>9718</v>
      </c>
      <c r="L449" s="18" t="s">
        <v>9719</v>
      </c>
      <c r="M449" s="18" t="s">
        <v>9720</v>
      </c>
      <c r="N449" s="18" t="s">
        <v>9721</v>
      </c>
      <c r="O449" s="18" t="s">
        <v>9722</v>
      </c>
      <c r="P449" s="152">
        <v>6.072E7</v>
      </c>
      <c r="Q449" s="108">
        <v>5.538E8</v>
      </c>
      <c r="R449" s="30"/>
      <c r="S449" s="22"/>
      <c r="T449" s="31"/>
      <c r="U449" s="22"/>
      <c r="V449" s="22"/>
      <c r="W449" s="22"/>
      <c r="X449" s="22"/>
      <c r="Y449" s="22"/>
    </row>
    <row r="450">
      <c r="A450" s="18" t="s">
        <v>9723</v>
      </c>
      <c r="B450" s="23">
        <v>42412.0</v>
      </c>
      <c r="C450" s="24">
        <f t="shared" si="1"/>
        <v>2016</v>
      </c>
      <c r="D450" s="24">
        <f t="shared" si="2"/>
        <v>2</v>
      </c>
      <c r="E450" s="24">
        <f t="shared" si="3"/>
        <v>6</v>
      </c>
      <c r="F450" s="25" t="s">
        <v>9724</v>
      </c>
      <c r="G450" s="18" t="s">
        <v>7194</v>
      </c>
      <c r="H450" s="22"/>
      <c r="I450" s="26" t="s">
        <v>8115</v>
      </c>
      <c r="J450" s="27"/>
      <c r="K450" s="18" t="s">
        <v>7643</v>
      </c>
      <c r="L450" s="18" t="s">
        <v>9725</v>
      </c>
      <c r="M450" s="18" t="s">
        <v>8158</v>
      </c>
      <c r="N450" s="18" t="s">
        <v>7874</v>
      </c>
      <c r="O450" s="18" t="s">
        <v>7223</v>
      </c>
      <c r="P450" s="126">
        <v>1.8E7</v>
      </c>
      <c r="Q450" s="35">
        <v>6200000.0</v>
      </c>
      <c r="R450" s="30"/>
      <c r="S450" s="31"/>
      <c r="T450" s="31"/>
      <c r="U450" s="22"/>
      <c r="V450" s="22"/>
      <c r="W450" s="22"/>
      <c r="X450" s="22"/>
      <c r="Y450" s="22"/>
    </row>
    <row r="451">
      <c r="A451" s="18" t="s">
        <v>9726</v>
      </c>
      <c r="B451" s="23">
        <v>42412.0</v>
      </c>
      <c r="C451" s="24">
        <f t="shared" si="1"/>
        <v>2016</v>
      </c>
      <c r="D451" s="24">
        <f t="shared" si="2"/>
        <v>2</v>
      </c>
      <c r="E451" s="24">
        <f t="shared" si="3"/>
        <v>6</v>
      </c>
      <c r="F451" s="25" t="s">
        <v>9727</v>
      </c>
      <c r="G451" s="18" t="s">
        <v>7260</v>
      </c>
      <c r="H451" s="22"/>
      <c r="I451" s="26" t="s">
        <v>7569</v>
      </c>
      <c r="J451" s="27"/>
      <c r="K451" s="18" t="s">
        <v>7569</v>
      </c>
      <c r="L451" s="18" t="s">
        <v>8199</v>
      </c>
      <c r="M451" s="18" t="s">
        <v>9728</v>
      </c>
      <c r="N451" s="18" t="s">
        <v>7605</v>
      </c>
      <c r="O451" s="18" t="s">
        <v>9729</v>
      </c>
      <c r="P451" s="77">
        <v>5.0E7</v>
      </c>
      <c r="Q451" s="83">
        <v>5.6E7</v>
      </c>
      <c r="R451" s="30"/>
      <c r="S451" s="31"/>
      <c r="T451" s="31"/>
      <c r="U451" s="22"/>
      <c r="V451" s="22"/>
      <c r="W451" s="22"/>
      <c r="X451" s="22"/>
      <c r="Y451" s="22"/>
    </row>
    <row r="452">
      <c r="A452" s="18" t="s">
        <v>9730</v>
      </c>
      <c r="B452" s="23">
        <v>42416.0</v>
      </c>
      <c r="C452" s="24">
        <f t="shared" si="1"/>
        <v>2016</v>
      </c>
      <c r="D452" s="24">
        <f t="shared" si="2"/>
        <v>2</v>
      </c>
      <c r="E452" s="24">
        <f t="shared" si="3"/>
        <v>3</v>
      </c>
      <c r="F452" s="25" t="s">
        <v>9731</v>
      </c>
      <c r="G452" s="18" t="s">
        <v>7177</v>
      </c>
      <c r="H452" s="18" t="s">
        <v>7147</v>
      </c>
      <c r="I452" s="26" t="s">
        <v>9732</v>
      </c>
      <c r="J452" s="27"/>
      <c r="K452" s="18" t="s">
        <v>8625</v>
      </c>
      <c r="L452" s="18" t="s">
        <v>8179</v>
      </c>
      <c r="M452" s="18" t="s">
        <v>9733</v>
      </c>
      <c r="N452" s="18" t="s">
        <v>7515</v>
      </c>
      <c r="O452" s="18" t="s">
        <v>7969</v>
      </c>
      <c r="P452" s="79">
        <v>2.0E7</v>
      </c>
      <c r="Q452" s="65">
        <v>2.34E7</v>
      </c>
      <c r="R452" s="30"/>
      <c r="S452" s="31"/>
      <c r="T452" s="31"/>
      <c r="U452" s="22"/>
      <c r="V452" s="22"/>
      <c r="W452" s="22"/>
      <c r="X452" s="22"/>
      <c r="Y452" s="22"/>
    </row>
    <row r="453">
      <c r="A453" s="18" t="s">
        <v>9734</v>
      </c>
      <c r="B453" s="23">
        <v>42419.0</v>
      </c>
      <c r="C453" s="24">
        <f t="shared" si="1"/>
        <v>2016</v>
      </c>
      <c r="D453" s="24">
        <f t="shared" si="2"/>
        <v>2</v>
      </c>
      <c r="E453" s="24">
        <f t="shared" si="3"/>
        <v>6</v>
      </c>
      <c r="F453" s="25" t="s">
        <v>9735</v>
      </c>
      <c r="G453" s="18" t="s">
        <v>7147</v>
      </c>
      <c r="H453" s="18" t="s">
        <v>7706</v>
      </c>
      <c r="I453" s="26" t="s">
        <v>9736</v>
      </c>
      <c r="J453" s="27"/>
      <c r="K453" s="18" t="s">
        <v>9737</v>
      </c>
      <c r="L453" s="18" t="s">
        <v>7607</v>
      </c>
      <c r="M453" s="18" t="s">
        <v>8005</v>
      </c>
      <c r="N453" s="18" t="s">
        <v>8082</v>
      </c>
      <c r="O453" s="18" t="s">
        <v>9738</v>
      </c>
      <c r="P453" s="141">
        <v>5000000.0</v>
      </c>
      <c r="Q453" s="65">
        <v>2.35E7</v>
      </c>
      <c r="R453" s="30"/>
      <c r="S453" s="31"/>
      <c r="T453" s="31"/>
      <c r="U453" s="22"/>
      <c r="V453" s="22"/>
      <c r="W453" s="22"/>
      <c r="X453" s="22"/>
      <c r="Y453" s="22"/>
    </row>
    <row r="454">
      <c r="A454" s="18" t="s">
        <v>9739</v>
      </c>
      <c r="B454" s="23">
        <v>42419.0</v>
      </c>
      <c r="C454" s="24">
        <f t="shared" si="1"/>
        <v>2016</v>
      </c>
      <c r="D454" s="24">
        <f t="shared" si="2"/>
        <v>2</v>
      </c>
      <c r="E454" s="24">
        <f t="shared" si="3"/>
        <v>6</v>
      </c>
      <c r="F454" s="25" t="s">
        <v>9740</v>
      </c>
      <c r="G454" s="18" t="s">
        <v>7147</v>
      </c>
      <c r="H454" s="18"/>
      <c r="I454" s="26" t="s">
        <v>9741</v>
      </c>
      <c r="J454" s="27"/>
      <c r="K454" s="18" t="s">
        <v>9742</v>
      </c>
      <c r="L454" s="18" t="s">
        <v>9743</v>
      </c>
      <c r="M454" s="18" t="s">
        <v>7289</v>
      </c>
      <c r="N454" s="22"/>
      <c r="O454" s="22"/>
      <c r="P454" s="79">
        <v>2.0E7</v>
      </c>
      <c r="Q454" s="37">
        <v>4.61E7</v>
      </c>
      <c r="R454" s="30"/>
      <c r="S454" s="31"/>
      <c r="T454" s="31"/>
      <c r="U454" s="22"/>
      <c r="V454" s="22"/>
      <c r="W454" s="22"/>
      <c r="X454" s="22"/>
      <c r="Y454" s="22"/>
    </row>
    <row r="455">
      <c r="A455" s="18" t="s">
        <v>9744</v>
      </c>
      <c r="B455" s="23">
        <v>42425.0</v>
      </c>
      <c r="C455" s="24">
        <f t="shared" si="1"/>
        <v>2016</v>
      </c>
      <c r="D455" s="24">
        <f t="shared" si="2"/>
        <v>2</v>
      </c>
      <c r="E455" s="24">
        <f t="shared" si="3"/>
        <v>5</v>
      </c>
      <c r="F455" s="25" t="s">
        <v>9745</v>
      </c>
      <c r="G455" s="18" t="s">
        <v>7168</v>
      </c>
      <c r="H455" s="18" t="s">
        <v>7228</v>
      </c>
      <c r="I455" s="26" t="s">
        <v>9746</v>
      </c>
      <c r="J455" s="27"/>
      <c r="K455" s="18" t="s">
        <v>9747</v>
      </c>
      <c r="L455" s="18" t="s">
        <v>7781</v>
      </c>
      <c r="M455" s="18" t="s">
        <v>8501</v>
      </c>
      <c r="N455" s="18" t="s">
        <v>9748</v>
      </c>
      <c r="O455" s="18" t="s">
        <v>7942</v>
      </c>
      <c r="P455" s="269">
        <v>1.4E8</v>
      </c>
      <c r="Q455" s="56">
        <v>1.457E8</v>
      </c>
      <c r="R455" s="30"/>
      <c r="S455" s="31"/>
      <c r="T455" s="31"/>
      <c r="U455" s="22"/>
      <c r="V455" s="22"/>
      <c r="W455" s="22"/>
      <c r="X455" s="22"/>
      <c r="Y455" s="22"/>
    </row>
    <row r="456">
      <c r="A456" s="18" t="s">
        <v>9749</v>
      </c>
      <c r="B456" s="23">
        <v>42426.0</v>
      </c>
      <c r="C456" s="24">
        <f t="shared" si="1"/>
        <v>2016</v>
      </c>
      <c r="D456" s="24">
        <f t="shared" si="2"/>
        <v>2</v>
      </c>
      <c r="E456" s="24">
        <f t="shared" si="3"/>
        <v>6</v>
      </c>
      <c r="F456" s="25" t="s">
        <v>9750</v>
      </c>
      <c r="G456" s="18" t="s">
        <v>7147</v>
      </c>
      <c r="H456" s="18" t="s">
        <v>7260</v>
      </c>
      <c r="I456" s="26" t="s">
        <v>9751</v>
      </c>
      <c r="J456" s="27"/>
      <c r="K456" s="18" t="s">
        <v>9050</v>
      </c>
      <c r="L456" s="18" t="s">
        <v>8724</v>
      </c>
      <c r="M456" s="18" t="s">
        <v>7854</v>
      </c>
      <c r="N456" s="22"/>
      <c r="O456" s="22"/>
      <c r="P456" s="55">
        <v>2.3E7</v>
      </c>
      <c r="Q456" s="37">
        <v>4.62E7</v>
      </c>
      <c r="R456" s="30"/>
      <c r="S456" s="31"/>
      <c r="T456" s="31"/>
      <c r="U456" s="22"/>
      <c r="V456" s="22"/>
      <c r="W456" s="22"/>
      <c r="X456" s="22"/>
      <c r="Y456" s="22"/>
    </row>
    <row r="457">
      <c r="A457" s="18" t="s">
        <v>9752</v>
      </c>
      <c r="B457" s="23">
        <v>42433.0</v>
      </c>
      <c r="C457" s="24">
        <f t="shared" si="1"/>
        <v>2016</v>
      </c>
      <c r="D457" s="24">
        <f t="shared" si="2"/>
        <v>3</v>
      </c>
      <c r="E457" s="24">
        <f t="shared" si="3"/>
        <v>6</v>
      </c>
      <c r="F457" s="25" t="s">
        <v>9753</v>
      </c>
      <c r="G457" s="18" t="s">
        <v>7168</v>
      </c>
      <c r="H457" s="22"/>
      <c r="I457" s="26" t="s">
        <v>9754</v>
      </c>
      <c r="J457" s="27"/>
      <c r="K457" s="18" t="s">
        <v>7781</v>
      </c>
      <c r="L457" s="18" t="s">
        <v>8054</v>
      </c>
      <c r="M457" s="18" t="s">
        <v>8055</v>
      </c>
      <c r="N457" s="18" t="s">
        <v>9755</v>
      </c>
      <c r="O457" s="18" t="s">
        <v>9756</v>
      </c>
      <c r="P457" s="121">
        <v>6.0E7</v>
      </c>
      <c r="Q457" s="205">
        <v>1.957E8</v>
      </c>
      <c r="R457" s="30"/>
      <c r="S457" s="22"/>
      <c r="T457" s="31"/>
      <c r="U457" s="22"/>
      <c r="V457" s="22"/>
      <c r="W457" s="22"/>
      <c r="X457" s="22"/>
      <c r="Y457" s="22"/>
    </row>
    <row r="458">
      <c r="A458" s="18" t="s">
        <v>9757</v>
      </c>
      <c r="B458" s="23">
        <v>42433.0</v>
      </c>
      <c r="C458" s="24">
        <f t="shared" si="1"/>
        <v>2016</v>
      </c>
      <c r="D458" s="24">
        <f t="shared" si="2"/>
        <v>3</v>
      </c>
      <c r="E458" s="24">
        <f t="shared" si="3"/>
        <v>6</v>
      </c>
      <c r="F458" s="25" t="s">
        <v>9758</v>
      </c>
      <c r="G458" s="18" t="s">
        <v>7147</v>
      </c>
      <c r="H458" s="18" t="s">
        <v>7260</v>
      </c>
      <c r="I458" s="26" t="s">
        <v>9759</v>
      </c>
      <c r="J458" s="26" t="s">
        <v>9760</v>
      </c>
      <c r="K458" s="18" t="s">
        <v>8944</v>
      </c>
      <c r="L458" s="18" t="s">
        <v>9761</v>
      </c>
      <c r="M458" s="18" t="s">
        <v>8294</v>
      </c>
      <c r="N458" s="18" t="s">
        <v>8875</v>
      </c>
      <c r="O458" s="18" t="s">
        <v>7666</v>
      </c>
      <c r="P458" s="61">
        <v>3.5E7</v>
      </c>
      <c r="Q458" s="62">
        <v>2.49E7</v>
      </c>
      <c r="R458" s="30"/>
      <c r="S458" s="31"/>
      <c r="T458" s="31"/>
      <c r="U458" s="22"/>
      <c r="V458" s="22"/>
      <c r="W458" s="22"/>
      <c r="X458" s="22"/>
      <c r="Y458" s="22"/>
    </row>
    <row r="459">
      <c r="A459" s="18" t="s">
        <v>9762</v>
      </c>
      <c r="B459" s="23">
        <v>42437.0</v>
      </c>
      <c r="C459" s="24">
        <f t="shared" si="1"/>
        <v>2016</v>
      </c>
      <c r="D459" s="24">
        <f t="shared" si="2"/>
        <v>3</v>
      </c>
      <c r="E459" s="24">
        <f t="shared" si="3"/>
        <v>3</v>
      </c>
      <c r="F459" s="25" t="s">
        <v>9763</v>
      </c>
      <c r="G459" s="18" t="s">
        <v>7202</v>
      </c>
      <c r="H459" s="18" t="s">
        <v>7146</v>
      </c>
      <c r="I459" s="26" t="s">
        <v>9764</v>
      </c>
      <c r="J459" s="27"/>
      <c r="K459" s="18" t="s">
        <v>7516</v>
      </c>
      <c r="L459" s="18" t="s">
        <v>7711</v>
      </c>
      <c r="M459" s="18" t="s">
        <v>9765</v>
      </c>
      <c r="N459" s="22"/>
      <c r="O459" s="22"/>
      <c r="P459" s="47">
        <v>1.5E7</v>
      </c>
      <c r="Q459" s="122">
        <v>1.083E8</v>
      </c>
      <c r="R459" s="30"/>
      <c r="S459" s="22"/>
      <c r="T459" s="31"/>
      <c r="U459" s="22"/>
      <c r="V459" s="22"/>
      <c r="W459" s="22"/>
      <c r="X459" s="22"/>
      <c r="Y459" s="22"/>
    </row>
    <row r="460">
      <c r="A460" s="18" t="s">
        <v>9766</v>
      </c>
      <c r="B460" s="23">
        <v>42440.0</v>
      </c>
      <c r="C460" s="24">
        <f t="shared" si="1"/>
        <v>2016</v>
      </c>
      <c r="D460" s="24">
        <f t="shared" si="2"/>
        <v>3</v>
      </c>
      <c r="E460" s="24">
        <f t="shared" si="3"/>
        <v>6</v>
      </c>
      <c r="F460" s="25" t="s">
        <v>9767</v>
      </c>
      <c r="G460" s="18" t="s">
        <v>7163</v>
      </c>
      <c r="H460" s="22"/>
      <c r="I460" s="26" t="s">
        <v>9768</v>
      </c>
      <c r="J460" s="27"/>
      <c r="K460" s="18" t="s">
        <v>9769</v>
      </c>
      <c r="L460" s="18" t="s">
        <v>9770</v>
      </c>
      <c r="M460" s="18" t="s">
        <v>9771</v>
      </c>
      <c r="N460" s="18" t="s">
        <v>9772</v>
      </c>
      <c r="O460" s="18" t="s">
        <v>9773</v>
      </c>
      <c r="P460" s="141">
        <v>5000000.0</v>
      </c>
      <c r="Q460" s="67">
        <v>1.04E7</v>
      </c>
      <c r="R460" s="30"/>
      <c r="S460" s="31"/>
      <c r="T460" s="31"/>
      <c r="U460" s="22"/>
      <c r="V460" s="22"/>
      <c r="W460" s="22"/>
      <c r="X460" s="22"/>
      <c r="Y460" s="22"/>
    </row>
    <row r="461">
      <c r="A461" s="18" t="s">
        <v>9774</v>
      </c>
      <c r="B461" s="23">
        <v>42440.0</v>
      </c>
      <c r="C461" s="24">
        <f t="shared" si="1"/>
        <v>2016</v>
      </c>
      <c r="D461" s="24">
        <f t="shared" si="2"/>
        <v>3</v>
      </c>
      <c r="E461" s="24">
        <f t="shared" si="3"/>
        <v>6</v>
      </c>
      <c r="F461" s="25" t="s">
        <v>9775</v>
      </c>
      <c r="G461" s="18" t="s">
        <v>7147</v>
      </c>
      <c r="H461" s="18"/>
      <c r="I461" s="26" t="s">
        <v>9776</v>
      </c>
      <c r="J461" s="27"/>
      <c r="K461" s="18" t="s">
        <v>9777</v>
      </c>
      <c r="L461" s="18" t="s">
        <v>7803</v>
      </c>
      <c r="M461" s="22"/>
      <c r="N461" s="22"/>
      <c r="O461" s="22"/>
      <c r="P461" s="270">
        <v>1.85E7</v>
      </c>
      <c r="Q461" s="71">
        <v>7200000.0</v>
      </c>
      <c r="R461" s="30"/>
      <c r="S461" s="31"/>
      <c r="T461" s="31"/>
      <c r="U461" s="22"/>
      <c r="V461" s="22"/>
      <c r="W461" s="22"/>
      <c r="X461" s="22"/>
      <c r="Y461" s="22"/>
    </row>
    <row r="462">
      <c r="A462" s="18" t="s">
        <v>9778</v>
      </c>
      <c r="B462" s="23">
        <v>42445.0</v>
      </c>
      <c r="C462" s="24">
        <f t="shared" si="1"/>
        <v>2016</v>
      </c>
      <c r="D462" s="24">
        <f t="shared" si="2"/>
        <v>3</v>
      </c>
      <c r="E462" s="24">
        <f t="shared" si="3"/>
        <v>4</v>
      </c>
      <c r="F462" s="25" t="s">
        <v>9779</v>
      </c>
      <c r="G462" s="18" t="s">
        <v>7147</v>
      </c>
      <c r="H462" s="18"/>
      <c r="I462" s="26" t="s">
        <v>9351</v>
      </c>
      <c r="J462" s="27"/>
      <c r="K462" s="18" t="s">
        <v>8655</v>
      </c>
      <c r="L462" s="18" t="s">
        <v>9780</v>
      </c>
      <c r="M462" s="18" t="s">
        <v>7557</v>
      </c>
      <c r="N462" s="22"/>
      <c r="O462" s="22"/>
      <c r="P462" s="133">
        <v>1.3E7</v>
      </c>
      <c r="Q462" s="140">
        <v>7.36E7</v>
      </c>
      <c r="R462" s="30"/>
      <c r="S462" s="22"/>
      <c r="T462" s="31"/>
      <c r="U462" s="22"/>
      <c r="V462" s="22"/>
      <c r="W462" s="22"/>
      <c r="X462" s="22"/>
      <c r="Y462" s="22"/>
    </row>
    <row r="463">
      <c r="A463" s="18" t="s">
        <v>9781</v>
      </c>
      <c r="B463" s="23">
        <v>42447.0</v>
      </c>
      <c r="C463" s="24">
        <f t="shared" si="1"/>
        <v>2016</v>
      </c>
      <c r="D463" s="24">
        <f t="shared" si="2"/>
        <v>3</v>
      </c>
      <c r="E463" s="24">
        <f t="shared" si="3"/>
        <v>6</v>
      </c>
      <c r="F463" s="25" t="s">
        <v>9782</v>
      </c>
      <c r="G463" s="18" t="s">
        <v>7211</v>
      </c>
      <c r="H463" s="18" t="s">
        <v>7168</v>
      </c>
      <c r="I463" s="26" t="s">
        <v>8271</v>
      </c>
      <c r="J463" s="27"/>
      <c r="K463" s="18" t="s">
        <v>8333</v>
      </c>
      <c r="L463" s="18" t="s">
        <v>8626</v>
      </c>
      <c r="M463" s="18" t="s">
        <v>7884</v>
      </c>
      <c r="N463" s="18" t="s">
        <v>9013</v>
      </c>
      <c r="O463" s="18" t="s">
        <v>8627</v>
      </c>
      <c r="P463" s="200">
        <v>1.1E8</v>
      </c>
      <c r="Q463" s="91">
        <v>1.792E8</v>
      </c>
      <c r="R463" s="30"/>
      <c r="S463" s="22"/>
      <c r="T463" s="31"/>
      <c r="U463" s="22"/>
      <c r="V463" s="22"/>
      <c r="W463" s="22"/>
      <c r="X463" s="22"/>
      <c r="Y463" s="22"/>
    </row>
    <row r="464">
      <c r="A464" s="18" t="s">
        <v>9783</v>
      </c>
      <c r="B464" s="23">
        <v>42448.0</v>
      </c>
      <c r="C464" s="24">
        <f t="shared" si="1"/>
        <v>2016</v>
      </c>
      <c r="D464" s="24">
        <f t="shared" si="2"/>
        <v>3</v>
      </c>
      <c r="E464" s="24">
        <f t="shared" si="3"/>
        <v>7</v>
      </c>
      <c r="F464" s="25" t="s">
        <v>9784</v>
      </c>
      <c r="G464" s="18" t="s">
        <v>7168</v>
      </c>
      <c r="H464" s="18"/>
      <c r="I464" s="26" t="s">
        <v>8212</v>
      </c>
      <c r="J464" s="27"/>
      <c r="K464" s="18" t="s">
        <v>7748</v>
      </c>
      <c r="L464" s="18" t="s">
        <v>7670</v>
      </c>
      <c r="M464" s="18" t="s">
        <v>7689</v>
      </c>
      <c r="N464" s="18" t="s">
        <v>8178</v>
      </c>
      <c r="O464" s="18" t="s">
        <v>8214</v>
      </c>
      <c r="P464" s="236">
        <v>2.5E8</v>
      </c>
      <c r="Q464" s="114">
        <v>8.727E8</v>
      </c>
      <c r="R464" s="30"/>
      <c r="S464" s="22"/>
      <c r="T464" s="31"/>
      <c r="U464" s="22"/>
      <c r="V464" s="22"/>
      <c r="W464" s="22"/>
      <c r="X464" s="22"/>
      <c r="Y464" s="22"/>
    </row>
    <row r="465">
      <c r="A465" s="18" t="s">
        <v>9785</v>
      </c>
      <c r="B465" s="23">
        <v>42454.0</v>
      </c>
      <c r="C465" s="24">
        <f t="shared" si="1"/>
        <v>2016</v>
      </c>
      <c r="D465" s="24">
        <f t="shared" si="2"/>
        <v>3</v>
      </c>
      <c r="E465" s="24">
        <f t="shared" si="3"/>
        <v>6</v>
      </c>
      <c r="F465" s="25" t="s">
        <v>9786</v>
      </c>
      <c r="G465" s="18" t="s">
        <v>7163</v>
      </c>
      <c r="H465" s="18" t="s">
        <v>7260</v>
      </c>
      <c r="I465" s="26" t="s">
        <v>7454</v>
      </c>
      <c r="J465" s="27"/>
      <c r="K465" s="18" t="s">
        <v>9787</v>
      </c>
      <c r="L465" s="18" t="s">
        <v>9788</v>
      </c>
      <c r="M465" s="18" t="s">
        <v>9789</v>
      </c>
      <c r="N465" s="18" t="s">
        <v>9790</v>
      </c>
      <c r="O465" s="22"/>
      <c r="P465" s="126">
        <v>1.8E7</v>
      </c>
      <c r="Q465" s="174">
        <v>8.89E7</v>
      </c>
      <c r="R465" s="30"/>
      <c r="S465" s="22"/>
      <c r="T465" s="31"/>
      <c r="U465" s="22"/>
      <c r="V465" s="22"/>
      <c r="W465" s="22"/>
      <c r="X465" s="22"/>
      <c r="Y465" s="22"/>
    </row>
    <row r="466">
      <c r="A466" s="18" t="s">
        <v>9791</v>
      </c>
      <c r="B466" s="23">
        <v>42461.0</v>
      </c>
      <c r="C466" s="24">
        <f t="shared" si="1"/>
        <v>2016</v>
      </c>
      <c r="D466" s="24">
        <f t="shared" si="2"/>
        <v>4</v>
      </c>
      <c r="E466" s="24">
        <f t="shared" si="3"/>
        <v>6</v>
      </c>
      <c r="F466" s="25" t="s">
        <v>9792</v>
      </c>
      <c r="G466" s="18" t="s">
        <v>8640</v>
      </c>
      <c r="H466" s="22"/>
      <c r="I466" s="26" t="s">
        <v>8641</v>
      </c>
      <c r="J466" s="27"/>
      <c r="K466" s="18" t="s">
        <v>9793</v>
      </c>
      <c r="L466" s="18" t="s">
        <v>8643</v>
      </c>
      <c r="M466" s="18" t="s">
        <v>9794</v>
      </c>
      <c r="N466" s="18" t="s">
        <v>9795</v>
      </c>
      <c r="O466" s="18" t="s">
        <v>9796</v>
      </c>
      <c r="P466" s="141">
        <v>5000000.0</v>
      </c>
      <c r="Q466" s="65">
        <v>2.35E7</v>
      </c>
      <c r="R466" s="30"/>
      <c r="S466" s="31"/>
      <c r="T466" s="31"/>
      <c r="U466" s="22"/>
      <c r="V466" s="22"/>
      <c r="W466" s="22"/>
      <c r="X466" s="22"/>
      <c r="Y466" s="22"/>
    </row>
    <row r="467">
      <c r="A467" s="18" t="s">
        <v>9797</v>
      </c>
      <c r="B467" s="23">
        <v>42468.0</v>
      </c>
      <c r="C467" s="24">
        <f t="shared" si="1"/>
        <v>2016</v>
      </c>
      <c r="D467" s="24">
        <f t="shared" si="2"/>
        <v>4</v>
      </c>
      <c r="E467" s="24">
        <f t="shared" si="3"/>
        <v>6</v>
      </c>
      <c r="F467" s="25" t="s">
        <v>9798</v>
      </c>
      <c r="G467" s="18" t="s">
        <v>7260</v>
      </c>
      <c r="H467" s="22"/>
      <c r="I467" s="26" t="s">
        <v>8423</v>
      </c>
      <c r="J467" s="27"/>
      <c r="K467" s="18" t="s">
        <v>7977</v>
      </c>
      <c r="L467" s="18" t="s">
        <v>7635</v>
      </c>
      <c r="M467" s="18" t="s">
        <v>9332</v>
      </c>
      <c r="N467" s="18" t="s">
        <v>9799</v>
      </c>
      <c r="O467" s="18" t="s">
        <v>8437</v>
      </c>
      <c r="P467" s="245">
        <v>2.9E7</v>
      </c>
      <c r="Q467" s="42">
        <v>7.86E7</v>
      </c>
      <c r="R467" s="30"/>
      <c r="S467" s="31"/>
      <c r="T467" s="31"/>
      <c r="U467" s="22"/>
      <c r="V467" s="22"/>
      <c r="W467" s="22"/>
      <c r="X467" s="22"/>
      <c r="Y467" s="22"/>
    </row>
    <row r="468">
      <c r="A468" s="18" t="s">
        <v>9800</v>
      </c>
      <c r="B468" s="23">
        <v>42473.0</v>
      </c>
      <c r="C468" s="24">
        <f t="shared" si="1"/>
        <v>2016</v>
      </c>
      <c r="D468" s="24">
        <f t="shared" si="2"/>
        <v>4</v>
      </c>
      <c r="E468" s="24">
        <f t="shared" si="3"/>
        <v>4</v>
      </c>
      <c r="F468" s="25" t="s">
        <v>9801</v>
      </c>
      <c r="G468" s="18" t="s">
        <v>7260</v>
      </c>
      <c r="H468" s="18" t="s">
        <v>7147</v>
      </c>
      <c r="I468" s="26" t="s">
        <v>9802</v>
      </c>
      <c r="J468" s="27"/>
      <c r="K468" s="18" t="s">
        <v>7263</v>
      </c>
      <c r="L468" s="18" t="s">
        <v>7339</v>
      </c>
      <c r="M468" s="18" t="s">
        <v>8482</v>
      </c>
      <c r="N468" s="18" t="s">
        <v>8946</v>
      </c>
      <c r="O468" s="18" t="s">
        <v>7607</v>
      </c>
      <c r="P468" s="41">
        <v>2.5E7</v>
      </c>
      <c r="Q468" s="37">
        <v>4.38E7</v>
      </c>
      <c r="R468" s="30"/>
      <c r="S468" s="31"/>
      <c r="T468" s="31"/>
      <c r="U468" s="22"/>
      <c r="V468" s="22"/>
      <c r="W468" s="22"/>
      <c r="X468" s="22"/>
      <c r="Y468" s="22"/>
    </row>
    <row r="469">
      <c r="A469" s="18" t="s">
        <v>9803</v>
      </c>
      <c r="B469" s="23">
        <v>42475.0</v>
      </c>
      <c r="C469" s="24">
        <f t="shared" si="1"/>
        <v>2016</v>
      </c>
      <c r="D469" s="24">
        <f t="shared" si="2"/>
        <v>4</v>
      </c>
      <c r="E469" s="24">
        <f t="shared" si="3"/>
        <v>6</v>
      </c>
      <c r="F469" s="25" t="s">
        <v>9804</v>
      </c>
      <c r="G469" s="18" t="s">
        <v>7260</v>
      </c>
      <c r="H469" s="22"/>
      <c r="I469" s="26" t="s">
        <v>8108</v>
      </c>
      <c r="J469" s="27"/>
      <c r="K469" s="18" t="s">
        <v>7312</v>
      </c>
      <c r="L469" s="18" t="s">
        <v>7928</v>
      </c>
      <c r="M469" s="18" t="s">
        <v>9805</v>
      </c>
      <c r="N469" s="18" t="s">
        <v>9806</v>
      </c>
      <c r="O469" s="18" t="s">
        <v>9807</v>
      </c>
      <c r="P469" s="79">
        <v>2.0E7</v>
      </c>
      <c r="Q469" s="83">
        <v>5.5E7</v>
      </c>
      <c r="R469" s="30"/>
      <c r="S469" s="31"/>
      <c r="T469" s="31"/>
      <c r="U469" s="22"/>
      <c r="V469" s="22"/>
      <c r="W469" s="22"/>
      <c r="X469" s="22"/>
      <c r="Y469" s="22"/>
    </row>
    <row r="470">
      <c r="A470" s="18" t="s">
        <v>9808</v>
      </c>
      <c r="B470" s="23">
        <v>42475.0</v>
      </c>
      <c r="C470" s="24">
        <f t="shared" si="1"/>
        <v>2016</v>
      </c>
      <c r="D470" s="24">
        <f t="shared" si="2"/>
        <v>4</v>
      </c>
      <c r="E470" s="24">
        <f t="shared" si="3"/>
        <v>6</v>
      </c>
      <c r="F470" s="25" t="s">
        <v>9809</v>
      </c>
      <c r="G470" s="18" t="s">
        <v>7168</v>
      </c>
      <c r="H470" s="18" t="s">
        <v>7202</v>
      </c>
      <c r="I470" s="26" t="s">
        <v>8124</v>
      </c>
      <c r="J470" s="27"/>
      <c r="K470" s="18" t="s">
        <v>8213</v>
      </c>
      <c r="L470" s="18" t="s">
        <v>8524</v>
      </c>
      <c r="M470" s="18" t="s">
        <v>7470</v>
      </c>
      <c r="N470" s="18" t="s">
        <v>7417</v>
      </c>
      <c r="O470" s="18" t="s">
        <v>9733</v>
      </c>
      <c r="P470" s="130">
        <v>3.15E7</v>
      </c>
      <c r="Q470" s="60">
        <v>3.56E7</v>
      </c>
      <c r="R470" s="30"/>
      <c r="S470" s="31"/>
      <c r="T470" s="31"/>
      <c r="U470" s="22"/>
      <c r="V470" s="22"/>
      <c r="W470" s="22"/>
      <c r="X470" s="22"/>
      <c r="Y470" s="22"/>
    </row>
    <row r="471">
      <c r="A471" s="18" t="s">
        <v>9810</v>
      </c>
      <c r="B471" s="23">
        <v>42482.0</v>
      </c>
      <c r="C471" s="24">
        <f t="shared" si="1"/>
        <v>2016</v>
      </c>
      <c r="D471" s="24">
        <f t="shared" si="2"/>
        <v>4</v>
      </c>
      <c r="E471" s="24">
        <f t="shared" si="3"/>
        <v>6</v>
      </c>
      <c r="F471" s="25" t="s">
        <v>9811</v>
      </c>
      <c r="G471" s="18" t="s">
        <v>7228</v>
      </c>
      <c r="H471" s="22"/>
      <c r="I471" s="32" t="s">
        <v>9812</v>
      </c>
      <c r="J471" s="27"/>
      <c r="K471" s="18" t="s">
        <v>7372</v>
      </c>
      <c r="L471" s="18" t="s">
        <v>7485</v>
      </c>
      <c r="M471" s="18" t="s">
        <v>7303</v>
      </c>
      <c r="N471" s="18" t="s">
        <v>7873</v>
      </c>
      <c r="O471" s="18" t="s">
        <v>8292</v>
      </c>
      <c r="P471" s="190">
        <v>1.15E8</v>
      </c>
      <c r="Q471" s="235">
        <v>1.646E8</v>
      </c>
      <c r="R471" s="30"/>
      <c r="S471" s="31"/>
      <c r="T471" s="31"/>
      <c r="U471" s="22"/>
      <c r="V471" s="22"/>
      <c r="W471" s="22"/>
      <c r="X471" s="22"/>
      <c r="Y471" s="22"/>
    </row>
    <row r="472">
      <c r="A472" s="18" t="s">
        <v>9813</v>
      </c>
      <c r="B472" s="23">
        <v>42487.0</v>
      </c>
      <c r="C472" s="24">
        <f t="shared" si="1"/>
        <v>2016</v>
      </c>
      <c r="D472" s="24">
        <f t="shared" si="2"/>
        <v>4</v>
      </c>
      <c r="E472" s="24">
        <f t="shared" si="3"/>
        <v>4</v>
      </c>
      <c r="F472" s="25" t="s">
        <v>9814</v>
      </c>
      <c r="G472" s="18" t="s">
        <v>7778</v>
      </c>
      <c r="H472" s="18" t="s">
        <v>7260</v>
      </c>
      <c r="I472" s="26" t="s">
        <v>9815</v>
      </c>
      <c r="J472" s="27"/>
      <c r="K472" s="18" t="s">
        <v>7591</v>
      </c>
      <c r="L472" s="18" t="s">
        <v>7408</v>
      </c>
      <c r="M472" s="18" t="s">
        <v>9816</v>
      </c>
      <c r="N472" s="18" t="s">
        <v>9817</v>
      </c>
      <c r="O472" s="18" t="s">
        <v>9324</v>
      </c>
      <c r="P472" s="135">
        <v>1.9E7</v>
      </c>
      <c r="Q472" s="80">
        <v>3.17E7</v>
      </c>
      <c r="R472" s="30"/>
      <c r="S472" s="31"/>
      <c r="T472" s="31"/>
      <c r="U472" s="22"/>
      <c r="V472" s="22"/>
      <c r="W472" s="22"/>
      <c r="X472" s="22"/>
      <c r="Y472" s="22"/>
    </row>
    <row r="473">
      <c r="A473" s="18" t="s">
        <v>9818</v>
      </c>
      <c r="B473" s="23">
        <v>42489.0</v>
      </c>
      <c r="C473" s="24">
        <f t="shared" si="1"/>
        <v>2016</v>
      </c>
      <c r="D473" s="24">
        <f t="shared" si="2"/>
        <v>4</v>
      </c>
      <c r="E473" s="24">
        <f t="shared" si="3"/>
        <v>6</v>
      </c>
      <c r="F473" s="25" t="s">
        <v>9819</v>
      </c>
      <c r="G473" s="18" t="s">
        <v>7260</v>
      </c>
      <c r="H473" s="22"/>
      <c r="I473" s="26" t="s">
        <v>9820</v>
      </c>
      <c r="J473" s="27"/>
      <c r="K473" s="18" t="s">
        <v>9821</v>
      </c>
      <c r="L473" s="18" t="s">
        <v>9822</v>
      </c>
      <c r="M473" s="18" t="s">
        <v>9823</v>
      </c>
      <c r="N473" s="18" t="s">
        <v>9824</v>
      </c>
      <c r="O473" s="18" t="s">
        <v>9825</v>
      </c>
      <c r="P473" s="47">
        <v>1.5E7</v>
      </c>
      <c r="Q473" s="65">
        <v>2.07E7</v>
      </c>
      <c r="R473" s="30"/>
      <c r="S473" s="31"/>
      <c r="T473" s="31"/>
      <c r="U473" s="22"/>
      <c r="V473" s="22"/>
      <c r="W473" s="22"/>
      <c r="X473" s="22"/>
      <c r="Y473" s="22"/>
    </row>
    <row r="474">
      <c r="A474" s="18" t="s">
        <v>9826</v>
      </c>
      <c r="B474" s="23">
        <v>42489.0</v>
      </c>
      <c r="C474" s="24">
        <f t="shared" si="1"/>
        <v>2016</v>
      </c>
      <c r="D474" s="24">
        <f t="shared" si="2"/>
        <v>4</v>
      </c>
      <c r="E474" s="24">
        <f t="shared" si="3"/>
        <v>6</v>
      </c>
      <c r="F474" s="25" t="s">
        <v>9827</v>
      </c>
      <c r="G474" s="18" t="s">
        <v>7194</v>
      </c>
      <c r="H474" s="18" t="s">
        <v>7168</v>
      </c>
      <c r="I474" s="26" t="s">
        <v>9828</v>
      </c>
      <c r="J474" s="26" t="s">
        <v>9829</v>
      </c>
      <c r="K474" s="18" t="s">
        <v>8267</v>
      </c>
      <c r="L474" s="18" t="s">
        <v>7711</v>
      </c>
      <c r="M474" s="18" t="s">
        <v>8711</v>
      </c>
      <c r="N474" s="18" t="s">
        <v>8072</v>
      </c>
      <c r="O474" s="18" t="s">
        <v>9830</v>
      </c>
      <c r="P474" s="79">
        <v>2.0E7</v>
      </c>
      <c r="Q474" s="125">
        <v>1.28E7</v>
      </c>
      <c r="R474" s="30"/>
      <c r="S474" s="31"/>
      <c r="T474" s="31"/>
      <c r="U474" s="22"/>
      <c r="V474" s="22"/>
      <c r="W474" s="22"/>
      <c r="X474" s="22"/>
      <c r="Y474" s="22"/>
    </row>
    <row r="475">
      <c r="A475" s="18" t="s">
        <v>9831</v>
      </c>
      <c r="B475" s="23">
        <v>42495.0</v>
      </c>
      <c r="C475" s="24">
        <f t="shared" si="1"/>
        <v>2016</v>
      </c>
      <c r="D475" s="24">
        <f t="shared" si="2"/>
        <v>5</v>
      </c>
      <c r="E475" s="24">
        <f t="shared" si="3"/>
        <v>5</v>
      </c>
      <c r="F475" s="25" t="s">
        <v>9832</v>
      </c>
      <c r="G475" s="18" t="s">
        <v>7260</v>
      </c>
      <c r="H475" s="22"/>
      <c r="I475" s="26" t="s">
        <v>9833</v>
      </c>
      <c r="J475" s="26" t="s">
        <v>9834</v>
      </c>
      <c r="K475" s="18" t="s">
        <v>7607</v>
      </c>
      <c r="L475" s="18" t="s">
        <v>8359</v>
      </c>
      <c r="M475" s="18" t="s">
        <v>8209</v>
      </c>
      <c r="N475" s="18" t="s">
        <v>8268</v>
      </c>
      <c r="O475" s="18" t="s">
        <v>7298</v>
      </c>
      <c r="P475" s="271">
        <v>7.3E7</v>
      </c>
      <c r="Q475" s="272">
        <v>3.469E8</v>
      </c>
      <c r="R475" s="30"/>
      <c r="S475" s="22"/>
      <c r="T475" s="22"/>
      <c r="U475" s="22"/>
      <c r="V475" s="22"/>
      <c r="W475" s="22"/>
      <c r="X475" s="22"/>
      <c r="Y475" s="22"/>
    </row>
    <row r="476">
      <c r="A476" s="18" t="s">
        <v>9835</v>
      </c>
      <c r="B476" s="23">
        <v>42499.0</v>
      </c>
      <c r="C476" s="24">
        <f t="shared" si="1"/>
        <v>2016</v>
      </c>
      <c r="D476" s="24">
        <f t="shared" si="2"/>
        <v>5</v>
      </c>
      <c r="E476" s="24">
        <f t="shared" si="3"/>
        <v>2</v>
      </c>
      <c r="F476" s="25" t="s">
        <v>9836</v>
      </c>
      <c r="G476" s="18" t="s">
        <v>7168</v>
      </c>
      <c r="H476" s="18"/>
      <c r="I476" s="26" t="s">
        <v>8700</v>
      </c>
      <c r="J476" s="27"/>
      <c r="K476" s="18" t="s">
        <v>8070</v>
      </c>
      <c r="L476" s="18" t="s">
        <v>7500</v>
      </c>
      <c r="M476" s="18" t="s">
        <v>7324</v>
      </c>
      <c r="N476" s="18" t="s">
        <v>7600</v>
      </c>
      <c r="O476" s="18" t="s">
        <v>7968</v>
      </c>
      <c r="P476" s="211">
        <v>1.78E8</v>
      </c>
      <c r="Q476" s="231">
        <v>5.446E8</v>
      </c>
      <c r="R476" s="30"/>
      <c r="S476" s="22"/>
      <c r="T476" s="31"/>
      <c r="U476" s="22"/>
      <c r="V476" s="22"/>
      <c r="W476" s="22"/>
      <c r="X476" s="22"/>
      <c r="Y476" s="22"/>
    </row>
    <row r="477">
      <c r="A477" s="18" t="s">
        <v>9837</v>
      </c>
      <c r="B477" s="23">
        <v>42503.0</v>
      </c>
      <c r="C477" s="24">
        <f t="shared" si="1"/>
        <v>2016</v>
      </c>
      <c r="D477" s="24">
        <f t="shared" si="2"/>
        <v>5</v>
      </c>
      <c r="E477" s="24">
        <f t="shared" si="3"/>
        <v>6</v>
      </c>
      <c r="F477" s="25" t="s">
        <v>9838</v>
      </c>
      <c r="G477" s="18" t="s">
        <v>7147</v>
      </c>
      <c r="H477" s="22"/>
      <c r="I477" s="26" t="s">
        <v>8345</v>
      </c>
      <c r="J477" s="27"/>
      <c r="K477" s="18" t="s">
        <v>8549</v>
      </c>
      <c r="L477" s="18" t="s">
        <v>7339</v>
      </c>
      <c r="M477" s="18" t="s">
        <v>8537</v>
      </c>
      <c r="N477" s="18" t="s">
        <v>9839</v>
      </c>
      <c r="O477" s="18" t="s">
        <v>9840</v>
      </c>
      <c r="P477" s="273">
        <v>2.7E7</v>
      </c>
      <c r="Q477" s="175">
        <v>9.31E7</v>
      </c>
      <c r="R477" s="30"/>
      <c r="S477" s="22"/>
      <c r="T477" s="31"/>
      <c r="U477" s="22"/>
      <c r="V477" s="22"/>
      <c r="W477" s="22"/>
      <c r="X477" s="22"/>
      <c r="Y477" s="22"/>
    </row>
    <row r="478">
      <c r="A478" s="18" t="s">
        <v>9841</v>
      </c>
      <c r="B478" s="23">
        <v>42503.0</v>
      </c>
      <c r="C478" s="24">
        <f t="shared" si="1"/>
        <v>2016</v>
      </c>
      <c r="D478" s="24">
        <f t="shared" si="2"/>
        <v>5</v>
      </c>
      <c r="E478" s="24">
        <f t="shared" si="3"/>
        <v>6</v>
      </c>
      <c r="F478" s="25" t="s">
        <v>9842</v>
      </c>
      <c r="G478" s="18" t="s">
        <v>7146</v>
      </c>
      <c r="H478" s="22"/>
      <c r="I478" s="26" t="s">
        <v>9843</v>
      </c>
      <c r="J478" s="27"/>
      <c r="K478" s="18" t="s">
        <v>8273</v>
      </c>
      <c r="L478" s="18" t="s">
        <v>7804</v>
      </c>
      <c r="M478" s="18" t="s">
        <v>9844</v>
      </c>
      <c r="N478" s="18" t="s">
        <v>8555</v>
      </c>
      <c r="O478" s="18" t="s">
        <v>9845</v>
      </c>
      <c r="P478" s="191">
        <v>4000000.0</v>
      </c>
      <c r="Q478" s="67">
        <v>1.09E7</v>
      </c>
      <c r="R478" s="30"/>
      <c r="S478" s="31"/>
      <c r="T478" s="31"/>
      <c r="U478" s="22"/>
      <c r="V478" s="22"/>
      <c r="W478" s="22"/>
      <c r="X478" s="22"/>
      <c r="Y478" s="22"/>
    </row>
    <row r="479">
      <c r="A479" s="18" t="s">
        <v>9846</v>
      </c>
      <c r="B479" s="23">
        <v>42510.0</v>
      </c>
      <c r="C479" s="24">
        <f t="shared" si="1"/>
        <v>2016</v>
      </c>
      <c r="D479" s="24">
        <f t="shared" si="2"/>
        <v>5</v>
      </c>
      <c r="E479" s="24">
        <f t="shared" si="3"/>
        <v>6</v>
      </c>
      <c r="F479" s="25" t="s">
        <v>9847</v>
      </c>
      <c r="G479" s="18" t="s">
        <v>7260</v>
      </c>
      <c r="H479" s="22"/>
      <c r="I479" s="26" t="s">
        <v>7400</v>
      </c>
      <c r="J479" s="27"/>
      <c r="K479" s="18" t="s">
        <v>8205</v>
      </c>
      <c r="L479" s="18" t="s">
        <v>7272</v>
      </c>
      <c r="M479" s="18" t="s">
        <v>8086</v>
      </c>
      <c r="N479" s="18" t="s">
        <v>8823</v>
      </c>
      <c r="O479" s="18" t="s">
        <v>8594</v>
      </c>
      <c r="P479" s="61">
        <v>3.5E7</v>
      </c>
      <c r="Q479" s="122">
        <v>1.079E8</v>
      </c>
      <c r="R479" s="30"/>
      <c r="S479" s="22"/>
      <c r="T479" s="22"/>
      <c r="U479" s="22"/>
      <c r="V479" s="22"/>
      <c r="W479" s="22"/>
      <c r="X479" s="22"/>
      <c r="Y479" s="22"/>
    </row>
    <row r="480">
      <c r="A480" s="18" t="s">
        <v>9848</v>
      </c>
      <c r="B480" s="23">
        <v>42512.0</v>
      </c>
      <c r="C480" s="24">
        <f t="shared" si="1"/>
        <v>2016</v>
      </c>
      <c r="D480" s="24">
        <f t="shared" si="2"/>
        <v>5</v>
      </c>
      <c r="E480" s="24">
        <f t="shared" si="3"/>
        <v>1</v>
      </c>
      <c r="F480" s="25" t="s">
        <v>9849</v>
      </c>
      <c r="G480" s="18" t="s">
        <v>7168</v>
      </c>
      <c r="H480" s="18"/>
      <c r="I480" s="26" t="s">
        <v>8727</v>
      </c>
      <c r="J480" s="27"/>
      <c r="K480" s="18" t="s">
        <v>7443</v>
      </c>
      <c r="L480" s="18" t="s">
        <v>9850</v>
      </c>
      <c r="M480" s="18" t="s">
        <v>7238</v>
      </c>
      <c r="N480" s="18" t="s">
        <v>9851</v>
      </c>
      <c r="O480" s="18" t="s">
        <v>9852</v>
      </c>
      <c r="P480" s="162">
        <v>1.35E8</v>
      </c>
      <c r="Q480" s="196">
        <v>2.425E8</v>
      </c>
      <c r="R480" s="30"/>
      <c r="S480" s="22"/>
      <c r="T480" s="31"/>
      <c r="U480" s="22"/>
      <c r="V480" s="22"/>
      <c r="W480" s="22"/>
      <c r="X480" s="22"/>
      <c r="Y480" s="22"/>
    </row>
    <row r="481">
      <c r="A481" s="18" t="s">
        <v>9853</v>
      </c>
      <c r="B481" s="23">
        <v>42524.0</v>
      </c>
      <c r="C481" s="24">
        <f t="shared" si="1"/>
        <v>2016</v>
      </c>
      <c r="D481" s="24">
        <f t="shared" si="2"/>
        <v>6</v>
      </c>
      <c r="E481" s="24">
        <f t="shared" si="3"/>
        <v>6</v>
      </c>
      <c r="F481" s="25" t="s">
        <v>9854</v>
      </c>
      <c r="G481" s="18" t="s">
        <v>7147</v>
      </c>
      <c r="H481" s="18" t="s">
        <v>7163</v>
      </c>
      <c r="I481" s="26" t="s">
        <v>9855</v>
      </c>
      <c r="J481" s="27"/>
      <c r="K481" s="18" t="s">
        <v>9306</v>
      </c>
      <c r="L481" s="18" t="s">
        <v>9856</v>
      </c>
      <c r="M481" s="18" t="s">
        <v>9708</v>
      </c>
      <c r="N481" s="18" t="s">
        <v>9857</v>
      </c>
      <c r="O481" s="18" t="s">
        <v>7206</v>
      </c>
      <c r="P481" s="79">
        <v>2.0E7</v>
      </c>
      <c r="Q481" s="205">
        <v>1.962E8</v>
      </c>
      <c r="R481" s="30"/>
      <c r="S481" s="22"/>
      <c r="T481" s="31"/>
      <c r="U481" s="22"/>
      <c r="V481" s="22"/>
      <c r="W481" s="22"/>
      <c r="X481" s="22"/>
      <c r="Y481" s="22"/>
    </row>
    <row r="482">
      <c r="A482" s="18" t="s">
        <v>9858</v>
      </c>
      <c r="B482" s="23">
        <v>42524.0</v>
      </c>
      <c r="C482" s="24">
        <f t="shared" si="1"/>
        <v>2016</v>
      </c>
      <c r="D482" s="24">
        <f t="shared" si="2"/>
        <v>6</v>
      </c>
      <c r="E482" s="24">
        <f t="shared" si="3"/>
        <v>6</v>
      </c>
      <c r="F482" s="25" t="s">
        <v>9859</v>
      </c>
      <c r="G482" s="18" t="s">
        <v>7260</v>
      </c>
      <c r="H482" s="22"/>
      <c r="I482" s="26" t="s">
        <v>9860</v>
      </c>
      <c r="J482" s="26" t="s">
        <v>7568</v>
      </c>
      <c r="K482" s="18" t="s">
        <v>9860</v>
      </c>
      <c r="L482" s="18" t="s">
        <v>7568</v>
      </c>
      <c r="M482" s="18" t="s">
        <v>9861</v>
      </c>
      <c r="N482" s="22"/>
      <c r="O482" s="22"/>
      <c r="P482" s="79">
        <v>2.0E7</v>
      </c>
      <c r="Q482" s="67">
        <v>9500000.0</v>
      </c>
      <c r="R482" s="30"/>
      <c r="S482" s="31"/>
      <c r="T482" s="31"/>
      <c r="U482" s="22"/>
      <c r="V482" s="22"/>
      <c r="W482" s="22"/>
      <c r="X482" s="22"/>
      <c r="Y482" s="22"/>
    </row>
    <row r="483">
      <c r="A483" s="18" t="s">
        <v>9862</v>
      </c>
      <c r="B483" s="23">
        <v>42527.0</v>
      </c>
      <c r="C483" s="24">
        <f t="shared" si="1"/>
        <v>2016</v>
      </c>
      <c r="D483" s="24">
        <f t="shared" si="2"/>
        <v>6</v>
      </c>
      <c r="E483" s="24">
        <f t="shared" si="3"/>
        <v>2</v>
      </c>
      <c r="F483" s="25" t="s">
        <v>9863</v>
      </c>
      <c r="G483" s="18" t="s">
        <v>7202</v>
      </c>
      <c r="H483" s="22"/>
      <c r="I483" s="26" t="s">
        <v>9533</v>
      </c>
      <c r="J483" s="27"/>
      <c r="K483" s="18" t="s">
        <v>8180</v>
      </c>
      <c r="L483" s="18" t="s">
        <v>8178</v>
      </c>
      <c r="M483" s="18" t="s">
        <v>8179</v>
      </c>
      <c r="N483" s="18" t="s">
        <v>8594</v>
      </c>
      <c r="O483" s="18" t="s">
        <v>9046</v>
      </c>
      <c r="P483" s="189">
        <v>9.0E7</v>
      </c>
      <c r="Q483" s="239">
        <v>3.209E8</v>
      </c>
      <c r="R483" s="30"/>
      <c r="S483" s="22"/>
      <c r="T483" s="31"/>
      <c r="U483" s="22"/>
      <c r="V483" s="22"/>
      <c r="W483" s="22"/>
      <c r="X483" s="22"/>
      <c r="Y483" s="22"/>
    </row>
    <row r="484">
      <c r="A484" s="18" t="s">
        <v>9864</v>
      </c>
      <c r="B484" s="23">
        <v>42528.0</v>
      </c>
      <c r="C484" s="24">
        <f t="shared" si="1"/>
        <v>2016</v>
      </c>
      <c r="D484" s="24">
        <f t="shared" si="2"/>
        <v>6</v>
      </c>
      <c r="E484" s="24">
        <f t="shared" si="3"/>
        <v>3</v>
      </c>
      <c r="F484" s="25" t="s">
        <v>9865</v>
      </c>
      <c r="G484" s="18" t="s">
        <v>7146</v>
      </c>
      <c r="H484" s="22"/>
      <c r="I484" s="26" t="s">
        <v>8282</v>
      </c>
      <c r="J484" s="27"/>
      <c r="K484" s="18" t="s">
        <v>8283</v>
      </c>
      <c r="L484" s="18" t="s">
        <v>8284</v>
      </c>
      <c r="M484" s="22"/>
      <c r="N484" s="22"/>
      <c r="O484" s="22"/>
      <c r="P484" s="38">
        <v>4.0E7</v>
      </c>
      <c r="Q484" s="239">
        <v>3.195E8</v>
      </c>
      <c r="R484" s="30"/>
      <c r="S484" s="22"/>
      <c r="T484" s="31"/>
      <c r="U484" s="22"/>
      <c r="V484" s="22"/>
      <c r="W484" s="22"/>
      <c r="X484" s="22"/>
      <c r="Y484" s="22"/>
    </row>
    <row r="485">
      <c r="A485" s="18" t="s">
        <v>9866</v>
      </c>
      <c r="B485" s="23">
        <v>42531.0</v>
      </c>
      <c r="C485" s="24">
        <f t="shared" si="1"/>
        <v>2016</v>
      </c>
      <c r="D485" s="24">
        <f t="shared" si="2"/>
        <v>6</v>
      </c>
      <c r="E485" s="24">
        <f t="shared" si="3"/>
        <v>6</v>
      </c>
      <c r="F485" s="25" t="s">
        <v>9867</v>
      </c>
      <c r="G485" s="18" t="s">
        <v>7168</v>
      </c>
      <c r="H485" s="18" t="s">
        <v>7260</v>
      </c>
      <c r="I485" s="32" t="s">
        <v>9868</v>
      </c>
      <c r="J485" s="27"/>
      <c r="K485" s="18" t="s">
        <v>7213</v>
      </c>
      <c r="L485" s="18" t="s">
        <v>7393</v>
      </c>
      <c r="M485" s="18" t="s">
        <v>9503</v>
      </c>
      <c r="N485" s="18" t="s">
        <v>8561</v>
      </c>
      <c r="O485" s="22"/>
      <c r="P485" s="77">
        <v>5.0E7</v>
      </c>
      <c r="Q485" s="227">
        <v>2.122E8</v>
      </c>
      <c r="R485" s="30"/>
      <c r="S485" s="22"/>
      <c r="T485" s="31"/>
      <c r="U485" s="22"/>
      <c r="V485" s="22"/>
      <c r="W485" s="22"/>
      <c r="X485" s="22"/>
      <c r="Y485" s="22"/>
    </row>
    <row r="486">
      <c r="A486" s="18" t="s">
        <v>9869</v>
      </c>
      <c r="B486" s="23">
        <v>42531.0</v>
      </c>
      <c r="C486" s="24">
        <f t="shared" si="1"/>
        <v>2016</v>
      </c>
      <c r="D486" s="24">
        <f t="shared" si="2"/>
        <v>6</v>
      </c>
      <c r="E486" s="24">
        <f t="shared" si="3"/>
        <v>6</v>
      </c>
      <c r="F486" s="25" t="s">
        <v>9870</v>
      </c>
      <c r="G486" s="18" t="s">
        <v>7168</v>
      </c>
      <c r="H486" s="18" t="s">
        <v>7228</v>
      </c>
      <c r="I486" s="26" t="s">
        <v>9871</v>
      </c>
      <c r="J486" s="27"/>
      <c r="K486" s="18" t="s">
        <v>8352</v>
      </c>
      <c r="L486" s="18" t="s">
        <v>9872</v>
      </c>
      <c r="M486" s="18" t="s">
        <v>8327</v>
      </c>
      <c r="N486" s="18" t="s">
        <v>9348</v>
      </c>
      <c r="O486" s="18" t="s">
        <v>7514</v>
      </c>
      <c r="P486" s="167">
        <v>1.6E8</v>
      </c>
      <c r="Q486" s="274">
        <v>4.335E8</v>
      </c>
      <c r="R486" s="30"/>
      <c r="S486" s="22"/>
      <c r="T486" s="31"/>
      <c r="U486" s="22"/>
      <c r="V486" s="22"/>
      <c r="W486" s="22"/>
      <c r="X486" s="22"/>
      <c r="Y486" s="22"/>
    </row>
    <row r="487">
      <c r="A487" s="18" t="s">
        <v>9873</v>
      </c>
      <c r="B487" s="23">
        <v>42537.0</v>
      </c>
      <c r="C487" s="24">
        <f t="shared" si="1"/>
        <v>2016</v>
      </c>
      <c r="D487" s="24">
        <f t="shared" si="2"/>
        <v>6</v>
      </c>
      <c r="E487" s="24">
        <f t="shared" si="3"/>
        <v>5</v>
      </c>
      <c r="F487" s="25" t="s">
        <v>9874</v>
      </c>
      <c r="G487" s="18" t="s">
        <v>7147</v>
      </c>
      <c r="H487" s="18" t="s">
        <v>7202</v>
      </c>
      <c r="I487" s="26" t="s">
        <v>7323</v>
      </c>
      <c r="J487" s="27" t="s">
        <v>8305</v>
      </c>
      <c r="K487" s="18" t="s">
        <v>8116</v>
      </c>
      <c r="L487" s="18" t="s">
        <v>8889</v>
      </c>
      <c r="M487" s="18" t="s">
        <v>8016</v>
      </c>
      <c r="N487" s="18" t="s">
        <v>9875</v>
      </c>
      <c r="O487" s="22"/>
      <c r="P487" s="77">
        <v>5.0E7</v>
      </c>
      <c r="Q487" s="65">
        <v>2.12E7</v>
      </c>
      <c r="R487" s="30"/>
      <c r="S487" s="31"/>
      <c r="T487" s="31"/>
      <c r="U487" s="22"/>
      <c r="V487" s="22"/>
      <c r="W487" s="22"/>
      <c r="X487" s="22"/>
      <c r="Y487" s="22"/>
    </row>
    <row r="488">
      <c r="A488" s="18" t="s">
        <v>9876</v>
      </c>
      <c r="B488" s="23">
        <v>42541.0</v>
      </c>
      <c r="C488" s="24">
        <f t="shared" si="1"/>
        <v>2016</v>
      </c>
      <c r="D488" s="24">
        <f t="shared" si="2"/>
        <v>6</v>
      </c>
      <c r="E488" s="24">
        <f t="shared" si="3"/>
        <v>2</v>
      </c>
      <c r="F488" s="25" t="s">
        <v>9877</v>
      </c>
      <c r="G488" s="18" t="s">
        <v>7168</v>
      </c>
      <c r="H488" s="18" t="s">
        <v>7211</v>
      </c>
      <c r="I488" s="26" t="s">
        <v>8243</v>
      </c>
      <c r="J488" s="27"/>
      <c r="K488" s="18" t="s">
        <v>9878</v>
      </c>
      <c r="L488" s="18" t="s">
        <v>8908</v>
      </c>
      <c r="M488" s="18" t="s">
        <v>9879</v>
      </c>
      <c r="N488" s="18" t="s">
        <v>7325</v>
      </c>
      <c r="O488" s="18" t="s">
        <v>9880</v>
      </c>
      <c r="P488" s="228">
        <v>1.65E8</v>
      </c>
      <c r="Q488" s="242">
        <v>3.823E8</v>
      </c>
      <c r="R488" s="30"/>
      <c r="S488" s="22"/>
      <c r="T488" s="31"/>
      <c r="U488" s="22"/>
      <c r="V488" s="22"/>
      <c r="W488" s="22"/>
      <c r="X488" s="22"/>
      <c r="Y488" s="22"/>
    </row>
    <row r="489">
      <c r="A489" s="18" t="s">
        <v>9881</v>
      </c>
      <c r="B489" s="23">
        <v>42542.0</v>
      </c>
      <c r="C489" s="24">
        <f t="shared" si="1"/>
        <v>2016</v>
      </c>
      <c r="D489" s="24">
        <f t="shared" si="2"/>
        <v>6</v>
      </c>
      <c r="E489" s="24">
        <f t="shared" si="3"/>
        <v>3</v>
      </c>
      <c r="F489" s="25" t="s">
        <v>9882</v>
      </c>
      <c r="G489" s="18" t="s">
        <v>7146</v>
      </c>
      <c r="H489" s="22"/>
      <c r="I489" s="26" t="s">
        <v>8513</v>
      </c>
      <c r="J489" s="27"/>
      <c r="K489" s="18" t="s">
        <v>7546</v>
      </c>
      <c r="L489" s="18" t="s">
        <v>9883</v>
      </c>
      <c r="M489" s="22"/>
      <c r="N489" s="22"/>
      <c r="O489" s="22"/>
      <c r="P489" s="96">
        <v>1.7E7</v>
      </c>
      <c r="Q489" s="175">
        <v>9.32E7</v>
      </c>
      <c r="R489" s="30"/>
      <c r="S489" s="22"/>
      <c r="T489" s="31"/>
      <c r="U489" s="22"/>
      <c r="V489" s="22"/>
      <c r="W489" s="22"/>
      <c r="X489" s="22"/>
      <c r="Y489" s="22"/>
    </row>
    <row r="490">
      <c r="A490" s="18" t="s">
        <v>9884</v>
      </c>
      <c r="B490" s="23">
        <v>42552.0</v>
      </c>
      <c r="C490" s="24">
        <f t="shared" si="1"/>
        <v>2016</v>
      </c>
      <c r="D490" s="24">
        <f t="shared" si="2"/>
        <v>7</v>
      </c>
      <c r="E490" s="24">
        <f t="shared" si="3"/>
        <v>6</v>
      </c>
      <c r="F490" s="25" t="s">
        <v>9885</v>
      </c>
      <c r="G490" s="18" t="s">
        <v>7168</v>
      </c>
      <c r="H490" s="18" t="s">
        <v>7211</v>
      </c>
      <c r="I490" s="26" t="s">
        <v>9886</v>
      </c>
      <c r="J490" s="27"/>
      <c r="K490" s="18" t="s">
        <v>8185</v>
      </c>
      <c r="L490" s="18" t="s">
        <v>9761</v>
      </c>
      <c r="M490" s="18" t="s">
        <v>7888</v>
      </c>
      <c r="N490" s="18" t="s">
        <v>7891</v>
      </c>
      <c r="O490" s="18" t="s">
        <v>9337</v>
      </c>
      <c r="P490" s="275">
        <v>1.8E8</v>
      </c>
      <c r="Q490" s="166">
        <v>3.527E8</v>
      </c>
      <c r="R490" s="30"/>
      <c r="S490" s="22"/>
      <c r="T490" s="31"/>
      <c r="U490" s="22"/>
      <c r="V490" s="22"/>
      <c r="W490" s="22"/>
      <c r="X490" s="22"/>
      <c r="Y490" s="22"/>
    </row>
    <row r="491">
      <c r="A491" s="18" t="s">
        <v>9887</v>
      </c>
      <c r="B491" s="23">
        <v>42552.0</v>
      </c>
      <c r="C491" s="24">
        <f t="shared" si="1"/>
        <v>2016</v>
      </c>
      <c r="D491" s="24">
        <f t="shared" si="2"/>
        <v>7</v>
      </c>
      <c r="E491" s="24">
        <f t="shared" si="3"/>
        <v>6</v>
      </c>
      <c r="F491" s="25" t="s">
        <v>9888</v>
      </c>
      <c r="G491" s="18" t="s">
        <v>7146</v>
      </c>
      <c r="H491" s="18" t="s">
        <v>7202</v>
      </c>
      <c r="I491" s="26" t="s">
        <v>8191</v>
      </c>
      <c r="J491" s="27"/>
      <c r="K491" s="18" t="s">
        <v>7188</v>
      </c>
      <c r="L491" s="18" t="s">
        <v>9889</v>
      </c>
      <c r="M491" s="18" t="s">
        <v>8195</v>
      </c>
      <c r="N491" s="18" t="s">
        <v>9890</v>
      </c>
      <c r="O491" s="18" t="s">
        <v>9891</v>
      </c>
      <c r="P491" s="66">
        <v>1.0E7</v>
      </c>
      <c r="Q491" s="122">
        <v>1.056E8</v>
      </c>
      <c r="R491" s="30"/>
      <c r="S491" s="22"/>
      <c r="T491" s="31"/>
      <c r="U491" s="22"/>
      <c r="V491" s="22"/>
      <c r="W491" s="22"/>
      <c r="X491" s="22"/>
      <c r="Y491" s="22"/>
    </row>
    <row r="492">
      <c r="A492" s="18" t="s">
        <v>9892</v>
      </c>
      <c r="B492" s="23">
        <v>42559.0</v>
      </c>
      <c r="C492" s="24">
        <f t="shared" si="1"/>
        <v>2016</v>
      </c>
      <c r="D492" s="24">
        <f t="shared" si="2"/>
        <v>7</v>
      </c>
      <c r="E492" s="24">
        <f t="shared" si="3"/>
        <v>6</v>
      </c>
      <c r="F492" s="25" t="s">
        <v>9893</v>
      </c>
      <c r="G492" s="18" t="s">
        <v>7211</v>
      </c>
      <c r="H492" s="18" t="s">
        <v>7260</v>
      </c>
      <c r="I492" s="26" t="s">
        <v>7270</v>
      </c>
      <c r="J492" s="26" t="s">
        <v>9894</v>
      </c>
      <c r="K492" s="18" t="s">
        <v>8307</v>
      </c>
      <c r="L492" s="18" t="s">
        <v>9895</v>
      </c>
      <c r="M492" s="18" t="s">
        <v>7393</v>
      </c>
      <c r="N492" s="18" t="s">
        <v>9003</v>
      </c>
      <c r="O492" s="18" t="s">
        <v>9896</v>
      </c>
      <c r="P492" s="104">
        <v>7.5E7</v>
      </c>
      <c r="Q492" s="276">
        <v>7.249E8</v>
      </c>
      <c r="R492" s="30"/>
      <c r="S492" s="22"/>
      <c r="T492" s="31"/>
      <c r="U492" s="22"/>
      <c r="V492" s="22"/>
      <c r="W492" s="22"/>
      <c r="X492" s="22"/>
      <c r="Y492" s="22"/>
    </row>
    <row r="493">
      <c r="A493" s="18" t="s">
        <v>9897</v>
      </c>
      <c r="B493" s="23">
        <v>42564.0</v>
      </c>
      <c r="C493" s="24">
        <f t="shared" si="1"/>
        <v>2016</v>
      </c>
      <c r="D493" s="24">
        <f t="shared" si="2"/>
        <v>7</v>
      </c>
      <c r="E493" s="24">
        <f t="shared" si="3"/>
        <v>4</v>
      </c>
      <c r="F493" s="25" t="s">
        <v>9898</v>
      </c>
      <c r="G493" s="18" t="s">
        <v>7147</v>
      </c>
      <c r="H493" s="18" t="s">
        <v>7778</v>
      </c>
      <c r="I493" s="26" t="s">
        <v>8441</v>
      </c>
      <c r="J493" s="27"/>
      <c r="K493" s="18" t="s">
        <v>7586</v>
      </c>
      <c r="L493" s="18" t="s">
        <v>8081</v>
      </c>
      <c r="M493" s="18" t="s">
        <v>8022</v>
      </c>
      <c r="N493" s="18" t="s">
        <v>7555</v>
      </c>
      <c r="O493" s="18" t="s">
        <v>9503</v>
      </c>
      <c r="P493" s="277">
        <v>4.75E7</v>
      </c>
      <c r="Q493" s="125">
        <v>1.52E7</v>
      </c>
      <c r="R493" s="30"/>
      <c r="S493" s="31"/>
      <c r="T493" s="31"/>
      <c r="U493" s="22"/>
      <c r="V493" s="22"/>
      <c r="W493" s="22"/>
      <c r="X493" s="22"/>
      <c r="Y493" s="22"/>
    </row>
    <row r="494">
      <c r="A494" s="18" t="s">
        <v>9899</v>
      </c>
      <c r="B494" s="23">
        <v>42566.0</v>
      </c>
      <c r="C494" s="24">
        <f t="shared" si="1"/>
        <v>2016</v>
      </c>
      <c r="D494" s="24">
        <f t="shared" si="2"/>
        <v>7</v>
      </c>
      <c r="E494" s="24">
        <f t="shared" si="3"/>
        <v>6</v>
      </c>
      <c r="F494" s="25" t="s">
        <v>9900</v>
      </c>
      <c r="G494" s="18" t="s">
        <v>7260</v>
      </c>
      <c r="H494" s="18" t="s">
        <v>7194</v>
      </c>
      <c r="I494" s="26" t="s">
        <v>8236</v>
      </c>
      <c r="J494" s="27"/>
      <c r="K494" s="18" t="s">
        <v>7977</v>
      </c>
      <c r="L494" s="18" t="s">
        <v>7297</v>
      </c>
      <c r="M494" s="18" t="s">
        <v>9901</v>
      </c>
      <c r="N494" s="18" t="s">
        <v>9902</v>
      </c>
      <c r="O494" s="18" t="s">
        <v>7372</v>
      </c>
      <c r="P494" s="278">
        <v>1.44E8</v>
      </c>
      <c r="Q494" s="150">
        <v>2.175E8</v>
      </c>
      <c r="R494" s="30"/>
      <c r="S494" s="22"/>
      <c r="T494" s="22"/>
      <c r="U494" s="22"/>
      <c r="V494" s="22"/>
      <c r="W494" s="22"/>
      <c r="X494" s="22"/>
      <c r="Y494" s="22"/>
    </row>
    <row r="495">
      <c r="A495" s="18" t="s">
        <v>9903</v>
      </c>
      <c r="B495" s="23">
        <v>42573.0</v>
      </c>
      <c r="C495" s="24">
        <f t="shared" si="1"/>
        <v>2016</v>
      </c>
      <c r="D495" s="24">
        <f t="shared" si="2"/>
        <v>7</v>
      </c>
      <c r="E495" s="24">
        <f t="shared" si="3"/>
        <v>6</v>
      </c>
      <c r="F495" s="25" t="s">
        <v>9904</v>
      </c>
      <c r="G495" s="18" t="s">
        <v>7211</v>
      </c>
      <c r="H495" s="22"/>
      <c r="I495" s="26" t="s">
        <v>7553</v>
      </c>
      <c r="J495" s="26" t="s">
        <v>9905</v>
      </c>
      <c r="K495" s="18" t="s">
        <v>7554</v>
      </c>
      <c r="L495" s="18" t="s">
        <v>7555</v>
      </c>
      <c r="M495" s="18" t="s">
        <v>7556</v>
      </c>
      <c r="N495" s="18" t="s">
        <v>7557</v>
      </c>
      <c r="O495" s="18" t="s">
        <v>7456</v>
      </c>
      <c r="P495" s="165">
        <v>1.05E8</v>
      </c>
      <c r="Q495" s="226">
        <v>3.683E8</v>
      </c>
      <c r="R495" s="30"/>
      <c r="S495" s="22"/>
      <c r="T495" s="31"/>
      <c r="U495" s="22"/>
      <c r="V495" s="22"/>
      <c r="W495" s="22"/>
      <c r="X495" s="22"/>
      <c r="Y495" s="22"/>
    </row>
    <row r="496">
      <c r="A496" s="18" t="s">
        <v>9906</v>
      </c>
      <c r="B496" s="23">
        <v>42573.0</v>
      </c>
      <c r="C496" s="24">
        <f t="shared" si="1"/>
        <v>2016</v>
      </c>
      <c r="D496" s="24">
        <f t="shared" si="2"/>
        <v>7</v>
      </c>
      <c r="E496" s="24">
        <f t="shared" si="3"/>
        <v>6</v>
      </c>
      <c r="F496" s="25" t="s">
        <v>9907</v>
      </c>
      <c r="G496" s="18" t="s">
        <v>7146</v>
      </c>
      <c r="H496" s="18" t="s">
        <v>7202</v>
      </c>
      <c r="I496" s="26" t="s">
        <v>9908</v>
      </c>
      <c r="J496" s="27"/>
      <c r="K496" s="18" t="s">
        <v>7969</v>
      </c>
      <c r="L496" s="18" t="s">
        <v>9909</v>
      </c>
      <c r="M496" s="18" t="s">
        <v>9910</v>
      </c>
      <c r="N496" s="22"/>
      <c r="O496" s="22"/>
      <c r="P496" s="141">
        <v>4900000.0</v>
      </c>
      <c r="Q496" s="45">
        <v>1.259E8</v>
      </c>
      <c r="R496" s="30"/>
      <c r="S496" s="22"/>
      <c r="T496" s="31"/>
      <c r="U496" s="22"/>
      <c r="V496" s="22"/>
      <c r="W496" s="22"/>
      <c r="X496" s="22"/>
      <c r="Y496" s="22"/>
    </row>
    <row r="497">
      <c r="A497" s="18" t="s">
        <v>9911</v>
      </c>
      <c r="B497" s="23">
        <v>42573.0</v>
      </c>
      <c r="C497" s="24">
        <f t="shared" si="1"/>
        <v>2016</v>
      </c>
      <c r="D497" s="24">
        <f t="shared" si="2"/>
        <v>7</v>
      </c>
      <c r="E497" s="24">
        <f t="shared" si="3"/>
        <v>6</v>
      </c>
      <c r="F497" s="25" t="s">
        <v>9912</v>
      </c>
      <c r="G497" s="18" t="s">
        <v>7168</v>
      </c>
      <c r="H497" s="18" t="s">
        <v>7211</v>
      </c>
      <c r="I497" s="26" t="s">
        <v>8149</v>
      </c>
      <c r="J497" s="27"/>
      <c r="K497" s="18" t="s">
        <v>7247</v>
      </c>
      <c r="L497" s="18" t="s">
        <v>9382</v>
      </c>
      <c r="M497" s="18" t="s">
        <v>8979</v>
      </c>
      <c r="N497" s="18" t="s">
        <v>8399</v>
      </c>
      <c r="O497" s="18" t="s">
        <v>7979</v>
      </c>
      <c r="P497" s="279">
        <v>1.85E8</v>
      </c>
      <c r="Q497" s="196">
        <v>2.43E8</v>
      </c>
      <c r="R497" s="30"/>
      <c r="S497" s="22"/>
      <c r="T497" s="31"/>
      <c r="U497" s="22"/>
      <c r="V497" s="22"/>
      <c r="W497" s="22"/>
      <c r="X497" s="22"/>
      <c r="Y497" s="22"/>
    </row>
    <row r="498">
      <c r="A498" s="18" t="s">
        <v>9913</v>
      </c>
      <c r="B498" s="23">
        <v>42576.0</v>
      </c>
      <c r="C498" s="24">
        <f t="shared" si="1"/>
        <v>2016</v>
      </c>
      <c r="D498" s="24">
        <f t="shared" si="2"/>
        <v>7</v>
      </c>
      <c r="E498" s="24">
        <f t="shared" si="3"/>
        <v>2</v>
      </c>
      <c r="F498" s="25" t="s">
        <v>9914</v>
      </c>
      <c r="G498" s="18" t="s">
        <v>7168</v>
      </c>
      <c r="H498" s="18"/>
      <c r="I498" s="26" t="s">
        <v>9915</v>
      </c>
      <c r="J498" s="26" t="s">
        <v>9916</v>
      </c>
      <c r="K498" s="18" t="s">
        <v>9917</v>
      </c>
      <c r="L498" s="18" t="s">
        <v>9918</v>
      </c>
      <c r="M498" s="18" t="s">
        <v>9919</v>
      </c>
      <c r="N498" s="18" t="s">
        <v>9794</v>
      </c>
      <c r="O498" s="22"/>
      <c r="P498" s="160">
        <v>3500000.0</v>
      </c>
      <c r="Q498" s="35">
        <v>4400000.0</v>
      </c>
      <c r="R498" s="30"/>
      <c r="S498" s="31"/>
      <c r="T498" s="31"/>
      <c r="U498" s="22"/>
      <c r="V498" s="22"/>
      <c r="W498" s="22"/>
      <c r="X498" s="22"/>
      <c r="Y498" s="22"/>
    </row>
    <row r="499">
      <c r="A499" s="18" t="s">
        <v>9920</v>
      </c>
      <c r="B499" s="23">
        <v>42578.0</v>
      </c>
      <c r="C499" s="24">
        <f t="shared" si="1"/>
        <v>2016</v>
      </c>
      <c r="D499" s="24">
        <f t="shared" si="2"/>
        <v>7</v>
      </c>
      <c r="E499" s="24">
        <f t="shared" si="3"/>
        <v>4</v>
      </c>
      <c r="F499" s="25" t="s">
        <v>9921</v>
      </c>
      <c r="G499" s="18" t="s">
        <v>7202</v>
      </c>
      <c r="H499" s="22"/>
      <c r="I499" s="26" t="s">
        <v>7773</v>
      </c>
      <c r="J499" s="26" t="s">
        <v>7772</v>
      </c>
      <c r="K499" s="18" t="s">
        <v>8594</v>
      </c>
      <c r="L499" s="18" t="s">
        <v>9922</v>
      </c>
      <c r="M499" s="18" t="s">
        <v>9923</v>
      </c>
      <c r="N499" s="18" t="s">
        <v>9924</v>
      </c>
      <c r="O499" s="18" t="s">
        <v>9925</v>
      </c>
      <c r="P499" s="79">
        <v>2.0E7</v>
      </c>
      <c r="Q499" s="34">
        <v>4.76E7</v>
      </c>
      <c r="R499" s="30"/>
      <c r="S499" s="31"/>
      <c r="T499" s="31"/>
      <c r="U499" s="22"/>
      <c r="V499" s="22"/>
      <c r="W499" s="22"/>
      <c r="X499" s="22"/>
      <c r="Y499" s="22"/>
    </row>
    <row r="500">
      <c r="A500" s="18" t="s">
        <v>9926</v>
      </c>
      <c r="B500" s="23">
        <v>42580.0</v>
      </c>
      <c r="C500" s="24">
        <f t="shared" si="1"/>
        <v>2016</v>
      </c>
      <c r="D500" s="24">
        <f t="shared" si="2"/>
        <v>7</v>
      </c>
      <c r="E500" s="24">
        <f t="shared" si="3"/>
        <v>6</v>
      </c>
      <c r="F500" s="25" t="s">
        <v>9927</v>
      </c>
      <c r="G500" s="18" t="s">
        <v>7260</v>
      </c>
      <c r="H500" s="22"/>
      <c r="I500" s="26" t="s">
        <v>9928</v>
      </c>
      <c r="J500" s="26" t="s">
        <v>9929</v>
      </c>
      <c r="K500" s="18" t="s">
        <v>7532</v>
      </c>
      <c r="L500" s="18" t="s">
        <v>8978</v>
      </c>
      <c r="M500" s="18" t="s">
        <v>7635</v>
      </c>
      <c r="N500" s="18" t="s">
        <v>7495</v>
      </c>
      <c r="O500" s="18" t="s">
        <v>9432</v>
      </c>
      <c r="P500" s="79">
        <v>2.0E7</v>
      </c>
      <c r="Q500" s="86">
        <v>1.242E8</v>
      </c>
      <c r="R500" s="30"/>
      <c r="S500" s="22"/>
      <c r="T500" s="22"/>
      <c r="U500" s="22"/>
      <c r="V500" s="22"/>
      <c r="W500" s="22"/>
      <c r="X500" s="22"/>
      <c r="Y500" s="22"/>
    </row>
    <row r="501">
      <c r="A501" s="18" t="s">
        <v>9930</v>
      </c>
      <c r="B501" s="23">
        <v>42580.0</v>
      </c>
      <c r="C501" s="24">
        <f t="shared" si="1"/>
        <v>2016</v>
      </c>
      <c r="D501" s="24">
        <f t="shared" si="2"/>
        <v>7</v>
      </c>
      <c r="E501" s="24">
        <f t="shared" si="3"/>
        <v>6</v>
      </c>
      <c r="F501" s="25" t="s">
        <v>9931</v>
      </c>
      <c r="G501" s="18" t="s">
        <v>7168</v>
      </c>
      <c r="H501" s="18" t="s">
        <v>7202</v>
      </c>
      <c r="I501" s="26" t="s">
        <v>9932</v>
      </c>
      <c r="J501" s="27"/>
      <c r="K501" s="18" t="s">
        <v>7910</v>
      </c>
      <c r="L501" s="18" t="s">
        <v>9933</v>
      </c>
      <c r="M501" s="18" t="s">
        <v>9055</v>
      </c>
      <c r="N501" s="18" t="s">
        <v>8880</v>
      </c>
      <c r="O501" s="18" t="s">
        <v>8071</v>
      </c>
      <c r="P501" s="147">
        <v>1.2E8</v>
      </c>
      <c r="Q501" s="64">
        <v>3.479E8</v>
      </c>
      <c r="R501" s="30"/>
      <c r="S501" s="22"/>
      <c r="T501" s="31"/>
      <c r="U501" s="22"/>
      <c r="V501" s="22"/>
      <c r="W501" s="22"/>
      <c r="X501" s="22"/>
      <c r="Y501" s="22"/>
    </row>
    <row r="502">
      <c r="A502" s="18" t="s">
        <v>9934</v>
      </c>
      <c r="B502" s="23">
        <v>42587.0</v>
      </c>
      <c r="C502" s="24">
        <f t="shared" si="1"/>
        <v>2016</v>
      </c>
      <c r="D502" s="24">
        <f t="shared" si="2"/>
        <v>8</v>
      </c>
      <c r="E502" s="24">
        <f t="shared" si="3"/>
        <v>6</v>
      </c>
      <c r="F502" s="25" t="s">
        <v>9935</v>
      </c>
      <c r="G502" s="18" t="s">
        <v>7260</v>
      </c>
      <c r="H502" s="22"/>
      <c r="I502" s="26" t="s">
        <v>7468</v>
      </c>
      <c r="J502" s="27"/>
      <c r="K502" s="18" t="s">
        <v>9031</v>
      </c>
      <c r="L502" s="18" t="s">
        <v>9142</v>
      </c>
      <c r="M502" s="18" t="s">
        <v>8655</v>
      </c>
      <c r="N502" s="18" t="s">
        <v>8724</v>
      </c>
      <c r="O502" s="18" t="s">
        <v>9936</v>
      </c>
      <c r="P502" s="81">
        <v>3.0E7</v>
      </c>
      <c r="Q502" s="65">
        <v>1.91E7</v>
      </c>
      <c r="R502" s="30"/>
      <c r="S502" s="31"/>
      <c r="T502" s="31"/>
      <c r="U502" s="22"/>
      <c r="V502" s="22"/>
      <c r="W502" s="22"/>
      <c r="X502" s="22"/>
      <c r="Y502" s="22"/>
    </row>
    <row r="503">
      <c r="A503" s="18" t="s">
        <v>9937</v>
      </c>
      <c r="B503" s="23">
        <v>42587.0</v>
      </c>
      <c r="C503" s="24">
        <f t="shared" si="1"/>
        <v>2016</v>
      </c>
      <c r="D503" s="24">
        <f t="shared" si="2"/>
        <v>8</v>
      </c>
      <c r="E503" s="24">
        <f t="shared" si="3"/>
        <v>6</v>
      </c>
      <c r="F503" s="25" t="s">
        <v>9938</v>
      </c>
      <c r="G503" s="18" t="s">
        <v>7168</v>
      </c>
      <c r="H503" s="18"/>
      <c r="I503" s="26" t="s">
        <v>7692</v>
      </c>
      <c r="J503" s="27"/>
      <c r="K503" s="18" t="s">
        <v>7469</v>
      </c>
      <c r="L503" s="18" t="s">
        <v>9939</v>
      </c>
      <c r="M503" s="18" t="s">
        <v>9761</v>
      </c>
      <c r="N503" s="18" t="s">
        <v>8523</v>
      </c>
      <c r="O503" s="18" t="s">
        <v>7728</v>
      </c>
      <c r="P503" s="280">
        <v>1.75E8</v>
      </c>
      <c r="Q503" s="281">
        <v>6.367E8</v>
      </c>
      <c r="R503" s="30"/>
      <c r="S503" s="22"/>
      <c r="T503" s="31"/>
      <c r="U503" s="22"/>
      <c r="V503" s="22"/>
      <c r="W503" s="22"/>
      <c r="X503" s="22"/>
      <c r="Y503" s="22"/>
    </row>
    <row r="504">
      <c r="A504" s="18" t="s">
        <v>9940</v>
      </c>
      <c r="B504" s="23">
        <v>42601.0</v>
      </c>
      <c r="C504" s="24">
        <f t="shared" si="1"/>
        <v>2016</v>
      </c>
      <c r="D504" s="24">
        <f t="shared" si="2"/>
        <v>8</v>
      </c>
      <c r="E504" s="24">
        <f t="shared" si="3"/>
        <v>6</v>
      </c>
      <c r="F504" s="25" t="s">
        <v>9941</v>
      </c>
      <c r="G504" s="18" t="s">
        <v>7211</v>
      </c>
      <c r="H504" s="22"/>
      <c r="I504" s="32" t="s">
        <v>7512</v>
      </c>
      <c r="J504" s="27"/>
      <c r="K504" s="18" t="s">
        <v>9942</v>
      </c>
      <c r="L504" s="18" t="s">
        <v>8055</v>
      </c>
      <c r="M504" s="18" t="s">
        <v>9348</v>
      </c>
      <c r="N504" s="18" t="s">
        <v>7951</v>
      </c>
      <c r="O504" s="18" t="s">
        <v>9943</v>
      </c>
      <c r="P504" s="124">
        <v>1.0E8</v>
      </c>
      <c r="Q504" s="39">
        <v>4.14E7</v>
      </c>
      <c r="R504" s="30"/>
      <c r="S504" s="31"/>
      <c r="T504" s="31"/>
      <c r="U504" s="22"/>
      <c r="V504" s="22"/>
      <c r="W504" s="22"/>
      <c r="X504" s="22"/>
      <c r="Y504" s="22"/>
    </row>
    <row r="505">
      <c r="A505" s="18" t="s">
        <v>9944</v>
      </c>
      <c r="B505" s="23">
        <v>42601.0</v>
      </c>
      <c r="C505" s="24">
        <f t="shared" si="1"/>
        <v>2016</v>
      </c>
      <c r="D505" s="24">
        <f t="shared" si="2"/>
        <v>8</v>
      </c>
      <c r="E505" s="24">
        <f t="shared" si="3"/>
        <v>6</v>
      </c>
      <c r="F505" s="25" t="s">
        <v>9945</v>
      </c>
      <c r="G505" s="18" t="s">
        <v>7228</v>
      </c>
      <c r="H505" s="22"/>
      <c r="I505" s="26" t="s">
        <v>9946</v>
      </c>
      <c r="J505" s="27"/>
      <c r="K505" s="18" t="s">
        <v>9947</v>
      </c>
      <c r="L505" s="18" t="s">
        <v>8116</v>
      </c>
      <c r="M505" s="18" t="s">
        <v>7983</v>
      </c>
      <c r="N505" s="18" t="s">
        <v>7485</v>
      </c>
      <c r="O505" s="18" t="s">
        <v>7346</v>
      </c>
      <c r="P505" s="121">
        <v>6.0E7</v>
      </c>
      <c r="Q505" s="131">
        <v>2.76E7</v>
      </c>
      <c r="R505" s="30"/>
      <c r="S505" s="31"/>
      <c r="T505" s="31"/>
      <c r="U505" s="22"/>
      <c r="V505" s="22"/>
      <c r="W505" s="22"/>
      <c r="X505" s="22"/>
      <c r="Y505" s="22"/>
    </row>
    <row r="506">
      <c r="A506" s="18" t="s">
        <v>9948</v>
      </c>
      <c r="B506" s="23">
        <v>42601.0</v>
      </c>
      <c r="C506" s="24">
        <f t="shared" si="1"/>
        <v>2016</v>
      </c>
      <c r="D506" s="24">
        <f t="shared" si="2"/>
        <v>8</v>
      </c>
      <c r="E506" s="24">
        <f t="shared" si="3"/>
        <v>6</v>
      </c>
      <c r="F506" s="25" t="s">
        <v>9949</v>
      </c>
      <c r="G506" s="18" t="s">
        <v>7177</v>
      </c>
      <c r="H506" s="18" t="s">
        <v>7260</v>
      </c>
      <c r="I506" s="26" t="s">
        <v>8163</v>
      </c>
      <c r="J506" s="27"/>
      <c r="K506" s="18" t="s">
        <v>7310</v>
      </c>
      <c r="L506" s="18" t="s">
        <v>7279</v>
      </c>
      <c r="M506" s="18" t="s">
        <v>9950</v>
      </c>
      <c r="N506" s="18" t="s">
        <v>9951</v>
      </c>
      <c r="O506" s="22"/>
      <c r="P506" s="38">
        <v>4.0E7</v>
      </c>
      <c r="Q506" s="240">
        <v>4.27E7</v>
      </c>
      <c r="R506" s="30"/>
      <c r="S506" s="31"/>
      <c r="T506" s="31"/>
      <c r="U506" s="22"/>
      <c r="V506" s="22"/>
      <c r="W506" s="22"/>
      <c r="X506" s="22"/>
      <c r="Y506" s="22"/>
    </row>
    <row r="507">
      <c r="A507" s="18" t="s">
        <v>9952</v>
      </c>
      <c r="B507" s="23">
        <v>42608.0</v>
      </c>
      <c r="C507" s="24">
        <f t="shared" si="1"/>
        <v>2016</v>
      </c>
      <c r="D507" s="24">
        <f t="shared" si="2"/>
        <v>8</v>
      </c>
      <c r="E507" s="24">
        <f t="shared" si="3"/>
        <v>6</v>
      </c>
      <c r="F507" s="25" t="s">
        <v>9953</v>
      </c>
      <c r="G507" s="18" t="s">
        <v>7202</v>
      </c>
      <c r="H507" s="22"/>
      <c r="I507" s="26" t="s">
        <v>8090</v>
      </c>
      <c r="J507" s="27"/>
      <c r="K507" s="18" t="s">
        <v>9510</v>
      </c>
      <c r="L507" s="18" t="s">
        <v>9954</v>
      </c>
      <c r="M507" s="18" t="s">
        <v>9955</v>
      </c>
      <c r="N507" s="22"/>
      <c r="O507" s="22"/>
      <c r="P507" s="66">
        <v>9900000.0</v>
      </c>
      <c r="Q507" s="131">
        <v>2.83E7</v>
      </c>
      <c r="R507" s="30"/>
      <c r="S507" s="31"/>
      <c r="T507" s="31"/>
      <c r="U507" s="22"/>
      <c r="V507" s="22"/>
      <c r="W507" s="22"/>
      <c r="X507" s="22"/>
      <c r="Y507" s="22"/>
    </row>
    <row r="508">
      <c r="A508" s="18" t="s">
        <v>9956</v>
      </c>
      <c r="B508" s="23">
        <v>42608.0</v>
      </c>
      <c r="C508" s="24">
        <f t="shared" si="1"/>
        <v>2016</v>
      </c>
      <c r="D508" s="24">
        <f t="shared" si="2"/>
        <v>8</v>
      </c>
      <c r="E508" s="24">
        <f t="shared" si="3"/>
        <v>6</v>
      </c>
      <c r="F508" s="25" t="s">
        <v>9957</v>
      </c>
      <c r="G508" s="18" t="s">
        <v>7778</v>
      </c>
      <c r="H508" s="18" t="s">
        <v>7147</v>
      </c>
      <c r="I508" s="32" t="s">
        <v>9958</v>
      </c>
      <c r="J508" s="27"/>
      <c r="K508" s="18" t="s">
        <v>8740</v>
      </c>
      <c r="L508" s="18" t="s">
        <v>7829</v>
      </c>
      <c r="M508" s="18" t="s">
        <v>9959</v>
      </c>
      <c r="N508" s="18" t="s">
        <v>9960</v>
      </c>
      <c r="O508" s="18" t="s">
        <v>9950</v>
      </c>
      <c r="P508" s="79">
        <v>2.0E7</v>
      </c>
      <c r="Q508" s="35">
        <v>1700000.0</v>
      </c>
      <c r="R508" s="30"/>
      <c r="S508" s="31"/>
      <c r="T508" s="31"/>
      <c r="U508" s="22"/>
      <c r="V508" s="22"/>
      <c r="W508" s="22"/>
      <c r="X508" s="22"/>
      <c r="Y508" s="22"/>
    </row>
    <row r="509">
      <c r="A509" s="18" t="s">
        <v>9961</v>
      </c>
      <c r="B509" s="23">
        <v>42608.0</v>
      </c>
      <c r="C509" s="24">
        <f t="shared" si="1"/>
        <v>2016</v>
      </c>
      <c r="D509" s="24">
        <f t="shared" si="2"/>
        <v>8</v>
      </c>
      <c r="E509" s="24">
        <f t="shared" si="3"/>
        <v>6</v>
      </c>
      <c r="F509" s="25" t="s">
        <v>9962</v>
      </c>
      <c r="G509" s="18" t="s">
        <v>7168</v>
      </c>
      <c r="H509" s="22"/>
      <c r="I509" s="26" t="s">
        <v>9963</v>
      </c>
      <c r="J509" s="27"/>
      <c r="K509" s="18" t="s">
        <v>7628</v>
      </c>
      <c r="L509" s="18" t="s">
        <v>8010</v>
      </c>
      <c r="M509" s="18" t="s">
        <v>7470</v>
      </c>
      <c r="N509" s="18" t="s">
        <v>9964</v>
      </c>
      <c r="O509" s="22"/>
      <c r="P509" s="38">
        <v>4.0E7</v>
      </c>
      <c r="Q509" s="71">
        <v>7500000.0</v>
      </c>
      <c r="R509" s="30"/>
      <c r="S509" s="31"/>
      <c r="T509" s="31"/>
      <c r="U509" s="22"/>
      <c r="V509" s="22"/>
      <c r="W509" s="22"/>
      <c r="X509" s="22"/>
      <c r="Y509" s="22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</hyperlinks>
  <drawing r:id="rId50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43"/>
    <col customWidth="1" min="3" max="3" width="10.0"/>
    <col customWidth="1" min="4" max="4" width="9.57"/>
    <col customWidth="1" min="5" max="5" width="5.0"/>
    <col customWidth="1" min="6" max="6" width="7.86"/>
  </cols>
  <sheetData>
    <row r="1">
      <c r="A1" s="282" t="s">
        <v>9965</v>
      </c>
      <c r="B1" s="283" t="s">
        <v>9966</v>
      </c>
      <c r="C1" s="283" t="s">
        <v>9967</v>
      </c>
      <c r="D1" s="283" t="s">
        <v>9968</v>
      </c>
      <c r="E1" s="283" t="s">
        <v>9969</v>
      </c>
      <c r="F1" s="283" t="s">
        <v>9970</v>
      </c>
    </row>
    <row r="2">
      <c r="A2" s="282">
        <v>40909.0</v>
      </c>
      <c r="B2" s="283">
        <v>0.0</v>
      </c>
      <c r="C2" s="283">
        <v>12.8</v>
      </c>
      <c r="D2" s="283">
        <v>5.0</v>
      </c>
      <c r="E2" s="283">
        <v>4.7</v>
      </c>
      <c r="F2" s="283" t="s">
        <v>9971</v>
      </c>
      <c r="G2" s="8">
        <f t="shared" ref="G2:G1462" si="1">MONTH(A2)</f>
        <v>1</v>
      </c>
    </row>
    <row r="3">
      <c r="A3" s="282">
        <v>40910.0</v>
      </c>
      <c r="B3" s="283">
        <v>10.9</v>
      </c>
      <c r="C3" s="283">
        <v>10.6</v>
      </c>
      <c r="D3" s="283">
        <v>2.8</v>
      </c>
      <c r="E3" s="283">
        <v>4.5</v>
      </c>
      <c r="F3" s="283" t="s">
        <v>9972</v>
      </c>
      <c r="G3" s="8">
        <f t="shared" si="1"/>
        <v>1</v>
      </c>
    </row>
    <row r="4">
      <c r="A4" s="282">
        <v>40911.0</v>
      </c>
      <c r="B4" s="283">
        <v>0.8</v>
      </c>
      <c r="C4" s="283">
        <v>11.7</v>
      </c>
      <c r="D4" s="283">
        <v>5.6</v>
      </c>
      <c r="E4" s="283">
        <v>2.3</v>
      </c>
      <c r="F4" s="283" t="s">
        <v>9972</v>
      </c>
      <c r="G4" s="8">
        <f t="shared" si="1"/>
        <v>1</v>
      </c>
    </row>
    <row r="5">
      <c r="A5" s="282">
        <v>40912.0</v>
      </c>
      <c r="B5" s="283">
        <v>20.3</v>
      </c>
      <c r="C5" s="283">
        <v>12.2</v>
      </c>
      <c r="E5" s="283">
        <v>4.7</v>
      </c>
      <c r="F5" s="283" t="s">
        <v>9972</v>
      </c>
      <c r="G5" s="8">
        <f t="shared" si="1"/>
        <v>1</v>
      </c>
    </row>
    <row r="6">
      <c r="A6" s="282">
        <v>40913.0</v>
      </c>
      <c r="B6" s="283">
        <v>1.3</v>
      </c>
      <c r="C6" s="283">
        <v>8.9</v>
      </c>
      <c r="D6" s="283">
        <v>2.8</v>
      </c>
      <c r="E6" s="283">
        <v>6.1</v>
      </c>
      <c r="F6" s="283" t="s">
        <v>9972</v>
      </c>
      <c r="G6" s="8">
        <f t="shared" si="1"/>
        <v>1</v>
      </c>
    </row>
    <row r="7">
      <c r="A7" s="282">
        <v>40914.0</v>
      </c>
      <c r="B7" s="283">
        <v>2.5</v>
      </c>
      <c r="C7" s="283">
        <v>4.4</v>
      </c>
      <c r="D7" s="283">
        <v>2.2</v>
      </c>
      <c r="E7" s="283">
        <v>2.2</v>
      </c>
      <c r="F7" s="283" t="s">
        <v>9972</v>
      </c>
      <c r="G7" s="8">
        <f t="shared" si="1"/>
        <v>1</v>
      </c>
    </row>
    <row r="8">
      <c r="A8" s="282">
        <v>40915.0</v>
      </c>
      <c r="B8" s="283">
        <v>0.0</v>
      </c>
      <c r="C8" s="283">
        <v>7.2</v>
      </c>
      <c r="D8" s="283">
        <v>2.8</v>
      </c>
      <c r="E8" s="283">
        <v>2.3</v>
      </c>
      <c r="F8" s="283" t="s">
        <v>9972</v>
      </c>
      <c r="G8" s="8">
        <f t="shared" si="1"/>
        <v>1</v>
      </c>
    </row>
    <row r="9">
      <c r="A9" s="282">
        <v>40916.0</v>
      </c>
      <c r="B9" s="283">
        <v>0.0</v>
      </c>
      <c r="C9" s="283">
        <v>10.0</v>
      </c>
      <c r="D9" s="283">
        <v>2.8</v>
      </c>
      <c r="E9" s="283">
        <v>2.0</v>
      </c>
      <c r="F9" s="283" t="s">
        <v>9973</v>
      </c>
      <c r="G9" s="8">
        <f t="shared" si="1"/>
        <v>1</v>
      </c>
    </row>
    <row r="10">
      <c r="A10" s="282">
        <v>40917.0</v>
      </c>
      <c r="B10" s="283">
        <v>4.3</v>
      </c>
      <c r="C10" s="283">
        <v>9.4</v>
      </c>
      <c r="D10" s="283">
        <v>5.0</v>
      </c>
      <c r="E10" s="283">
        <v>3.4</v>
      </c>
      <c r="F10" s="283" t="s">
        <v>9972</v>
      </c>
      <c r="G10" s="8">
        <f t="shared" si="1"/>
        <v>1</v>
      </c>
    </row>
    <row r="11">
      <c r="A11" s="282">
        <v>40918.0</v>
      </c>
      <c r="B11" s="283">
        <v>1.0</v>
      </c>
      <c r="C11" s="283">
        <v>6.1</v>
      </c>
      <c r="D11" s="283">
        <v>0.6</v>
      </c>
      <c r="E11" s="283">
        <v>3.4</v>
      </c>
      <c r="F11" s="283" t="s">
        <v>9972</v>
      </c>
      <c r="G11" s="8">
        <f t="shared" si="1"/>
        <v>1</v>
      </c>
    </row>
    <row r="12">
      <c r="A12" s="282">
        <v>40919.0</v>
      </c>
      <c r="B12" s="283">
        <v>0.0</v>
      </c>
      <c r="C12" s="283">
        <v>6.1</v>
      </c>
      <c r="D12" s="283">
        <v>-1.1</v>
      </c>
      <c r="E12" s="283">
        <v>5.1</v>
      </c>
      <c r="F12" s="283" t="s">
        <v>9973</v>
      </c>
      <c r="G12" s="8">
        <f t="shared" si="1"/>
        <v>1</v>
      </c>
    </row>
    <row r="13">
      <c r="A13" s="282">
        <v>40920.0</v>
      </c>
      <c r="B13" s="283">
        <v>0.0</v>
      </c>
      <c r="C13" s="283">
        <v>6.1</v>
      </c>
      <c r="D13" s="283">
        <v>-1.7</v>
      </c>
      <c r="E13" s="283">
        <v>1.9</v>
      </c>
      <c r="F13" s="283" t="s">
        <v>9973</v>
      </c>
      <c r="G13" s="8">
        <f t="shared" si="1"/>
        <v>1</v>
      </c>
    </row>
    <row r="14">
      <c r="A14" s="282">
        <v>40921.0</v>
      </c>
      <c r="B14" s="283">
        <v>0.0</v>
      </c>
      <c r="C14" s="283">
        <v>5.0</v>
      </c>
      <c r="D14" s="283">
        <v>-2.8</v>
      </c>
      <c r="E14" s="283">
        <v>1.3</v>
      </c>
      <c r="F14" s="283" t="s">
        <v>9973</v>
      </c>
      <c r="G14" s="8">
        <f t="shared" si="1"/>
        <v>1</v>
      </c>
    </row>
    <row r="15">
      <c r="A15" s="282">
        <v>40922.0</v>
      </c>
      <c r="B15" s="283">
        <v>4.1</v>
      </c>
      <c r="C15" s="283">
        <v>4.4</v>
      </c>
      <c r="D15" s="283">
        <v>0.6</v>
      </c>
      <c r="E15" s="283">
        <v>5.3</v>
      </c>
      <c r="F15" s="283" t="s">
        <v>9974</v>
      </c>
      <c r="G15" s="8">
        <f t="shared" si="1"/>
        <v>1</v>
      </c>
    </row>
    <row r="16">
      <c r="A16" s="282">
        <v>40923.0</v>
      </c>
      <c r="B16" s="283">
        <v>5.3</v>
      </c>
      <c r="C16" s="283">
        <v>1.1</v>
      </c>
      <c r="D16" s="283">
        <v>-3.3</v>
      </c>
      <c r="E16" s="283">
        <v>3.2</v>
      </c>
      <c r="F16" s="283" t="s">
        <v>9974</v>
      </c>
      <c r="G16" s="8">
        <f t="shared" si="1"/>
        <v>1</v>
      </c>
    </row>
    <row r="17">
      <c r="A17" s="282">
        <v>40924.0</v>
      </c>
      <c r="B17" s="283">
        <v>2.5</v>
      </c>
      <c r="C17" s="283">
        <v>1.7</v>
      </c>
      <c r="D17" s="283">
        <v>-2.8</v>
      </c>
      <c r="E17" s="283">
        <v>5.0</v>
      </c>
      <c r="F17" s="283" t="s">
        <v>9974</v>
      </c>
      <c r="G17" s="8">
        <f t="shared" si="1"/>
        <v>1</v>
      </c>
    </row>
    <row r="18">
      <c r="A18" s="282">
        <v>40925.0</v>
      </c>
      <c r="B18" s="283">
        <v>8.1</v>
      </c>
      <c r="C18" s="283">
        <v>3.3</v>
      </c>
      <c r="D18" s="283">
        <v>0.0</v>
      </c>
      <c r="E18" s="283">
        <v>5.6</v>
      </c>
      <c r="F18" s="283" t="s">
        <v>9974</v>
      </c>
      <c r="G18" s="8">
        <f t="shared" si="1"/>
        <v>1</v>
      </c>
    </row>
    <row r="19">
      <c r="A19" s="282">
        <v>40926.0</v>
      </c>
      <c r="B19" s="283">
        <v>19.8</v>
      </c>
      <c r="C19" s="283">
        <v>0.0</v>
      </c>
      <c r="D19" s="283">
        <v>-2.8</v>
      </c>
      <c r="E19" s="283">
        <v>5.0</v>
      </c>
      <c r="F19" s="283" t="s">
        <v>9974</v>
      </c>
      <c r="G19" s="8">
        <f t="shared" si="1"/>
        <v>1</v>
      </c>
    </row>
    <row r="20">
      <c r="A20" s="282">
        <v>40927.0</v>
      </c>
      <c r="B20" s="283">
        <v>15.2</v>
      </c>
      <c r="C20" s="283">
        <v>-1.1</v>
      </c>
      <c r="D20" s="283">
        <v>-2.8</v>
      </c>
      <c r="E20" s="283">
        <v>1.6</v>
      </c>
      <c r="F20" s="283" t="s">
        <v>9974</v>
      </c>
      <c r="G20" s="8">
        <f t="shared" si="1"/>
        <v>1</v>
      </c>
    </row>
    <row r="21">
      <c r="A21" s="282">
        <v>40928.0</v>
      </c>
      <c r="B21" s="283">
        <v>13.5</v>
      </c>
      <c r="C21" s="283">
        <v>7.2</v>
      </c>
      <c r="D21" s="283">
        <v>-1.1</v>
      </c>
      <c r="E21" s="283">
        <v>2.3</v>
      </c>
      <c r="F21" s="283" t="s">
        <v>9974</v>
      </c>
      <c r="G21" s="8">
        <f t="shared" si="1"/>
        <v>1</v>
      </c>
    </row>
    <row r="22">
      <c r="A22" s="282">
        <v>40929.0</v>
      </c>
      <c r="B22" s="283">
        <v>3.0</v>
      </c>
      <c r="C22" s="283">
        <v>8.3</v>
      </c>
      <c r="D22" s="283">
        <v>3.3</v>
      </c>
      <c r="E22" s="283">
        <v>8.2</v>
      </c>
      <c r="F22" s="283" t="s">
        <v>9972</v>
      </c>
      <c r="G22" s="8">
        <f t="shared" si="1"/>
        <v>1</v>
      </c>
    </row>
    <row r="23">
      <c r="A23" s="282">
        <v>40930.0</v>
      </c>
      <c r="B23" s="283">
        <v>6.1</v>
      </c>
      <c r="C23" s="283">
        <v>6.7</v>
      </c>
      <c r="D23" s="283">
        <v>2.2</v>
      </c>
      <c r="E23" s="283">
        <v>4.8</v>
      </c>
      <c r="F23" s="283" t="s">
        <v>9972</v>
      </c>
      <c r="G23" s="8">
        <f t="shared" si="1"/>
        <v>1</v>
      </c>
    </row>
    <row r="24">
      <c r="A24" s="282">
        <v>40931.0</v>
      </c>
      <c r="B24" s="283">
        <v>0.0</v>
      </c>
      <c r="C24" s="283">
        <v>8.3</v>
      </c>
      <c r="D24" s="283">
        <v>1.1</v>
      </c>
      <c r="E24" s="283">
        <v>3.6</v>
      </c>
      <c r="F24" s="283" t="s">
        <v>9972</v>
      </c>
      <c r="G24" s="8">
        <f t="shared" si="1"/>
        <v>1</v>
      </c>
    </row>
    <row r="25">
      <c r="A25" s="282">
        <v>40932.0</v>
      </c>
      <c r="B25" s="283">
        <v>8.6</v>
      </c>
      <c r="C25" s="283">
        <v>10.0</v>
      </c>
      <c r="D25" s="283">
        <v>2.2</v>
      </c>
      <c r="E25" s="283">
        <v>5.1</v>
      </c>
      <c r="F25" s="283" t="s">
        <v>9972</v>
      </c>
      <c r="G25" s="8">
        <f t="shared" si="1"/>
        <v>1</v>
      </c>
    </row>
    <row r="26">
      <c r="A26" s="282">
        <v>40933.0</v>
      </c>
      <c r="B26" s="283">
        <v>8.1</v>
      </c>
      <c r="C26" s="283">
        <v>8.9</v>
      </c>
      <c r="D26" s="283">
        <v>4.4</v>
      </c>
      <c r="E26" s="283">
        <v>5.4</v>
      </c>
      <c r="F26" s="283" t="s">
        <v>9972</v>
      </c>
      <c r="G26" s="8">
        <f t="shared" si="1"/>
        <v>1</v>
      </c>
    </row>
    <row r="27">
      <c r="A27" s="282">
        <v>40934.0</v>
      </c>
      <c r="B27" s="283">
        <v>4.8</v>
      </c>
      <c r="C27" s="283">
        <v>8.9</v>
      </c>
      <c r="D27" s="283">
        <v>1.1</v>
      </c>
      <c r="E27" s="283">
        <v>4.8</v>
      </c>
      <c r="F27" s="283" t="s">
        <v>9972</v>
      </c>
      <c r="G27" s="8">
        <f t="shared" si="1"/>
        <v>1</v>
      </c>
    </row>
    <row r="28">
      <c r="A28" s="282">
        <v>40935.0</v>
      </c>
      <c r="B28" s="283">
        <v>0.0</v>
      </c>
      <c r="C28" s="283">
        <v>6.7</v>
      </c>
      <c r="D28" s="283">
        <v>-2.2</v>
      </c>
      <c r="E28" s="283">
        <v>1.4</v>
      </c>
      <c r="F28" s="283" t="s">
        <v>9971</v>
      </c>
      <c r="G28" s="8">
        <f t="shared" si="1"/>
        <v>1</v>
      </c>
    </row>
    <row r="29">
      <c r="A29" s="282">
        <v>40936.0</v>
      </c>
      <c r="B29" s="283">
        <v>0.0</v>
      </c>
      <c r="C29" s="283">
        <v>6.7</v>
      </c>
      <c r="D29" s="283">
        <v>0.6</v>
      </c>
      <c r="E29" s="283">
        <v>2.2</v>
      </c>
      <c r="F29" s="283" t="s">
        <v>9972</v>
      </c>
      <c r="G29" s="8">
        <f t="shared" si="1"/>
        <v>1</v>
      </c>
    </row>
    <row r="30">
      <c r="A30" s="282">
        <v>40937.0</v>
      </c>
      <c r="B30" s="283">
        <v>27.7</v>
      </c>
      <c r="C30" s="283">
        <v>9.4</v>
      </c>
      <c r="D30" s="283">
        <v>3.9</v>
      </c>
      <c r="E30" s="283">
        <v>4.5</v>
      </c>
      <c r="F30" s="283" t="s">
        <v>9972</v>
      </c>
      <c r="G30" s="8">
        <f t="shared" si="1"/>
        <v>1</v>
      </c>
    </row>
    <row r="31">
      <c r="A31" s="282">
        <v>40938.0</v>
      </c>
      <c r="B31" s="283">
        <v>3.6</v>
      </c>
      <c r="C31" s="283">
        <v>8.3</v>
      </c>
      <c r="D31" s="283">
        <v>6.1</v>
      </c>
      <c r="E31" s="283">
        <v>5.1</v>
      </c>
      <c r="F31" s="283" t="s">
        <v>9972</v>
      </c>
      <c r="G31" s="8">
        <f t="shared" si="1"/>
        <v>1</v>
      </c>
    </row>
    <row r="32">
      <c r="A32" s="282">
        <v>40939.0</v>
      </c>
      <c r="B32" s="283">
        <v>1.8</v>
      </c>
      <c r="C32" s="283">
        <v>9.4</v>
      </c>
      <c r="D32" s="283">
        <v>6.1</v>
      </c>
      <c r="E32" s="283">
        <v>3.9</v>
      </c>
      <c r="F32" s="283" t="s">
        <v>9972</v>
      </c>
      <c r="G32" s="8">
        <f t="shared" si="1"/>
        <v>1</v>
      </c>
    </row>
    <row r="33">
      <c r="A33" s="282">
        <v>40940.0</v>
      </c>
      <c r="B33" s="283">
        <v>13.5</v>
      </c>
      <c r="C33" s="283">
        <v>8.9</v>
      </c>
      <c r="D33" s="283">
        <v>3.3</v>
      </c>
      <c r="E33" s="283">
        <v>2.7</v>
      </c>
      <c r="F33" s="283" t="s">
        <v>9972</v>
      </c>
      <c r="G33" s="8">
        <f t="shared" si="1"/>
        <v>2</v>
      </c>
    </row>
    <row r="34">
      <c r="A34" s="282">
        <v>40941.0</v>
      </c>
      <c r="B34" s="283">
        <v>0.0</v>
      </c>
      <c r="C34" s="283">
        <v>8.3</v>
      </c>
      <c r="D34" s="283">
        <v>1.7</v>
      </c>
      <c r="E34" s="283">
        <v>2.6</v>
      </c>
      <c r="F34" s="283" t="s">
        <v>9973</v>
      </c>
      <c r="G34" s="8">
        <f t="shared" si="1"/>
        <v>2</v>
      </c>
    </row>
    <row r="35">
      <c r="A35" s="282">
        <v>40942.0</v>
      </c>
      <c r="B35" s="283">
        <v>0.0</v>
      </c>
      <c r="C35" s="283">
        <v>14.4</v>
      </c>
      <c r="D35" s="283">
        <v>2.2</v>
      </c>
      <c r="E35" s="283">
        <v>5.3</v>
      </c>
      <c r="F35" s="283" t="s">
        <v>9973</v>
      </c>
      <c r="G35" s="8">
        <f t="shared" si="1"/>
        <v>2</v>
      </c>
    </row>
    <row r="36">
      <c r="A36" s="282">
        <v>40943.0</v>
      </c>
      <c r="B36" s="283">
        <v>0.0</v>
      </c>
      <c r="C36" s="283">
        <v>15.6</v>
      </c>
      <c r="D36" s="283">
        <v>5.0</v>
      </c>
      <c r="E36" s="283">
        <v>4.3</v>
      </c>
      <c r="F36" s="283" t="s">
        <v>9973</v>
      </c>
      <c r="G36" s="8">
        <f t="shared" si="1"/>
        <v>2</v>
      </c>
    </row>
    <row r="37">
      <c r="A37" s="282">
        <v>40944.0</v>
      </c>
      <c r="B37" s="283">
        <v>0.0</v>
      </c>
      <c r="C37" s="283">
        <v>13.9</v>
      </c>
      <c r="D37" s="283">
        <v>1.7</v>
      </c>
      <c r="E37" s="283">
        <v>2.9</v>
      </c>
      <c r="F37" s="283" t="s">
        <v>9973</v>
      </c>
      <c r="G37" s="8">
        <f t="shared" si="1"/>
        <v>2</v>
      </c>
    </row>
    <row r="38">
      <c r="A38" s="282">
        <v>40945.0</v>
      </c>
      <c r="B38" s="283">
        <v>0.0</v>
      </c>
      <c r="C38" s="283">
        <v>16.1</v>
      </c>
      <c r="D38" s="283">
        <v>1.7</v>
      </c>
      <c r="E38" s="283">
        <v>5.0</v>
      </c>
      <c r="F38" s="283" t="s">
        <v>9973</v>
      </c>
      <c r="G38" s="8">
        <f t="shared" si="1"/>
        <v>2</v>
      </c>
    </row>
    <row r="39">
      <c r="A39" s="282">
        <v>40946.0</v>
      </c>
      <c r="B39" s="283">
        <v>0.3</v>
      </c>
      <c r="C39" s="283">
        <v>15.6</v>
      </c>
      <c r="D39" s="283">
        <v>7.8</v>
      </c>
      <c r="E39" s="283">
        <v>5.3</v>
      </c>
      <c r="F39" s="283" t="s">
        <v>9972</v>
      </c>
      <c r="G39" s="8">
        <f t="shared" si="1"/>
        <v>2</v>
      </c>
    </row>
    <row r="40">
      <c r="A40" s="282">
        <v>40947.0</v>
      </c>
      <c r="B40" s="283">
        <v>2.8</v>
      </c>
      <c r="C40" s="283">
        <v>10.0</v>
      </c>
      <c r="D40" s="283">
        <v>5.0</v>
      </c>
      <c r="E40" s="283">
        <v>2.7</v>
      </c>
      <c r="F40" s="283" t="s">
        <v>9972</v>
      </c>
      <c r="G40" s="8">
        <f t="shared" si="1"/>
        <v>2</v>
      </c>
    </row>
    <row r="41">
      <c r="A41" s="282">
        <v>40948.0</v>
      </c>
      <c r="B41" s="283">
        <v>2.5</v>
      </c>
      <c r="C41" s="283">
        <v>11.1</v>
      </c>
      <c r="D41" s="283">
        <v>7.8</v>
      </c>
      <c r="E41" s="283">
        <v>2.4</v>
      </c>
      <c r="F41" s="283" t="s">
        <v>9972</v>
      </c>
      <c r="G41" s="8">
        <f t="shared" si="1"/>
        <v>2</v>
      </c>
    </row>
    <row r="42">
      <c r="A42" s="282">
        <v>40949.0</v>
      </c>
      <c r="B42" s="283">
        <v>2.5</v>
      </c>
      <c r="C42" s="283">
        <v>12.8</v>
      </c>
      <c r="D42" s="283">
        <v>6.7</v>
      </c>
      <c r="E42" s="283">
        <v>3.0</v>
      </c>
      <c r="F42" s="283" t="s">
        <v>9972</v>
      </c>
      <c r="G42" s="8">
        <f t="shared" si="1"/>
        <v>2</v>
      </c>
    </row>
    <row r="43">
      <c r="A43" s="282">
        <v>40950.0</v>
      </c>
      <c r="B43" s="283">
        <v>0.8</v>
      </c>
      <c r="C43" s="283">
        <v>8.9</v>
      </c>
      <c r="D43" s="283">
        <v>5.6</v>
      </c>
      <c r="E43" s="283">
        <v>3.4</v>
      </c>
      <c r="F43" s="283" t="s">
        <v>9972</v>
      </c>
      <c r="G43" s="8">
        <f t="shared" si="1"/>
        <v>2</v>
      </c>
    </row>
    <row r="44">
      <c r="A44" s="282">
        <v>40951.0</v>
      </c>
      <c r="B44" s="283">
        <v>1.0</v>
      </c>
      <c r="C44" s="283">
        <v>8.3</v>
      </c>
      <c r="D44" s="283">
        <v>5.0</v>
      </c>
      <c r="E44" s="283">
        <v>1.3</v>
      </c>
      <c r="F44" s="283" t="s">
        <v>9972</v>
      </c>
      <c r="G44" s="8">
        <f t="shared" si="1"/>
        <v>2</v>
      </c>
    </row>
    <row r="45">
      <c r="A45" s="282">
        <v>40952.0</v>
      </c>
      <c r="B45" s="283">
        <v>11.4</v>
      </c>
      <c r="C45" s="283">
        <v>7.2</v>
      </c>
      <c r="D45" s="283">
        <v>4.4</v>
      </c>
      <c r="E45" s="283">
        <v>1.4</v>
      </c>
      <c r="F45" s="283" t="s">
        <v>9972</v>
      </c>
      <c r="G45" s="8">
        <f t="shared" si="1"/>
        <v>2</v>
      </c>
    </row>
    <row r="46">
      <c r="A46" s="282">
        <v>40953.0</v>
      </c>
      <c r="B46" s="283">
        <v>2.5</v>
      </c>
      <c r="C46" s="283">
        <v>6.7</v>
      </c>
      <c r="D46" s="283">
        <v>1.1</v>
      </c>
      <c r="E46" s="283">
        <v>3.1</v>
      </c>
      <c r="F46" s="283" t="s">
        <v>9972</v>
      </c>
      <c r="G46" s="8">
        <f t="shared" si="1"/>
        <v>2</v>
      </c>
    </row>
    <row r="47">
      <c r="A47" s="282">
        <v>40954.0</v>
      </c>
      <c r="B47" s="283">
        <v>0.0</v>
      </c>
      <c r="C47" s="283">
        <v>7.2</v>
      </c>
      <c r="D47" s="283">
        <v>0.6</v>
      </c>
      <c r="E47" s="283">
        <v>1.8</v>
      </c>
      <c r="F47" s="283" t="s">
        <v>9971</v>
      </c>
      <c r="G47" s="8">
        <f t="shared" si="1"/>
        <v>2</v>
      </c>
    </row>
    <row r="48">
      <c r="A48" s="282">
        <v>40955.0</v>
      </c>
      <c r="B48" s="283">
        <v>1.8</v>
      </c>
      <c r="C48" s="283">
        <v>7.2</v>
      </c>
      <c r="D48" s="283">
        <v>3.3</v>
      </c>
      <c r="E48" s="283">
        <v>2.1</v>
      </c>
      <c r="F48" s="283" t="s">
        <v>9972</v>
      </c>
      <c r="G48" s="8">
        <f t="shared" si="1"/>
        <v>2</v>
      </c>
    </row>
    <row r="49">
      <c r="A49" s="282">
        <v>40956.0</v>
      </c>
      <c r="B49" s="283">
        <v>17.3</v>
      </c>
      <c r="C49" s="283">
        <v>10.0</v>
      </c>
      <c r="D49" s="283">
        <v>4.4</v>
      </c>
      <c r="E49" s="283">
        <v>3.4</v>
      </c>
      <c r="F49" s="283" t="s">
        <v>9972</v>
      </c>
      <c r="G49" s="8">
        <f t="shared" si="1"/>
        <v>2</v>
      </c>
    </row>
    <row r="50">
      <c r="A50" s="282">
        <v>40957.0</v>
      </c>
      <c r="B50" s="283">
        <v>6.4</v>
      </c>
      <c r="C50" s="283">
        <v>6.7</v>
      </c>
      <c r="D50" s="283">
        <v>3.9</v>
      </c>
      <c r="E50" s="283">
        <v>8.1</v>
      </c>
      <c r="F50" s="283" t="s">
        <v>9972</v>
      </c>
      <c r="G50" s="8">
        <f t="shared" si="1"/>
        <v>2</v>
      </c>
    </row>
    <row r="51">
      <c r="A51" s="282">
        <v>40958.0</v>
      </c>
      <c r="B51" s="283">
        <v>0.0</v>
      </c>
      <c r="C51" s="283">
        <v>6.7</v>
      </c>
      <c r="D51" s="283">
        <v>2.2</v>
      </c>
      <c r="E51" s="283">
        <v>4.7</v>
      </c>
      <c r="F51" s="283" t="s">
        <v>9973</v>
      </c>
      <c r="G51" s="8">
        <f t="shared" si="1"/>
        <v>2</v>
      </c>
    </row>
    <row r="52">
      <c r="A52" s="282">
        <v>40959.0</v>
      </c>
      <c r="B52" s="283">
        <v>3.0</v>
      </c>
      <c r="C52" s="283">
        <v>7.8</v>
      </c>
      <c r="D52" s="283">
        <v>1.7</v>
      </c>
      <c r="E52" s="283">
        <v>2.9</v>
      </c>
      <c r="F52" s="283" t="s">
        <v>9972</v>
      </c>
      <c r="G52" s="8">
        <f t="shared" si="1"/>
        <v>2</v>
      </c>
    </row>
    <row r="53">
      <c r="A53" s="282">
        <v>40960.0</v>
      </c>
      <c r="B53" s="283">
        <v>0.8</v>
      </c>
      <c r="C53" s="283">
        <v>10.0</v>
      </c>
      <c r="D53" s="283">
        <v>7.8</v>
      </c>
      <c r="E53" s="283">
        <v>7.5</v>
      </c>
      <c r="F53" s="283" t="s">
        <v>9972</v>
      </c>
      <c r="G53" s="8">
        <f t="shared" si="1"/>
        <v>2</v>
      </c>
    </row>
    <row r="54">
      <c r="A54" s="282">
        <v>40961.0</v>
      </c>
      <c r="B54" s="283">
        <v>8.6</v>
      </c>
      <c r="C54" s="283">
        <v>10.0</v>
      </c>
      <c r="D54" s="283">
        <v>2.8</v>
      </c>
      <c r="E54" s="283">
        <v>5.9</v>
      </c>
      <c r="F54" s="283" t="s">
        <v>9972</v>
      </c>
      <c r="G54" s="8">
        <f t="shared" si="1"/>
        <v>2</v>
      </c>
    </row>
    <row r="55">
      <c r="A55" s="282">
        <v>40962.0</v>
      </c>
      <c r="B55" s="283">
        <v>0.0</v>
      </c>
      <c r="C55" s="283">
        <v>8.3</v>
      </c>
      <c r="D55" s="283">
        <v>2.8</v>
      </c>
      <c r="E55" s="283">
        <v>3.9</v>
      </c>
      <c r="F55" s="283" t="s">
        <v>9973</v>
      </c>
      <c r="G55" s="8">
        <f t="shared" si="1"/>
        <v>2</v>
      </c>
    </row>
    <row r="56">
      <c r="A56" s="282">
        <v>40963.0</v>
      </c>
      <c r="B56" s="283">
        <v>11.4</v>
      </c>
      <c r="C56" s="283">
        <v>6.7</v>
      </c>
      <c r="D56" s="283">
        <v>4.4</v>
      </c>
      <c r="E56" s="283">
        <v>3.5</v>
      </c>
      <c r="F56" s="283" t="s">
        <v>9972</v>
      </c>
      <c r="G56" s="8">
        <f t="shared" si="1"/>
        <v>2</v>
      </c>
    </row>
    <row r="57">
      <c r="A57" s="282">
        <v>40964.0</v>
      </c>
      <c r="B57" s="283">
        <v>0.0</v>
      </c>
      <c r="C57" s="283">
        <v>7.2</v>
      </c>
      <c r="D57" s="283">
        <v>2.8</v>
      </c>
      <c r="E57" s="283">
        <v>6.4</v>
      </c>
      <c r="F57" s="283" t="s">
        <v>9972</v>
      </c>
      <c r="G57" s="8">
        <f t="shared" si="1"/>
        <v>2</v>
      </c>
    </row>
    <row r="58">
      <c r="A58" s="282">
        <v>40965.0</v>
      </c>
      <c r="B58" s="283">
        <v>1.3</v>
      </c>
      <c r="C58" s="283">
        <v>5.0</v>
      </c>
      <c r="D58" s="283">
        <v>-1.1</v>
      </c>
      <c r="E58" s="283">
        <v>3.4</v>
      </c>
      <c r="F58" s="283" t="s">
        <v>9974</v>
      </c>
      <c r="G58" s="8">
        <f t="shared" si="1"/>
        <v>2</v>
      </c>
    </row>
    <row r="59">
      <c r="A59" s="282">
        <v>40966.0</v>
      </c>
      <c r="B59" s="283">
        <v>0.0</v>
      </c>
      <c r="C59" s="283">
        <v>6.7</v>
      </c>
      <c r="D59" s="283">
        <v>-2.2</v>
      </c>
      <c r="E59" s="283">
        <v>3.0</v>
      </c>
      <c r="F59" s="283" t="s">
        <v>9973</v>
      </c>
      <c r="G59" s="8">
        <f t="shared" si="1"/>
        <v>2</v>
      </c>
    </row>
    <row r="60">
      <c r="A60" s="282">
        <v>40967.0</v>
      </c>
      <c r="B60" s="283">
        <v>3.6</v>
      </c>
      <c r="C60" s="283">
        <v>6.7</v>
      </c>
      <c r="D60" s="283">
        <v>-0.6</v>
      </c>
      <c r="E60" s="283">
        <v>4.2</v>
      </c>
      <c r="F60" s="283" t="s">
        <v>9974</v>
      </c>
      <c r="G60" s="8">
        <f t="shared" si="1"/>
        <v>2</v>
      </c>
    </row>
    <row r="61">
      <c r="A61" s="282">
        <v>40968.0</v>
      </c>
      <c r="B61" s="283">
        <v>0.8</v>
      </c>
      <c r="C61" s="283">
        <v>5.0</v>
      </c>
      <c r="D61" s="283">
        <v>1.1</v>
      </c>
      <c r="E61" s="283">
        <v>7.0</v>
      </c>
      <c r="F61" s="283" t="s">
        <v>9974</v>
      </c>
      <c r="G61" s="8">
        <f t="shared" si="1"/>
        <v>2</v>
      </c>
    </row>
    <row r="62">
      <c r="A62" s="282">
        <v>40969.0</v>
      </c>
      <c r="B62" s="283">
        <v>0.0</v>
      </c>
      <c r="C62" s="283">
        <v>6.1</v>
      </c>
      <c r="D62" s="283">
        <v>1.1</v>
      </c>
      <c r="E62" s="283">
        <v>3.1</v>
      </c>
      <c r="F62" s="283" t="s">
        <v>9973</v>
      </c>
      <c r="G62" s="8">
        <f t="shared" si="1"/>
        <v>3</v>
      </c>
    </row>
    <row r="63">
      <c r="A63" s="282">
        <v>40970.0</v>
      </c>
      <c r="B63" s="283">
        <v>2.0</v>
      </c>
      <c r="C63" s="283">
        <v>6.7</v>
      </c>
      <c r="D63" s="283">
        <v>3.9</v>
      </c>
      <c r="E63" s="283">
        <v>5.1</v>
      </c>
      <c r="F63" s="283" t="s">
        <v>9972</v>
      </c>
      <c r="G63" s="8">
        <f t="shared" si="1"/>
        <v>3</v>
      </c>
    </row>
    <row r="64">
      <c r="A64" s="282">
        <v>40971.0</v>
      </c>
      <c r="B64" s="283">
        <v>0.0</v>
      </c>
      <c r="C64" s="283">
        <v>12.2</v>
      </c>
      <c r="D64" s="283">
        <v>6.7</v>
      </c>
      <c r="E64" s="283">
        <v>7.0</v>
      </c>
      <c r="F64" s="283" t="s">
        <v>9973</v>
      </c>
      <c r="G64" s="8">
        <f t="shared" si="1"/>
        <v>3</v>
      </c>
    </row>
    <row r="65">
      <c r="A65" s="282">
        <v>40972.0</v>
      </c>
      <c r="B65" s="283">
        <v>0.0</v>
      </c>
      <c r="C65" s="283">
        <v>10.6</v>
      </c>
      <c r="D65" s="283">
        <v>6.7</v>
      </c>
      <c r="E65" s="283">
        <v>5.6</v>
      </c>
      <c r="F65" s="283" t="s">
        <v>9972</v>
      </c>
      <c r="G65" s="8">
        <f t="shared" si="1"/>
        <v>3</v>
      </c>
    </row>
    <row r="66">
      <c r="A66" s="282">
        <v>40973.0</v>
      </c>
      <c r="B66" s="283">
        <v>6.9</v>
      </c>
      <c r="C66" s="283">
        <v>7.8</v>
      </c>
      <c r="D66" s="283">
        <v>1.1</v>
      </c>
      <c r="E66" s="283">
        <v>6.2</v>
      </c>
      <c r="F66" s="283" t="s">
        <v>9972</v>
      </c>
      <c r="G66" s="8">
        <f t="shared" si="1"/>
        <v>3</v>
      </c>
    </row>
    <row r="67">
      <c r="A67" s="282">
        <v>40974.0</v>
      </c>
      <c r="B67" s="283">
        <v>0.5</v>
      </c>
      <c r="C67" s="283">
        <v>6.7</v>
      </c>
      <c r="D67" s="283">
        <v>0.0</v>
      </c>
      <c r="E67" s="283">
        <v>2.7</v>
      </c>
      <c r="F67" s="283" t="s">
        <v>9974</v>
      </c>
      <c r="G67" s="8">
        <f t="shared" si="1"/>
        <v>3</v>
      </c>
    </row>
    <row r="68">
      <c r="A68" s="282">
        <v>40975.0</v>
      </c>
      <c r="B68" s="283">
        <v>0.0</v>
      </c>
      <c r="C68" s="283">
        <v>8.9</v>
      </c>
      <c r="D68" s="283">
        <v>-1.7</v>
      </c>
      <c r="E68" s="283">
        <v>2.7</v>
      </c>
      <c r="F68" s="283" t="s">
        <v>9973</v>
      </c>
      <c r="G68" s="8">
        <f t="shared" si="1"/>
        <v>3</v>
      </c>
    </row>
    <row r="69">
      <c r="A69" s="282">
        <v>40976.0</v>
      </c>
      <c r="B69" s="283">
        <v>0.0</v>
      </c>
      <c r="C69" s="283">
        <v>15.6</v>
      </c>
      <c r="D69" s="283">
        <v>0.6</v>
      </c>
      <c r="E69" s="283">
        <v>2.5</v>
      </c>
      <c r="F69" s="283" t="s">
        <v>9973</v>
      </c>
      <c r="G69" s="8">
        <f t="shared" si="1"/>
        <v>3</v>
      </c>
    </row>
    <row r="70">
      <c r="A70" s="282">
        <v>40977.0</v>
      </c>
      <c r="B70" s="283">
        <v>3.6</v>
      </c>
      <c r="C70" s="283">
        <v>9.4</v>
      </c>
      <c r="D70" s="283">
        <v>5.0</v>
      </c>
      <c r="E70" s="283">
        <v>2.8</v>
      </c>
      <c r="F70" s="283" t="s">
        <v>9972</v>
      </c>
      <c r="G70" s="8">
        <f t="shared" si="1"/>
        <v>3</v>
      </c>
    </row>
    <row r="71">
      <c r="A71" s="282">
        <v>40978.0</v>
      </c>
      <c r="B71" s="283">
        <v>10.4</v>
      </c>
      <c r="C71" s="283">
        <v>7.2</v>
      </c>
      <c r="D71" s="283">
        <v>6.1</v>
      </c>
      <c r="E71" s="283">
        <v>3.4</v>
      </c>
      <c r="F71" s="283" t="s">
        <v>9972</v>
      </c>
      <c r="G71" s="8">
        <f t="shared" si="1"/>
        <v>3</v>
      </c>
    </row>
    <row r="72">
      <c r="A72" s="282">
        <v>40979.0</v>
      </c>
      <c r="B72" s="283">
        <v>13.7</v>
      </c>
      <c r="C72" s="283">
        <v>6.7</v>
      </c>
      <c r="D72" s="283">
        <v>2.8</v>
      </c>
      <c r="E72" s="283">
        <v>5.8</v>
      </c>
      <c r="F72" s="283" t="s">
        <v>9972</v>
      </c>
      <c r="G72" s="8">
        <f t="shared" si="1"/>
        <v>3</v>
      </c>
    </row>
    <row r="73">
      <c r="A73" s="282">
        <v>40980.0</v>
      </c>
      <c r="B73" s="283">
        <v>19.3</v>
      </c>
      <c r="C73" s="283">
        <v>8.3</v>
      </c>
      <c r="D73" s="283">
        <v>0.6</v>
      </c>
      <c r="E73" s="283">
        <v>6.2</v>
      </c>
      <c r="F73" s="283" t="s">
        <v>9974</v>
      </c>
      <c r="G73" s="8">
        <f t="shared" si="1"/>
        <v>3</v>
      </c>
    </row>
    <row r="74">
      <c r="A74" s="282">
        <v>40981.0</v>
      </c>
      <c r="B74" s="283">
        <v>9.4</v>
      </c>
      <c r="C74" s="283">
        <v>5.6</v>
      </c>
      <c r="D74" s="283">
        <v>0.6</v>
      </c>
      <c r="E74" s="283">
        <v>5.3</v>
      </c>
      <c r="F74" s="283" t="s">
        <v>9974</v>
      </c>
      <c r="G74" s="8">
        <f t="shared" si="1"/>
        <v>3</v>
      </c>
    </row>
    <row r="75">
      <c r="A75" s="282">
        <v>40982.0</v>
      </c>
      <c r="B75" s="283">
        <v>8.6</v>
      </c>
      <c r="C75" s="283">
        <v>7.8</v>
      </c>
      <c r="D75" s="283">
        <v>1.1</v>
      </c>
      <c r="E75" s="283">
        <v>4.7</v>
      </c>
      <c r="F75" s="283" t="s">
        <v>9972</v>
      </c>
      <c r="G75" s="8">
        <f t="shared" si="1"/>
        <v>3</v>
      </c>
    </row>
    <row r="76">
      <c r="A76" s="282">
        <v>40983.0</v>
      </c>
      <c r="B76" s="283">
        <v>23.9</v>
      </c>
      <c r="C76" s="283">
        <v>11.1</v>
      </c>
      <c r="D76" s="283">
        <v>5.6</v>
      </c>
      <c r="E76" s="283">
        <v>5.8</v>
      </c>
      <c r="F76" s="283" t="s">
        <v>9974</v>
      </c>
      <c r="G76" s="8">
        <f t="shared" si="1"/>
        <v>3</v>
      </c>
    </row>
    <row r="77">
      <c r="A77" s="282">
        <v>40984.0</v>
      </c>
      <c r="B77" s="283">
        <v>8.4</v>
      </c>
      <c r="C77" s="283">
        <v>8.9</v>
      </c>
      <c r="D77" s="283">
        <v>3.9</v>
      </c>
      <c r="E77" s="283">
        <v>5.1</v>
      </c>
      <c r="F77" s="283" t="s">
        <v>9972</v>
      </c>
      <c r="G77" s="8">
        <f t="shared" si="1"/>
        <v>3</v>
      </c>
    </row>
    <row r="78">
      <c r="A78" s="282">
        <v>40985.0</v>
      </c>
      <c r="B78" s="283">
        <v>9.4</v>
      </c>
      <c r="C78" s="283">
        <v>10.0</v>
      </c>
      <c r="D78" s="283">
        <v>0.6</v>
      </c>
      <c r="E78" s="283">
        <v>3.8</v>
      </c>
      <c r="F78" s="283" t="s">
        <v>9974</v>
      </c>
      <c r="G78" s="8">
        <f t="shared" si="1"/>
        <v>3</v>
      </c>
    </row>
    <row r="79">
      <c r="A79" s="282">
        <v>40986.0</v>
      </c>
      <c r="B79" s="283">
        <v>3.6</v>
      </c>
      <c r="C79" s="283">
        <v>5.0</v>
      </c>
      <c r="D79" s="283">
        <v>-0.6</v>
      </c>
      <c r="E79" s="283">
        <v>2.7</v>
      </c>
      <c r="F79" s="283" t="s">
        <v>9972</v>
      </c>
      <c r="G79" s="8">
        <f t="shared" si="1"/>
        <v>3</v>
      </c>
    </row>
    <row r="80">
      <c r="A80" s="282">
        <v>40987.0</v>
      </c>
      <c r="B80" s="283">
        <v>2.0</v>
      </c>
      <c r="C80" s="283">
        <v>7.2</v>
      </c>
      <c r="D80" s="283">
        <v>-1.1</v>
      </c>
      <c r="E80" s="283">
        <v>3.0</v>
      </c>
      <c r="F80" s="283" t="s">
        <v>9972</v>
      </c>
      <c r="G80" s="8">
        <f t="shared" si="1"/>
        <v>3</v>
      </c>
    </row>
    <row r="81">
      <c r="A81" s="282">
        <v>40988.0</v>
      </c>
      <c r="B81" s="283">
        <v>3.6</v>
      </c>
      <c r="C81" s="283">
        <v>7.8</v>
      </c>
      <c r="D81" s="283">
        <v>2.2</v>
      </c>
      <c r="E81" s="283">
        <v>6.4</v>
      </c>
      <c r="F81" s="283" t="s">
        <v>9972</v>
      </c>
      <c r="G81" s="8">
        <f t="shared" si="1"/>
        <v>3</v>
      </c>
    </row>
    <row r="82">
      <c r="A82" s="282">
        <v>40989.0</v>
      </c>
      <c r="B82" s="283">
        <v>1.3</v>
      </c>
      <c r="C82" s="283">
        <v>8.9</v>
      </c>
      <c r="D82" s="283">
        <v>1.1</v>
      </c>
      <c r="E82" s="283">
        <v>2.5</v>
      </c>
      <c r="F82" s="283" t="s">
        <v>9972</v>
      </c>
      <c r="G82" s="8">
        <f t="shared" si="1"/>
        <v>3</v>
      </c>
    </row>
    <row r="83">
      <c r="A83" s="282">
        <v>40990.0</v>
      </c>
      <c r="B83" s="283">
        <v>4.1</v>
      </c>
      <c r="C83" s="283">
        <v>10.0</v>
      </c>
      <c r="D83" s="283">
        <v>1.7</v>
      </c>
      <c r="E83" s="283">
        <v>2.1</v>
      </c>
      <c r="F83" s="283" t="s">
        <v>9972</v>
      </c>
      <c r="G83" s="8">
        <f t="shared" si="1"/>
        <v>3</v>
      </c>
    </row>
    <row r="84">
      <c r="A84" s="282">
        <v>40991.0</v>
      </c>
      <c r="B84" s="283">
        <v>0.0</v>
      </c>
      <c r="C84" s="283">
        <v>12.2</v>
      </c>
      <c r="D84" s="283">
        <v>0.6</v>
      </c>
      <c r="E84" s="283">
        <v>2.8</v>
      </c>
      <c r="F84" s="283" t="s">
        <v>9973</v>
      </c>
      <c r="G84" s="8">
        <f t="shared" si="1"/>
        <v>3</v>
      </c>
    </row>
    <row r="85">
      <c r="A85" s="282">
        <v>40992.0</v>
      </c>
      <c r="B85" s="283">
        <v>0.0</v>
      </c>
      <c r="C85" s="283">
        <v>15.0</v>
      </c>
      <c r="D85" s="283">
        <v>3.3</v>
      </c>
      <c r="E85" s="283">
        <v>5.2</v>
      </c>
      <c r="F85" s="283" t="s">
        <v>9973</v>
      </c>
      <c r="G85" s="8">
        <f t="shared" si="1"/>
        <v>3</v>
      </c>
    </row>
    <row r="86">
      <c r="A86" s="282">
        <v>40993.0</v>
      </c>
      <c r="B86" s="283">
        <v>0.0</v>
      </c>
      <c r="C86" s="283">
        <v>13.3</v>
      </c>
      <c r="D86" s="283">
        <v>2.2</v>
      </c>
      <c r="E86" s="283">
        <v>2.7</v>
      </c>
      <c r="F86" s="283" t="s">
        <v>9972</v>
      </c>
      <c r="G86" s="8">
        <f t="shared" si="1"/>
        <v>3</v>
      </c>
    </row>
    <row r="87">
      <c r="A87" s="282">
        <v>40994.0</v>
      </c>
      <c r="B87" s="283">
        <v>0.0</v>
      </c>
      <c r="C87" s="283">
        <v>12.8</v>
      </c>
      <c r="D87" s="283">
        <v>6.1</v>
      </c>
      <c r="E87" s="283">
        <v>4.3</v>
      </c>
      <c r="F87" s="283" t="s">
        <v>9971</v>
      </c>
      <c r="G87" s="8">
        <f t="shared" si="1"/>
        <v>3</v>
      </c>
    </row>
    <row r="88">
      <c r="A88" s="282">
        <v>40995.0</v>
      </c>
      <c r="B88" s="283">
        <v>4.8</v>
      </c>
      <c r="C88" s="283">
        <v>14.4</v>
      </c>
      <c r="D88" s="283">
        <v>6.7</v>
      </c>
      <c r="E88" s="283">
        <v>3.8</v>
      </c>
      <c r="F88" s="283" t="s">
        <v>9972</v>
      </c>
      <c r="G88" s="8">
        <f t="shared" si="1"/>
        <v>3</v>
      </c>
    </row>
    <row r="89">
      <c r="A89" s="282">
        <v>40996.0</v>
      </c>
      <c r="B89" s="283">
        <v>1.3</v>
      </c>
      <c r="C89" s="283">
        <v>10.6</v>
      </c>
      <c r="D89" s="283">
        <v>7.2</v>
      </c>
      <c r="E89" s="283">
        <v>5.9</v>
      </c>
      <c r="F89" s="283" t="s">
        <v>9972</v>
      </c>
      <c r="G89" s="8">
        <f t="shared" si="1"/>
        <v>3</v>
      </c>
    </row>
    <row r="90">
      <c r="A90" s="282">
        <v>40997.0</v>
      </c>
      <c r="B90" s="283">
        <v>27.4</v>
      </c>
      <c r="C90" s="283">
        <v>10.0</v>
      </c>
      <c r="D90" s="283">
        <v>6.1</v>
      </c>
      <c r="E90" s="283">
        <v>4.4</v>
      </c>
      <c r="F90" s="283" t="s">
        <v>9972</v>
      </c>
      <c r="G90" s="8">
        <f t="shared" si="1"/>
        <v>3</v>
      </c>
    </row>
    <row r="91">
      <c r="A91" s="282">
        <v>40998.0</v>
      </c>
      <c r="B91" s="283">
        <v>5.6</v>
      </c>
      <c r="C91" s="283">
        <v>9.4</v>
      </c>
      <c r="D91" s="283">
        <v>5.0</v>
      </c>
      <c r="E91" s="283">
        <v>4.7</v>
      </c>
      <c r="F91" s="283" t="s">
        <v>9972</v>
      </c>
      <c r="G91" s="8">
        <f t="shared" si="1"/>
        <v>3</v>
      </c>
    </row>
    <row r="92">
      <c r="A92" s="282">
        <v>40999.0</v>
      </c>
      <c r="B92" s="283">
        <v>13.2</v>
      </c>
      <c r="C92" s="283">
        <v>10.0</v>
      </c>
      <c r="D92" s="283">
        <v>2.8</v>
      </c>
      <c r="E92" s="283">
        <v>3.4</v>
      </c>
      <c r="F92" s="283" t="s">
        <v>9972</v>
      </c>
      <c r="G92" s="8">
        <f t="shared" si="1"/>
        <v>3</v>
      </c>
    </row>
    <row r="93">
      <c r="A93" s="282">
        <v>41000.0</v>
      </c>
      <c r="B93" s="283">
        <v>1.5</v>
      </c>
      <c r="C93" s="283">
        <v>8.9</v>
      </c>
      <c r="D93" s="283">
        <v>4.4</v>
      </c>
      <c r="E93" s="283">
        <v>6.8</v>
      </c>
      <c r="F93" s="283" t="s">
        <v>9972</v>
      </c>
      <c r="G93" s="8">
        <f t="shared" si="1"/>
        <v>4</v>
      </c>
    </row>
    <row r="94">
      <c r="A94" s="282">
        <v>41001.0</v>
      </c>
      <c r="B94" s="283">
        <v>0.0</v>
      </c>
      <c r="C94" s="283">
        <v>16.7</v>
      </c>
      <c r="D94" s="283">
        <v>4.4</v>
      </c>
      <c r="E94" s="283">
        <v>3.1</v>
      </c>
      <c r="F94" s="283" t="s">
        <v>9973</v>
      </c>
      <c r="G94" s="8">
        <f t="shared" si="1"/>
        <v>4</v>
      </c>
    </row>
    <row r="95">
      <c r="A95" s="282">
        <v>41002.0</v>
      </c>
      <c r="B95" s="283">
        <v>1.5</v>
      </c>
      <c r="C95" s="283">
        <v>11.7</v>
      </c>
      <c r="D95" s="283">
        <v>3.3</v>
      </c>
      <c r="E95" s="283">
        <v>3.1</v>
      </c>
      <c r="F95" s="283" t="s">
        <v>9972</v>
      </c>
      <c r="G95" s="8">
        <f t="shared" si="1"/>
        <v>4</v>
      </c>
    </row>
    <row r="96">
      <c r="A96" s="282">
        <v>41003.0</v>
      </c>
      <c r="B96" s="283">
        <v>0.0</v>
      </c>
      <c r="C96" s="283">
        <v>10.6</v>
      </c>
      <c r="D96" s="283">
        <v>2.8</v>
      </c>
      <c r="E96" s="283">
        <v>2.1</v>
      </c>
      <c r="F96" s="283" t="s">
        <v>9973</v>
      </c>
      <c r="G96" s="8">
        <f t="shared" si="1"/>
        <v>4</v>
      </c>
    </row>
    <row r="97">
      <c r="A97" s="282">
        <v>41004.0</v>
      </c>
      <c r="B97" s="283">
        <v>4.6</v>
      </c>
      <c r="C97" s="283">
        <v>9.4</v>
      </c>
      <c r="D97" s="283">
        <v>2.8</v>
      </c>
      <c r="E97" s="283">
        <v>1.8</v>
      </c>
      <c r="F97" s="283" t="s">
        <v>9974</v>
      </c>
      <c r="G97" s="8">
        <f t="shared" si="1"/>
        <v>4</v>
      </c>
    </row>
    <row r="98">
      <c r="A98" s="282">
        <v>41005.0</v>
      </c>
      <c r="B98" s="283">
        <v>0.3</v>
      </c>
      <c r="C98" s="283">
        <v>11.1</v>
      </c>
      <c r="D98" s="283">
        <v>3.3</v>
      </c>
      <c r="E98" s="283">
        <v>2.6</v>
      </c>
      <c r="F98" s="283" t="s">
        <v>9972</v>
      </c>
      <c r="G98" s="8">
        <f t="shared" si="1"/>
        <v>4</v>
      </c>
    </row>
    <row r="99">
      <c r="A99" s="282">
        <v>41006.0</v>
      </c>
      <c r="B99" s="283">
        <v>0.0</v>
      </c>
      <c r="C99" s="283">
        <v>16.1</v>
      </c>
      <c r="D99" s="283">
        <v>1.7</v>
      </c>
      <c r="E99" s="283">
        <v>4.3</v>
      </c>
      <c r="F99" s="283" t="s">
        <v>9973</v>
      </c>
      <c r="G99" s="8">
        <f t="shared" si="1"/>
        <v>4</v>
      </c>
    </row>
    <row r="100">
      <c r="A100" s="282">
        <v>41007.0</v>
      </c>
      <c r="B100" s="283">
        <v>0.0</v>
      </c>
      <c r="C100" s="283">
        <v>21.1</v>
      </c>
      <c r="D100" s="283">
        <v>7.2</v>
      </c>
      <c r="E100" s="283">
        <v>4.1</v>
      </c>
      <c r="F100" s="283" t="s">
        <v>9973</v>
      </c>
      <c r="G100" s="8">
        <f t="shared" si="1"/>
        <v>4</v>
      </c>
    </row>
    <row r="101">
      <c r="A101" s="282">
        <v>41008.0</v>
      </c>
      <c r="B101" s="283">
        <v>0.0</v>
      </c>
      <c r="C101" s="283">
        <v>20.0</v>
      </c>
      <c r="D101" s="283">
        <v>6.1</v>
      </c>
      <c r="E101" s="283">
        <v>2.1</v>
      </c>
      <c r="F101" s="283" t="s">
        <v>9973</v>
      </c>
      <c r="G101" s="8">
        <f t="shared" si="1"/>
        <v>4</v>
      </c>
    </row>
    <row r="102">
      <c r="A102" s="282">
        <v>41009.0</v>
      </c>
      <c r="B102" s="283">
        <v>0.0</v>
      </c>
      <c r="C102" s="283">
        <v>17.8</v>
      </c>
      <c r="D102" s="283">
        <v>8.9</v>
      </c>
      <c r="E102" s="283">
        <v>3.2</v>
      </c>
      <c r="F102" s="283" t="s">
        <v>9972</v>
      </c>
      <c r="G102" s="8">
        <f t="shared" si="1"/>
        <v>4</v>
      </c>
    </row>
    <row r="103">
      <c r="A103" s="282">
        <v>41010.0</v>
      </c>
      <c r="B103" s="283">
        <v>2.3</v>
      </c>
      <c r="C103" s="283">
        <v>11.1</v>
      </c>
      <c r="D103" s="283">
        <v>7.2</v>
      </c>
      <c r="E103" s="283">
        <v>2.6</v>
      </c>
      <c r="F103" s="283" t="s">
        <v>9972</v>
      </c>
      <c r="G103" s="8">
        <f t="shared" si="1"/>
        <v>4</v>
      </c>
    </row>
    <row r="104">
      <c r="A104" s="282">
        <v>41011.0</v>
      </c>
      <c r="B104" s="283">
        <v>0.5</v>
      </c>
      <c r="C104" s="283">
        <v>13.9</v>
      </c>
      <c r="D104" s="283">
        <v>5.6</v>
      </c>
      <c r="E104" s="283">
        <v>2.6</v>
      </c>
      <c r="F104" s="283" t="s">
        <v>9972</v>
      </c>
      <c r="G104" s="8">
        <f t="shared" si="1"/>
        <v>4</v>
      </c>
    </row>
    <row r="105">
      <c r="A105" s="282">
        <v>41012.0</v>
      </c>
      <c r="B105" s="283">
        <v>0.0</v>
      </c>
      <c r="C105" s="283">
        <v>15.0</v>
      </c>
      <c r="D105" s="283">
        <v>3.9</v>
      </c>
      <c r="E105" s="283">
        <v>4.0</v>
      </c>
      <c r="F105" s="283" t="s">
        <v>9971</v>
      </c>
      <c r="G105" s="8">
        <f t="shared" si="1"/>
        <v>4</v>
      </c>
    </row>
    <row r="106">
      <c r="A106" s="282">
        <v>41013.0</v>
      </c>
      <c r="B106" s="283">
        <v>0.0</v>
      </c>
      <c r="C106" s="283">
        <v>15.6</v>
      </c>
      <c r="D106" s="283">
        <v>3.3</v>
      </c>
      <c r="E106" s="283">
        <v>3.0</v>
      </c>
      <c r="F106" s="283" t="s">
        <v>9973</v>
      </c>
      <c r="G106" s="8">
        <f t="shared" si="1"/>
        <v>4</v>
      </c>
    </row>
    <row r="107">
      <c r="A107" s="282">
        <v>41014.0</v>
      </c>
      <c r="B107" s="283">
        <v>0.0</v>
      </c>
      <c r="C107" s="283">
        <v>16.1</v>
      </c>
      <c r="D107" s="283">
        <v>7.2</v>
      </c>
      <c r="E107" s="283">
        <v>2.9</v>
      </c>
      <c r="F107" s="283" t="s">
        <v>9972</v>
      </c>
      <c r="G107" s="8">
        <f t="shared" si="1"/>
        <v>4</v>
      </c>
    </row>
    <row r="108">
      <c r="A108" s="282">
        <v>41015.0</v>
      </c>
      <c r="B108" s="283">
        <v>8.1</v>
      </c>
      <c r="C108" s="283">
        <v>13.3</v>
      </c>
      <c r="D108" s="283">
        <v>6.7</v>
      </c>
      <c r="E108" s="283">
        <v>5.8</v>
      </c>
      <c r="F108" s="283" t="s">
        <v>9972</v>
      </c>
      <c r="G108" s="8">
        <f t="shared" si="1"/>
        <v>4</v>
      </c>
    </row>
    <row r="109">
      <c r="A109" s="282">
        <v>41016.0</v>
      </c>
      <c r="B109" s="283">
        <v>1.8</v>
      </c>
      <c r="C109" s="283">
        <v>10.0</v>
      </c>
      <c r="D109" s="283">
        <v>4.4</v>
      </c>
      <c r="E109" s="283">
        <v>2.0</v>
      </c>
      <c r="F109" s="283" t="s">
        <v>9972</v>
      </c>
      <c r="G109" s="8">
        <f t="shared" si="1"/>
        <v>4</v>
      </c>
    </row>
    <row r="110">
      <c r="A110" s="282">
        <v>41017.0</v>
      </c>
      <c r="B110" s="283">
        <v>1.8</v>
      </c>
      <c r="C110" s="283">
        <v>13.3</v>
      </c>
      <c r="D110" s="283">
        <v>7.2</v>
      </c>
      <c r="E110" s="283">
        <v>3.9</v>
      </c>
      <c r="F110" s="283" t="s">
        <v>9972</v>
      </c>
      <c r="G110" s="8">
        <f t="shared" si="1"/>
        <v>4</v>
      </c>
    </row>
    <row r="111">
      <c r="A111" s="282">
        <v>41018.0</v>
      </c>
      <c r="B111" s="283">
        <v>10.9</v>
      </c>
      <c r="C111" s="283">
        <v>13.9</v>
      </c>
      <c r="D111" s="283">
        <v>5.0</v>
      </c>
      <c r="E111" s="283">
        <v>2.6</v>
      </c>
      <c r="F111" s="283" t="s">
        <v>9972</v>
      </c>
      <c r="G111" s="8">
        <f t="shared" si="1"/>
        <v>4</v>
      </c>
    </row>
    <row r="112">
      <c r="A112" s="282">
        <v>41019.0</v>
      </c>
      <c r="B112" s="283">
        <v>6.6</v>
      </c>
      <c r="C112" s="283">
        <v>13.3</v>
      </c>
      <c r="D112" s="283">
        <v>6.7</v>
      </c>
      <c r="E112" s="283">
        <v>2.7</v>
      </c>
      <c r="F112" s="283" t="s">
        <v>9972</v>
      </c>
      <c r="G112" s="8">
        <f t="shared" si="1"/>
        <v>4</v>
      </c>
    </row>
    <row r="113">
      <c r="A113" s="282">
        <v>41020.0</v>
      </c>
      <c r="B113" s="283">
        <v>0.0</v>
      </c>
      <c r="C113" s="283">
        <v>20.0</v>
      </c>
      <c r="D113" s="283">
        <v>4.4</v>
      </c>
      <c r="E113" s="283">
        <v>2.3</v>
      </c>
      <c r="F113" s="283" t="s">
        <v>9973</v>
      </c>
      <c r="G113" s="8">
        <f t="shared" si="1"/>
        <v>4</v>
      </c>
    </row>
    <row r="114">
      <c r="A114" s="282">
        <v>41021.0</v>
      </c>
      <c r="B114" s="283">
        <v>0.0</v>
      </c>
      <c r="C114" s="283">
        <v>23.3</v>
      </c>
      <c r="D114" s="283">
        <v>8.3</v>
      </c>
      <c r="E114" s="283">
        <v>2.6</v>
      </c>
      <c r="F114" s="283" t="s">
        <v>9972</v>
      </c>
      <c r="G114" s="8">
        <f t="shared" si="1"/>
        <v>4</v>
      </c>
    </row>
    <row r="115">
      <c r="A115" s="282">
        <v>41022.0</v>
      </c>
      <c r="B115" s="283">
        <v>0.0</v>
      </c>
      <c r="C115" s="283">
        <v>21.7</v>
      </c>
      <c r="D115" s="283">
        <v>8.9</v>
      </c>
      <c r="E115" s="283">
        <v>3.5</v>
      </c>
      <c r="F115" s="283" t="s">
        <v>9973</v>
      </c>
      <c r="G115" s="8">
        <f t="shared" si="1"/>
        <v>4</v>
      </c>
    </row>
    <row r="116">
      <c r="A116" s="282">
        <v>41023.0</v>
      </c>
      <c r="B116" s="283">
        <v>4.3</v>
      </c>
      <c r="C116" s="283">
        <v>13.9</v>
      </c>
      <c r="D116" s="283">
        <v>10.0</v>
      </c>
      <c r="E116" s="283">
        <v>2.8</v>
      </c>
      <c r="F116" s="283" t="s">
        <v>9972</v>
      </c>
      <c r="G116" s="8">
        <f t="shared" si="1"/>
        <v>4</v>
      </c>
    </row>
    <row r="117">
      <c r="A117" s="282">
        <v>41024.0</v>
      </c>
      <c r="B117" s="283">
        <v>10.7</v>
      </c>
      <c r="C117" s="283">
        <v>16.7</v>
      </c>
      <c r="D117" s="283">
        <v>8.9</v>
      </c>
      <c r="E117" s="283">
        <v>2.6</v>
      </c>
      <c r="F117" s="283" t="s">
        <v>9972</v>
      </c>
      <c r="G117" s="8">
        <f t="shared" si="1"/>
        <v>4</v>
      </c>
    </row>
    <row r="118">
      <c r="A118" s="282">
        <v>41025.0</v>
      </c>
      <c r="B118" s="283">
        <v>3.8</v>
      </c>
      <c r="C118" s="283">
        <v>13.9</v>
      </c>
      <c r="D118" s="283">
        <v>6.7</v>
      </c>
      <c r="E118" s="283">
        <v>5.2</v>
      </c>
      <c r="F118" s="283" t="s">
        <v>9972</v>
      </c>
      <c r="G118" s="8">
        <f t="shared" si="1"/>
        <v>4</v>
      </c>
    </row>
    <row r="119">
      <c r="A119" s="282">
        <v>41026.0</v>
      </c>
      <c r="B119" s="283">
        <v>0.8</v>
      </c>
      <c r="C119" s="283">
        <v>13.3</v>
      </c>
      <c r="D119" s="283">
        <v>6.1</v>
      </c>
      <c r="E119" s="283">
        <v>4.8</v>
      </c>
      <c r="F119" s="283" t="s">
        <v>9972</v>
      </c>
      <c r="G119" s="8">
        <f t="shared" si="1"/>
        <v>4</v>
      </c>
    </row>
    <row r="120">
      <c r="A120" s="282">
        <v>41027.0</v>
      </c>
      <c r="B120" s="283">
        <v>0.0</v>
      </c>
      <c r="C120" s="283">
        <v>16.1</v>
      </c>
      <c r="D120" s="283">
        <v>8.3</v>
      </c>
      <c r="E120" s="283">
        <v>2.5</v>
      </c>
      <c r="F120" s="283" t="s">
        <v>9971</v>
      </c>
      <c r="G120" s="8">
        <f t="shared" si="1"/>
        <v>4</v>
      </c>
    </row>
    <row r="121">
      <c r="A121" s="282">
        <v>41028.0</v>
      </c>
      <c r="B121" s="283">
        <v>4.3</v>
      </c>
      <c r="C121" s="283">
        <v>15.6</v>
      </c>
      <c r="D121" s="283">
        <v>8.9</v>
      </c>
      <c r="E121" s="283">
        <v>1.6</v>
      </c>
      <c r="F121" s="283" t="s">
        <v>9972</v>
      </c>
      <c r="G121" s="8">
        <f t="shared" si="1"/>
        <v>4</v>
      </c>
    </row>
    <row r="122">
      <c r="A122" s="282">
        <v>41029.0</v>
      </c>
      <c r="B122" s="283">
        <v>4.3</v>
      </c>
      <c r="C122" s="283">
        <v>12.8</v>
      </c>
      <c r="D122" s="283">
        <v>7.2</v>
      </c>
      <c r="E122" s="283">
        <v>8.0</v>
      </c>
      <c r="F122" s="283" t="s">
        <v>9972</v>
      </c>
      <c r="G122" s="8">
        <f t="shared" si="1"/>
        <v>4</v>
      </c>
    </row>
    <row r="123">
      <c r="A123" s="282">
        <v>41030.0</v>
      </c>
      <c r="B123" s="283">
        <v>0.5</v>
      </c>
      <c r="C123" s="283">
        <v>11.7</v>
      </c>
      <c r="D123" s="283">
        <v>6.1</v>
      </c>
      <c r="E123" s="283">
        <v>6.4</v>
      </c>
      <c r="F123" s="283" t="s">
        <v>9972</v>
      </c>
      <c r="G123" s="8">
        <f t="shared" si="1"/>
        <v>5</v>
      </c>
    </row>
    <row r="124">
      <c r="A124" s="282">
        <v>41031.0</v>
      </c>
      <c r="B124" s="283">
        <v>0.5</v>
      </c>
      <c r="C124" s="283">
        <v>13.3</v>
      </c>
      <c r="D124" s="283">
        <v>5.6</v>
      </c>
      <c r="E124" s="283">
        <v>2.5</v>
      </c>
      <c r="F124" s="283" t="s">
        <v>9972</v>
      </c>
      <c r="G124" s="8">
        <f t="shared" si="1"/>
        <v>5</v>
      </c>
    </row>
    <row r="125">
      <c r="A125" s="282">
        <v>41032.0</v>
      </c>
      <c r="B125" s="283">
        <v>18.5</v>
      </c>
      <c r="C125" s="283">
        <v>11.1</v>
      </c>
      <c r="D125" s="283">
        <v>7.2</v>
      </c>
      <c r="E125" s="283">
        <v>3.4</v>
      </c>
      <c r="F125" s="283" t="s">
        <v>9972</v>
      </c>
      <c r="G125" s="8">
        <f t="shared" si="1"/>
        <v>5</v>
      </c>
    </row>
    <row r="126">
      <c r="A126" s="282">
        <v>41033.0</v>
      </c>
      <c r="B126" s="283">
        <v>1.8</v>
      </c>
      <c r="C126" s="283">
        <v>12.2</v>
      </c>
      <c r="D126" s="283">
        <v>6.1</v>
      </c>
      <c r="E126" s="283">
        <v>4.6</v>
      </c>
      <c r="F126" s="283" t="s">
        <v>9972</v>
      </c>
      <c r="G126" s="8">
        <f t="shared" si="1"/>
        <v>5</v>
      </c>
    </row>
    <row r="127">
      <c r="A127" s="282">
        <v>41034.0</v>
      </c>
      <c r="B127" s="283">
        <v>0.0</v>
      </c>
      <c r="C127" s="283">
        <v>13.3</v>
      </c>
      <c r="D127" s="283">
        <v>5.0</v>
      </c>
      <c r="E127" s="283">
        <v>2.3</v>
      </c>
      <c r="F127" s="283" t="s">
        <v>9973</v>
      </c>
      <c r="G127" s="8">
        <f t="shared" si="1"/>
        <v>5</v>
      </c>
    </row>
    <row r="128">
      <c r="A128" s="282">
        <v>41035.0</v>
      </c>
      <c r="B128" s="283">
        <v>0.0</v>
      </c>
      <c r="C128" s="283">
        <v>17.8</v>
      </c>
      <c r="D128" s="283">
        <v>5.0</v>
      </c>
      <c r="E128" s="283">
        <v>2.4</v>
      </c>
      <c r="F128" s="283" t="s">
        <v>9973</v>
      </c>
      <c r="G128" s="8">
        <f t="shared" si="1"/>
        <v>5</v>
      </c>
    </row>
    <row r="129">
      <c r="A129" s="282">
        <v>41036.0</v>
      </c>
      <c r="B129" s="283">
        <v>0.0</v>
      </c>
      <c r="C129" s="283">
        <v>23.9</v>
      </c>
      <c r="D129" s="283">
        <v>6.1</v>
      </c>
      <c r="E129" s="283">
        <v>2.2</v>
      </c>
      <c r="F129" s="283" t="s">
        <v>9973</v>
      </c>
      <c r="G129" s="8">
        <f t="shared" si="1"/>
        <v>5</v>
      </c>
    </row>
    <row r="130">
      <c r="A130" s="282">
        <v>41037.0</v>
      </c>
      <c r="B130" s="283">
        <v>0.0</v>
      </c>
      <c r="C130" s="283">
        <v>18.3</v>
      </c>
      <c r="D130" s="283">
        <v>9.4</v>
      </c>
      <c r="E130" s="283">
        <v>3.0</v>
      </c>
      <c r="F130" s="283" t="s">
        <v>9973</v>
      </c>
      <c r="G130" s="8">
        <f t="shared" si="1"/>
        <v>5</v>
      </c>
    </row>
    <row r="131">
      <c r="A131" s="282">
        <v>41038.0</v>
      </c>
      <c r="B131" s="283">
        <v>0.0</v>
      </c>
      <c r="C131" s="283">
        <v>13.3</v>
      </c>
      <c r="D131" s="283">
        <v>6.7</v>
      </c>
      <c r="E131" s="283">
        <v>3.9</v>
      </c>
      <c r="F131" s="283" t="s">
        <v>9972</v>
      </c>
      <c r="G131" s="8">
        <f t="shared" si="1"/>
        <v>5</v>
      </c>
    </row>
    <row r="132">
      <c r="A132" s="282">
        <v>41039.0</v>
      </c>
      <c r="B132" s="283">
        <v>0.0</v>
      </c>
      <c r="C132" s="283">
        <v>14.4</v>
      </c>
      <c r="D132" s="283">
        <v>3.9</v>
      </c>
      <c r="E132" s="283">
        <v>3.0</v>
      </c>
      <c r="F132" s="283" t="s">
        <v>9973</v>
      </c>
      <c r="G132" s="8">
        <f t="shared" si="1"/>
        <v>5</v>
      </c>
    </row>
    <row r="133">
      <c r="A133" s="282">
        <v>41040.0</v>
      </c>
      <c r="B133" s="283">
        <v>0.0</v>
      </c>
      <c r="C133" s="283">
        <v>18.3</v>
      </c>
      <c r="D133" s="283">
        <v>4.4</v>
      </c>
      <c r="E133" s="283">
        <v>4.3</v>
      </c>
      <c r="F133" s="283" t="s">
        <v>9973</v>
      </c>
      <c r="G133" s="8">
        <f t="shared" si="1"/>
        <v>5</v>
      </c>
    </row>
    <row r="134">
      <c r="A134" s="282">
        <v>41041.0</v>
      </c>
      <c r="B134" s="283">
        <v>0.0</v>
      </c>
      <c r="C134" s="283">
        <v>24.4</v>
      </c>
      <c r="D134" s="283">
        <v>6.7</v>
      </c>
      <c r="E134" s="283">
        <v>3.4</v>
      </c>
      <c r="F134" s="283" t="s">
        <v>9973</v>
      </c>
      <c r="G134" s="8">
        <f t="shared" si="1"/>
        <v>5</v>
      </c>
    </row>
    <row r="135">
      <c r="A135" s="282">
        <v>41042.0</v>
      </c>
      <c r="B135" s="283">
        <v>0.0</v>
      </c>
      <c r="C135" s="283">
        <v>25.6</v>
      </c>
      <c r="D135" s="283">
        <v>9.4</v>
      </c>
      <c r="E135" s="283">
        <v>4.2</v>
      </c>
      <c r="F135" s="283" t="s">
        <v>9973</v>
      </c>
      <c r="G135" s="8">
        <f t="shared" si="1"/>
        <v>5</v>
      </c>
    </row>
    <row r="136">
      <c r="A136" s="282">
        <v>41043.0</v>
      </c>
      <c r="B136" s="283">
        <v>0.0</v>
      </c>
      <c r="C136" s="283">
        <v>26.7</v>
      </c>
      <c r="D136" s="283">
        <v>12.8</v>
      </c>
      <c r="E136" s="283">
        <v>3.8</v>
      </c>
      <c r="F136" s="283" t="s">
        <v>9973</v>
      </c>
      <c r="G136" s="8">
        <f t="shared" si="1"/>
        <v>5</v>
      </c>
    </row>
    <row r="137">
      <c r="A137" s="282">
        <v>41044.0</v>
      </c>
      <c r="B137" s="283">
        <v>0.0</v>
      </c>
      <c r="C137" s="283">
        <v>24.4</v>
      </c>
      <c r="D137" s="283">
        <v>9.4</v>
      </c>
      <c r="E137" s="283">
        <v>4.1</v>
      </c>
      <c r="F137" s="283" t="s">
        <v>9971</v>
      </c>
      <c r="G137" s="8">
        <f t="shared" si="1"/>
        <v>5</v>
      </c>
    </row>
    <row r="138">
      <c r="A138" s="282">
        <v>41045.0</v>
      </c>
      <c r="B138" s="283">
        <v>0.0</v>
      </c>
      <c r="C138" s="283">
        <v>19.4</v>
      </c>
      <c r="D138" s="283">
        <v>9.4</v>
      </c>
      <c r="E138" s="283">
        <v>3.5</v>
      </c>
      <c r="F138" s="283" t="s">
        <v>9973</v>
      </c>
      <c r="G138" s="8">
        <f t="shared" si="1"/>
        <v>5</v>
      </c>
    </row>
    <row r="139">
      <c r="A139" s="282">
        <v>41046.0</v>
      </c>
      <c r="B139" s="283">
        <v>0.0</v>
      </c>
      <c r="C139" s="283">
        <v>17.8</v>
      </c>
      <c r="D139" s="283">
        <v>6.7</v>
      </c>
      <c r="E139" s="283">
        <v>2.9</v>
      </c>
      <c r="F139" s="283" t="s">
        <v>9972</v>
      </c>
      <c r="G139" s="8">
        <f t="shared" si="1"/>
        <v>5</v>
      </c>
    </row>
    <row r="140">
      <c r="A140" s="282">
        <v>41047.0</v>
      </c>
      <c r="B140" s="283">
        <v>0.0</v>
      </c>
      <c r="C140" s="283">
        <v>15.6</v>
      </c>
      <c r="D140" s="283">
        <v>7.8</v>
      </c>
      <c r="E140" s="283">
        <v>3.1</v>
      </c>
      <c r="F140" s="283" t="s">
        <v>9972</v>
      </c>
      <c r="G140" s="8">
        <f t="shared" si="1"/>
        <v>5</v>
      </c>
    </row>
    <row r="141">
      <c r="A141" s="282">
        <v>41048.0</v>
      </c>
      <c r="B141" s="283">
        <v>0.0</v>
      </c>
      <c r="C141" s="283">
        <v>19.4</v>
      </c>
      <c r="D141" s="283">
        <v>7.2</v>
      </c>
      <c r="E141" s="283">
        <v>1.5</v>
      </c>
      <c r="F141" s="283" t="s">
        <v>9973</v>
      </c>
      <c r="G141" s="8">
        <f t="shared" si="1"/>
        <v>5</v>
      </c>
    </row>
    <row r="142">
      <c r="A142" s="282">
        <v>41049.0</v>
      </c>
      <c r="B142" s="283">
        <v>6.4</v>
      </c>
      <c r="C142" s="283">
        <v>14.4</v>
      </c>
      <c r="D142" s="283">
        <v>11.7</v>
      </c>
      <c r="E142" s="283">
        <v>1.3</v>
      </c>
      <c r="F142" s="283" t="s">
        <v>9972</v>
      </c>
      <c r="G142" s="8">
        <f t="shared" si="1"/>
        <v>5</v>
      </c>
    </row>
    <row r="143">
      <c r="A143" s="282">
        <v>41050.0</v>
      </c>
      <c r="B143" s="283">
        <v>14.0</v>
      </c>
      <c r="C143" s="283">
        <v>16.7</v>
      </c>
      <c r="D143" s="283">
        <v>10.0</v>
      </c>
      <c r="E143" s="283">
        <v>4.0</v>
      </c>
      <c r="F143" s="283" t="s">
        <v>9972</v>
      </c>
      <c r="G143" s="8">
        <f t="shared" si="1"/>
        <v>5</v>
      </c>
    </row>
    <row r="144">
      <c r="A144" s="282">
        <v>41051.0</v>
      </c>
      <c r="B144" s="283">
        <v>6.1</v>
      </c>
      <c r="C144" s="283">
        <v>12.8</v>
      </c>
      <c r="D144" s="283">
        <v>8.9</v>
      </c>
      <c r="E144" s="283">
        <v>4.8</v>
      </c>
      <c r="F144" s="283" t="s">
        <v>9972</v>
      </c>
      <c r="G144" s="8">
        <f t="shared" si="1"/>
        <v>5</v>
      </c>
    </row>
    <row r="145">
      <c r="A145" s="282">
        <v>41052.0</v>
      </c>
      <c r="B145" s="283">
        <v>0.3</v>
      </c>
      <c r="C145" s="283">
        <v>14.4</v>
      </c>
      <c r="D145" s="283">
        <v>8.9</v>
      </c>
      <c r="E145" s="283">
        <v>6.3</v>
      </c>
      <c r="F145" s="283" t="s">
        <v>9972</v>
      </c>
      <c r="G145" s="8">
        <f t="shared" si="1"/>
        <v>5</v>
      </c>
    </row>
    <row r="146">
      <c r="A146" s="282">
        <v>41053.0</v>
      </c>
      <c r="B146" s="283">
        <v>0.0</v>
      </c>
      <c r="C146" s="283">
        <v>17.2</v>
      </c>
      <c r="D146" s="283">
        <v>8.9</v>
      </c>
      <c r="E146" s="283">
        <v>3.3</v>
      </c>
      <c r="F146" s="283" t="s">
        <v>9972</v>
      </c>
      <c r="G146" s="8">
        <f t="shared" si="1"/>
        <v>5</v>
      </c>
    </row>
    <row r="147">
      <c r="A147" s="282">
        <v>41054.0</v>
      </c>
      <c r="B147" s="283">
        <v>0.0</v>
      </c>
      <c r="C147" s="283">
        <v>22.2</v>
      </c>
      <c r="D147" s="283">
        <v>8.9</v>
      </c>
      <c r="E147" s="283">
        <v>3.1</v>
      </c>
      <c r="F147" s="283" t="s">
        <v>9972</v>
      </c>
      <c r="G147" s="8">
        <f t="shared" si="1"/>
        <v>5</v>
      </c>
    </row>
    <row r="148">
      <c r="A148" s="282">
        <v>41055.0</v>
      </c>
      <c r="B148" s="283">
        <v>0.0</v>
      </c>
      <c r="C148" s="283">
        <v>22.2</v>
      </c>
      <c r="D148" s="283">
        <v>8.9</v>
      </c>
      <c r="E148" s="283">
        <v>3.6</v>
      </c>
      <c r="F148" s="283" t="s">
        <v>9973</v>
      </c>
      <c r="G148" s="8">
        <f t="shared" si="1"/>
        <v>5</v>
      </c>
    </row>
    <row r="149">
      <c r="A149" s="282">
        <v>41056.0</v>
      </c>
      <c r="B149" s="283">
        <v>0.0</v>
      </c>
      <c r="C149" s="283">
        <v>17.2</v>
      </c>
      <c r="D149" s="283">
        <v>11.7</v>
      </c>
      <c r="E149" s="283">
        <v>3.7</v>
      </c>
      <c r="F149" s="283" t="s">
        <v>9973</v>
      </c>
      <c r="G149" s="8">
        <f t="shared" si="1"/>
        <v>5</v>
      </c>
    </row>
    <row r="150">
      <c r="A150" s="282">
        <v>41057.0</v>
      </c>
      <c r="B150" s="283">
        <v>0.0</v>
      </c>
      <c r="C150" s="283">
        <v>16.7</v>
      </c>
      <c r="D150" s="283">
        <v>10.0</v>
      </c>
      <c r="E150" s="283">
        <v>3.4</v>
      </c>
      <c r="F150" s="283" t="s">
        <v>9972</v>
      </c>
      <c r="G150" s="8">
        <f t="shared" si="1"/>
        <v>5</v>
      </c>
    </row>
    <row r="151">
      <c r="A151" s="282">
        <v>41058.0</v>
      </c>
      <c r="B151" s="283">
        <v>0.0</v>
      </c>
      <c r="C151" s="283">
        <v>16.1</v>
      </c>
      <c r="D151" s="283">
        <v>7.8</v>
      </c>
      <c r="E151" s="283">
        <v>1.8</v>
      </c>
      <c r="F151" s="283" t="s">
        <v>9973</v>
      </c>
      <c r="G151" s="8">
        <f t="shared" si="1"/>
        <v>5</v>
      </c>
    </row>
    <row r="152">
      <c r="A152" s="282">
        <v>41059.0</v>
      </c>
      <c r="B152" s="283">
        <v>0.3</v>
      </c>
      <c r="C152" s="283">
        <v>18.9</v>
      </c>
      <c r="D152" s="283">
        <v>11.1</v>
      </c>
      <c r="E152" s="283">
        <v>1.5</v>
      </c>
      <c r="F152" s="283" t="s">
        <v>9972</v>
      </c>
      <c r="G152" s="8">
        <f t="shared" si="1"/>
        <v>5</v>
      </c>
    </row>
    <row r="153">
      <c r="A153" s="282">
        <v>41060.0</v>
      </c>
      <c r="B153" s="283">
        <v>3.8</v>
      </c>
      <c r="C153" s="283">
        <v>17.8</v>
      </c>
      <c r="D153" s="283">
        <v>12.2</v>
      </c>
      <c r="E153" s="283">
        <v>2.7</v>
      </c>
      <c r="F153" s="283" t="s">
        <v>9972</v>
      </c>
      <c r="G153" s="8">
        <f t="shared" si="1"/>
        <v>5</v>
      </c>
    </row>
    <row r="154">
      <c r="A154" s="282">
        <v>41061.0</v>
      </c>
      <c r="B154" s="283">
        <v>6.6</v>
      </c>
      <c r="C154" s="283">
        <v>20.0</v>
      </c>
      <c r="D154" s="283">
        <v>12.8</v>
      </c>
      <c r="E154" s="283">
        <v>3.7</v>
      </c>
      <c r="F154" s="283" t="s">
        <v>9972</v>
      </c>
      <c r="G154" s="8">
        <f t="shared" si="1"/>
        <v>6</v>
      </c>
    </row>
    <row r="155">
      <c r="A155" s="282">
        <v>41062.0</v>
      </c>
      <c r="B155" s="283">
        <v>0.3</v>
      </c>
      <c r="C155" s="283">
        <v>18.9</v>
      </c>
      <c r="D155" s="283">
        <v>10.6</v>
      </c>
      <c r="E155" s="283">
        <v>3.7</v>
      </c>
      <c r="F155" s="283" t="s">
        <v>9972</v>
      </c>
      <c r="G155" s="8">
        <f t="shared" si="1"/>
        <v>6</v>
      </c>
    </row>
    <row r="156">
      <c r="A156" s="282">
        <v>41063.0</v>
      </c>
      <c r="B156" s="283">
        <v>0.0</v>
      </c>
      <c r="C156" s="283">
        <v>17.2</v>
      </c>
      <c r="D156" s="283">
        <v>9.4</v>
      </c>
      <c r="E156" s="283">
        <v>2.9</v>
      </c>
      <c r="F156" s="283" t="s">
        <v>9973</v>
      </c>
      <c r="G156" s="8">
        <f t="shared" si="1"/>
        <v>6</v>
      </c>
    </row>
    <row r="157">
      <c r="A157" s="282">
        <v>41064.0</v>
      </c>
      <c r="B157" s="283">
        <v>1.3</v>
      </c>
      <c r="C157" s="283">
        <v>12.8</v>
      </c>
      <c r="D157" s="283">
        <v>8.9</v>
      </c>
      <c r="E157" s="283">
        <v>3.1</v>
      </c>
      <c r="F157" s="283" t="s">
        <v>9972</v>
      </c>
      <c r="G157" s="8">
        <f t="shared" si="1"/>
        <v>6</v>
      </c>
    </row>
    <row r="158">
      <c r="A158" s="282">
        <v>41065.0</v>
      </c>
      <c r="B158" s="283">
        <v>16.0</v>
      </c>
      <c r="C158" s="283">
        <v>13.3</v>
      </c>
      <c r="D158" s="283">
        <v>8.3</v>
      </c>
      <c r="E158" s="283">
        <v>3.3</v>
      </c>
      <c r="F158" s="283" t="s">
        <v>9972</v>
      </c>
      <c r="G158" s="8">
        <f t="shared" si="1"/>
        <v>6</v>
      </c>
    </row>
    <row r="159">
      <c r="A159" s="282">
        <v>41066.0</v>
      </c>
      <c r="B159" s="283">
        <v>0.0</v>
      </c>
      <c r="C159" s="283">
        <v>16.1</v>
      </c>
      <c r="D159" s="283">
        <v>6.1</v>
      </c>
      <c r="E159" s="283">
        <v>3.4</v>
      </c>
      <c r="F159" s="283" t="s">
        <v>9973</v>
      </c>
      <c r="G159" s="8">
        <f t="shared" si="1"/>
        <v>6</v>
      </c>
    </row>
    <row r="160">
      <c r="A160" s="282">
        <v>41067.0</v>
      </c>
      <c r="B160" s="283">
        <v>16.5</v>
      </c>
      <c r="C160" s="283">
        <v>16.1</v>
      </c>
      <c r="D160" s="283">
        <v>8.9</v>
      </c>
      <c r="E160" s="283">
        <v>3.5</v>
      </c>
      <c r="F160" s="283" t="s">
        <v>9972</v>
      </c>
      <c r="G160" s="8">
        <f t="shared" si="1"/>
        <v>6</v>
      </c>
    </row>
    <row r="161">
      <c r="A161" s="282">
        <v>41068.0</v>
      </c>
      <c r="B161" s="283">
        <v>1.5</v>
      </c>
      <c r="C161" s="283">
        <v>15.0</v>
      </c>
      <c r="D161" s="283">
        <v>8.3</v>
      </c>
      <c r="E161" s="283">
        <v>3.0</v>
      </c>
      <c r="F161" s="283" t="s">
        <v>9972</v>
      </c>
      <c r="G161" s="8">
        <f t="shared" si="1"/>
        <v>6</v>
      </c>
    </row>
    <row r="162">
      <c r="A162" s="282">
        <v>41069.0</v>
      </c>
      <c r="B162" s="283">
        <v>0.0</v>
      </c>
      <c r="C162" s="283">
        <v>17.2</v>
      </c>
      <c r="D162" s="283">
        <v>8.3</v>
      </c>
      <c r="E162" s="283">
        <v>4.7</v>
      </c>
      <c r="F162" s="283" t="s">
        <v>9972</v>
      </c>
      <c r="G162" s="8">
        <f t="shared" si="1"/>
        <v>6</v>
      </c>
    </row>
    <row r="163">
      <c r="A163" s="282">
        <v>41070.0</v>
      </c>
      <c r="B163" s="283">
        <v>0.0</v>
      </c>
      <c r="C163" s="283">
        <v>18.9</v>
      </c>
      <c r="D163" s="283">
        <v>10.0</v>
      </c>
      <c r="E163" s="283">
        <v>2.9</v>
      </c>
      <c r="F163" s="283" t="s">
        <v>9973</v>
      </c>
      <c r="G163" s="8">
        <f t="shared" si="1"/>
        <v>6</v>
      </c>
    </row>
    <row r="164">
      <c r="A164" s="282">
        <v>41071.0</v>
      </c>
      <c r="B164" s="283">
        <v>0.0</v>
      </c>
      <c r="C164" s="283">
        <v>23.3</v>
      </c>
      <c r="D164" s="283">
        <v>10.0</v>
      </c>
      <c r="E164" s="283">
        <v>1.8</v>
      </c>
      <c r="F164" s="283" t="s">
        <v>9972</v>
      </c>
      <c r="G164" s="8">
        <f t="shared" si="1"/>
        <v>6</v>
      </c>
    </row>
    <row r="165">
      <c r="A165" s="282">
        <v>41072.0</v>
      </c>
      <c r="B165" s="283">
        <v>0.8</v>
      </c>
      <c r="C165" s="283">
        <v>18.3</v>
      </c>
      <c r="D165" s="283">
        <v>12.8</v>
      </c>
      <c r="E165" s="283">
        <v>3.9</v>
      </c>
      <c r="F165" s="283" t="s">
        <v>9972</v>
      </c>
      <c r="G165" s="8">
        <f t="shared" si="1"/>
        <v>6</v>
      </c>
    </row>
    <row r="166">
      <c r="A166" s="282">
        <v>41073.0</v>
      </c>
      <c r="B166" s="283">
        <v>0.0</v>
      </c>
      <c r="C166" s="283">
        <v>16.1</v>
      </c>
      <c r="D166" s="283">
        <v>11.1</v>
      </c>
      <c r="E166" s="283">
        <v>4.3</v>
      </c>
      <c r="F166" s="283" t="s">
        <v>9973</v>
      </c>
      <c r="G166" s="8">
        <f t="shared" si="1"/>
        <v>6</v>
      </c>
    </row>
    <row r="167">
      <c r="A167" s="282">
        <v>41074.0</v>
      </c>
      <c r="B167" s="283">
        <v>0.0</v>
      </c>
      <c r="C167" s="283">
        <v>17.2</v>
      </c>
      <c r="D167" s="283">
        <v>10.0</v>
      </c>
      <c r="E167" s="283">
        <v>2.7</v>
      </c>
      <c r="F167" s="283" t="s">
        <v>9973</v>
      </c>
      <c r="G167" s="8">
        <f t="shared" si="1"/>
        <v>6</v>
      </c>
    </row>
    <row r="168">
      <c r="A168" s="282">
        <v>41075.0</v>
      </c>
      <c r="B168" s="283">
        <v>0.0</v>
      </c>
      <c r="C168" s="283">
        <v>22.2</v>
      </c>
      <c r="D168" s="283">
        <v>9.4</v>
      </c>
      <c r="E168" s="283">
        <v>1.7</v>
      </c>
      <c r="F168" s="283" t="s">
        <v>9973</v>
      </c>
      <c r="G168" s="8">
        <f t="shared" si="1"/>
        <v>6</v>
      </c>
    </row>
    <row r="169">
      <c r="A169" s="282">
        <v>41076.0</v>
      </c>
      <c r="B169" s="283">
        <v>0.0</v>
      </c>
      <c r="C169" s="283">
        <v>21.1</v>
      </c>
      <c r="D169" s="283">
        <v>15.0</v>
      </c>
      <c r="E169" s="283">
        <v>4.1</v>
      </c>
      <c r="F169" s="283" t="s">
        <v>9972</v>
      </c>
      <c r="G169" s="8">
        <f t="shared" si="1"/>
        <v>6</v>
      </c>
    </row>
    <row r="170">
      <c r="A170" s="282">
        <v>41077.0</v>
      </c>
      <c r="B170" s="283">
        <v>0.0</v>
      </c>
      <c r="C170" s="283">
        <v>18.9</v>
      </c>
      <c r="D170" s="283">
        <v>11.7</v>
      </c>
      <c r="E170" s="283">
        <v>6.4</v>
      </c>
      <c r="F170" s="283" t="s">
        <v>9973</v>
      </c>
      <c r="G170" s="8">
        <f t="shared" si="1"/>
        <v>6</v>
      </c>
    </row>
    <row r="171">
      <c r="A171" s="282">
        <v>41078.0</v>
      </c>
      <c r="B171" s="283">
        <v>3.0</v>
      </c>
      <c r="C171" s="283">
        <v>17.2</v>
      </c>
      <c r="D171" s="283">
        <v>10.0</v>
      </c>
      <c r="E171" s="283">
        <v>3.8</v>
      </c>
      <c r="F171" s="283" t="s">
        <v>9972</v>
      </c>
      <c r="G171" s="8">
        <f t="shared" si="1"/>
        <v>6</v>
      </c>
    </row>
    <row r="172">
      <c r="A172" s="282">
        <v>41079.0</v>
      </c>
      <c r="B172" s="283">
        <v>1.0</v>
      </c>
      <c r="C172" s="283">
        <v>19.4</v>
      </c>
      <c r="D172" s="283">
        <v>10.0</v>
      </c>
      <c r="E172" s="283">
        <v>3.0</v>
      </c>
      <c r="F172" s="283" t="s">
        <v>9972</v>
      </c>
      <c r="G172" s="8">
        <f t="shared" si="1"/>
        <v>6</v>
      </c>
    </row>
    <row r="173">
      <c r="A173" s="282">
        <v>41080.0</v>
      </c>
      <c r="B173" s="283">
        <v>0.0</v>
      </c>
      <c r="C173" s="283">
        <v>24.4</v>
      </c>
      <c r="D173" s="283">
        <v>10.0</v>
      </c>
      <c r="E173" s="283">
        <v>3.0</v>
      </c>
      <c r="F173" s="283" t="s">
        <v>9973</v>
      </c>
      <c r="G173" s="8">
        <f t="shared" si="1"/>
        <v>6</v>
      </c>
    </row>
    <row r="174">
      <c r="A174" s="282">
        <v>41081.0</v>
      </c>
      <c r="B174" s="283">
        <v>0.0</v>
      </c>
      <c r="C174" s="283">
        <v>23.9</v>
      </c>
      <c r="D174" s="283">
        <v>11.7</v>
      </c>
      <c r="E174" s="283">
        <v>2.1</v>
      </c>
      <c r="F174" s="283" t="s">
        <v>9973</v>
      </c>
      <c r="G174" s="8">
        <f t="shared" si="1"/>
        <v>6</v>
      </c>
    </row>
    <row r="175">
      <c r="A175" s="282">
        <v>41082.0</v>
      </c>
      <c r="B175" s="283">
        <v>15.7</v>
      </c>
      <c r="C175" s="283">
        <v>13.9</v>
      </c>
      <c r="D175" s="283">
        <v>11.7</v>
      </c>
      <c r="E175" s="283">
        <v>1.9</v>
      </c>
      <c r="F175" s="283" t="s">
        <v>9972</v>
      </c>
      <c r="G175" s="8">
        <f t="shared" si="1"/>
        <v>6</v>
      </c>
    </row>
    <row r="176">
      <c r="A176" s="282">
        <v>41083.0</v>
      </c>
      <c r="B176" s="283">
        <v>8.6</v>
      </c>
      <c r="C176" s="283">
        <v>15.6</v>
      </c>
      <c r="D176" s="283">
        <v>9.4</v>
      </c>
      <c r="E176" s="283">
        <v>2.5</v>
      </c>
      <c r="F176" s="283" t="s">
        <v>9972</v>
      </c>
      <c r="G176" s="8">
        <f t="shared" si="1"/>
        <v>6</v>
      </c>
    </row>
    <row r="177">
      <c r="A177" s="282">
        <v>41084.0</v>
      </c>
      <c r="B177" s="283">
        <v>0.0</v>
      </c>
      <c r="C177" s="283">
        <v>19.4</v>
      </c>
      <c r="D177" s="283">
        <v>9.4</v>
      </c>
      <c r="E177" s="283">
        <v>2.0</v>
      </c>
      <c r="F177" s="283" t="s">
        <v>9971</v>
      </c>
      <c r="G177" s="8">
        <f t="shared" si="1"/>
        <v>6</v>
      </c>
    </row>
    <row r="178">
      <c r="A178" s="282">
        <v>41085.0</v>
      </c>
      <c r="B178" s="283">
        <v>0.5</v>
      </c>
      <c r="C178" s="283">
        <v>19.4</v>
      </c>
      <c r="D178" s="283">
        <v>11.1</v>
      </c>
      <c r="E178" s="283">
        <v>3.1</v>
      </c>
      <c r="F178" s="283" t="s">
        <v>9972</v>
      </c>
      <c r="G178" s="8">
        <f t="shared" si="1"/>
        <v>6</v>
      </c>
    </row>
    <row r="179">
      <c r="A179" s="282">
        <v>41086.0</v>
      </c>
      <c r="B179" s="283">
        <v>0.0</v>
      </c>
      <c r="C179" s="283">
        <v>18.3</v>
      </c>
      <c r="D179" s="283">
        <v>10.6</v>
      </c>
      <c r="E179" s="283">
        <v>3.4</v>
      </c>
      <c r="F179" s="283" t="s">
        <v>9972</v>
      </c>
      <c r="G179" s="8">
        <f t="shared" si="1"/>
        <v>6</v>
      </c>
    </row>
    <row r="180">
      <c r="A180" s="282">
        <v>41087.0</v>
      </c>
      <c r="B180" s="283">
        <v>0.0</v>
      </c>
      <c r="C180" s="283">
        <v>22.8</v>
      </c>
      <c r="D180" s="283">
        <v>8.9</v>
      </c>
      <c r="E180" s="283">
        <v>1.8</v>
      </c>
      <c r="F180" s="283" t="s">
        <v>9973</v>
      </c>
      <c r="G180" s="8">
        <f t="shared" si="1"/>
        <v>6</v>
      </c>
    </row>
    <row r="181">
      <c r="A181" s="282">
        <v>41088.0</v>
      </c>
      <c r="B181" s="283">
        <v>0.0</v>
      </c>
      <c r="C181" s="283">
        <v>22.2</v>
      </c>
      <c r="D181" s="283">
        <v>11.7</v>
      </c>
      <c r="E181" s="283">
        <v>2.5</v>
      </c>
      <c r="F181" s="283" t="s">
        <v>9972</v>
      </c>
      <c r="G181" s="8">
        <f t="shared" si="1"/>
        <v>6</v>
      </c>
    </row>
    <row r="182">
      <c r="A182" s="282">
        <v>41089.0</v>
      </c>
      <c r="B182" s="283">
        <v>0.3</v>
      </c>
      <c r="C182" s="283">
        <v>21.7</v>
      </c>
      <c r="D182" s="283">
        <v>15.0</v>
      </c>
      <c r="E182" s="283">
        <v>1.9</v>
      </c>
      <c r="F182" s="283" t="s">
        <v>9972</v>
      </c>
      <c r="G182" s="8">
        <f t="shared" si="1"/>
        <v>6</v>
      </c>
    </row>
    <row r="183">
      <c r="A183" s="282">
        <v>41090.0</v>
      </c>
      <c r="B183" s="283">
        <v>3.0</v>
      </c>
      <c r="C183" s="283">
        <v>20.0</v>
      </c>
      <c r="D183" s="283">
        <v>13.3</v>
      </c>
      <c r="E183" s="283">
        <v>2.4</v>
      </c>
      <c r="F183" s="283" t="s">
        <v>9972</v>
      </c>
      <c r="G183" s="8">
        <f t="shared" si="1"/>
        <v>6</v>
      </c>
    </row>
    <row r="184">
      <c r="A184" s="282">
        <v>41091.0</v>
      </c>
      <c r="B184" s="283">
        <v>0.0</v>
      </c>
      <c r="C184" s="283">
        <v>20.0</v>
      </c>
      <c r="D184" s="283">
        <v>12.2</v>
      </c>
      <c r="E184" s="283">
        <v>2.3</v>
      </c>
      <c r="F184" s="283" t="s">
        <v>9972</v>
      </c>
      <c r="G184" s="8">
        <f t="shared" si="1"/>
        <v>7</v>
      </c>
    </row>
    <row r="185">
      <c r="A185" s="282">
        <v>41092.0</v>
      </c>
      <c r="B185" s="283">
        <v>2.0</v>
      </c>
      <c r="C185" s="283">
        <v>18.9</v>
      </c>
      <c r="D185" s="283">
        <v>11.7</v>
      </c>
      <c r="E185" s="283">
        <v>2.1</v>
      </c>
      <c r="F185" s="283" t="s">
        <v>9972</v>
      </c>
      <c r="G185" s="8">
        <f t="shared" si="1"/>
        <v>7</v>
      </c>
    </row>
    <row r="186">
      <c r="A186" s="282">
        <v>41093.0</v>
      </c>
      <c r="B186" s="283">
        <v>5.8</v>
      </c>
      <c r="C186" s="283">
        <v>18.3</v>
      </c>
      <c r="D186" s="283">
        <v>10.6</v>
      </c>
      <c r="E186" s="283">
        <v>6.0</v>
      </c>
      <c r="F186" s="283" t="s">
        <v>9972</v>
      </c>
      <c r="G186" s="8">
        <f t="shared" si="1"/>
        <v>7</v>
      </c>
    </row>
    <row r="187">
      <c r="A187" s="282">
        <v>41094.0</v>
      </c>
      <c r="B187" s="283">
        <v>0.0</v>
      </c>
      <c r="C187" s="283">
        <v>20.6</v>
      </c>
      <c r="D187" s="283">
        <v>9.4</v>
      </c>
      <c r="E187" s="283">
        <v>3.8</v>
      </c>
      <c r="F187" s="283" t="s">
        <v>9973</v>
      </c>
      <c r="G187" s="8">
        <f t="shared" si="1"/>
        <v>7</v>
      </c>
    </row>
    <row r="188">
      <c r="A188" s="282">
        <v>41095.0</v>
      </c>
      <c r="B188" s="283">
        <v>0.0</v>
      </c>
      <c r="C188" s="283">
        <v>24.4</v>
      </c>
      <c r="D188" s="283">
        <v>10.6</v>
      </c>
      <c r="E188" s="283">
        <v>3.1</v>
      </c>
      <c r="F188" s="283" t="s">
        <v>9971</v>
      </c>
      <c r="G188" s="8">
        <f t="shared" si="1"/>
        <v>7</v>
      </c>
    </row>
    <row r="189">
      <c r="A189" s="282">
        <v>41096.0</v>
      </c>
      <c r="B189" s="283">
        <v>0.0</v>
      </c>
      <c r="C189" s="283">
        <v>25.0</v>
      </c>
      <c r="D189" s="283">
        <v>11.1</v>
      </c>
      <c r="E189" s="283">
        <v>2.1</v>
      </c>
      <c r="F189" s="283" t="s">
        <v>9973</v>
      </c>
      <c r="G189" s="8">
        <f t="shared" si="1"/>
        <v>7</v>
      </c>
    </row>
    <row r="190">
      <c r="A190" s="282">
        <v>41097.0</v>
      </c>
      <c r="B190" s="283">
        <v>0.0</v>
      </c>
      <c r="C190" s="283">
        <v>26.7</v>
      </c>
      <c r="D190" s="283">
        <v>12.8</v>
      </c>
      <c r="E190" s="283">
        <v>3.8</v>
      </c>
      <c r="F190" s="283" t="s">
        <v>9973</v>
      </c>
      <c r="G190" s="8">
        <f t="shared" si="1"/>
        <v>7</v>
      </c>
    </row>
    <row r="191">
      <c r="A191" s="282">
        <v>41098.0</v>
      </c>
      <c r="B191" s="283">
        <v>0.0</v>
      </c>
      <c r="C191" s="283">
        <v>28.3</v>
      </c>
      <c r="D191" s="283">
        <v>14.4</v>
      </c>
      <c r="E191" s="283">
        <v>2.8</v>
      </c>
      <c r="F191" s="283" t="s">
        <v>9972</v>
      </c>
      <c r="G191" s="8">
        <f t="shared" si="1"/>
        <v>7</v>
      </c>
    </row>
    <row r="192">
      <c r="A192" s="282">
        <v>41099.0</v>
      </c>
      <c r="B192" s="283">
        <v>1.5</v>
      </c>
      <c r="C192" s="283">
        <v>25.0</v>
      </c>
      <c r="D192" s="283">
        <v>12.8</v>
      </c>
      <c r="E192" s="283">
        <v>2.0</v>
      </c>
      <c r="F192" s="283" t="s">
        <v>9972</v>
      </c>
      <c r="G192" s="8">
        <f t="shared" si="1"/>
        <v>7</v>
      </c>
    </row>
    <row r="193">
      <c r="A193" s="282">
        <v>41100.0</v>
      </c>
      <c r="B193" s="283">
        <v>0.0</v>
      </c>
      <c r="C193" s="283">
        <v>23.9</v>
      </c>
      <c r="D193" s="283">
        <v>11.1</v>
      </c>
      <c r="E193" s="283">
        <v>2.3</v>
      </c>
      <c r="F193" s="283" t="s">
        <v>9971</v>
      </c>
      <c r="G193" s="8">
        <f t="shared" si="1"/>
        <v>7</v>
      </c>
    </row>
    <row r="194">
      <c r="A194" s="282">
        <v>41101.0</v>
      </c>
      <c r="B194" s="283">
        <v>0.0</v>
      </c>
      <c r="C194" s="283">
        <v>27.8</v>
      </c>
      <c r="D194" s="283">
        <v>13.3</v>
      </c>
      <c r="E194" s="283">
        <v>2.9</v>
      </c>
      <c r="F194" s="283" t="s">
        <v>9975</v>
      </c>
      <c r="G194" s="8">
        <f t="shared" si="1"/>
        <v>7</v>
      </c>
    </row>
    <row r="195">
      <c r="A195" s="282">
        <v>41102.0</v>
      </c>
      <c r="B195" s="283">
        <v>0.0</v>
      </c>
      <c r="C195" s="283">
        <v>25.6</v>
      </c>
      <c r="D195" s="283">
        <v>13.3</v>
      </c>
      <c r="E195" s="283">
        <v>2.7</v>
      </c>
      <c r="F195" s="283" t="s">
        <v>9971</v>
      </c>
      <c r="G195" s="8">
        <f t="shared" si="1"/>
        <v>7</v>
      </c>
    </row>
    <row r="196">
      <c r="A196" s="282">
        <v>41103.0</v>
      </c>
      <c r="B196" s="283">
        <v>0.5</v>
      </c>
      <c r="C196" s="283">
        <v>23.3</v>
      </c>
      <c r="D196" s="283">
        <v>13.9</v>
      </c>
      <c r="E196" s="283">
        <v>2.2</v>
      </c>
      <c r="F196" s="283" t="s">
        <v>9972</v>
      </c>
      <c r="G196" s="8">
        <f t="shared" si="1"/>
        <v>7</v>
      </c>
    </row>
    <row r="197">
      <c r="A197" s="282">
        <v>41104.0</v>
      </c>
      <c r="B197" s="283">
        <v>0.0</v>
      </c>
      <c r="C197" s="283">
        <v>25.0</v>
      </c>
      <c r="D197" s="283">
        <v>15.0</v>
      </c>
      <c r="E197" s="283">
        <v>2.2</v>
      </c>
      <c r="F197" s="283" t="s">
        <v>9972</v>
      </c>
      <c r="G197" s="8">
        <f t="shared" si="1"/>
        <v>7</v>
      </c>
    </row>
    <row r="198">
      <c r="A198" s="282">
        <v>41105.0</v>
      </c>
      <c r="B198" s="283">
        <v>0.0</v>
      </c>
      <c r="C198" s="283">
        <v>18.9</v>
      </c>
      <c r="D198" s="283">
        <v>13.3</v>
      </c>
      <c r="E198" s="283">
        <v>3.8</v>
      </c>
      <c r="F198" s="283" t="s">
        <v>9972</v>
      </c>
      <c r="G198" s="8">
        <f t="shared" si="1"/>
        <v>7</v>
      </c>
    </row>
    <row r="199">
      <c r="A199" s="282">
        <v>41106.0</v>
      </c>
      <c r="B199" s="283">
        <v>0.3</v>
      </c>
      <c r="C199" s="283">
        <v>26.1</v>
      </c>
      <c r="D199" s="283">
        <v>13.3</v>
      </c>
      <c r="E199" s="283">
        <v>2.5</v>
      </c>
      <c r="F199" s="283" t="s">
        <v>9972</v>
      </c>
      <c r="G199" s="8">
        <f t="shared" si="1"/>
        <v>7</v>
      </c>
    </row>
    <row r="200">
      <c r="A200" s="282">
        <v>41107.0</v>
      </c>
      <c r="B200" s="283">
        <v>0.0</v>
      </c>
      <c r="C200" s="283">
        <v>21.7</v>
      </c>
      <c r="D200" s="283">
        <v>15.0</v>
      </c>
      <c r="E200" s="283">
        <v>2.6</v>
      </c>
      <c r="F200" s="283" t="s">
        <v>9973</v>
      </c>
      <c r="G200" s="8">
        <f t="shared" si="1"/>
        <v>7</v>
      </c>
    </row>
    <row r="201">
      <c r="A201" s="282">
        <v>41108.0</v>
      </c>
      <c r="B201" s="283">
        <v>0.0</v>
      </c>
      <c r="C201" s="283">
        <v>21.1</v>
      </c>
      <c r="D201" s="283">
        <v>14.4</v>
      </c>
      <c r="E201" s="283">
        <v>2.9</v>
      </c>
      <c r="F201" s="283" t="s">
        <v>9973</v>
      </c>
      <c r="G201" s="8">
        <f t="shared" si="1"/>
        <v>7</v>
      </c>
    </row>
    <row r="202">
      <c r="A202" s="282">
        <v>41109.0</v>
      </c>
      <c r="B202" s="283">
        <v>0.0</v>
      </c>
      <c r="C202" s="283">
        <v>25.0</v>
      </c>
      <c r="D202" s="283">
        <v>14.4</v>
      </c>
      <c r="E202" s="283">
        <v>2.2</v>
      </c>
      <c r="F202" s="283" t="s">
        <v>9973</v>
      </c>
      <c r="G202" s="8">
        <f t="shared" si="1"/>
        <v>7</v>
      </c>
    </row>
    <row r="203">
      <c r="A203" s="282">
        <v>41110.0</v>
      </c>
      <c r="B203" s="283">
        <v>15.2</v>
      </c>
      <c r="C203" s="283">
        <v>19.4</v>
      </c>
      <c r="D203" s="283">
        <v>13.9</v>
      </c>
      <c r="E203" s="283">
        <v>4.0</v>
      </c>
      <c r="F203" s="283" t="s">
        <v>9972</v>
      </c>
      <c r="G203" s="8">
        <f t="shared" si="1"/>
        <v>7</v>
      </c>
    </row>
    <row r="204">
      <c r="A204" s="282">
        <v>41111.0</v>
      </c>
      <c r="B204" s="283">
        <v>0.0</v>
      </c>
      <c r="C204" s="283">
        <v>23.9</v>
      </c>
      <c r="D204" s="283">
        <v>13.9</v>
      </c>
      <c r="E204" s="283">
        <v>2.3</v>
      </c>
      <c r="F204" s="283" t="s">
        <v>9973</v>
      </c>
      <c r="G204" s="8">
        <f t="shared" si="1"/>
        <v>7</v>
      </c>
    </row>
    <row r="205">
      <c r="A205" s="282">
        <v>41112.0</v>
      </c>
      <c r="B205" s="283">
        <v>1.0</v>
      </c>
      <c r="C205" s="283">
        <v>20.6</v>
      </c>
      <c r="D205" s="283">
        <v>12.2</v>
      </c>
      <c r="E205" s="283">
        <v>3.9</v>
      </c>
      <c r="F205" s="283" t="s">
        <v>9972</v>
      </c>
      <c r="G205" s="8">
        <f t="shared" si="1"/>
        <v>7</v>
      </c>
    </row>
    <row r="206">
      <c r="A206" s="282">
        <v>41113.0</v>
      </c>
      <c r="B206" s="283">
        <v>0.0</v>
      </c>
      <c r="C206" s="283">
        <v>18.9</v>
      </c>
      <c r="D206" s="283">
        <v>11.1</v>
      </c>
      <c r="E206" s="283">
        <v>3.3</v>
      </c>
      <c r="F206" s="283" t="s">
        <v>9972</v>
      </c>
      <c r="G206" s="8">
        <f t="shared" si="1"/>
        <v>7</v>
      </c>
    </row>
    <row r="207">
      <c r="A207" s="282">
        <v>41114.0</v>
      </c>
      <c r="B207" s="283">
        <v>0.0</v>
      </c>
      <c r="C207" s="283">
        <v>23.3</v>
      </c>
      <c r="D207" s="283">
        <v>12.2</v>
      </c>
      <c r="E207" s="283">
        <v>4.3</v>
      </c>
      <c r="F207" s="283" t="s">
        <v>9973</v>
      </c>
      <c r="G207" s="8">
        <f t="shared" si="1"/>
        <v>7</v>
      </c>
    </row>
    <row r="208">
      <c r="A208" s="282">
        <v>41115.0</v>
      </c>
      <c r="B208" s="283">
        <v>0.0</v>
      </c>
      <c r="C208" s="283">
        <v>26.7</v>
      </c>
      <c r="D208" s="283">
        <v>12.8</v>
      </c>
      <c r="E208" s="283">
        <v>2.6</v>
      </c>
      <c r="F208" s="283" t="s">
        <v>9973</v>
      </c>
      <c r="G208" s="8">
        <f t="shared" si="1"/>
        <v>7</v>
      </c>
    </row>
    <row r="209">
      <c r="A209" s="282">
        <v>41116.0</v>
      </c>
      <c r="B209" s="283">
        <v>0.0</v>
      </c>
      <c r="C209" s="283">
        <v>25.6</v>
      </c>
      <c r="D209" s="283">
        <v>12.8</v>
      </c>
      <c r="E209" s="283">
        <v>2.2</v>
      </c>
      <c r="F209" s="283" t="s">
        <v>9971</v>
      </c>
      <c r="G209" s="8">
        <f t="shared" si="1"/>
        <v>7</v>
      </c>
    </row>
    <row r="210">
      <c r="A210" s="282">
        <v>41117.0</v>
      </c>
      <c r="B210" s="283">
        <v>0.0</v>
      </c>
      <c r="C210" s="283">
        <v>18.9</v>
      </c>
      <c r="D210" s="283">
        <v>13.9</v>
      </c>
      <c r="E210" s="283">
        <v>2.8</v>
      </c>
      <c r="F210" s="283" t="s">
        <v>9971</v>
      </c>
      <c r="G210" s="8">
        <f t="shared" si="1"/>
        <v>7</v>
      </c>
    </row>
    <row r="211">
      <c r="A211" s="282">
        <v>41118.0</v>
      </c>
      <c r="B211" s="283">
        <v>0.0</v>
      </c>
      <c r="C211" s="283">
        <v>22.2</v>
      </c>
      <c r="D211" s="283">
        <v>13.3</v>
      </c>
      <c r="E211" s="283">
        <v>1.7</v>
      </c>
      <c r="F211" s="283" t="s">
        <v>9971</v>
      </c>
      <c r="G211" s="8">
        <f t="shared" si="1"/>
        <v>7</v>
      </c>
    </row>
    <row r="212">
      <c r="A212" s="282">
        <v>41119.0</v>
      </c>
      <c r="B212" s="283">
        <v>0.0</v>
      </c>
      <c r="C212" s="283">
        <v>22.8</v>
      </c>
      <c r="D212" s="283">
        <v>15.0</v>
      </c>
      <c r="E212" s="283">
        <v>2.0</v>
      </c>
      <c r="F212" s="283" t="s">
        <v>9973</v>
      </c>
      <c r="G212" s="8">
        <f t="shared" si="1"/>
        <v>7</v>
      </c>
    </row>
    <row r="213">
      <c r="A213" s="282">
        <v>41120.0</v>
      </c>
      <c r="B213" s="283">
        <v>0.0</v>
      </c>
      <c r="C213" s="283">
        <v>19.4</v>
      </c>
      <c r="D213" s="283">
        <v>13.3</v>
      </c>
      <c r="E213" s="283">
        <v>3.0</v>
      </c>
      <c r="F213" s="283" t="s">
        <v>9973</v>
      </c>
      <c r="G213" s="8">
        <f t="shared" si="1"/>
        <v>7</v>
      </c>
    </row>
    <row r="214">
      <c r="A214" s="282">
        <v>41121.0</v>
      </c>
      <c r="B214" s="283">
        <v>0.0</v>
      </c>
      <c r="C214" s="283">
        <v>22.8</v>
      </c>
      <c r="D214" s="283">
        <v>13.9</v>
      </c>
      <c r="E214" s="283">
        <v>2.8</v>
      </c>
      <c r="F214" s="283" t="s">
        <v>9973</v>
      </c>
      <c r="G214" s="8">
        <f t="shared" si="1"/>
        <v>7</v>
      </c>
    </row>
    <row r="215">
      <c r="A215" s="282">
        <v>41122.0</v>
      </c>
      <c r="B215" s="283">
        <v>0.0</v>
      </c>
      <c r="C215" s="283">
        <v>23.9</v>
      </c>
      <c r="D215" s="283">
        <v>13.3</v>
      </c>
      <c r="E215" s="283">
        <v>2.2</v>
      </c>
      <c r="F215" s="283" t="s">
        <v>9971</v>
      </c>
      <c r="G215" s="8">
        <f t="shared" si="1"/>
        <v>8</v>
      </c>
    </row>
    <row r="216">
      <c r="A216" s="282">
        <v>41123.0</v>
      </c>
      <c r="B216" s="283">
        <v>0.0</v>
      </c>
      <c r="C216" s="283">
        <v>23.3</v>
      </c>
      <c r="D216" s="283">
        <v>12.2</v>
      </c>
      <c r="E216" s="283">
        <v>2.5</v>
      </c>
      <c r="F216" s="283" t="s">
        <v>9973</v>
      </c>
      <c r="G216" s="8">
        <f t="shared" si="1"/>
        <v>8</v>
      </c>
    </row>
    <row r="217">
      <c r="A217" s="282">
        <v>41124.0</v>
      </c>
      <c r="B217" s="283">
        <v>0.0</v>
      </c>
      <c r="C217" s="283">
        <v>27.2</v>
      </c>
      <c r="D217" s="283">
        <v>12.8</v>
      </c>
      <c r="E217" s="283">
        <v>3.9</v>
      </c>
      <c r="F217" s="283" t="s">
        <v>9973</v>
      </c>
      <c r="G217" s="8">
        <f t="shared" si="1"/>
        <v>8</v>
      </c>
    </row>
    <row r="218">
      <c r="A218" s="282">
        <v>41125.0</v>
      </c>
      <c r="B218" s="283">
        <v>0.0</v>
      </c>
      <c r="C218" s="283">
        <v>33.9</v>
      </c>
      <c r="D218" s="283">
        <v>16.7</v>
      </c>
      <c r="E218" s="283">
        <v>3.7</v>
      </c>
      <c r="F218" s="283" t="s">
        <v>9973</v>
      </c>
      <c r="G218" s="8">
        <f t="shared" si="1"/>
        <v>8</v>
      </c>
    </row>
    <row r="219">
      <c r="A219" s="282">
        <v>41126.0</v>
      </c>
      <c r="B219" s="283">
        <v>0.0</v>
      </c>
      <c r="C219" s="283">
        <v>33.9</v>
      </c>
      <c r="D219" s="283">
        <v>17.8</v>
      </c>
      <c r="E219" s="283">
        <v>1.9</v>
      </c>
      <c r="F219" s="283" t="s">
        <v>9973</v>
      </c>
      <c r="G219" s="8">
        <f t="shared" si="1"/>
        <v>8</v>
      </c>
    </row>
    <row r="220">
      <c r="A220" s="282">
        <v>41127.0</v>
      </c>
      <c r="B220" s="283">
        <v>0.0</v>
      </c>
      <c r="C220" s="283">
        <v>28.3</v>
      </c>
      <c r="D220" s="283">
        <v>15.6</v>
      </c>
      <c r="E220" s="283">
        <v>2.5</v>
      </c>
      <c r="F220" s="283" t="s">
        <v>9972</v>
      </c>
      <c r="G220" s="8">
        <f t="shared" si="1"/>
        <v>8</v>
      </c>
    </row>
    <row r="221">
      <c r="A221" s="282">
        <v>41128.0</v>
      </c>
      <c r="B221" s="283">
        <v>0.0</v>
      </c>
      <c r="C221" s="283">
        <v>21.1</v>
      </c>
      <c r="D221" s="283">
        <v>15.0</v>
      </c>
      <c r="E221" s="283">
        <v>2.6</v>
      </c>
      <c r="F221" s="283" t="s">
        <v>9971</v>
      </c>
      <c r="G221" s="8">
        <f t="shared" si="1"/>
        <v>8</v>
      </c>
    </row>
    <row r="222">
      <c r="A222" s="282">
        <v>41129.0</v>
      </c>
      <c r="B222" s="283">
        <v>0.0</v>
      </c>
      <c r="C222" s="283">
        <v>22.2</v>
      </c>
      <c r="D222" s="283">
        <v>15.0</v>
      </c>
      <c r="E222" s="283">
        <v>3.1</v>
      </c>
      <c r="F222" s="283" t="s">
        <v>9973</v>
      </c>
      <c r="G222" s="8">
        <f t="shared" si="1"/>
        <v>8</v>
      </c>
    </row>
    <row r="223">
      <c r="A223" s="282">
        <v>41130.0</v>
      </c>
      <c r="B223" s="283">
        <v>0.0</v>
      </c>
      <c r="C223" s="283">
        <v>24.4</v>
      </c>
      <c r="D223" s="283">
        <v>14.4</v>
      </c>
      <c r="E223" s="283">
        <v>3.8</v>
      </c>
      <c r="F223" s="283" t="s">
        <v>9971</v>
      </c>
      <c r="G223" s="8">
        <f t="shared" si="1"/>
        <v>8</v>
      </c>
    </row>
    <row r="224">
      <c r="A224" s="282">
        <v>41131.0</v>
      </c>
      <c r="B224" s="283">
        <v>0.0</v>
      </c>
      <c r="C224" s="283">
        <v>25.6</v>
      </c>
      <c r="D224" s="283">
        <v>12.2</v>
      </c>
      <c r="E224" s="283">
        <v>2.3</v>
      </c>
      <c r="F224" s="283" t="s">
        <v>9973</v>
      </c>
      <c r="G224" s="8">
        <f t="shared" si="1"/>
        <v>8</v>
      </c>
    </row>
    <row r="225">
      <c r="A225" s="282">
        <v>41132.0</v>
      </c>
      <c r="B225" s="283">
        <v>0.0</v>
      </c>
      <c r="C225" s="283">
        <v>28.3</v>
      </c>
      <c r="D225" s="283">
        <v>13.3</v>
      </c>
      <c r="E225" s="283">
        <v>2.5</v>
      </c>
      <c r="F225" s="283" t="s">
        <v>9973</v>
      </c>
      <c r="G225" s="8">
        <f t="shared" si="1"/>
        <v>8</v>
      </c>
    </row>
    <row r="226">
      <c r="A226" s="282">
        <v>41133.0</v>
      </c>
      <c r="B226" s="283">
        <v>0.0</v>
      </c>
      <c r="C226" s="283">
        <v>30.6</v>
      </c>
      <c r="D226" s="283">
        <v>15.0</v>
      </c>
      <c r="E226" s="283">
        <v>3.0</v>
      </c>
      <c r="F226" s="283" t="s">
        <v>9973</v>
      </c>
      <c r="G226" s="8">
        <f t="shared" si="1"/>
        <v>8</v>
      </c>
    </row>
    <row r="227">
      <c r="A227" s="282">
        <v>41134.0</v>
      </c>
      <c r="B227" s="283">
        <v>0.0</v>
      </c>
      <c r="C227" s="283">
        <v>30.6</v>
      </c>
      <c r="D227" s="283">
        <v>15.0</v>
      </c>
      <c r="E227" s="283">
        <v>2.8</v>
      </c>
      <c r="F227" s="283" t="s">
        <v>9973</v>
      </c>
      <c r="G227" s="8">
        <f t="shared" si="1"/>
        <v>8</v>
      </c>
    </row>
    <row r="228">
      <c r="A228" s="282">
        <v>41135.0</v>
      </c>
      <c r="B228" s="283">
        <v>0.0</v>
      </c>
      <c r="C228" s="283">
        <v>28.9</v>
      </c>
      <c r="D228" s="283">
        <v>13.9</v>
      </c>
      <c r="E228" s="283">
        <v>2.8</v>
      </c>
      <c r="F228" s="283" t="s">
        <v>9973</v>
      </c>
      <c r="G228" s="8">
        <f t="shared" si="1"/>
        <v>8</v>
      </c>
    </row>
    <row r="229">
      <c r="A229" s="282">
        <v>41136.0</v>
      </c>
      <c r="B229" s="283">
        <v>0.0</v>
      </c>
      <c r="C229" s="283">
        <v>31.1</v>
      </c>
      <c r="D229" s="283">
        <v>16.7</v>
      </c>
      <c r="E229" s="283">
        <v>4.7</v>
      </c>
      <c r="F229" s="283" t="s">
        <v>9973</v>
      </c>
      <c r="G229" s="8">
        <f t="shared" si="1"/>
        <v>8</v>
      </c>
    </row>
    <row r="230">
      <c r="A230" s="282">
        <v>41137.0</v>
      </c>
      <c r="B230" s="283">
        <v>0.0</v>
      </c>
      <c r="C230" s="283">
        <v>34.4</v>
      </c>
      <c r="D230" s="283">
        <v>18.3</v>
      </c>
      <c r="E230" s="283">
        <v>2.8</v>
      </c>
      <c r="F230" s="283" t="s">
        <v>9973</v>
      </c>
      <c r="G230" s="8">
        <f t="shared" si="1"/>
        <v>8</v>
      </c>
    </row>
    <row r="231">
      <c r="A231" s="282">
        <v>41138.0</v>
      </c>
      <c r="B231" s="283">
        <v>0.0</v>
      </c>
      <c r="C231" s="283">
        <v>32.8</v>
      </c>
      <c r="D231" s="283">
        <v>16.1</v>
      </c>
      <c r="E231" s="283">
        <v>1.8</v>
      </c>
      <c r="F231" s="283" t="s">
        <v>9973</v>
      </c>
      <c r="G231" s="8">
        <f t="shared" si="1"/>
        <v>8</v>
      </c>
    </row>
    <row r="232">
      <c r="A232" s="282">
        <v>41139.0</v>
      </c>
      <c r="B232" s="283">
        <v>0.0</v>
      </c>
      <c r="C232" s="283">
        <v>21.7</v>
      </c>
      <c r="D232" s="283">
        <v>14.4</v>
      </c>
      <c r="E232" s="283">
        <v>3.0</v>
      </c>
      <c r="F232" s="283" t="s">
        <v>9971</v>
      </c>
      <c r="G232" s="8">
        <f t="shared" si="1"/>
        <v>8</v>
      </c>
    </row>
    <row r="233">
      <c r="A233" s="282">
        <v>41140.0</v>
      </c>
      <c r="B233" s="283">
        <v>0.0</v>
      </c>
      <c r="C233" s="283">
        <v>23.3</v>
      </c>
      <c r="D233" s="283">
        <v>15.0</v>
      </c>
      <c r="E233" s="283">
        <v>2.7</v>
      </c>
      <c r="F233" s="283" t="s">
        <v>9971</v>
      </c>
      <c r="G233" s="8">
        <f t="shared" si="1"/>
        <v>8</v>
      </c>
    </row>
    <row r="234">
      <c r="A234" s="282">
        <v>41141.0</v>
      </c>
      <c r="B234" s="283">
        <v>0.0</v>
      </c>
      <c r="C234" s="283">
        <v>25.6</v>
      </c>
      <c r="D234" s="283">
        <v>15.0</v>
      </c>
      <c r="E234" s="283">
        <v>1.9</v>
      </c>
      <c r="F234" s="283" t="s">
        <v>9973</v>
      </c>
      <c r="G234" s="8">
        <f t="shared" si="1"/>
        <v>8</v>
      </c>
    </row>
    <row r="235">
      <c r="A235" s="282">
        <v>41142.0</v>
      </c>
      <c r="B235" s="283">
        <v>0.0</v>
      </c>
      <c r="C235" s="283">
        <v>23.3</v>
      </c>
      <c r="D235" s="283">
        <v>13.3</v>
      </c>
      <c r="E235" s="283">
        <v>3.0</v>
      </c>
      <c r="F235" s="283" t="s">
        <v>9972</v>
      </c>
      <c r="G235" s="8">
        <f t="shared" si="1"/>
        <v>8</v>
      </c>
    </row>
    <row r="236">
      <c r="A236" s="282">
        <v>41143.0</v>
      </c>
      <c r="B236" s="283">
        <v>0.0</v>
      </c>
      <c r="C236" s="283">
        <v>22.2</v>
      </c>
      <c r="D236" s="283">
        <v>13.3</v>
      </c>
      <c r="E236" s="283">
        <v>2.3</v>
      </c>
      <c r="F236" s="283" t="s">
        <v>9973</v>
      </c>
      <c r="G236" s="8">
        <f t="shared" si="1"/>
        <v>8</v>
      </c>
    </row>
    <row r="237">
      <c r="A237" s="282">
        <v>41144.0</v>
      </c>
      <c r="B237" s="283">
        <v>0.0</v>
      </c>
      <c r="C237" s="283">
        <v>21.1</v>
      </c>
      <c r="D237" s="283">
        <v>13.9</v>
      </c>
      <c r="E237" s="283">
        <v>3.8</v>
      </c>
      <c r="F237" s="283" t="s">
        <v>9973</v>
      </c>
      <c r="G237" s="8">
        <f t="shared" si="1"/>
        <v>8</v>
      </c>
    </row>
    <row r="238">
      <c r="A238" s="282">
        <v>41145.0</v>
      </c>
      <c r="B238" s="283">
        <v>0.0</v>
      </c>
      <c r="C238" s="283">
        <v>22.2</v>
      </c>
      <c r="D238" s="283">
        <v>10.0</v>
      </c>
      <c r="E238" s="283">
        <v>3.3</v>
      </c>
      <c r="F238" s="283" t="s">
        <v>9973</v>
      </c>
      <c r="G238" s="8">
        <f t="shared" si="1"/>
        <v>8</v>
      </c>
    </row>
    <row r="239">
      <c r="A239" s="282">
        <v>41146.0</v>
      </c>
      <c r="B239" s="283">
        <v>0.0</v>
      </c>
      <c r="C239" s="283">
        <v>26.1</v>
      </c>
      <c r="D239" s="283">
        <v>11.7</v>
      </c>
      <c r="E239" s="283">
        <v>3.2</v>
      </c>
      <c r="F239" s="283" t="s">
        <v>9973</v>
      </c>
      <c r="G239" s="8">
        <f t="shared" si="1"/>
        <v>8</v>
      </c>
    </row>
    <row r="240">
      <c r="A240" s="282">
        <v>41147.0</v>
      </c>
      <c r="B240" s="283">
        <v>0.0</v>
      </c>
      <c r="C240" s="283">
        <v>21.1</v>
      </c>
      <c r="D240" s="283">
        <v>12.2</v>
      </c>
      <c r="E240" s="283">
        <v>3.4</v>
      </c>
      <c r="F240" s="283" t="s">
        <v>9973</v>
      </c>
      <c r="G240" s="8">
        <f t="shared" si="1"/>
        <v>8</v>
      </c>
    </row>
    <row r="241">
      <c r="A241" s="282">
        <v>41148.0</v>
      </c>
      <c r="B241" s="283">
        <v>0.0</v>
      </c>
      <c r="C241" s="283">
        <v>23.9</v>
      </c>
      <c r="D241" s="283">
        <v>13.3</v>
      </c>
      <c r="E241" s="283">
        <v>1.8</v>
      </c>
      <c r="F241" s="283" t="s">
        <v>9973</v>
      </c>
      <c r="G241" s="8">
        <f t="shared" si="1"/>
        <v>8</v>
      </c>
    </row>
    <row r="242">
      <c r="A242" s="282">
        <v>41149.0</v>
      </c>
      <c r="B242" s="283">
        <v>0.0</v>
      </c>
      <c r="C242" s="283">
        <v>22.8</v>
      </c>
      <c r="D242" s="283">
        <v>12.2</v>
      </c>
      <c r="E242" s="283">
        <v>3.2</v>
      </c>
      <c r="F242" s="283" t="s">
        <v>9973</v>
      </c>
      <c r="G242" s="8">
        <f t="shared" si="1"/>
        <v>8</v>
      </c>
    </row>
    <row r="243">
      <c r="A243" s="282">
        <v>41150.0</v>
      </c>
      <c r="B243" s="283">
        <v>0.0</v>
      </c>
      <c r="C243" s="283">
        <v>22.8</v>
      </c>
      <c r="D243" s="283">
        <v>13.3</v>
      </c>
      <c r="E243" s="283">
        <v>2.4</v>
      </c>
      <c r="F243" s="283" t="s">
        <v>9973</v>
      </c>
      <c r="G243" s="8">
        <f t="shared" si="1"/>
        <v>8</v>
      </c>
    </row>
    <row r="244">
      <c r="A244" s="282">
        <v>41151.0</v>
      </c>
      <c r="B244" s="283">
        <v>0.0</v>
      </c>
      <c r="C244" s="283">
        <v>22.8</v>
      </c>
      <c r="D244" s="283">
        <v>12.8</v>
      </c>
      <c r="E244" s="283">
        <v>1.9</v>
      </c>
      <c r="F244" s="283" t="s">
        <v>9973</v>
      </c>
      <c r="G244" s="8">
        <f t="shared" si="1"/>
        <v>8</v>
      </c>
    </row>
    <row r="245">
      <c r="A245" s="282">
        <v>41152.0</v>
      </c>
      <c r="B245" s="283">
        <v>0.0</v>
      </c>
      <c r="C245" s="283">
        <v>22.2</v>
      </c>
      <c r="D245" s="283">
        <v>10.6</v>
      </c>
      <c r="E245" s="283">
        <v>2.9</v>
      </c>
      <c r="F245" s="283" t="s">
        <v>9973</v>
      </c>
      <c r="G245" s="8">
        <f t="shared" si="1"/>
        <v>8</v>
      </c>
    </row>
    <row r="246">
      <c r="A246" s="282">
        <v>41153.0</v>
      </c>
      <c r="B246" s="283">
        <v>0.0</v>
      </c>
      <c r="C246" s="283">
        <v>21.7</v>
      </c>
      <c r="D246" s="283">
        <v>10.6</v>
      </c>
      <c r="E246" s="283">
        <v>2.1</v>
      </c>
      <c r="F246" s="283" t="s">
        <v>9973</v>
      </c>
      <c r="G246" s="8">
        <f t="shared" si="1"/>
        <v>9</v>
      </c>
    </row>
    <row r="247">
      <c r="A247" s="282">
        <v>41154.0</v>
      </c>
      <c r="B247" s="283">
        <v>0.0</v>
      </c>
      <c r="C247" s="283">
        <v>21.1</v>
      </c>
      <c r="D247" s="283">
        <v>10.0</v>
      </c>
      <c r="E247" s="283">
        <v>2.0</v>
      </c>
      <c r="F247" s="283" t="s">
        <v>9973</v>
      </c>
      <c r="G247" s="8">
        <f t="shared" si="1"/>
        <v>9</v>
      </c>
    </row>
    <row r="248">
      <c r="A248" s="282">
        <v>41155.0</v>
      </c>
      <c r="B248" s="283">
        <v>0.0</v>
      </c>
      <c r="C248" s="283">
        <v>22.8</v>
      </c>
      <c r="D248" s="283">
        <v>12.8</v>
      </c>
      <c r="E248" s="283">
        <v>3.3</v>
      </c>
      <c r="F248" s="283" t="s">
        <v>9973</v>
      </c>
      <c r="G248" s="8">
        <f t="shared" si="1"/>
        <v>9</v>
      </c>
    </row>
    <row r="249">
      <c r="A249" s="282">
        <v>41156.0</v>
      </c>
      <c r="B249" s="283">
        <v>0.0</v>
      </c>
      <c r="C249" s="283">
        <v>24.4</v>
      </c>
      <c r="D249" s="283">
        <v>11.1</v>
      </c>
      <c r="E249" s="283">
        <v>3.1</v>
      </c>
      <c r="F249" s="283" t="s">
        <v>9973</v>
      </c>
      <c r="G249" s="8">
        <f t="shared" si="1"/>
        <v>9</v>
      </c>
    </row>
    <row r="250">
      <c r="A250" s="282">
        <v>41157.0</v>
      </c>
      <c r="B250" s="283">
        <v>0.0</v>
      </c>
      <c r="C250" s="283">
        <v>26.1</v>
      </c>
      <c r="D250" s="283">
        <v>11.7</v>
      </c>
      <c r="E250" s="283">
        <v>2.6</v>
      </c>
      <c r="F250" s="283" t="s">
        <v>9973</v>
      </c>
      <c r="G250" s="8">
        <f t="shared" si="1"/>
        <v>9</v>
      </c>
    </row>
    <row r="251">
      <c r="A251" s="282">
        <v>41158.0</v>
      </c>
      <c r="B251" s="283">
        <v>0.0</v>
      </c>
      <c r="C251" s="283">
        <v>28.3</v>
      </c>
      <c r="D251" s="283">
        <v>14.4</v>
      </c>
      <c r="E251" s="283">
        <v>4.2</v>
      </c>
      <c r="F251" s="283" t="s">
        <v>9973</v>
      </c>
      <c r="G251" s="8">
        <f t="shared" si="1"/>
        <v>9</v>
      </c>
    </row>
    <row r="252">
      <c r="A252" s="282">
        <v>41159.0</v>
      </c>
      <c r="B252" s="283">
        <v>0.0</v>
      </c>
      <c r="C252" s="283">
        <v>32.2</v>
      </c>
      <c r="D252" s="283">
        <v>13.3</v>
      </c>
      <c r="E252" s="283">
        <v>3.1</v>
      </c>
      <c r="F252" s="283" t="s">
        <v>9973</v>
      </c>
      <c r="G252" s="8">
        <f t="shared" si="1"/>
        <v>9</v>
      </c>
    </row>
    <row r="253">
      <c r="A253" s="282">
        <v>41160.0</v>
      </c>
      <c r="B253" s="283">
        <v>0.0</v>
      </c>
      <c r="C253" s="283">
        <v>25.0</v>
      </c>
      <c r="D253" s="283">
        <v>13.3</v>
      </c>
      <c r="E253" s="283">
        <v>3.0</v>
      </c>
      <c r="F253" s="283" t="s">
        <v>9973</v>
      </c>
      <c r="G253" s="8">
        <f t="shared" si="1"/>
        <v>9</v>
      </c>
    </row>
    <row r="254">
      <c r="A254" s="282">
        <v>41161.0</v>
      </c>
      <c r="B254" s="283">
        <v>0.3</v>
      </c>
      <c r="C254" s="283">
        <v>18.9</v>
      </c>
      <c r="D254" s="283">
        <v>13.9</v>
      </c>
      <c r="E254" s="283">
        <v>5.0</v>
      </c>
      <c r="F254" s="283" t="s">
        <v>9972</v>
      </c>
      <c r="G254" s="8">
        <f t="shared" si="1"/>
        <v>9</v>
      </c>
    </row>
    <row r="255">
      <c r="A255" s="282">
        <v>41162.0</v>
      </c>
      <c r="B255" s="283">
        <v>0.3</v>
      </c>
      <c r="C255" s="283">
        <v>20.0</v>
      </c>
      <c r="D255" s="283">
        <v>11.7</v>
      </c>
      <c r="E255" s="283">
        <v>3.9</v>
      </c>
      <c r="F255" s="283" t="s">
        <v>9972</v>
      </c>
      <c r="G255" s="8">
        <f t="shared" si="1"/>
        <v>9</v>
      </c>
    </row>
    <row r="256">
      <c r="A256" s="282">
        <v>41163.0</v>
      </c>
      <c r="B256" s="283">
        <v>0.0</v>
      </c>
      <c r="C256" s="283">
        <v>20.0</v>
      </c>
      <c r="D256" s="283">
        <v>8.9</v>
      </c>
      <c r="E256" s="283">
        <v>4.2</v>
      </c>
      <c r="F256" s="283" t="s">
        <v>9973</v>
      </c>
      <c r="G256" s="8">
        <f t="shared" si="1"/>
        <v>9</v>
      </c>
    </row>
    <row r="257">
      <c r="A257" s="282">
        <v>41164.0</v>
      </c>
      <c r="B257" s="283">
        <v>0.0</v>
      </c>
      <c r="C257" s="283">
        <v>22.2</v>
      </c>
      <c r="D257" s="283">
        <v>10.0</v>
      </c>
      <c r="E257" s="283">
        <v>5.6</v>
      </c>
      <c r="F257" s="283" t="s">
        <v>9973</v>
      </c>
      <c r="G257" s="8">
        <f t="shared" si="1"/>
        <v>9</v>
      </c>
    </row>
    <row r="258">
      <c r="A258" s="282">
        <v>41165.0</v>
      </c>
      <c r="B258" s="283">
        <v>0.0</v>
      </c>
      <c r="C258" s="283">
        <v>27.8</v>
      </c>
      <c r="D258" s="283">
        <v>11.7</v>
      </c>
      <c r="E258" s="283">
        <v>3.6</v>
      </c>
      <c r="F258" s="283" t="s">
        <v>9973</v>
      </c>
      <c r="G258" s="8">
        <f t="shared" si="1"/>
        <v>9</v>
      </c>
    </row>
    <row r="259">
      <c r="A259" s="282">
        <v>41166.0</v>
      </c>
      <c r="B259" s="283">
        <v>0.0</v>
      </c>
      <c r="C259" s="283">
        <v>26.1</v>
      </c>
      <c r="D259" s="283">
        <v>11.1</v>
      </c>
      <c r="E259" s="283">
        <v>1.5</v>
      </c>
      <c r="F259" s="283" t="s">
        <v>9973</v>
      </c>
      <c r="G259" s="8">
        <f t="shared" si="1"/>
        <v>9</v>
      </c>
    </row>
    <row r="260">
      <c r="A260" s="282">
        <v>41167.0</v>
      </c>
      <c r="B260" s="283">
        <v>0.0</v>
      </c>
      <c r="C260" s="283">
        <v>22.2</v>
      </c>
      <c r="D260" s="283">
        <v>11.1</v>
      </c>
      <c r="E260" s="283">
        <v>1.9</v>
      </c>
      <c r="F260" s="283" t="s">
        <v>9973</v>
      </c>
      <c r="G260" s="8">
        <f t="shared" si="1"/>
        <v>9</v>
      </c>
    </row>
    <row r="261">
      <c r="A261" s="282">
        <v>41168.0</v>
      </c>
      <c r="B261" s="283">
        <v>0.0</v>
      </c>
      <c r="C261" s="283">
        <v>24.4</v>
      </c>
      <c r="D261" s="283">
        <v>9.4</v>
      </c>
      <c r="E261" s="283">
        <v>2.3</v>
      </c>
      <c r="F261" s="283" t="s">
        <v>9973</v>
      </c>
      <c r="G261" s="8">
        <f t="shared" si="1"/>
        <v>9</v>
      </c>
    </row>
    <row r="262">
      <c r="A262" s="282">
        <v>41169.0</v>
      </c>
      <c r="B262" s="283">
        <v>0.0</v>
      </c>
      <c r="C262" s="283">
        <v>27.8</v>
      </c>
      <c r="D262" s="283">
        <v>11.7</v>
      </c>
      <c r="E262" s="283">
        <v>2.2</v>
      </c>
      <c r="F262" s="283" t="s">
        <v>9975</v>
      </c>
      <c r="G262" s="8">
        <f t="shared" si="1"/>
        <v>9</v>
      </c>
    </row>
    <row r="263">
      <c r="A263" s="282">
        <v>41170.0</v>
      </c>
      <c r="B263" s="283">
        <v>0.0</v>
      </c>
      <c r="C263" s="283">
        <v>27.8</v>
      </c>
      <c r="D263" s="283">
        <v>11.7</v>
      </c>
      <c r="E263" s="283">
        <v>1.4</v>
      </c>
      <c r="F263" s="283" t="s">
        <v>9973</v>
      </c>
      <c r="G263" s="8">
        <f t="shared" si="1"/>
        <v>9</v>
      </c>
    </row>
    <row r="264">
      <c r="A264" s="282">
        <v>41171.0</v>
      </c>
      <c r="B264" s="283">
        <v>0.0</v>
      </c>
      <c r="C264" s="283">
        <v>23.9</v>
      </c>
      <c r="D264" s="283">
        <v>11.7</v>
      </c>
      <c r="E264" s="283">
        <v>1.9</v>
      </c>
      <c r="F264" s="283" t="s">
        <v>9971</v>
      </c>
      <c r="G264" s="8">
        <f t="shared" si="1"/>
        <v>9</v>
      </c>
    </row>
    <row r="265">
      <c r="A265" s="282">
        <v>41172.0</v>
      </c>
      <c r="B265" s="283">
        <v>0.0</v>
      </c>
      <c r="C265" s="283">
        <v>19.4</v>
      </c>
      <c r="D265" s="283">
        <v>10.0</v>
      </c>
      <c r="E265" s="283">
        <v>2.5</v>
      </c>
      <c r="F265" s="283" t="s">
        <v>9971</v>
      </c>
      <c r="G265" s="8">
        <f t="shared" si="1"/>
        <v>9</v>
      </c>
    </row>
    <row r="266">
      <c r="A266" s="282">
        <v>41173.0</v>
      </c>
      <c r="B266" s="283">
        <v>0.0</v>
      </c>
      <c r="C266" s="283">
        <v>16.1</v>
      </c>
      <c r="D266" s="283">
        <v>12.8</v>
      </c>
      <c r="E266" s="283">
        <v>2.1</v>
      </c>
      <c r="F266" s="283" t="s">
        <v>9971</v>
      </c>
      <c r="G266" s="8">
        <f t="shared" si="1"/>
        <v>9</v>
      </c>
    </row>
    <row r="267">
      <c r="A267" s="282">
        <v>41174.0</v>
      </c>
      <c r="B267" s="283">
        <v>0.3</v>
      </c>
      <c r="C267" s="283">
        <v>19.4</v>
      </c>
      <c r="D267" s="283">
        <v>11.7</v>
      </c>
      <c r="E267" s="283">
        <v>1.1</v>
      </c>
      <c r="F267" s="283" t="s">
        <v>9972</v>
      </c>
      <c r="G267" s="8">
        <f t="shared" si="1"/>
        <v>9</v>
      </c>
    </row>
    <row r="268">
      <c r="A268" s="282">
        <v>41175.0</v>
      </c>
      <c r="B268" s="283">
        <v>0.0</v>
      </c>
      <c r="C268" s="283">
        <v>19.4</v>
      </c>
      <c r="D268" s="283">
        <v>10.0</v>
      </c>
      <c r="E268" s="283">
        <v>1.4</v>
      </c>
      <c r="F268" s="283" t="s">
        <v>9975</v>
      </c>
      <c r="G268" s="8">
        <f t="shared" si="1"/>
        <v>9</v>
      </c>
    </row>
    <row r="269">
      <c r="A269" s="282">
        <v>41176.0</v>
      </c>
      <c r="B269" s="283">
        <v>0.0</v>
      </c>
      <c r="C269" s="283">
        <v>21.1</v>
      </c>
      <c r="D269" s="283">
        <v>10.0</v>
      </c>
      <c r="E269" s="283">
        <v>1.8</v>
      </c>
      <c r="F269" s="283" t="s">
        <v>9975</v>
      </c>
      <c r="G269" s="8">
        <f t="shared" si="1"/>
        <v>9</v>
      </c>
    </row>
    <row r="270">
      <c r="A270" s="282">
        <v>41177.0</v>
      </c>
      <c r="B270" s="283">
        <v>0.0</v>
      </c>
      <c r="C270" s="283">
        <v>19.4</v>
      </c>
      <c r="D270" s="283">
        <v>11.1</v>
      </c>
      <c r="E270" s="283">
        <v>1.7</v>
      </c>
      <c r="F270" s="283" t="s">
        <v>9973</v>
      </c>
      <c r="G270" s="8">
        <f t="shared" si="1"/>
        <v>9</v>
      </c>
    </row>
    <row r="271">
      <c r="A271" s="282">
        <v>41178.0</v>
      </c>
      <c r="B271" s="283">
        <v>0.0</v>
      </c>
      <c r="C271" s="283">
        <v>19.4</v>
      </c>
      <c r="D271" s="283">
        <v>9.4</v>
      </c>
      <c r="E271" s="283">
        <v>1.7</v>
      </c>
      <c r="F271" s="283" t="s">
        <v>9971</v>
      </c>
      <c r="G271" s="8">
        <f t="shared" si="1"/>
        <v>9</v>
      </c>
    </row>
    <row r="272">
      <c r="A272" s="282">
        <v>41179.0</v>
      </c>
      <c r="B272" s="283">
        <v>0.0</v>
      </c>
      <c r="C272" s="283">
        <v>22.8</v>
      </c>
      <c r="D272" s="283">
        <v>10.0</v>
      </c>
      <c r="E272" s="283">
        <v>1.7</v>
      </c>
      <c r="F272" s="283" t="s">
        <v>9971</v>
      </c>
      <c r="G272" s="8">
        <f t="shared" si="1"/>
        <v>9</v>
      </c>
    </row>
    <row r="273">
      <c r="A273" s="282">
        <v>41180.0</v>
      </c>
      <c r="B273" s="283">
        <v>0.0</v>
      </c>
      <c r="C273" s="283">
        <v>25.0</v>
      </c>
      <c r="D273" s="283">
        <v>12.2</v>
      </c>
      <c r="E273" s="283">
        <v>1.1</v>
      </c>
      <c r="F273" s="283" t="s">
        <v>9972</v>
      </c>
      <c r="G273" s="8">
        <f t="shared" si="1"/>
        <v>9</v>
      </c>
    </row>
    <row r="274">
      <c r="A274" s="282">
        <v>41181.0</v>
      </c>
      <c r="B274" s="283">
        <v>0.0</v>
      </c>
      <c r="C274" s="283">
        <v>20.6</v>
      </c>
      <c r="D274" s="283">
        <v>12.2</v>
      </c>
      <c r="E274" s="283">
        <v>4.3</v>
      </c>
      <c r="F274" s="283" t="s">
        <v>9973</v>
      </c>
      <c r="G274" s="8">
        <f t="shared" si="1"/>
        <v>9</v>
      </c>
    </row>
    <row r="275">
      <c r="A275" s="282">
        <v>41182.0</v>
      </c>
      <c r="B275" s="283">
        <v>0.0</v>
      </c>
      <c r="C275" s="283">
        <v>21.1</v>
      </c>
      <c r="D275" s="283">
        <v>7.8</v>
      </c>
      <c r="E275" s="283">
        <v>3.1</v>
      </c>
      <c r="F275" s="283" t="s">
        <v>9973</v>
      </c>
      <c r="G275" s="8">
        <f t="shared" si="1"/>
        <v>9</v>
      </c>
    </row>
    <row r="276">
      <c r="A276" s="282">
        <v>41183.0</v>
      </c>
      <c r="B276" s="283">
        <v>0.0</v>
      </c>
      <c r="C276" s="283">
        <v>23.3</v>
      </c>
      <c r="D276" s="283">
        <v>8.9</v>
      </c>
      <c r="E276" s="283">
        <v>3.0</v>
      </c>
      <c r="F276" s="283" t="s">
        <v>9973</v>
      </c>
      <c r="G276" s="8">
        <f t="shared" si="1"/>
        <v>10</v>
      </c>
    </row>
    <row r="277">
      <c r="A277" s="282">
        <v>41184.0</v>
      </c>
      <c r="B277" s="283">
        <v>0.0</v>
      </c>
      <c r="C277" s="283">
        <v>17.8</v>
      </c>
      <c r="D277" s="283">
        <v>10.0</v>
      </c>
      <c r="E277" s="283">
        <v>4.1</v>
      </c>
      <c r="F277" s="283" t="s">
        <v>9973</v>
      </c>
      <c r="G277" s="8">
        <f t="shared" si="1"/>
        <v>10</v>
      </c>
    </row>
    <row r="278">
      <c r="A278" s="282">
        <v>41185.0</v>
      </c>
      <c r="B278" s="283">
        <v>0.0</v>
      </c>
      <c r="C278" s="283">
        <v>18.9</v>
      </c>
      <c r="D278" s="283">
        <v>7.8</v>
      </c>
      <c r="E278" s="283">
        <v>7.3</v>
      </c>
      <c r="F278" s="283" t="s">
        <v>9973</v>
      </c>
      <c r="G278" s="8">
        <f t="shared" si="1"/>
        <v>10</v>
      </c>
    </row>
    <row r="279">
      <c r="A279" s="282">
        <v>41186.0</v>
      </c>
      <c r="B279" s="283">
        <v>0.0</v>
      </c>
      <c r="C279" s="283">
        <v>18.9</v>
      </c>
      <c r="D279" s="283">
        <v>8.3</v>
      </c>
      <c r="E279" s="283">
        <v>6.5</v>
      </c>
      <c r="F279" s="283" t="s">
        <v>9973</v>
      </c>
      <c r="G279" s="8">
        <f t="shared" si="1"/>
        <v>10</v>
      </c>
    </row>
    <row r="280">
      <c r="A280" s="282">
        <v>41187.0</v>
      </c>
      <c r="B280" s="283">
        <v>0.0</v>
      </c>
      <c r="C280" s="283">
        <v>21.7</v>
      </c>
      <c r="D280" s="283">
        <v>8.9</v>
      </c>
      <c r="E280" s="283">
        <v>5.7</v>
      </c>
      <c r="F280" s="283" t="s">
        <v>9973</v>
      </c>
      <c r="G280" s="8">
        <f t="shared" si="1"/>
        <v>10</v>
      </c>
    </row>
    <row r="281">
      <c r="A281" s="282">
        <v>41188.0</v>
      </c>
      <c r="B281" s="283">
        <v>0.0</v>
      </c>
      <c r="C281" s="283">
        <v>23.9</v>
      </c>
      <c r="D281" s="283">
        <v>7.8</v>
      </c>
      <c r="E281" s="283">
        <v>5.1</v>
      </c>
      <c r="F281" s="283" t="s">
        <v>9973</v>
      </c>
      <c r="G281" s="8">
        <f t="shared" si="1"/>
        <v>10</v>
      </c>
    </row>
    <row r="282">
      <c r="A282" s="282">
        <v>41189.0</v>
      </c>
      <c r="B282" s="283">
        <v>0.0</v>
      </c>
      <c r="C282" s="283">
        <v>23.9</v>
      </c>
      <c r="D282" s="283">
        <v>7.8</v>
      </c>
      <c r="E282" s="283">
        <v>1.3</v>
      </c>
      <c r="F282" s="283" t="s">
        <v>9973</v>
      </c>
      <c r="G282" s="8">
        <f t="shared" si="1"/>
        <v>10</v>
      </c>
    </row>
    <row r="283">
      <c r="A283" s="282">
        <v>41190.0</v>
      </c>
      <c r="B283" s="283">
        <v>0.0</v>
      </c>
      <c r="C283" s="283">
        <v>21.1</v>
      </c>
      <c r="D283" s="283">
        <v>7.8</v>
      </c>
      <c r="E283" s="283">
        <v>1.9</v>
      </c>
      <c r="F283" s="283" t="s">
        <v>9973</v>
      </c>
      <c r="G283" s="8">
        <f t="shared" si="1"/>
        <v>10</v>
      </c>
    </row>
    <row r="284">
      <c r="A284" s="282">
        <v>41191.0</v>
      </c>
      <c r="B284" s="283">
        <v>0.0</v>
      </c>
      <c r="C284" s="283">
        <v>16.1</v>
      </c>
      <c r="D284" s="283">
        <v>8.9</v>
      </c>
      <c r="E284" s="283">
        <v>1.6</v>
      </c>
      <c r="F284" s="283" t="s">
        <v>9971</v>
      </c>
      <c r="G284" s="8">
        <f t="shared" si="1"/>
        <v>10</v>
      </c>
    </row>
    <row r="285">
      <c r="A285" s="282">
        <v>41192.0</v>
      </c>
      <c r="B285" s="283">
        <v>0.0</v>
      </c>
      <c r="C285" s="283">
        <v>12.2</v>
      </c>
      <c r="D285" s="283">
        <v>8.3</v>
      </c>
      <c r="E285" s="283">
        <v>1.4</v>
      </c>
      <c r="F285" s="283" t="s">
        <v>9971</v>
      </c>
      <c r="G285" s="8">
        <f t="shared" si="1"/>
        <v>10</v>
      </c>
    </row>
    <row r="286">
      <c r="A286" s="282">
        <v>41193.0</v>
      </c>
      <c r="B286" s="283">
        <v>0.0</v>
      </c>
      <c r="C286" s="283">
        <v>13.9</v>
      </c>
      <c r="D286" s="283">
        <v>7.2</v>
      </c>
      <c r="E286" s="283">
        <v>1.3</v>
      </c>
      <c r="F286" s="283" t="s">
        <v>9971</v>
      </c>
      <c r="G286" s="8">
        <f t="shared" si="1"/>
        <v>10</v>
      </c>
    </row>
    <row r="287">
      <c r="A287" s="282">
        <v>41194.0</v>
      </c>
      <c r="B287" s="283">
        <v>2.0</v>
      </c>
      <c r="C287" s="283">
        <v>13.9</v>
      </c>
      <c r="D287" s="283">
        <v>8.9</v>
      </c>
      <c r="E287" s="283">
        <v>4.6</v>
      </c>
      <c r="F287" s="283" t="s">
        <v>9972</v>
      </c>
      <c r="G287" s="8">
        <f t="shared" si="1"/>
        <v>10</v>
      </c>
    </row>
    <row r="288">
      <c r="A288" s="282">
        <v>41195.0</v>
      </c>
      <c r="B288" s="283">
        <v>4.8</v>
      </c>
      <c r="C288" s="283">
        <v>15.6</v>
      </c>
      <c r="D288" s="283">
        <v>12.2</v>
      </c>
      <c r="E288" s="283">
        <v>3.9</v>
      </c>
      <c r="F288" s="283" t="s">
        <v>9972</v>
      </c>
      <c r="G288" s="8">
        <f t="shared" si="1"/>
        <v>10</v>
      </c>
    </row>
    <row r="289">
      <c r="A289" s="282">
        <v>41196.0</v>
      </c>
      <c r="B289" s="283">
        <v>16.5</v>
      </c>
      <c r="C289" s="283">
        <v>17.8</v>
      </c>
      <c r="D289" s="283">
        <v>13.3</v>
      </c>
      <c r="E289" s="283">
        <v>3.4</v>
      </c>
      <c r="F289" s="283" t="s">
        <v>9972</v>
      </c>
      <c r="G289" s="8">
        <f t="shared" si="1"/>
        <v>10</v>
      </c>
    </row>
    <row r="290">
      <c r="A290" s="282">
        <v>41197.0</v>
      </c>
      <c r="B290" s="283">
        <v>7.9</v>
      </c>
      <c r="C290" s="283">
        <v>17.2</v>
      </c>
      <c r="D290" s="283">
        <v>11.1</v>
      </c>
      <c r="E290" s="283">
        <v>4.6</v>
      </c>
      <c r="F290" s="283" t="s">
        <v>9972</v>
      </c>
      <c r="G290" s="8">
        <f t="shared" si="1"/>
        <v>10</v>
      </c>
    </row>
    <row r="291">
      <c r="A291" s="282">
        <v>41198.0</v>
      </c>
      <c r="B291" s="283">
        <v>0.0</v>
      </c>
      <c r="C291" s="283">
        <v>16.1</v>
      </c>
      <c r="D291" s="283">
        <v>8.3</v>
      </c>
      <c r="E291" s="283">
        <v>5.5</v>
      </c>
      <c r="F291" s="283" t="s">
        <v>9973</v>
      </c>
      <c r="G291" s="8">
        <f t="shared" si="1"/>
        <v>10</v>
      </c>
    </row>
    <row r="292">
      <c r="A292" s="282">
        <v>41199.0</v>
      </c>
      <c r="B292" s="283">
        <v>0.0</v>
      </c>
      <c r="C292" s="283">
        <v>14.4</v>
      </c>
      <c r="D292" s="283">
        <v>6.1</v>
      </c>
      <c r="E292" s="283">
        <v>1.6</v>
      </c>
      <c r="F292" s="283" t="s">
        <v>9973</v>
      </c>
      <c r="G292" s="8">
        <f t="shared" si="1"/>
        <v>10</v>
      </c>
    </row>
    <row r="293">
      <c r="A293" s="282">
        <v>41200.0</v>
      </c>
      <c r="B293" s="283">
        <v>20.8</v>
      </c>
      <c r="C293" s="283">
        <v>17.8</v>
      </c>
      <c r="D293" s="283">
        <v>6.7</v>
      </c>
      <c r="E293" s="283">
        <v>2.0</v>
      </c>
      <c r="F293" s="283" t="s">
        <v>9972</v>
      </c>
      <c r="G293" s="8">
        <f t="shared" si="1"/>
        <v>10</v>
      </c>
    </row>
    <row r="294">
      <c r="A294" s="282">
        <v>41201.0</v>
      </c>
      <c r="B294" s="283">
        <v>4.8</v>
      </c>
      <c r="C294" s="283">
        <v>15.0</v>
      </c>
      <c r="D294" s="283">
        <v>9.4</v>
      </c>
      <c r="E294" s="283">
        <v>5.3</v>
      </c>
      <c r="F294" s="283" t="s">
        <v>9972</v>
      </c>
      <c r="G294" s="8">
        <f t="shared" si="1"/>
        <v>10</v>
      </c>
    </row>
    <row r="295">
      <c r="A295" s="282">
        <v>41202.0</v>
      </c>
      <c r="B295" s="283">
        <v>0.5</v>
      </c>
      <c r="C295" s="283">
        <v>11.1</v>
      </c>
      <c r="D295" s="283">
        <v>6.1</v>
      </c>
      <c r="E295" s="283">
        <v>5.7</v>
      </c>
      <c r="F295" s="283" t="s">
        <v>9972</v>
      </c>
      <c r="G295" s="8">
        <f t="shared" si="1"/>
        <v>10</v>
      </c>
    </row>
    <row r="296">
      <c r="A296" s="282">
        <v>41203.0</v>
      </c>
      <c r="B296" s="283">
        <v>6.4</v>
      </c>
      <c r="C296" s="283">
        <v>11.7</v>
      </c>
      <c r="D296" s="283">
        <v>4.4</v>
      </c>
      <c r="E296" s="283">
        <v>2.7</v>
      </c>
      <c r="F296" s="283" t="s">
        <v>9972</v>
      </c>
      <c r="G296" s="8">
        <f t="shared" si="1"/>
        <v>10</v>
      </c>
    </row>
    <row r="297">
      <c r="A297" s="282">
        <v>41204.0</v>
      </c>
      <c r="B297" s="283">
        <v>8.9</v>
      </c>
      <c r="C297" s="283">
        <v>7.8</v>
      </c>
      <c r="D297" s="283">
        <v>3.3</v>
      </c>
      <c r="E297" s="283">
        <v>2.6</v>
      </c>
      <c r="F297" s="283" t="s">
        <v>9972</v>
      </c>
      <c r="G297" s="8">
        <f t="shared" si="1"/>
        <v>10</v>
      </c>
    </row>
    <row r="298">
      <c r="A298" s="282">
        <v>41205.0</v>
      </c>
      <c r="B298" s="283">
        <v>0.0</v>
      </c>
      <c r="C298" s="283">
        <v>11.1</v>
      </c>
      <c r="D298" s="283">
        <v>5.6</v>
      </c>
      <c r="E298" s="283">
        <v>3.0</v>
      </c>
      <c r="F298" s="283" t="s">
        <v>9972</v>
      </c>
      <c r="G298" s="8">
        <f t="shared" si="1"/>
        <v>10</v>
      </c>
    </row>
    <row r="299">
      <c r="A299" s="282">
        <v>41206.0</v>
      </c>
      <c r="B299" s="283">
        <v>7.1</v>
      </c>
      <c r="C299" s="283">
        <v>11.7</v>
      </c>
      <c r="D299" s="283">
        <v>6.1</v>
      </c>
      <c r="E299" s="283">
        <v>2.1</v>
      </c>
      <c r="F299" s="283" t="s">
        <v>9972</v>
      </c>
      <c r="G299" s="8">
        <f t="shared" si="1"/>
        <v>10</v>
      </c>
    </row>
    <row r="300">
      <c r="A300" s="282">
        <v>41207.0</v>
      </c>
      <c r="B300" s="283">
        <v>0.0</v>
      </c>
      <c r="C300" s="283">
        <v>11.7</v>
      </c>
      <c r="D300" s="283">
        <v>6.7</v>
      </c>
      <c r="E300" s="283">
        <v>1.5</v>
      </c>
      <c r="F300" s="283" t="s">
        <v>9973</v>
      </c>
      <c r="G300" s="8">
        <f t="shared" si="1"/>
        <v>10</v>
      </c>
    </row>
    <row r="301">
      <c r="A301" s="282">
        <v>41208.0</v>
      </c>
      <c r="B301" s="283">
        <v>1.5</v>
      </c>
      <c r="C301" s="283">
        <v>11.1</v>
      </c>
      <c r="D301" s="283">
        <v>7.2</v>
      </c>
      <c r="E301" s="283">
        <v>2.5</v>
      </c>
      <c r="F301" s="283" t="s">
        <v>9972</v>
      </c>
      <c r="G301" s="8">
        <f t="shared" si="1"/>
        <v>10</v>
      </c>
    </row>
    <row r="302">
      <c r="A302" s="282">
        <v>41209.0</v>
      </c>
      <c r="B302" s="283">
        <v>23.1</v>
      </c>
      <c r="C302" s="283">
        <v>14.4</v>
      </c>
      <c r="D302" s="283">
        <v>9.4</v>
      </c>
      <c r="E302" s="283">
        <v>5.1</v>
      </c>
      <c r="F302" s="283" t="s">
        <v>9972</v>
      </c>
      <c r="G302" s="8">
        <f t="shared" si="1"/>
        <v>10</v>
      </c>
    </row>
    <row r="303">
      <c r="A303" s="282">
        <v>41210.0</v>
      </c>
      <c r="B303" s="283">
        <v>6.1</v>
      </c>
      <c r="C303" s="283">
        <v>14.4</v>
      </c>
      <c r="D303" s="283">
        <v>10.0</v>
      </c>
      <c r="E303" s="283">
        <v>3.8</v>
      </c>
      <c r="F303" s="283" t="s">
        <v>9972</v>
      </c>
      <c r="G303" s="8">
        <f t="shared" si="1"/>
        <v>10</v>
      </c>
    </row>
    <row r="304">
      <c r="A304" s="282">
        <v>41211.0</v>
      </c>
      <c r="B304" s="283">
        <v>10.9</v>
      </c>
      <c r="C304" s="283">
        <v>15.6</v>
      </c>
      <c r="D304" s="283">
        <v>10.0</v>
      </c>
      <c r="E304" s="283">
        <v>4.9</v>
      </c>
      <c r="F304" s="283" t="s">
        <v>9972</v>
      </c>
      <c r="G304" s="8">
        <f t="shared" si="1"/>
        <v>10</v>
      </c>
    </row>
    <row r="305">
      <c r="A305" s="282">
        <v>41212.0</v>
      </c>
      <c r="B305" s="283">
        <v>34.5</v>
      </c>
      <c r="C305" s="283">
        <v>15.0</v>
      </c>
      <c r="D305" s="283">
        <v>12.2</v>
      </c>
      <c r="E305" s="283">
        <v>2.8</v>
      </c>
      <c r="F305" s="283" t="s">
        <v>9972</v>
      </c>
      <c r="G305" s="8">
        <f t="shared" si="1"/>
        <v>10</v>
      </c>
    </row>
    <row r="306">
      <c r="A306" s="282">
        <v>41213.0</v>
      </c>
      <c r="B306" s="283">
        <v>14.5</v>
      </c>
      <c r="C306" s="283">
        <v>15.6</v>
      </c>
      <c r="D306" s="283">
        <v>11.1</v>
      </c>
      <c r="E306" s="283">
        <v>2.7</v>
      </c>
      <c r="F306" s="283" t="s">
        <v>9972</v>
      </c>
      <c r="G306" s="8">
        <f t="shared" si="1"/>
        <v>10</v>
      </c>
    </row>
    <row r="307">
      <c r="A307" s="282">
        <v>41214.0</v>
      </c>
      <c r="B307" s="283">
        <v>9.7</v>
      </c>
      <c r="C307" s="283">
        <v>15.0</v>
      </c>
      <c r="D307" s="283">
        <v>10.6</v>
      </c>
      <c r="E307" s="283">
        <v>3.0</v>
      </c>
      <c r="F307" s="283" t="s">
        <v>9972</v>
      </c>
      <c r="G307" s="8">
        <f t="shared" si="1"/>
        <v>11</v>
      </c>
    </row>
    <row r="308">
      <c r="A308" s="282">
        <v>41215.0</v>
      </c>
      <c r="B308" s="283">
        <v>5.6</v>
      </c>
      <c r="C308" s="283">
        <v>15.0</v>
      </c>
      <c r="D308" s="283">
        <v>10.6</v>
      </c>
      <c r="E308" s="283">
        <v>1.0</v>
      </c>
      <c r="F308" s="283" t="s">
        <v>9972</v>
      </c>
      <c r="G308" s="8">
        <f t="shared" si="1"/>
        <v>11</v>
      </c>
    </row>
    <row r="309">
      <c r="A309" s="282">
        <v>41216.0</v>
      </c>
      <c r="B309" s="283">
        <v>0.5</v>
      </c>
      <c r="C309" s="283">
        <v>15.6</v>
      </c>
      <c r="D309" s="283">
        <v>11.1</v>
      </c>
      <c r="E309" s="283">
        <v>3.6</v>
      </c>
      <c r="F309" s="283" t="s">
        <v>9972</v>
      </c>
      <c r="G309" s="8">
        <f t="shared" si="1"/>
        <v>11</v>
      </c>
    </row>
    <row r="310">
      <c r="A310" s="282">
        <v>41217.0</v>
      </c>
      <c r="B310" s="283">
        <v>8.1</v>
      </c>
      <c r="C310" s="283">
        <v>17.8</v>
      </c>
      <c r="D310" s="283">
        <v>12.8</v>
      </c>
      <c r="E310" s="283">
        <v>3.8</v>
      </c>
      <c r="F310" s="283" t="s">
        <v>9972</v>
      </c>
      <c r="G310" s="8">
        <f t="shared" si="1"/>
        <v>11</v>
      </c>
    </row>
    <row r="311">
      <c r="A311" s="282">
        <v>41218.0</v>
      </c>
      <c r="B311" s="283">
        <v>0.8</v>
      </c>
      <c r="C311" s="283">
        <v>15.0</v>
      </c>
      <c r="D311" s="283">
        <v>7.8</v>
      </c>
      <c r="E311" s="283">
        <v>4.0</v>
      </c>
      <c r="F311" s="283" t="s">
        <v>9972</v>
      </c>
      <c r="G311" s="8">
        <f t="shared" si="1"/>
        <v>11</v>
      </c>
    </row>
    <row r="312">
      <c r="A312" s="282">
        <v>41219.0</v>
      </c>
      <c r="B312" s="283">
        <v>0.3</v>
      </c>
      <c r="C312" s="283">
        <v>12.8</v>
      </c>
      <c r="D312" s="283">
        <v>6.7</v>
      </c>
      <c r="E312" s="283">
        <v>3.5</v>
      </c>
      <c r="F312" s="283" t="s">
        <v>9972</v>
      </c>
      <c r="G312" s="8">
        <f t="shared" si="1"/>
        <v>11</v>
      </c>
    </row>
    <row r="313">
      <c r="A313" s="282">
        <v>41220.0</v>
      </c>
      <c r="B313" s="283">
        <v>0.0</v>
      </c>
      <c r="C313" s="283">
        <v>12.2</v>
      </c>
      <c r="D313" s="283">
        <v>3.9</v>
      </c>
      <c r="E313" s="283">
        <v>3.4</v>
      </c>
      <c r="F313" s="283" t="s">
        <v>9972</v>
      </c>
      <c r="G313" s="8">
        <f t="shared" si="1"/>
        <v>11</v>
      </c>
    </row>
    <row r="314">
      <c r="A314" s="282">
        <v>41221.0</v>
      </c>
      <c r="B314" s="283">
        <v>0.0</v>
      </c>
      <c r="C314" s="283">
        <v>10.0</v>
      </c>
      <c r="D314" s="283">
        <v>1.1</v>
      </c>
      <c r="E314" s="283">
        <v>3.4</v>
      </c>
      <c r="F314" s="283" t="s">
        <v>9972</v>
      </c>
      <c r="G314" s="8">
        <f t="shared" si="1"/>
        <v>11</v>
      </c>
    </row>
    <row r="315">
      <c r="A315" s="282">
        <v>41222.0</v>
      </c>
      <c r="B315" s="283">
        <v>0.0</v>
      </c>
      <c r="C315" s="283">
        <v>8.9</v>
      </c>
      <c r="D315" s="283">
        <v>1.1</v>
      </c>
      <c r="E315" s="283">
        <v>2.0</v>
      </c>
      <c r="F315" s="283" t="s">
        <v>9972</v>
      </c>
      <c r="G315" s="8">
        <f t="shared" si="1"/>
        <v>11</v>
      </c>
    </row>
    <row r="316">
      <c r="A316" s="282">
        <v>41223.0</v>
      </c>
      <c r="B316" s="283">
        <v>0.0</v>
      </c>
      <c r="C316" s="283">
        <v>7.8</v>
      </c>
      <c r="D316" s="283">
        <v>-0.6</v>
      </c>
      <c r="E316" s="283">
        <v>2.2</v>
      </c>
      <c r="F316" s="283" t="s">
        <v>9973</v>
      </c>
      <c r="G316" s="8">
        <f t="shared" si="1"/>
        <v>11</v>
      </c>
    </row>
    <row r="317">
      <c r="A317" s="282">
        <v>41224.0</v>
      </c>
      <c r="B317" s="283">
        <v>15.2</v>
      </c>
      <c r="C317" s="283">
        <v>8.9</v>
      </c>
      <c r="D317" s="283">
        <v>1.1</v>
      </c>
      <c r="E317" s="283">
        <v>3.0</v>
      </c>
      <c r="F317" s="283" t="s">
        <v>9972</v>
      </c>
      <c r="G317" s="8">
        <f t="shared" si="1"/>
        <v>11</v>
      </c>
    </row>
    <row r="318">
      <c r="A318" s="282">
        <v>41225.0</v>
      </c>
      <c r="B318" s="283">
        <v>3.6</v>
      </c>
      <c r="C318" s="283">
        <v>12.8</v>
      </c>
      <c r="D318" s="283">
        <v>6.1</v>
      </c>
      <c r="E318" s="283">
        <v>3.0</v>
      </c>
      <c r="F318" s="283" t="s">
        <v>9972</v>
      </c>
      <c r="G318" s="8">
        <f t="shared" si="1"/>
        <v>11</v>
      </c>
    </row>
    <row r="319">
      <c r="A319" s="282">
        <v>41226.0</v>
      </c>
      <c r="B319" s="283">
        <v>5.3</v>
      </c>
      <c r="C319" s="283">
        <v>11.1</v>
      </c>
      <c r="D319" s="283">
        <v>7.8</v>
      </c>
      <c r="E319" s="283">
        <v>2.5</v>
      </c>
      <c r="F319" s="283" t="s">
        <v>9972</v>
      </c>
      <c r="G319" s="8">
        <f t="shared" si="1"/>
        <v>11</v>
      </c>
    </row>
    <row r="320">
      <c r="A320" s="282">
        <v>41227.0</v>
      </c>
      <c r="B320" s="283">
        <v>0.8</v>
      </c>
      <c r="C320" s="283">
        <v>11.1</v>
      </c>
      <c r="D320" s="283">
        <v>5.0</v>
      </c>
      <c r="E320" s="283">
        <v>2.6</v>
      </c>
      <c r="F320" s="283" t="s">
        <v>9972</v>
      </c>
      <c r="G320" s="8">
        <f t="shared" si="1"/>
        <v>11</v>
      </c>
    </row>
    <row r="321">
      <c r="A321" s="282">
        <v>41228.0</v>
      </c>
      <c r="B321" s="283">
        <v>0.0</v>
      </c>
      <c r="C321" s="283">
        <v>9.4</v>
      </c>
      <c r="D321" s="283">
        <v>2.8</v>
      </c>
      <c r="E321" s="283">
        <v>2.4</v>
      </c>
      <c r="F321" s="283" t="s">
        <v>9971</v>
      </c>
      <c r="G321" s="8">
        <f t="shared" si="1"/>
        <v>11</v>
      </c>
    </row>
    <row r="322">
      <c r="A322" s="282">
        <v>41229.0</v>
      </c>
      <c r="B322" s="283">
        <v>5.6</v>
      </c>
      <c r="C322" s="283">
        <v>9.4</v>
      </c>
      <c r="D322" s="283">
        <v>2.2</v>
      </c>
      <c r="E322" s="283">
        <v>1.6</v>
      </c>
      <c r="F322" s="283" t="s">
        <v>9972</v>
      </c>
      <c r="G322" s="8">
        <f t="shared" si="1"/>
        <v>11</v>
      </c>
    </row>
    <row r="323">
      <c r="A323" s="282">
        <v>41230.0</v>
      </c>
      <c r="B323" s="283">
        <v>6.1</v>
      </c>
      <c r="C323" s="283">
        <v>12.2</v>
      </c>
      <c r="D323" s="283">
        <v>6.1</v>
      </c>
      <c r="E323" s="283">
        <v>5.3</v>
      </c>
      <c r="F323" s="283" t="s">
        <v>9972</v>
      </c>
      <c r="G323" s="8">
        <f t="shared" si="1"/>
        <v>11</v>
      </c>
    </row>
    <row r="324">
      <c r="A324" s="282">
        <v>41231.0</v>
      </c>
      <c r="B324" s="283">
        <v>7.9</v>
      </c>
      <c r="C324" s="283">
        <v>10.0</v>
      </c>
      <c r="D324" s="283">
        <v>6.1</v>
      </c>
      <c r="E324" s="283">
        <v>4.9</v>
      </c>
      <c r="F324" s="283" t="s">
        <v>9972</v>
      </c>
      <c r="G324" s="8">
        <f t="shared" si="1"/>
        <v>11</v>
      </c>
    </row>
    <row r="325">
      <c r="A325" s="282">
        <v>41232.0</v>
      </c>
      <c r="B325" s="283">
        <v>54.1</v>
      </c>
      <c r="C325" s="283">
        <v>13.3</v>
      </c>
      <c r="D325" s="283">
        <v>8.3</v>
      </c>
      <c r="E325" s="283">
        <v>6.0</v>
      </c>
      <c r="F325" s="283" t="s">
        <v>9972</v>
      </c>
      <c r="G325" s="8">
        <f t="shared" si="1"/>
        <v>11</v>
      </c>
    </row>
    <row r="326">
      <c r="A326" s="282">
        <v>41233.0</v>
      </c>
      <c r="B326" s="283">
        <v>3.8</v>
      </c>
      <c r="C326" s="283">
        <v>11.1</v>
      </c>
      <c r="D326" s="283">
        <v>7.2</v>
      </c>
      <c r="E326" s="283">
        <v>4.2</v>
      </c>
      <c r="F326" s="283" t="s">
        <v>9972</v>
      </c>
      <c r="G326" s="8">
        <f t="shared" si="1"/>
        <v>11</v>
      </c>
    </row>
    <row r="327">
      <c r="A327" s="282">
        <v>41234.0</v>
      </c>
      <c r="B327" s="283">
        <v>11.2</v>
      </c>
      <c r="C327" s="283">
        <v>8.3</v>
      </c>
      <c r="D327" s="283">
        <v>3.9</v>
      </c>
      <c r="E327" s="283">
        <v>5.5</v>
      </c>
      <c r="F327" s="283" t="s">
        <v>9972</v>
      </c>
      <c r="G327" s="8">
        <f t="shared" si="1"/>
        <v>11</v>
      </c>
    </row>
    <row r="328">
      <c r="A328" s="282">
        <v>41235.0</v>
      </c>
      <c r="B328" s="283">
        <v>0.0</v>
      </c>
      <c r="C328" s="283">
        <v>8.9</v>
      </c>
      <c r="D328" s="283">
        <v>2.8</v>
      </c>
      <c r="E328" s="283">
        <v>1.5</v>
      </c>
      <c r="F328" s="283" t="s">
        <v>9972</v>
      </c>
      <c r="G328" s="8">
        <f t="shared" si="1"/>
        <v>11</v>
      </c>
    </row>
    <row r="329">
      <c r="A329" s="282">
        <v>41236.0</v>
      </c>
      <c r="B329" s="283">
        <v>32.0</v>
      </c>
      <c r="C329" s="283">
        <v>9.4</v>
      </c>
      <c r="D329" s="283">
        <v>6.1</v>
      </c>
      <c r="E329" s="283">
        <v>2.4</v>
      </c>
      <c r="F329" s="283" t="s">
        <v>9972</v>
      </c>
      <c r="G329" s="8">
        <f t="shared" si="1"/>
        <v>11</v>
      </c>
    </row>
    <row r="330">
      <c r="A330" s="282">
        <v>41237.0</v>
      </c>
      <c r="B330" s="283">
        <v>0.0</v>
      </c>
      <c r="C330" s="283">
        <v>8.9</v>
      </c>
      <c r="D330" s="283">
        <v>3.9</v>
      </c>
      <c r="E330" s="283">
        <v>1.2</v>
      </c>
      <c r="F330" s="283" t="s">
        <v>9972</v>
      </c>
      <c r="G330" s="8">
        <f t="shared" si="1"/>
        <v>11</v>
      </c>
    </row>
    <row r="331">
      <c r="A331" s="282">
        <v>41238.0</v>
      </c>
      <c r="B331" s="283">
        <v>0.0</v>
      </c>
      <c r="C331" s="283">
        <v>8.3</v>
      </c>
      <c r="D331" s="283">
        <v>1.1</v>
      </c>
      <c r="E331" s="283">
        <v>3.6</v>
      </c>
      <c r="F331" s="283" t="s">
        <v>9971</v>
      </c>
      <c r="G331" s="8">
        <f t="shared" si="1"/>
        <v>11</v>
      </c>
    </row>
    <row r="332">
      <c r="A332" s="282">
        <v>41239.0</v>
      </c>
      <c r="B332" s="283">
        <v>0.0</v>
      </c>
      <c r="C332" s="283">
        <v>9.4</v>
      </c>
      <c r="D332" s="283">
        <v>1.7</v>
      </c>
      <c r="E332" s="283">
        <v>3.8</v>
      </c>
      <c r="F332" s="283" t="s">
        <v>9975</v>
      </c>
      <c r="G332" s="8">
        <f t="shared" si="1"/>
        <v>11</v>
      </c>
    </row>
    <row r="333">
      <c r="A333" s="282">
        <v>41240.0</v>
      </c>
      <c r="B333" s="283">
        <v>0.0</v>
      </c>
      <c r="C333" s="283">
        <v>10.0</v>
      </c>
      <c r="D333" s="283">
        <v>1.7</v>
      </c>
      <c r="E333" s="283">
        <v>1.5</v>
      </c>
      <c r="F333" s="283" t="s">
        <v>9973</v>
      </c>
      <c r="G333" s="8">
        <f t="shared" si="1"/>
        <v>11</v>
      </c>
    </row>
    <row r="334">
      <c r="A334" s="282">
        <v>41241.0</v>
      </c>
      <c r="B334" s="283">
        <v>2.8</v>
      </c>
      <c r="C334" s="283">
        <v>9.4</v>
      </c>
      <c r="D334" s="283">
        <v>2.2</v>
      </c>
      <c r="E334" s="283">
        <v>2.9</v>
      </c>
      <c r="F334" s="283" t="s">
        <v>9972</v>
      </c>
      <c r="G334" s="8">
        <f t="shared" si="1"/>
        <v>11</v>
      </c>
    </row>
    <row r="335">
      <c r="A335" s="282">
        <v>41242.0</v>
      </c>
      <c r="B335" s="283">
        <v>1.5</v>
      </c>
      <c r="C335" s="283">
        <v>12.8</v>
      </c>
      <c r="D335" s="283">
        <v>7.8</v>
      </c>
      <c r="E335" s="283">
        <v>4.2</v>
      </c>
      <c r="F335" s="283" t="s">
        <v>9972</v>
      </c>
      <c r="G335" s="8">
        <f t="shared" si="1"/>
        <v>11</v>
      </c>
    </row>
    <row r="336">
      <c r="A336" s="282">
        <v>41243.0</v>
      </c>
      <c r="B336" s="283">
        <v>35.6</v>
      </c>
      <c r="C336" s="283">
        <v>15.0</v>
      </c>
      <c r="D336" s="283">
        <v>7.8</v>
      </c>
      <c r="E336" s="283">
        <v>4.6</v>
      </c>
      <c r="F336" s="283" t="s">
        <v>9972</v>
      </c>
      <c r="G336" s="8">
        <f t="shared" si="1"/>
        <v>11</v>
      </c>
    </row>
    <row r="337">
      <c r="A337" s="282">
        <v>41244.0</v>
      </c>
      <c r="B337" s="283">
        <v>4.1</v>
      </c>
      <c r="C337" s="283">
        <v>13.3</v>
      </c>
      <c r="D337" s="283">
        <v>8.3</v>
      </c>
      <c r="E337" s="283">
        <v>5.5</v>
      </c>
      <c r="F337" s="283" t="s">
        <v>9972</v>
      </c>
      <c r="G337" s="8">
        <f t="shared" si="1"/>
        <v>12</v>
      </c>
    </row>
    <row r="338">
      <c r="A338" s="282">
        <v>41245.0</v>
      </c>
      <c r="B338" s="283">
        <v>19.6</v>
      </c>
      <c r="C338" s="283">
        <v>8.3</v>
      </c>
      <c r="D338" s="283">
        <v>7.2</v>
      </c>
      <c r="E338" s="283">
        <v>6.2</v>
      </c>
      <c r="F338" s="283" t="s">
        <v>9972</v>
      </c>
      <c r="G338" s="8">
        <f t="shared" si="1"/>
        <v>12</v>
      </c>
    </row>
    <row r="339">
      <c r="A339" s="282">
        <v>41246.0</v>
      </c>
      <c r="B339" s="283">
        <v>13.0</v>
      </c>
      <c r="C339" s="283">
        <v>9.4</v>
      </c>
      <c r="D339" s="283">
        <v>7.2</v>
      </c>
      <c r="E339" s="283">
        <v>4.4</v>
      </c>
      <c r="F339" s="283" t="s">
        <v>9972</v>
      </c>
      <c r="G339" s="8">
        <f t="shared" si="1"/>
        <v>12</v>
      </c>
    </row>
    <row r="340">
      <c r="A340" s="282">
        <v>41247.0</v>
      </c>
      <c r="B340" s="283">
        <v>14.2</v>
      </c>
      <c r="C340" s="283">
        <v>11.7</v>
      </c>
      <c r="D340" s="283">
        <v>7.2</v>
      </c>
      <c r="E340" s="283">
        <v>6.2</v>
      </c>
      <c r="F340" s="283" t="s">
        <v>9972</v>
      </c>
      <c r="G340" s="8">
        <f t="shared" si="1"/>
        <v>12</v>
      </c>
    </row>
    <row r="341">
      <c r="A341" s="282">
        <v>41248.0</v>
      </c>
      <c r="B341" s="283">
        <v>1.5</v>
      </c>
      <c r="C341" s="283">
        <v>8.9</v>
      </c>
      <c r="D341" s="283">
        <v>4.4</v>
      </c>
      <c r="E341" s="283">
        <v>5.0</v>
      </c>
      <c r="F341" s="283" t="s">
        <v>9972</v>
      </c>
      <c r="G341" s="8">
        <f t="shared" si="1"/>
        <v>12</v>
      </c>
    </row>
    <row r="342">
      <c r="A342" s="282">
        <v>41249.0</v>
      </c>
      <c r="B342" s="283">
        <v>1.5</v>
      </c>
      <c r="C342" s="283">
        <v>7.2</v>
      </c>
      <c r="D342" s="283">
        <v>6.1</v>
      </c>
      <c r="E342" s="283">
        <v>5.1</v>
      </c>
      <c r="F342" s="283" t="s">
        <v>9972</v>
      </c>
      <c r="G342" s="8">
        <f t="shared" si="1"/>
        <v>12</v>
      </c>
    </row>
    <row r="343">
      <c r="A343" s="282">
        <v>41250.0</v>
      </c>
      <c r="B343" s="283">
        <v>1.0</v>
      </c>
      <c r="C343" s="283">
        <v>7.8</v>
      </c>
      <c r="D343" s="283">
        <v>3.3</v>
      </c>
      <c r="E343" s="283">
        <v>4.6</v>
      </c>
      <c r="F343" s="283" t="s">
        <v>9972</v>
      </c>
      <c r="G343" s="8">
        <f t="shared" si="1"/>
        <v>12</v>
      </c>
    </row>
    <row r="344">
      <c r="A344" s="282">
        <v>41251.0</v>
      </c>
      <c r="B344" s="283">
        <v>0.0</v>
      </c>
      <c r="C344" s="283">
        <v>6.7</v>
      </c>
      <c r="D344" s="283">
        <v>3.3</v>
      </c>
      <c r="E344" s="283">
        <v>2.0</v>
      </c>
      <c r="F344" s="283" t="s">
        <v>9973</v>
      </c>
      <c r="G344" s="8">
        <f t="shared" si="1"/>
        <v>12</v>
      </c>
    </row>
    <row r="345">
      <c r="A345" s="282">
        <v>41252.0</v>
      </c>
      <c r="B345" s="283">
        <v>1.5</v>
      </c>
      <c r="C345" s="283">
        <v>6.7</v>
      </c>
      <c r="D345" s="283">
        <v>2.8</v>
      </c>
      <c r="E345" s="283">
        <v>2.1</v>
      </c>
      <c r="F345" s="283" t="s">
        <v>9972</v>
      </c>
      <c r="G345" s="8">
        <f t="shared" si="1"/>
        <v>12</v>
      </c>
    </row>
    <row r="346">
      <c r="A346" s="282">
        <v>41253.0</v>
      </c>
      <c r="B346" s="283">
        <v>0.5</v>
      </c>
      <c r="C346" s="283">
        <v>7.2</v>
      </c>
      <c r="D346" s="283">
        <v>5.6</v>
      </c>
      <c r="E346" s="283">
        <v>1.8</v>
      </c>
      <c r="F346" s="283" t="s">
        <v>9972</v>
      </c>
      <c r="G346" s="8">
        <f t="shared" si="1"/>
        <v>12</v>
      </c>
    </row>
    <row r="347">
      <c r="A347" s="282">
        <v>41254.0</v>
      </c>
      <c r="B347" s="283">
        <v>3.0</v>
      </c>
      <c r="C347" s="283">
        <v>7.8</v>
      </c>
      <c r="D347" s="283">
        <v>5.6</v>
      </c>
      <c r="E347" s="283">
        <v>4.5</v>
      </c>
      <c r="F347" s="283" t="s">
        <v>9972</v>
      </c>
      <c r="G347" s="8">
        <f t="shared" si="1"/>
        <v>12</v>
      </c>
    </row>
    <row r="348">
      <c r="A348" s="282">
        <v>41255.0</v>
      </c>
      <c r="B348" s="283">
        <v>8.1</v>
      </c>
      <c r="C348" s="283">
        <v>6.7</v>
      </c>
      <c r="D348" s="283">
        <v>4.4</v>
      </c>
      <c r="E348" s="283">
        <v>2.0</v>
      </c>
      <c r="F348" s="283" t="s">
        <v>9972</v>
      </c>
      <c r="G348" s="8">
        <f t="shared" si="1"/>
        <v>12</v>
      </c>
    </row>
    <row r="349">
      <c r="A349" s="282">
        <v>41256.0</v>
      </c>
      <c r="B349" s="283">
        <v>2.3</v>
      </c>
      <c r="C349" s="283">
        <v>7.2</v>
      </c>
      <c r="D349" s="283">
        <v>3.3</v>
      </c>
      <c r="E349" s="283">
        <v>2.8</v>
      </c>
      <c r="F349" s="283" t="s">
        <v>9972</v>
      </c>
      <c r="G349" s="8">
        <f t="shared" si="1"/>
        <v>12</v>
      </c>
    </row>
    <row r="350">
      <c r="A350" s="282">
        <v>41257.0</v>
      </c>
      <c r="B350" s="283">
        <v>7.9</v>
      </c>
      <c r="C350" s="283">
        <v>6.1</v>
      </c>
      <c r="D350" s="283">
        <v>1.1</v>
      </c>
      <c r="E350" s="283">
        <v>1.7</v>
      </c>
      <c r="F350" s="283" t="s">
        <v>9972</v>
      </c>
      <c r="G350" s="8">
        <f t="shared" si="1"/>
        <v>12</v>
      </c>
    </row>
    <row r="351">
      <c r="A351" s="282">
        <v>41258.0</v>
      </c>
      <c r="B351" s="283">
        <v>5.3</v>
      </c>
      <c r="C351" s="283">
        <v>4.4</v>
      </c>
      <c r="D351" s="283">
        <v>0.6</v>
      </c>
      <c r="E351" s="283">
        <v>5.1</v>
      </c>
      <c r="F351" s="283" t="s">
        <v>9974</v>
      </c>
      <c r="G351" s="8">
        <f t="shared" si="1"/>
        <v>12</v>
      </c>
    </row>
    <row r="352">
      <c r="A352" s="282">
        <v>41259.0</v>
      </c>
      <c r="B352" s="283">
        <v>22.6</v>
      </c>
      <c r="C352" s="283">
        <v>6.7</v>
      </c>
      <c r="D352" s="283">
        <v>3.3</v>
      </c>
      <c r="E352" s="283">
        <v>5.5</v>
      </c>
      <c r="F352" s="283" t="s">
        <v>9974</v>
      </c>
      <c r="G352" s="8">
        <f t="shared" si="1"/>
        <v>12</v>
      </c>
    </row>
    <row r="353">
      <c r="A353" s="282">
        <v>41260.0</v>
      </c>
      <c r="B353" s="283">
        <v>2.0</v>
      </c>
      <c r="C353" s="283">
        <v>8.3</v>
      </c>
      <c r="D353" s="283">
        <v>1.7</v>
      </c>
      <c r="E353" s="283">
        <v>9.5</v>
      </c>
      <c r="F353" s="283" t="s">
        <v>9972</v>
      </c>
      <c r="G353" s="8">
        <f t="shared" si="1"/>
        <v>12</v>
      </c>
    </row>
    <row r="354">
      <c r="A354" s="282">
        <v>41261.0</v>
      </c>
      <c r="B354" s="283">
        <v>3.3</v>
      </c>
      <c r="C354" s="283">
        <v>3.9</v>
      </c>
      <c r="D354" s="283">
        <v>0.6</v>
      </c>
      <c r="E354" s="283">
        <v>5.3</v>
      </c>
      <c r="F354" s="283" t="s">
        <v>9974</v>
      </c>
      <c r="G354" s="8">
        <f t="shared" si="1"/>
        <v>12</v>
      </c>
    </row>
    <row r="355">
      <c r="A355" s="282">
        <v>41262.0</v>
      </c>
      <c r="B355" s="283">
        <v>13.7</v>
      </c>
      <c r="C355" s="283">
        <v>8.3</v>
      </c>
      <c r="D355" s="283">
        <v>1.7</v>
      </c>
      <c r="E355" s="283">
        <v>5.8</v>
      </c>
      <c r="F355" s="283" t="s">
        <v>9974</v>
      </c>
      <c r="G355" s="8">
        <f t="shared" si="1"/>
        <v>12</v>
      </c>
    </row>
    <row r="356">
      <c r="A356" s="282">
        <v>41263.0</v>
      </c>
      <c r="B356" s="283">
        <v>13.2</v>
      </c>
      <c r="C356" s="283">
        <v>7.2</v>
      </c>
      <c r="D356" s="283">
        <v>0.6</v>
      </c>
      <c r="E356" s="283">
        <v>3.7</v>
      </c>
      <c r="F356" s="283" t="s">
        <v>9972</v>
      </c>
      <c r="G356" s="8">
        <f t="shared" si="1"/>
        <v>12</v>
      </c>
    </row>
    <row r="357">
      <c r="A357" s="282">
        <v>41264.0</v>
      </c>
      <c r="B357" s="283">
        <v>1.8</v>
      </c>
      <c r="C357" s="283">
        <v>8.3</v>
      </c>
      <c r="D357" s="283">
        <v>-1.7</v>
      </c>
      <c r="E357" s="283">
        <v>1.7</v>
      </c>
      <c r="F357" s="283" t="s">
        <v>9972</v>
      </c>
      <c r="G357" s="8">
        <f t="shared" si="1"/>
        <v>12</v>
      </c>
    </row>
    <row r="358">
      <c r="A358" s="282">
        <v>41265.0</v>
      </c>
      <c r="B358" s="283">
        <v>3.3</v>
      </c>
      <c r="C358" s="283">
        <v>8.3</v>
      </c>
      <c r="D358" s="283">
        <v>3.9</v>
      </c>
      <c r="E358" s="283">
        <v>3.5</v>
      </c>
      <c r="F358" s="283" t="s">
        <v>9972</v>
      </c>
      <c r="G358" s="8">
        <f t="shared" si="1"/>
        <v>12</v>
      </c>
    </row>
    <row r="359">
      <c r="A359" s="282">
        <v>41266.0</v>
      </c>
      <c r="B359" s="283">
        <v>6.6</v>
      </c>
      <c r="C359" s="283">
        <v>7.2</v>
      </c>
      <c r="D359" s="283">
        <v>3.3</v>
      </c>
      <c r="E359" s="283">
        <v>2.5</v>
      </c>
      <c r="F359" s="283" t="s">
        <v>9972</v>
      </c>
      <c r="G359" s="8">
        <f t="shared" si="1"/>
        <v>12</v>
      </c>
    </row>
    <row r="360">
      <c r="A360" s="282">
        <v>41267.0</v>
      </c>
      <c r="B360" s="283">
        <v>0.3</v>
      </c>
      <c r="C360" s="283">
        <v>5.6</v>
      </c>
      <c r="D360" s="283">
        <v>2.8</v>
      </c>
      <c r="E360" s="283">
        <v>2.8</v>
      </c>
      <c r="F360" s="283" t="s">
        <v>9972</v>
      </c>
      <c r="G360" s="8">
        <f t="shared" si="1"/>
        <v>12</v>
      </c>
    </row>
    <row r="361">
      <c r="A361" s="282">
        <v>41268.0</v>
      </c>
      <c r="B361" s="283">
        <v>13.5</v>
      </c>
      <c r="C361" s="283">
        <v>5.6</v>
      </c>
      <c r="D361" s="283">
        <v>2.8</v>
      </c>
      <c r="E361" s="283">
        <v>4.2</v>
      </c>
      <c r="F361" s="283" t="s">
        <v>9974</v>
      </c>
      <c r="G361" s="8">
        <f t="shared" si="1"/>
        <v>12</v>
      </c>
    </row>
    <row r="362">
      <c r="A362" s="282">
        <v>41269.0</v>
      </c>
      <c r="B362" s="283">
        <v>4.6</v>
      </c>
      <c r="C362" s="283">
        <v>6.7</v>
      </c>
      <c r="D362" s="283">
        <v>3.3</v>
      </c>
      <c r="E362" s="283">
        <v>4.9</v>
      </c>
      <c r="F362" s="283" t="s">
        <v>9972</v>
      </c>
      <c r="G362" s="8">
        <f t="shared" si="1"/>
        <v>12</v>
      </c>
    </row>
    <row r="363">
      <c r="A363" s="282">
        <v>41270.0</v>
      </c>
      <c r="B363" s="283">
        <v>4.1</v>
      </c>
      <c r="C363" s="283">
        <v>7.8</v>
      </c>
      <c r="D363" s="283">
        <v>3.3</v>
      </c>
      <c r="E363" s="283">
        <v>3.2</v>
      </c>
      <c r="F363" s="283" t="s">
        <v>9972</v>
      </c>
      <c r="G363" s="8">
        <f t="shared" si="1"/>
        <v>12</v>
      </c>
    </row>
    <row r="364">
      <c r="A364" s="282">
        <v>41271.0</v>
      </c>
      <c r="B364" s="283">
        <v>0.0</v>
      </c>
      <c r="C364" s="283">
        <v>8.3</v>
      </c>
      <c r="D364" s="283">
        <v>3.9</v>
      </c>
      <c r="E364" s="283">
        <v>1.7</v>
      </c>
      <c r="F364" s="283" t="s">
        <v>9972</v>
      </c>
      <c r="G364" s="8">
        <f t="shared" si="1"/>
        <v>12</v>
      </c>
    </row>
    <row r="365">
      <c r="A365" s="282">
        <v>41272.0</v>
      </c>
      <c r="B365" s="283">
        <v>1.5</v>
      </c>
      <c r="C365" s="283">
        <v>5.0</v>
      </c>
      <c r="D365" s="283">
        <v>3.3</v>
      </c>
      <c r="E365" s="283">
        <v>1.7</v>
      </c>
      <c r="F365" s="283" t="s">
        <v>9972</v>
      </c>
      <c r="G365" s="8">
        <f t="shared" si="1"/>
        <v>12</v>
      </c>
    </row>
    <row r="366">
      <c r="A366" s="282">
        <v>41273.0</v>
      </c>
      <c r="B366" s="283">
        <v>0.0</v>
      </c>
      <c r="C366" s="283">
        <v>4.4</v>
      </c>
      <c r="D366" s="283">
        <v>0.0</v>
      </c>
      <c r="E366" s="283">
        <v>1.8</v>
      </c>
      <c r="F366" s="283" t="s">
        <v>9971</v>
      </c>
      <c r="G366" s="8">
        <f t="shared" si="1"/>
        <v>12</v>
      </c>
    </row>
    <row r="367">
      <c r="A367" s="282">
        <v>41274.0</v>
      </c>
      <c r="B367" s="283">
        <v>0.0</v>
      </c>
      <c r="C367" s="283">
        <v>3.3</v>
      </c>
      <c r="D367" s="283">
        <v>-1.1</v>
      </c>
      <c r="E367" s="283">
        <v>2.0</v>
      </c>
      <c r="F367" s="283" t="s">
        <v>9971</v>
      </c>
      <c r="G367" s="8">
        <f t="shared" si="1"/>
        <v>12</v>
      </c>
    </row>
    <row r="368">
      <c r="A368" s="282">
        <v>41275.0</v>
      </c>
      <c r="B368" s="283">
        <v>0.0</v>
      </c>
      <c r="C368" s="283">
        <v>5.0</v>
      </c>
      <c r="D368" s="283">
        <v>-2.8</v>
      </c>
      <c r="E368" s="283">
        <v>2.7</v>
      </c>
      <c r="F368" s="283" t="s">
        <v>9973</v>
      </c>
      <c r="G368" s="8">
        <f t="shared" si="1"/>
        <v>1</v>
      </c>
    </row>
    <row r="369">
      <c r="A369" s="282">
        <v>41276.0</v>
      </c>
      <c r="B369" s="283">
        <v>0.0</v>
      </c>
      <c r="C369" s="283">
        <v>6.1</v>
      </c>
      <c r="D369" s="283">
        <v>-1.1</v>
      </c>
      <c r="E369" s="283">
        <v>3.2</v>
      </c>
      <c r="F369" s="283" t="s">
        <v>9973</v>
      </c>
      <c r="G369" s="8">
        <f t="shared" si="1"/>
        <v>1</v>
      </c>
    </row>
    <row r="370">
      <c r="A370" s="282">
        <v>41277.0</v>
      </c>
      <c r="B370" s="283">
        <v>4.1</v>
      </c>
      <c r="C370" s="283">
        <v>6.7</v>
      </c>
      <c r="D370" s="283">
        <v>-1.7</v>
      </c>
      <c r="E370" s="283">
        <v>3.0</v>
      </c>
      <c r="F370" s="283" t="s">
        <v>9972</v>
      </c>
      <c r="G370" s="8">
        <f t="shared" si="1"/>
        <v>1</v>
      </c>
    </row>
    <row r="371">
      <c r="A371" s="282">
        <v>41278.0</v>
      </c>
      <c r="B371" s="283">
        <v>2.5</v>
      </c>
      <c r="C371" s="283">
        <v>10.0</v>
      </c>
      <c r="D371" s="283">
        <v>2.2</v>
      </c>
      <c r="E371" s="283">
        <v>2.8</v>
      </c>
      <c r="F371" s="283" t="s">
        <v>9972</v>
      </c>
      <c r="G371" s="8">
        <f t="shared" si="1"/>
        <v>1</v>
      </c>
    </row>
    <row r="372">
      <c r="A372" s="282">
        <v>41279.0</v>
      </c>
      <c r="B372" s="283">
        <v>3.0</v>
      </c>
      <c r="C372" s="283">
        <v>6.7</v>
      </c>
      <c r="D372" s="283">
        <v>4.4</v>
      </c>
      <c r="E372" s="283">
        <v>3.1</v>
      </c>
      <c r="F372" s="283" t="s">
        <v>9972</v>
      </c>
      <c r="G372" s="8">
        <f t="shared" si="1"/>
        <v>1</v>
      </c>
    </row>
    <row r="373">
      <c r="A373" s="282">
        <v>41280.0</v>
      </c>
      <c r="B373" s="283">
        <v>2.0</v>
      </c>
      <c r="C373" s="283">
        <v>7.2</v>
      </c>
      <c r="D373" s="283">
        <v>2.8</v>
      </c>
      <c r="E373" s="283">
        <v>3.0</v>
      </c>
      <c r="F373" s="283" t="s">
        <v>9972</v>
      </c>
      <c r="G373" s="8">
        <f t="shared" si="1"/>
        <v>1</v>
      </c>
    </row>
    <row r="374">
      <c r="A374" s="282">
        <v>41281.0</v>
      </c>
      <c r="B374" s="283">
        <v>2.3</v>
      </c>
      <c r="C374" s="283">
        <v>10.0</v>
      </c>
      <c r="D374" s="283">
        <v>4.4</v>
      </c>
      <c r="E374" s="283">
        <v>7.3</v>
      </c>
      <c r="F374" s="283" t="s">
        <v>9972</v>
      </c>
      <c r="G374" s="8">
        <f t="shared" si="1"/>
        <v>1</v>
      </c>
    </row>
    <row r="375">
      <c r="A375" s="282">
        <v>41282.0</v>
      </c>
      <c r="B375" s="283">
        <v>16.3</v>
      </c>
      <c r="C375" s="283">
        <v>11.7</v>
      </c>
      <c r="D375" s="283">
        <v>5.6</v>
      </c>
      <c r="E375" s="283">
        <v>6.3</v>
      </c>
      <c r="F375" s="283" t="s">
        <v>9972</v>
      </c>
      <c r="G375" s="8">
        <f t="shared" si="1"/>
        <v>1</v>
      </c>
    </row>
    <row r="376">
      <c r="A376" s="282">
        <v>41283.0</v>
      </c>
      <c r="B376" s="283">
        <v>38.4</v>
      </c>
      <c r="C376" s="283">
        <v>10.0</v>
      </c>
      <c r="D376" s="283">
        <v>1.7</v>
      </c>
      <c r="E376" s="283">
        <v>5.1</v>
      </c>
      <c r="F376" s="283" t="s">
        <v>9972</v>
      </c>
      <c r="G376" s="8">
        <f t="shared" si="1"/>
        <v>1</v>
      </c>
    </row>
    <row r="377">
      <c r="A377" s="282">
        <v>41284.0</v>
      </c>
      <c r="B377" s="283">
        <v>0.3</v>
      </c>
      <c r="C377" s="283">
        <v>3.3</v>
      </c>
      <c r="D377" s="283">
        <v>-0.6</v>
      </c>
      <c r="E377" s="283">
        <v>2.1</v>
      </c>
      <c r="F377" s="283" t="s">
        <v>9974</v>
      </c>
      <c r="G377" s="8">
        <f t="shared" si="1"/>
        <v>1</v>
      </c>
    </row>
    <row r="378">
      <c r="A378" s="282">
        <v>41285.0</v>
      </c>
      <c r="B378" s="283">
        <v>0.0</v>
      </c>
      <c r="C378" s="283">
        <v>2.8</v>
      </c>
      <c r="D378" s="283">
        <v>-2.8</v>
      </c>
      <c r="E378" s="283">
        <v>1.9</v>
      </c>
      <c r="F378" s="283" t="s">
        <v>9971</v>
      </c>
      <c r="G378" s="8">
        <f t="shared" si="1"/>
        <v>1</v>
      </c>
    </row>
    <row r="379">
      <c r="A379" s="282">
        <v>41286.0</v>
      </c>
      <c r="B379" s="283">
        <v>0.0</v>
      </c>
      <c r="C379" s="283">
        <v>2.8</v>
      </c>
      <c r="D379" s="283">
        <v>-3.9</v>
      </c>
      <c r="E379" s="283">
        <v>2.0</v>
      </c>
      <c r="F379" s="283" t="s">
        <v>9973</v>
      </c>
      <c r="G379" s="8">
        <f t="shared" si="1"/>
        <v>1</v>
      </c>
    </row>
    <row r="380">
      <c r="A380" s="282">
        <v>41287.0</v>
      </c>
      <c r="B380" s="283">
        <v>0.0</v>
      </c>
      <c r="C380" s="283">
        <v>2.2</v>
      </c>
      <c r="D380" s="283">
        <v>-4.4</v>
      </c>
      <c r="E380" s="283">
        <v>1.5</v>
      </c>
      <c r="F380" s="283" t="s">
        <v>9973</v>
      </c>
      <c r="G380" s="8">
        <f t="shared" si="1"/>
        <v>1</v>
      </c>
    </row>
    <row r="381">
      <c r="A381" s="282">
        <v>41288.0</v>
      </c>
      <c r="B381" s="283">
        <v>0.0</v>
      </c>
      <c r="C381" s="283">
        <v>3.3</v>
      </c>
      <c r="D381" s="283">
        <v>-2.2</v>
      </c>
      <c r="E381" s="283">
        <v>1.3</v>
      </c>
      <c r="F381" s="283" t="s">
        <v>9973</v>
      </c>
      <c r="G381" s="8">
        <f t="shared" si="1"/>
        <v>1</v>
      </c>
    </row>
    <row r="382">
      <c r="A382" s="282">
        <v>41289.0</v>
      </c>
      <c r="B382" s="283">
        <v>0.0</v>
      </c>
      <c r="C382" s="283">
        <v>6.7</v>
      </c>
      <c r="D382" s="283">
        <v>-0.6</v>
      </c>
      <c r="E382" s="283">
        <v>2.3</v>
      </c>
      <c r="F382" s="283" t="s">
        <v>9973</v>
      </c>
      <c r="G382" s="8">
        <f t="shared" si="1"/>
        <v>1</v>
      </c>
    </row>
    <row r="383">
      <c r="A383" s="282">
        <v>41290.0</v>
      </c>
      <c r="B383" s="283">
        <v>0.0</v>
      </c>
      <c r="C383" s="283">
        <v>6.1</v>
      </c>
      <c r="D383" s="283">
        <v>-3.9</v>
      </c>
      <c r="E383" s="283">
        <v>1.8</v>
      </c>
      <c r="F383" s="283" t="s">
        <v>9971</v>
      </c>
      <c r="G383" s="8">
        <f t="shared" si="1"/>
        <v>1</v>
      </c>
    </row>
    <row r="384">
      <c r="A384" s="282">
        <v>41291.0</v>
      </c>
      <c r="B384" s="283">
        <v>0.0</v>
      </c>
      <c r="C384" s="283">
        <v>3.9</v>
      </c>
      <c r="D384" s="283">
        <v>-2.8</v>
      </c>
      <c r="E384" s="283">
        <v>1.0</v>
      </c>
      <c r="F384" s="283" t="s">
        <v>9971</v>
      </c>
      <c r="G384" s="8">
        <f t="shared" si="1"/>
        <v>1</v>
      </c>
    </row>
    <row r="385">
      <c r="A385" s="282">
        <v>41292.0</v>
      </c>
      <c r="B385" s="283">
        <v>0.0</v>
      </c>
      <c r="C385" s="283">
        <v>3.3</v>
      </c>
      <c r="D385" s="283">
        <v>-1.1</v>
      </c>
      <c r="E385" s="283">
        <v>1.3</v>
      </c>
      <c r="F385" s="283" t="s">
        <v>9971</v>
      </c>
      <c r="G385" s="8">
        <f t="shared" si="1"/>
        <v>1</v>
      </c>
    </row>
    <row r="386">
      <c r="A386" s="282">
        <v>41293.0</v>
      </c>
      <c r="B386" s="283">
        <v>0.0</v>
      </c>
      <c r="C386" s="283">
        <v>1.1</v>
      </c>
      <c r="D386" s="283">
        <v>-0.6</v>
      </c>
      <c r="E386" s="283">
        <v>1.9</v>
      </c>
      <c r="F386" s="283" t="s">
        <v>9971</v>
      </c>
      <c r="G386" s="8">
        <f t="shared" si="1"/>
        <v>1</v>
      </c>
    </row>
    <row r="387">
      <c r="A387" s="282">
        <v>41294.0</v>
      </c>
      <c r="B387" s="283">
        <v>0.0</v>
      </c>
      <c r="C387" s="283">
        <v>3.3</v>
      </c>
      <c r="D387" s="283">
        <v>-0.6</v>
      </c>
      <c r="E387" s="283">
        <v>2.1</v>
      </c>
      <c r="F387" s="283" t="s">
        <v>9971</v>
      </c>
      <c r="G387" s="8">
        <f t="shared" si="1"/>
        <v>1</v>
      </c>
    </row>
    <row r="388">
      <c r="A388" s="282">
        <v>41295.0</v>
      </c>
      <c r="B388" s="283">
        <v>0.0</v>
      </c>
      <c r="C388" s="283">
        <v>2.2</v>
      </c>
      <c r="D388" s="283">
        <v>-1.7</v>
      </c>
      <c r="E388" s="283">
        <v>1.1</v>
      </c>
      <c r="F388" s="283" t="s">
        <v>9971</v>
      </c>
      <c r="G388" s="8">
        <f t="shared" si="1"/>
        <v>1</v>
      </c>
    </row>
    <row r="389">
      <c r="A389" s="282">
        <v>41296.0</v>
      </c>
      <c r="B389" s="283">
        <v>0.0</v>
      </c>
      <c r="C389" s="283">
        <v>3.3</v>
      </c>
      <c r="D389" s="283">
        <v>-1.7</v>
      </c>
      <c r="E389" s="283">
        <v>0.6</v>
      </c>
      <c r="F389" s="283" t="s">
        <v>9971</v>
      </c>
      <c r="G389" s="8">
        <f t="shared" si="1"/>
        <v>1</v>
      </c>
    </row>
    <row r="390">
      <c r="A390" s="282">
        <v>41297.0</v>
      </c>
      <c r="B390" s="283">
        <v>5.1</v>
      </c>
      <c r="C390" s="283">
        <v>7.2</v>
      </c>
      <c r="D390" s="283">
        <v>2.2</v>
      </c>
      <c r="E390" s="283">
        <v>3.1</v>
      </c>
      <c r="F390" s="283" t="s">
        <v>9972</v>
      </c>
      <c r="G390" s="8">
        <f t="shared" si="1"/>
        <v>1</v>
      </c>
    </row>
    <row r="391">
      <c r="A391" s="282">
        <v>41298.0</v>
      </c>
      <c r="B391" s="283">
        <v>5.8</v>
      </c>
      <c r="C391" s="283">
        <v>7.2</v>
      </c>
      <c r="D391" s="283">
        <v>1.1</v>
      </c>
      <c r="E391" s="283">
        <v>2.6</v>
      </c>
      <c r="F391" s="283" t="s">
        <v>9972</v>
      </c>
      <c r="G391" s="8">
        <f t="shared" si="1"/>
        <v>1</v>
      </c>
    </row>
    <row r="392">
      <c r="A392" s="282">
        <v>41299.0</v>
      </c>
      <c r="B392" s="283">
        <v>3.0</v>
      </c>
      <c r="C392" s="283">
        <v>10.6</v>
      </c>
      <c r="D392" s="283">
        <v>2.8</v>
      </c>
      <c r="E392" s="283">
        <v>2.1</v>
      </c>
      <c r="F392" s="283" t="s">
        <v>9972</v>
      </c>
      <c r="G392" s="8">
        <f t="shared" si="1"/>
        <v>1</v>
      </c>
    </row>
    <row r="393">
      <c r="A393" s="282">
        <v>41300.0</v>
      </c>
      <c r="B393" s="283">
        <v>2.3</v>
      </c>
      <c r="C393" s="283">
        <v>8.3</v>
      </c>
      <c r="D393" s="283">
        <v>3.9</v>
      </c>
      <c r="E393" s="283">
        <v>4.5</v>
      </c>
      <c r="F393" s="283" t="s">
        <v>9972</v>
      </c>
      <c r="G393" s="8">
        <f t="shared" si="1"/>
        <v>1</v>
      </c>
    </row>
    <row r="394">
      <c r="A394" s="282">
        <v>41301.0</v>
      </c>
      <c r="B394" s="283">
        <v>1.8</v>
      </c>
      <c r="C394" s="283">
        <v>5.6</v>
      </c>
      <c r="D394" s="283">
        <v>3.9</v>
      </c>
      <c r="E394" s="283">
        <v>4.5</v>
      </c>
      <c r="F394" s="283" t="s">
        <v>9972</v>
      </c>
      <c r="G394" s="8">
        <f t="shared" si="1"/>
        <v>1</v>
      </c>
    </row>
    <row r="395">
      <c r="A395" s="282">
        <v>41302.0</v>
      </c>
      <c r="B395" s="283">
        <v>7.9</v>
      </c>
      <c r="C395" s="283">
        <v>6.1</v>
      </c>
      <c r="D395" s="283">
        <v>3.3</v>
      </c>
      <c r="E395" s="283">
        <v>3.2</v>
      </c>
      <c r="F395" s="283" t="s">
        <v>9972</v>
      </c>
      <c r="G395" s="8">
        <f t="shared" si="1"/>
        <v>1</v>
      </c>
    </row>
    <row r="396">
      <c r="A396" s="282">
        <v>41303.0</v>
      </c>
      <c r="B396" s="283">
        <v>4.3</v>
      </c>
      <c r="C396" s="283">
        <v>8.3</v>
      </c>
      <c r="D396" s="283">
        <v>5.0</v>
      </c>
      <c r="E396" s="283">
        <v>3.9</v>
      </c>
      <c r="F396" s="283" t="s">
        <v>9972</v>
      </c>
      <c r="G396" s="8">
        <f t="shared" si="1"/>
        <v>1</v>
      </c>
    </row>
    <row r="397">
      <c r="A397" s="282">
        <v>41304.0</v>
      </c>
      <c r="B397" s="283">
        <v>3.6</v>
      </c>
      <c r="C397" s="283">
        <v>8.9</v>
      </c>
      <c r="D397" s="283">
        <v>6.7</v>
      </c>
      <c r="E397" s="283">
        <v>3.9</v>
      </c>
      <c r="F397" s="283" t="s">
        <v>9972</v>
      </c>
      <c r="G397" s="8">
        <f t="shared" si="1"/>
        <v>1</v>
      </c>
    </row>
    <row r="398">
      <c r="A398" s="282">
        <v>41305.0</v>
      </c>
      <c r="B398" s="283">
        <v>3.0</v>
      </c>
      <c r="C398" s="283">
        <v>9.4</v>
      </c>
      <c r="D398" s="283">
        <v>7.2</v>
      </c>
      <c r="E398" s="283">
        <v>4.0</v>
      </c>
      <c r="F398" s="283" t="s">
        <v>9972</v>
      </c>
      <c r="G398" s="8">
        <f t="shared" si="1"/>
        <v>1</v>
      </c>
    </row>
    <row r="399">
      <c r="A399" s="282">
        <v>41306.0</v>
      </c>
      <c r="B399" s="283">
        <v>0.3</v>
      </c>
      <c r="C399" s="283">
        <v>11.7</v>
      </c>
      <c r="D399" s="283">
        <v>5.0</v>
      </c>
      <c r="E399" s="283">
        <v>2.9</v>
      </c>
      <c r="F399" s="283" t="s">
        <v>9972</v>
      </c>
      <c r="G399" s="8">
        <f t="shared" si="1"/>
        <v>2</v>
      </c>
    </row>
    <row r="400">
      <c r="A400" s="282">
        <v>41307.0</v>
      </c>
      <c r="B400" s="283">
        <v>0.0</v>
      </c>
      <c r="C400" s="283">
        <v>6.1</v>
      </c>
      <c r="D400" s="283">
        <v>2.8</v>
      </c>
      <c r="E400" s="283">
        <v>2.0</v>
      </c>
      <c r="F400" s="283" t="s">
        <v>9971</v>
      </c>
      <c r="G400" s="8">
        <f t="shared" si="1"/>
        <v>2</v>
      </c>
    </row>
    <row r="401">
      <c r="A401" s="282">
        <v>41308.0</v>
      </c>
      <c r="B401" s="283">
        <v>2.3</v>
      </c>
      <c r="C401" s="283">
        <v>8.9</v>
      </c>
      <c r="D401" s="283">
        <v>2.8</v>
      </c>
      <c r="E401" s="283">
        <v>2.9</v>
      </c>
      <c r="F401" s="283" t="s">
        <v>9972</v>
      </c>
      <c r="G401" s="8">
        <f t="shared" si="1"/>
        <v>2</v>
      </c>
    </row>
    <row r="402">
      <c r="A402" s="282">
        <v>41309.0</v>
      </c>
      <c r="B402" s="283">
        <v>0.0</v>
      </c>
      <c r="C402" s="283">
        <v>10.6</v>
      </c>
      <c r="D402" s="283">
        <v>6.7</v>
      </c>
      <c r="E402" s="283">
        <v>2.6</v>
      </c>
      <c r="F402" s="283" t="s">
        <v>9972</v>
      </c>
      <c r="G402" s="8">
        <f t="shared" si="1"/>
        <v>2</v>
      </c>
    </row>
    <row r="403">
      <c r="A403" s="282">
        <v>41310.0</v>
      </c>
      <c r="B403" s="283">
        <v>3.3</v>
      </c>
      <c r="C403" s="283">
        <v>10.0</v>
      </c>
      <c r="D403" s="283">
        <v>6.7</v>
      </c>
      <c r="E403" s="283">
        <v>5.1</v>
      </c>
      <c r="F403" s="283" t="s">
        <v>9972</v>
      </c>
      <c r="G403" s="8">
        <f t="shared" si="1"/>
        <v>2</v>
      </c>
    </row>
    <row r="404">
      <c r="A404" s="282">
        <v>41311.0</v>
      </c>
      <c r="B404" s="283">
        <v>1.0</v>
      </c>
      <c r="C404" s="283">
        <v>10.6</v>
      </c>
      <c r="D404" s="283">
        <v>6.1</v>
      </c>
      <c r="E404" s="283">
        <v>4.5</v>
      </c>
      <c r="F404" s="283" t="s">
        <v>9972</v>
      </c>
      <c r="G404" s="8">
        <f t="shared" si="1"/>
        <v>2</v>
      </c>
    </row>
    <row r="405">
      <c r="A405" s="282">
        <v>41312.0</v>
      </c>
      <c r="B405" s="283">
        <v>1.3</v>
      </c>
      <c r="C405" s="283">
        <v>9.4</v>
      </c>
      <c r="D405" s="283">
        <v>3.3</v>
      </c>
      <c r="E405" s="283">
        <v>4.1</v>
      </c>
      <c r="F405" s="283" t="s">
        <v>9972</v>
      </c>
      <c r="G405" s="8">
        <f t="shared" si="1"/>
        <v>2</v>
      </c>
    </row>
    <row r="406">
      <c r="A406" s="282">
        <v>41313.0</v>
      </c>
      <c r="B406" s="283">
        <v>0.0</v>
      </c>
      <c r="C406" s="283">
        <v>7.8</v>
      </c>
      <c r="D406" s="283">
        <v>2.2</v>
      </c>
      <c r="E406" s="283">
        <v>1.3</v>
      </c>
      <c r="F406" s="283" t="s">
        <v>9973</v>
      </c>
      <c r="G406" s="8">
        <f t="shared" si="1"/>
        <v>2</v>
      </c>
    </row>
    <row r="407">
      <c r="A407" s="282">
        <v>41314.0</v>
      </c>
      <c r="B407" s="283">
        <v>0.3</v>
      </c>
      <c r="C407" s="283">
        <v>8.3</v>
      </c>
      <c r="D407" s="283">
        <v>4.4</v>
      </c>
      <c r="E407" s="283">
        <v>1.3</v>
      </c>
      <c r="F407" s="283" t="s">
        <v>9972</v>
      </c>
      <c r="G407" s="8">
        <f t="shared" si="1"/>
        <v>2</v>
      </c>
    </row>
    <row r="408">
      <c r="A408" s="282">
        <v>41315.0</v>
      </c>
      <c r="B408" s="283">
        <v>0.0</v>
      </c>
      <c r="C408" s="283">
        <v>8.9</v>
      </c>
      <c r="D408" s="283">
        <v>1.7</v>
      </c>
      <c r="E408" s="283">
        <v>2.0</v>
      </c>
      <c r="F408" s="283" t="s">
        <v>9971</v>
      </c>
      <c r="G408" s="8">
        <f t="shared" si="1"/>
        <v>2</v>
      </c>
    </row>
    <row r="409">
      <c r="A409" s="282">
        <v>41316.0</v>
      </c>
      <c r="B409" s="283">
        <v>0.3</v>
      </c>
      <c r="C409" s="283">
        <v>8.3</v>
      </c>
      <c r="D409" s="283">
        <v>4.4</v>
      </c>
      <c r="E409" s="283">
        <v>1.4</v>
      </c>
      <c r="F409" s="283" t="s">
        <v>9972</v>
      </c>
      <c r="G409" s="8">
        <f t="shared" si="1"/>
        <v>2</v>
      </c>
    </row>
    <row r="410">
      <c r="A410" s="282">
        <v>41317.0</v>
      </c>
      <c r="B410" s="283">
        <v>1.0</v>
      </c>
      <c r="C410" s="283">
        <v>11.1</v>
      </c>
      <c r="D410" s="283">
        <v>7.2</v>
      </c>
      <c r="E410" s="283">
        <v>5.6</v>
      </c>
      <c r="F410" s="283" t="s">
        <v>9972</v>
      </c>
      <c r="G410" s="8">
        <f t="shared" si="1"/>
        <v>2</v>
      </c>
    </row>
    <row r="411">
      <c r="A411" s="282">
        <v>41318.0</v>
      </c>
      <c r="B411" s="283">
        <v>2.3</v>
      </c>
      <c r="C411" s="283">
        <v>9.4</v>
      </c>
      <c r="D411" s="283">
        <v>7.2</v>
      </c>
      <c r="E411" s="283">
        <v>4.1</v>
      </c>
      <c r="F411" s="283" t="s">
        <v>9972</v>
      </c>
      <c r="G411" s="8">
        <f t="shared" si="1"/>
        <v>2</v>
      </c>
    </row>
    <row r="412">
      <c r="A412" s="282">
        <v>41319.0</v>
      </c>
      <c r="B412" s="283">
        <v>1.0</v>
      </c>
      <c r="C412" s="283">
        <v>9.4</v>
      </c>
      <c r="D412" s="283">
        <v>5.6</v>
      </c>
      <c r="E412" s="283">
        <v>2.2</v>
      </c>
      <c r="F412" s="283" t="s">
        <v>9972</v>
      </c>
      <c r="G412" s="8">
        <f t="shared" si="1"/>
        <v>2</v>
      </c>
    </row>
    <row r="413">
      <c r="A413" s="282">
        <v>41320.0</v>
      </c>
      <c r="B413" s="283">
        <v>0.0</v>
      </c>
      <c r="C413" s="283">
        <v>13.3</v>
      </c>
      <c r="D413" s="283">
        <v>5.0</v>
      </c>
      <c r="E413" s="283">
        <v>2.4</v>
      </c>
      <c r="F413" s="283" t="s">
        <v>9971</v>
      </c>
      <c r="G413" s="8">
        <f t="shared" si="1"/>
        <v>2</v>
      </c>
    </row>
    <row r="414">
      <c r="A414" s="282">
        <v>41321.0</v>
      </c>
      <c r="B414" s="283">
        <v>0.0</v>
      </c>
      <c r="C414" s="283">
        <v>11.1</v>
      </c>
      <c r="D414" s="283">
        <v>3.9</v>
      </c>
      <c r="E414" s="283">
        <v>5.6</v>
      </c>
      <c r="F414" s="283" t="s">
        <v>9972</v>
      </c>
      <c r="G414" s="8">
        <f t="shared" si="1"/>
        <v>2</v>
      </c>
    </row>
    <row r="415">
      <c r="A415" s="282">
        <v>41322.0</v>
      </c>
      <c r="B415" s="283">
        <v>0.0</v>
      </c>
      <c r="C415" s="283">
        <v>9.4</v>
      </c>
      <c r="D415" s="283">
        <v>4.4</v>
      </c>
      <c r="E415" s="283">
        <v>3.4</v>
      </c>
      <c r="F415" s="283" t="s">
        <v>9972</v>
      </c>
      <c r="G415" s="8">
        <f t="shared" si="1"/>
        <v>2</v>
      </c>
    </row>
    <row r="416">
      <c r="A416" s="282">
        <v>41323.0</v>
      </c>
      <c r="B416" s="283">
        <v>0.0</v>
      </c>
      <c r="C416" s="283">
        <v>7.8</v>
      </c>
      <c r="D416" s="283">
        <v>3.9</v>
      </c>
      <c r="E416" s="283">
        <v>1.9</v>
      </c>
      <c r="F416" s="283" t="s">
        <v>9972</v>
      </c>
      <c r="G416" s="8">
        <f t="shared" si="1"/>
        <v>2</v>
      </c>
    </row>
    <row r="417">
      <c r="A417" s="282">
        <v>41324.0</v>
      </c>
      <c r="B417" s="283">
        <v>0.0</v>
      </c>
      <c r="C417" s="283">
        <v>10.6</v>
      </c>
      <c r="D417" s="283">
        <v>1.7</v>
      </c>
      <c r="E417" s="283">
        <v>3.4</v>
      </c>
      <c r="F417" s="283" t="s">
        <v>9973</v>
      </c>
      <c r="G417" s="8">
        <f t="shared" si="1"/>
        <v>2</v>
      </c>
    </row>
    <row r="418">
      <c r="A418" s="282">
        <v>41325.0</v>
      </c>
      <c r="B418" s="283">
        <v>1.5</v>
      </c>
      <c r="C418" s="283">
        <v>7.8</v>
      </c>
      <c r="D418" s="283">
        <v>1.1</v>
      </c>
      <c r="E418" s="283">
        <v>2.1</v>
      </c>
      <c r="F418" s="283" t="s">
        <v>9972</v>
      </c>
      <c r="G418" s="8">
        <f t="shared" si="1"/>
        <v>2</v>
      </c>
    </row>
    <row r="419">
      <c r="A419" s="282">
        <v>41326.0</v>
      </c>
      <c r="B419" s="283">
        <v>0.5</v>
      </c>
      <c r="C419" s="283">
        <v>6.7</v>
      </c>
      <c r="D419" s="283">
        <v>3.9</v>
      </c>
      <c r="E419" s="283">
        <v>6.2</v>
      </c>
      <c r="F419" s="283" t="s">
        <v>9972</v>
      </c>
      <c r="G419" s="8">
        <f t="shared" si="1"/>
        <v>2</v>
      </c>
    </row>
    <row r="420">
      <c r="A420" s="282">
        <v>41327.0</v>
      </c>
      <c r="B420" s="283">
        <v>9.4</v>
      </c>
      <c r="C420" s="283">
        <v>7.8</v>
      </c>
      <c r="D420" s="283">
        <v>3.9</v>
      </c>
      <c r="E420" s="283">
        <v>8.1</v>
      </c>
      <c r="F420" s="283" t="s">
        <v>9972</v>
      </c>
      <c r="G420" s="8">
        <f t="shared" si="1"/>
        <v>2</v>
      </c>
    </row>
    <row r="421">
      <c r="A421" s="282">
        <v>41328.0</v>
      </c>
      <c r="B421" s="283">
        <v>0.3</v>
      </c>
      <c r="C421" s="283">
        <v>10.0</v>
      </c>
      <c r="D421" s="283">
        <v>3.9</v>
      </c>
      <c r="E421" s="283">
        <v>4.6</v>
      </c>
      <c r="F421" s="283" t="s">
        <v>9972</v>
      </c>
      <c r="G421" s="8">
        <f t="shared" si="1"/>
        <v>2</v>
      </c>
    </row>
    <row r="422">
      <c r="A422" s="282">
        <v>41329.0</v>
      </c>
      <c r="B422" s="283">
        <v>0.0</v>
      </c>
      <c r="C422" s="283">
        <v>8.9</v>
      </c>
      <c r="D422" s="283">
        <v>5.0</v>
      </c>
      <c r="E422" s="283">
        <v>5.5</v>
      </c>
      <c r="F422" s="283" t="s">
        <v>9972</v>
      </c>
      <c r="G422" s="8">
        <f t="shared" si="1"/>
        <v>2</v>
      </c>
    </row>
    <row r="423">
      <c r="A423" s="282">
        <v>41330.0</v>
      </c>
      <c r="B423" s="283">
        <v>2.3</v>
      </c>
      <c r="C423" s="283">
        <v>10.6</v>
      </c>
      <c r="D423" s="283">
        <v>3.3</v>
      </c>
      <c r="E423" s="283">
        <v>7.1</v>
      </c>
      <c r="F423" s="283" t="s">
        <v>9972</v>
      </c>
      <c r="G423" s="8">
        <f t="shared" si="1"/>
        <v>2</v>
      </c>
    </row>
    <row r="424">
      <c r="A424" s="282">
        <v>41331.0</v>
      </c>
      <c r="B424" s="283">
        <v>0.5</v>
      </c>
      <c r="C424" s="283">
        <v>8.9</v>
      </c>
      <c r="D424" s="283">
        <v>3.9</v>
      </c>
      <c r="E424" s="283">
        <v>3.8</v>
      </c>
      <c r="F424" s="283" t="s">
        <v>9972</v>
      </c>
      <c r="G424" s="8">
        <f t="shared" si="1"/>
        <v>2</v>
      </c>
    </row>
    <row r="425">
      <c r="A425" s="282">
        <v>41332.0</v>
      </c>
      <c r="B425" s="283">
        <v>4.6</v>
      </c>
      <c r="C425" s="283">
        <v>10.0</v>
      </c>
      <c r="D425" s="283">
        <v>4.4</v>
      </c>
      <c r="E425" s="283">
        <v>1.8</v>
      </c>
      <c r="F425" s="283" t="s">
        <v>9972</v>
      </c>
      <c r="G425" s="8">
        <f t="shared" si="1"/>
        <v>2</v>
      </c>
    </row>
    <row r="426">
      <c r="A426" s="282">
        <v>41333.0</v>
      </c>
      <c r="B426" s="283">
        <v>8.1</v>
      </c>
      <c r="C426" s="283">
        <v>11.7</v>
      </c>
      <c r="D426" s="283">
        <v>6.7</v>
      </c>
      <c r="E426" s="283">
        <v>3.8</v>
      </c>
      <c r="F426" s="283" t="s">
        <v>9972</v>
      </c>
      <c r="G426" s="8">
        <f t="shared" si="1"/>
        <v>2</v>
      </c>
    </row>
    <row r="427">
      <c r="A427" s="282">
        <v>41334.0</v>
      </c>
      <c r="B427" s="283">
        <v>4.1</v>
      </c>
      <c r="C427" s="283">
        <v>15.0</v>
      </c>
      <c r="D427" s="283">
        <v>11.1</v>
      </c>
      <c r="E427" s="283">
        <v>5.4</v>
      </c>
      <c r="F427" s="283" t="s">
        <v>9972</v>
      </c>
      <c r="G427" s="8">
        <f t="shared" si="1"/>
        <v>3</v>
      </c>
    </row>
    <row r="428">
      <c r="A428" s="282">
        <v>41335.0</v>
      </c>
      <c r="B428" s="283">
        <v>0.8</v>
      </c>
      <c r="C428" s="283">
        <v>13.9</v>
      </c>
      <c r="D428" s="283">
        <v>5.0</v>
      </c>
      <c r="E428" s="283">
        <v>4.5</v>
      </c>
      <c r="F428" s="283" t="s">
        <v>9972</v>
      </c>
      <c r="G428" s="8">
        <f t="shared" si="1"/>
        <v>3</v>
      </c>
    </row>
    <row r="429">
      <c r="A429" s="282">
        <v>41336.0</v>
      </c>
      <c r="B429" s="283">
        <v>0.0</v>
      </c>
      <c r="C429" s="283">
        <v>11.1</v>
      </c>
      <c r="D429" s="283">
        <v>2.2</v>
      </c>
      <c r="E429" s="283">
        <v>2.8</v>
      </c>
      <c r="F429" s="283" t="s">
        <v>9973</v>
      </c>
      <c r="G429" s="8">
        <f t="shared" si="1"/>
        <v>3</v>
      </c>
    </row>
    <row r="430">
      <c r="A430" s="282">
        <v>41337.0</v>
      </c>
      <c r="B430" s="283">
        <v>0.0</v>
      </c>
      <c r="C430" s="283">
        <v>13.3</v>
      </c>
      <c r="D430" s="283">
        <v>0.0</v>
      </c>
      <c r="E430" s="283">
        <v>3.9</v>
      </c>
      <c r="F430" s="283" t="s">
        <v>9973</v>
      </c>
      <c r="G430" s="8">
        <f t="shared" si="1"/>
        <v>3</v>
      </c>
    </row>
    <row r="431">
      <c r="A431" s="282">
        <v>41338.0</v>
      </c>
      <c r="B431" s="283">
        <v>0.0</v>
      </c>
      <c r="C431" s="283">
        <v>9.4</v>
      </c>
      <c r="D431" s="283">
        <v>6.1</v>
      </c>
      <c r="E431" s="283">
        <v>2.4</v>
      </c>
      <c r="F431" s="283" t="s">
        <v>9972</v>
      </c>
      <c r="G431" s="8">
        <f t="shared" si="1"/>
        <v>3</v>
      </c>
    </row>
    <row r="432">
      <c r="A432" s="282">
        <v>41339.0</v>
      </c>
      <c r="B432" s="283">
        <v>11.9</v>
      </c>
      <c r="C432" s="283">
        <v>7.2</v>
      </c>
      <c r="D432" s="283">
        <v>5.0</v>
      </c>
      <c r="E432" s="283">
        <v>4.1</v>
      </c>
      <c r="F432" s="283" t="s">
        <v>9972</v>
      </c>
      <c r="G432" s="8">
        <f t="shared" si="1"/>
        <v>3</v>
      </c>
    </row>
    <row r="433">
      <c r="A433" s="282">
        <v>41340.0</v>
      </c>
      <c r="B433" s="283">
        <v>7.4</v>
      </c>
      <c r="C433" s="283">
        <v>12.2</v>
      </c>
      <c r="D433" s="283">
        <v>5.0</v>
      </c>
      <c r="E433" s="283">
        <v>2.5</v>
      </c>
      <c r="F433" s="283" t="s">
        <v>9972</v>
      </c>
      <c r="G433" s="8">
        <f t="shared" si="1"/>
        <v>3</v>
      </c>
    </row>
    <row r="434">
      <c r="A434" s="282">
        <v>41341.0</v>
      </c>
      <c r="B434" s="283">
        <v>0.0</v>
      </c>
      <c r="C434" s="283">
        <v>11.7</v>
      </c>
      <c r="D434" s="283">
        <v>2.2</v>
      </c>
      <c r="E434" s="283">
        <v>2.6</v>
      </c>
      <c r="F434" s="283" t="s">
        <v>9971</v>
      </c>
      <c r="G434" s="8">
        <f t="shared" si="1"/>
        <v>3</v>
      </c>
    </row>
    <row r="435">
      <c r="A435" s="282">
        <v>41342.0</v>
      </c>
      <c r="B435" s="283">
        <v>0.0</v>
      </c>
      <c r="C435" s="283">
        <v>12.8</v>
      </c>
      <c r="D435" s="283">
        <v>1.1</v>
      </c>
      <c r="E435" s="283">
        <v>1.3</v>
      </c>
      <c r="F435" s="283" t="s">
        <v>9975</v>
      </c>
      <c r="G435" s="8">
        <f t="shared" si="1"/>
        <v>3</v>
      </c>
    </row>
    <row r="436">
      <c r="A436" s="282">
        <v>41343.0</v>
      </c>
      <c r="B436" s="283">
        <v>0.8</v>
      </c>
      <c r="C436" s="283">
        <v>7.8</v>
      </c>
      <c r="D436" s="283">
        <v>3.9</v>
      </c>
      <c r="E436" s="283">
        <v>1.6</v>
      </c>
      <c r="F436" s="283" t="s">
        <v>9972</v>
      </c>
      <c r="G436" s="8">
        <f t="shared" si="1"/>
        <v>3</v>
      </c>
    </row>
    <row r="437">
      <c r="A437" s="282">
        <v>41344.0</v>
      </c>
      <c r="B437" s="283">
        <v>1.3</v>
      </c>
      <c r="C437" s="283">
        <v>10.6</v>
      </c>
      <c r="D437" s="283">
        <v>6.1</v>
      </c>
      <c r="E437" s="283">
        <v>1.1</v>
      </c>
      <c r="F437" s="283" t="s">
        <v>9972</v>
      </c>
      <c r="G437" s="8">
        <f t="shared" si="1"/>
        <v>3</v>
      </c>
    </row>
    <row r="438">
      <c r="A438" s="282">
        <v>41345.0</v>
      </c>
      <c r="B438" s="283">
        <v>2.0</v>
      </c>
      <c r="C438" s="283">
        <v>12.8</v>
      </c>
      <c r="D438" s="283">
        <v>10.0</v>
      </c>
      <c r="E438" s="283">
        <v>5.7</v>
      </c>
      <c r="F438" s="283" t="s">
        <v>9972</v>
      </c>
      <c r="G438" s="8">
        <f t="shared" si="1"/>
        <v>3</v>
      </c>
    </row>
    <row r="439">
      <c r="A439" s="282">
        <v>41346.0</v>
      </c>
      <c r="B439" s="283">
        <v>2.3</v>
      </c>
      <c r="C439" s="283">
        <v>11.7</v>
      </c>
      <c r="D439" s="283">
        <v>9.4</v>
      </c>
      <c r="E439" s="283">
        <v>3.7</v>
      </c>
      <c r="F439" s="283" t="s">
        <v>9972</v>
      </c>
      <c r="G439" s="8">
        <f t="shared" si="1"/>
        <v>3</v>
      </c>
    </row>
    <row r="440">
      <c r="A440" s="282">
        <v>41347.0</v>
      </c>
      <c r="B440" s="283">
        <v>2.8</v>
      </c>
      <c r="C440" s="283">
        <v>11.7</v>
      </c>
      <c r="D440" s="283">
        <v>9.4</v>
      </c>
      <c r="E440" s="283">
        <v>3.0</v>
      </c>
      <c r="F440" s="283" t="s">
        <v>9972</v>
      </c>
      <c r="G440" s="8">
        <f t="shared" si="1"/>
        <v>3</v>
      </c>
    </row>
    <row r="441">
      <c r="A441" s="282">
        <v>41348.0</v>
      </c>
      <c r="B441" s="283">
        <v>0.0</v>
      </c>
      <c r="C441" s="283">
        <v>14.4</v>
      </c>
      <c r="D441" s="283">
        <v>8.9</v>
      </c>
      <c r="E441" s="283">
        <v>4.3</v>
      </c>
      <c r="F441" s="283" t="s">
        <v>9972</v>
      </c>
      <c r="G441" s="8">
        <f t="shared" si="1"/>
        <v>3</v>
      </c>
    </row>
    <row r="442">
      <c r="A442" s="282">
        <v>41349.0</v>
      </c>
      <c r="B442" s="283">
        <v>4.3</v>
      </c>
      <c r="C442" s="283">
        <v>10.6</v>
      </c>
      <c r="D442" s="283">
        <v>4.4</v>
      </c>
      <c r="E442" s="283">
        <v>6.4</v>
      </c>
      <c r="F442" s="283" t="s">
        <v>9972</v>
      </c>
      <c r="G442" s="8">
        <f t="shared" si="1"/>
        <v>3</v>
      </c>
    </row>
    <row r="443">
      <c r="A443" s="282">
        <v>41350.0</v>
      </c>
      <c r="B443" s="283">
        <v>0.0</v>
      </c>
      <c r="C443" s="283">
        <v>8.9</v>
      </c>
      <c r="D443" s="283">
        <v>3.9</v>
      </c>
      <c r="E443" s="283">
        <v>6.1</v>
      </c>
      <c r="F443" s="283" t="s">
        <v>9973</v>
      </c>
      <c r="G443" s="8">
        <f t="shared" si="1"/>
        <v>3</v>
      </c>
    </row>
    <row r="444">
      <c r="A444" s="282">
        <v>41351.0</v>
      </c>
      <c r="B444" s="283">
        <v>0.0</v>
      </c>
      <c r="C444" s="283">
        <v>11.7</v>
      </c>
      <c r="D444" s="283">
        <v>3.9</v>
      </c>
      <c r="E444" s="283">
        <v>5.9</v>
      </c>
      <c r="F444" s="283" t="s">
        <v>9972</v>
      </c>
      <c r="G444" s="8">
        <f t="shared" si="1"/>
        <v>3</v>
      </c>
    </row>
    <row r="445">
      <c r="A445" s="282">
        <v>41352.0</v>
      </c>
      <c r="B445" s="283">
        <v>11.7</v>
      </c>
      <c r="C445" s="283">
        <v>12.8</v>
      </c>
      <c r="D445" s="283">
        <v>1.7</v>
      </c>
      <c r="E445" s="283">
        <v>3.4</v>
      </c>
      <c r="F445" s="283" t="s">
        <v>9972</v>
      </c>
      <c r="G445" s="8">
        <f t="shared" si="1"/>
        <v>3</v>
      </c>
    </row>
    <row r="446">
      <c r="A446" s="282">
        <v>41353.0</v>
      </c>
      <c r="B446" s="283">
        <v>9.9</v>
      </c>
      <c r="C446" s="283">
        <v>11.1</v>
      </c>
      <c r="D446" s="283">
        <v>4.4</v>
      </c>
      <c r="E446" s="283">
        <v>7.6</v>
      </c>
      <c r="F446" s="283" t="s">
        <v>9972</v>
      </c>
      <c r="G446" s="8">
        <f t="shared" si="1"/>
        <v>3</v>
      </c>
    </row>
    <row r="447">
      <c r="A447" s="282">
        <v>41354.0</v>
      </c>
      <c r="B447" s="283">
        <v>8.1</v>
      </c>
      <c r="C447" s="283">
        <v>10.0</v>
      </c>
      <c r="D447" s="283">
        <v>2.2</v>
      </c>
      <c r="E447" s="283">
        <v>4.9</v>
      </c>
      <c r="F447" s="283" t="s">
        <v>9974</v>
      </c>
      <c r="G447" s="8">
        <f t="shared" si="1"/>
        <v>3</v>
      </c>
    </row>
    <row r="448">
      <c r="A448" s="282">
        <v>41355.0</v>
      </c>
      <c r="B448" s="283">
        <v>0.0</v>
      </c>
      <c r="C448" s="283">
        <v>9.4</v>
      </c>
      <c r="D448" s="283">
        <v>0.6</v>
      </c>
      <c r="E448" s="283">
        <v>2.2</v>
      </c>
      <c r="F448" s="283" t="s">
        <v>9973</v>
      </c>
      <c r="G448" s="8">
        <f t="shared" si="1"/>
        <v>3</v>
      </c>
    </row>
    <row r="449">
      <c r="A449" s="282">
        <v>41356.0</v>
      </c>
      <c r="B449" s="283">
        <v>0.0</v>
      </c>
      <c r="C449" s="283">
        <v>10.0</v>
      </c>
      <c r="D449" s="283">
        <v>1.1</v>
      </c>
      <c r="E449" s="283">
        <v>2.6</v>
      </c>
      <c r="F449" s="283" t="s">
        <v>9973</v>
      </c>
      <c r="G449" s="8">
        <f t="shared" si="1"/>
        <v>3</v>
      </c>
    </row>
    <row r="450">
      <c r="A450" s="282">
        <v>41357.0</v>
      </c>
      <c r="B450" s="283">
        <v>0.0</v>
      </c>
      <c r="C450" s="283">
        <v>12.2</v>
      </c>
      <c r="D450" s="283">
        <v>0.6</v>
      </c>
      <c r="E450" s="283">
        <v>2.1</v>
      </c>
      <c r="F450" s="283" t="s">
        <v>9973</v>
      </c>
      <c r="G450" s="8">
        <f t="shared" si="1"/>
        <v>3</v>
      </c>
    </row>
    <row r="451">
      <c r="A451" s="282">
        <v>41358.0</v>
      </c>
      <c r="B451" s="283">
        <v>0.0</v>
      </c>
      <c r="C451" s="283">
        <v>16.7</v>
      </c>
      <c r="D451" s="283">
        <v>4.4</v>
      </c>
      <c r="E451" s="283">
        <v>2.8</v>
      </c>
      <c r="F451" s="283" t="s">
        <v>9973</v>
      </c>
      <c r="G451" s="8">
        <f t="shared" si="1"/>
        <v>3</v>
      </c>
    </row>
    <row r="452">
      <c r="A452" s="282">
        <v>41359.0</v>
      </c>
      <c r="B452" s="283">
        <v>0.0</v>
      </c>
      <c r="C452" s="283">
        <v>16.7</v>
      </c>
      <c r="D452" s="283">
        <v>6.1</v>
      </c>
      <c r="E452" s="283">
        <v>1.7</v>
      </c>
      <c r="F452" s="283" t="s">
        <v>9973</v>
      </c>
      <c r="G452" s="8">
        <f t="shared" si="1"/>
        <v>3</v>
      </c>
    </row>
    <row r="453">
      <c r="A453" s="282">
        <v>41360.0</v>
      </c>
      <c r="B453" s="283">
        <v>0.3</v>
      </c>
      <c r="C453" s="283">
        <v>13.3</v>
      </c>
      <c r="D453" s="283">
        <v>7.2</v>
      </c>
      <c r="E453" s="283">
        <v>1.6</v>
      </c>
      <c r="F453" s="283" t="s">
        <v>9972</v>
      </c>
      <c r="G453" s="8">
        <f t="shared" si="1"/>
        <v>3</v>
      </c>
    </row>
    <row r="454">
      <c r="A454" s="282">
        <v>41361.0</v>
      </c>
      <c r="B454" s="283">
        <v>2.0</v>
      </c>
      <c r="C454" s="283">
        <v>16.1</v>
      </c>
      <c r="D454" s="283">
        <v>8.3</v>
      </c>
      <c r="E454" s="283">
        <v>1.3</v>
      </c>
      <c r="F454" s="283" t="s">
        <v>9972</v>
      </c>
      <c r="G454" s="8">
        <f t="shared" si="1"/>
        <v>3</v>
      </c>
    </row>
    <row r="455">
      <c r="A455" s="282">
        <v>41362.0</v>
      </c>
      <c r="B455" s="283">
        <v>0.0</v>
      </c>
      <c r="C455" s="283">
        <v>18.3</v>
      </c>
      <c r="D455" s="283">
        <v>7.8</v>
      </c>
      <c r="E455" s="283">
        <v>2.5</v>
      </c>
      <c r="F455" s="283" t="s">
        <v>9972</v>
      </c>
      <c r="G455" s="8">
        <f t="shared" si="1"/>
        <v>3</v>
      </c>
    </row>
    <row r="456">
      <c r="A456" s="282">
        <v>41363.0</v>
      </c>
      <c r="B456" s="283">
        <v>0.0</v>
      </c>
      <c r="C456" s="283">
        <v>20.0</v>
      </c>
      <c r="D456" s="283">
        <v>5.6</v>
      </c>
      <c r="E456" s="283">
        <v>4.4</v>
      </c>
      <c r="F456" s="283" t="s">
        <v>9971</v>
      </c>
      <c r="G456" s="8">
        <f t="shared" si="1"/>
        <v>3</v>
      </c>
    </row>
    <row r="457">
      <c r="A457" s="282">
        <v>41364.0</v>
      </c>
      <c r="B457" s="283">
        <v>0.0</v>
      </c>
      <c r="C457" s="283">
        <v>20.6</v>
      </c>
      <c r="D457" s="283">
        <v>6.7</v>
      </c>
      <c r="E457" s="283">
        <v>2.9</v>
      </c>
      <c r="F457" s="283" t="s">
        <v>9973</v>
      </c>
      <c r="G457" s="8">
        <f t="shared" si="1"/>
        <v>3</v>
      </c>
    </row>
    <row r="458">
      <c r="A458" s="282">
        <v>41365.0</v>
      </c>
      <c r="B458" s="283">
        <v>0.0</v>
      </c>
      <c r="C458" s="283">
        <v>17.2</v>
      </c>
      <c r="D458" s="283">
        <v>8.3</v>
      </c>
      <c r="E458" s="283">
        <v>3.6</v>
      </c>
      <c r="F458" s="283" t="s">
        <v>9973</v>
      </c>
      <c r="G458" s="8">
        <f t="shared" si="1"/>
        <v>4</v>
      </c>
    </row>
    <row r="459">
      <c r="A459" s="282">
        <v>41366.0</v>
      </c>
      <c r="B459" s="283">
        <v>0.0</v>
      </c>
      <c r="C459" s="283">
        <v>13.9</v>
      </c>
      <c r="D459" s="283">
        <v>8.9</v>
      </c>
      <c r="E459" s="283">
        <v>2.2</v>
      </c>
      <c r="F459" s="283" t="s">
        <v>9973</v>
      </c>
      <c r="G459" s="8">
        <f t="shared" si="1"/>
        <v>4</v>
      </c>
    </row>
    <row r="460">
      <c r="A460" s="282">
        <v>41367.0</v>
      </c>
      <c r="B460" s="283">
        <v>0.0</v>
      </c>
      <c r="C460" s="283">
        <v>16.7</v>
      </c>
      <c r="D460" s="283">
        <v>7.8</v>
      </c>
      <c r="E460" s="283">
        <v>1.6</v>
      </c>
      <c r="F460" s="283" t="s">
        <v>9973</v>
      </c>
      <c r="G460" s="8">
        <f t="shared" si="1"/>
        <v>4</v>
      </c>
    </row>
    <row r="461">
      <c r="A461" s="282">
        <v>41368.0</v>
      </c>
      <c r="B461" s="283">
        <v>8.4</v>
      </c>
      <c r="C461" s="283">
        <v>14.4</v>
      </c>
      <c r="D461" s="283">
        <v>10.0</v>
      </c>
      <c r="E461" s="283">
        <v>3.0</v>
      </c>
      <c r="F461" s="283" t="s">
        <v>9975</v>
      </c>
      <c r="G461" s="8">
        <f t="shared" si="1"/>
        <v>4</v>
      </c>
    </row>
    <row r="462">
      <c r="A462" s="282">
        <v>41369.0</v>
      </c>
      <c r="B462" s="283">
        <v>18.5</v>
      </c>
      <c r="C462" s="283">
        <v>13.9</v>
      </c>
      <c r="D462" s="283">
        <v>10.0</v>
      </c>
      <c r="E462" s="283">
        <v>5.6</v>
      </c>
      <c r="F462" s="283" t="s">
        <v>9975</v>
      </c>
      <c r="G462" s="8">
        <f t="shared" si="1"/>
        <v>4</v>
      </c>
    </row>
    <row r="463">
      <c r="A463" s="282">
        <v>41370.0</v>
      </c>
      <c r="B463" s="283">
        <v>12.7</v>
      </c>
      <c r="C463" s="283">
        <v>12.2</v>
      </c>
      <c r="D463" s="283">
        <v>7.2</v>
      </c>
      <c r="E463" s="283">
        <v>5.0</v>
      </c>
      <c r="F463" s="283" t="s">
        <v>9975</v>
      </c>
      <c r="G463" s="8">
        <f t="shared" si="1"/>
        <v>4</v>
      </c>
    </row>
    <row r="464">
      <c r="A464" s="282">
        <v>41371.0</v>
      </c>
      <c r="B464" s="283">
        <v>39.1</v>
      </c>
      <c r="C464" s="283">
        <v>8.3</v>
      </c>
      <c r="D464" s="283">
        <v>5.0</v>
      </c>
      <c r="E464" s="283">
        <v>3.9</v>
      </c>
      <c r="F464" s="283" t="s">
        <v>9975</v>
      </c>
      <c r="G464" s="8">
        <f t="shared" si="1"/>
        <v>4</v>
      </c>
    </row>
    <row r="465">
      <c r="A465" s="282">
        <v>41372.0</v>
      </c>
      <c r="B465" s="283">
        <v>0.8</v>
      </c>
      <c r="C465" s="283">
        <v>13.3</v>
      </c>
      <c r="D465" s="283">
        <v>6.1</v>
      </c>
      <c r="E465" s="283">
        <v>3.1</v>
      </c>
      <c r="F465" s="283" t="s">
        <v>9975</v>
      </c>
      <c r="G465" s="8">
        <f t="shared" si="1"/>
        <v>4</v>
      </c>
    </row>
    <row r="466">
      <c r="A466" s="282">
        <v>41373.0</v>
      </c>
      <c r="B466" s="283">
        <v>0.0</v>
      </c>
      <c r="C466" s="283">
        <v>12.2</v>
      </c>
      <c r="D466" s="283">
        <v>6.1</v>
      </c>
      <c r="E466" s="283">
        <v>2.4</v>
      </c>
      <c r="F466" s="283" t="s">
        <v>9973</v>
      </c>
      <c r="G466" s="8">
        <f t="shared" si="1"/>
        <v>4</v>
      </c>
    </row>
    <row r="467">
      <c r="A467" s="282">
        <v>41374.0</v>
      </c>
      <c r="B467" s="283">
        <v>9.4</v>
      </c>
      <c r="C467" s="283">
        <v>15.0</v>
      </c>
      <c r="D467" s="283">
        <v>8.9</v>
      </c>
      <c r="E467" s="283">
        <v>6.4</v>
      </c>
      <c r="F467" s="283" t="s">
        <v>9973</v>
      </c>
      <c r="G467" s="8">
        <f t="shared" si="1"/>
        <v>4</v>
      </c>
    </row>
    <row r="468">
      <c r="A468" s="282">
        <v>41375.0</v>
      </c>
      <c r="B468" s="283">
        <v>1.5</v>
      </c>
      <c r="C468" s="283">
        <v>12.2</v>
      </c>
      <c r="D468" s="283">
        <v>6.7</v>
      </c>
      <c r="E468" s="283">
        <v>3.8</v>
      </c>
      <c r="F468" s="283" t="s">
        <v>9975</v>
      </c>
      <c r="G468" s="8">
        <f t="shared" si="1"/>
        <v>4</v>
      </c>
    </row>
    <row r="469">
      <c r="A469" s="282">
        <v>41376.0</v>
      </c>
      <c r="B469" s="283">
        <v>9.7</v>
      </c>
      <c r="C469" s="283">
        <v>7.8</v>
      </c>
      <c r="D469" s="283">
        <v>4.4</v>
      </c>
      <c r="E469" s="283">
        <v>4.6</v>
      </c>
      <c r="F469" s="283" t="s">
        <v>9975</v>
      </c>
      <c r="G469" s="8">
        <f t="shared" si="1"/>
        <v>4</v>
      </c>
    </row>
    <row r="470">
      <c r="A470" s="282">
        <v>41377.0</v>
      </c>
      <c r="B470" s="283">
        <v>9.4</v>
      </c>
      <c r="C470" s="283">
        <v>10.6</v>
      </c>
      <c r="D470" s="283">
        <v>3.3</v>
      </c>
      <c r="E470" s="283">
        <v>5.7</v>
      </c>
      <c r="F470" s="283" t="s">
        <v>9975</v>
      </c>
      <c r="G470" s="8">
        <f t="shared" si="1"/>
        <v>4</v>
      </c>
    </row>
    <row r="471">
      <c r="A471" s="282">
        <v>41378.0</v>
      </c>
      <c r="B471" s="283">
        <v>5.8</v>
      </c>
      <c r="C471" s="283">
        <v>12.8</v>
      </c>
      <c r="D471" s="283">
        <v>4.4</v>
      </c>
      <c r="E471" s="283">
        <v>2.3</v>
      </c>
      <c r="F471" s="283" t="s">
        <v>9975</v>
      </c>
      <c r="G471" s="8">
        <f t="shared" si="1"/>
        <v>4</v>
      </c>
    </row>
    <row r="472">
      <c r="A472" s="282">
        <v>41379.0</v>
      </c>
      <c r="B472" s="283">
        <v>0.0</v>
      </c>
      <c r="C472" s="283">
        <v>13.9</v>
      </c>
      <c r="D472" s="283">
        <v>4.4</v>
      </c>
      <c r="E472" s="283">
        <v>2.4</v>
      </c>
      <c r="F472" s="283" t="s">
        <v>9975</v>
      </c>
      <c r="G472" s="8">
        <f t="shared" si="1"/>
        <v>4</v>
      </c>
    </row>
    <row r="473">
      <c r="A473" s="282">
        <v>41380.0</v>
      </c>
      <c r="B473" s="283">
        <v>0.3</v>
      </c>
      <c r="C473" s="283">
        <v>13.9</v>
      </c>
      <c r="D473" s="283">
        <v>3.3</v>
      </c>
      <c r="E473" s="283">
        <v>2.6</v>
      </c>
      <c r="F473" s="283" t="s">
        <v>9973</v>
      </c>
      <c r="G473" s="8">
        <f t="shared" si="1"/>
        <v>4</v>
      </c>
    </row>
    <row r="474">
      <c r="A474" s="282">
        <v>41381.0</v>
      </c>
      <c r="B474" s="283">
        <v>0.0</v>
      </c>
      <c r="C474" s="283">
        <v>15.0</v>
      </c>
      <c r="D474" s="283">
        <v>3.9</v>
      </c>
      <c r="E474" s="283">
        <v>3.3</v>
      </c>
      <c r="F474" s="283" t="s">
        <v>9971</v>
      </c>
      <c r="G474" s="8">
        <f t="shared" si="1"/>
        <v>4</v>
      </c>
    </row>
    <row r="475">
      <c r="A475" s="282">
        <v>41382.0</v>
      </c>
      <c r="B475" s="283">
        <v>5.3</v>
      </c>
      <c r="C475" s="283">
        <v>11.7</v>
      </c>
      <c r="D475" s="283">
        <v>6.7</v>
      </c>
      <c r="E475" s="283">
        <v>4.0</v>
      </c>
      <c r="F475" s="283" t="s">
        <v>9975</v>
      </c>
      <c r="G475" s="8">
        <f t="shared" si="1"/>
        <v>4</v>
      </c>
    </row>
    <row r="476">
      <c r="A476" s="282">
        <v>41383.0</v>
      </c>
      <c r="B476" s="283">
        <v>20.6</v>
      </c>
      <c r="C476" s="283">
        <v>13.3</v>
      </c>
      <c r="D476" s="283">
        <v>9.4</v>
      </c>
      <c r="E476" s="283">
        <v>4.9</v>
      </c>
      <c r="F476" s="283" t="s">
        <v>9975</v>
      </c>
      <c r="G476" s="8">
        <f t="shared" si="1"/>
        <v>4</v>
      </c>
    </row>
    <row r="477">
      <c r="A477" s="282">
        <v>41384.0</v>
      </c>
      <c r="B477" s="283">
        <v>0.0</v>
      </c>
      <c r="C477" s="283">
        <v>13.9</v>
      </c>
      <c r="D477" s="283">
        <v>8.3</v>
      </c>
      <c r="E477" s="283">
        <v>5.8</v>
      </c>
      <c r="F477" s="283" t="s">
        <v>9973</v>
      </c>
      <c r="G477" s="8">
        <f t="shared" si="1"/>
        <v>4</v>
      </c>
    </row>
    <row r="478">
      <c r="A478" s="282">
        <v>41385.0</v>
      </c>
      <c r="B478" s="283">
        <v>3.3</v>
      </c>
      <c r="C478" s="283">
        <v>12.2</v>
      </c>
      <c r="D478" s="283">
        <v>6.7</v>
      </c>
      <c r="E478" s="283">
        <v>4.1</v>
      </c>
      <c r="F478" s="283" t="s">
        <v>9973</v>
      </c>
      <c r="G478" s="8">
        <f t="shared" si="1"/>
        <v>4</v>
      </c>
    </row>
    <row r="479">
      <c r="A479" s="282">
        <v>41386.0</v>
      </c>
      <c r="B479" s="283">
        <v>0.0</v>
      </c>
      <c r="C479" s="283">
        <v>16.1</v>
      </c>
      <c r="D479" s="283">
        <v>5.0</v>
      </c>
      <c r="E479" s="283">
        <v>4.3</v>
      </c>
      <c r="F479" s="283" t="s">
        <v>9973</v>
      </c>
      <c r="G479" s="8">
        <f t="shared" si="1"/>
        <v>4</v>
      </c>
    </row>
    <row r="480">
      <c r="A480" s="282">
        <v>41387.0</v>
      </c>
      <c r="B480" s="283">
        <v>0.0</v>
      </c>
      <c r="C480" s="283">
        <v>17.8</v>
      </c>
      <c r="D480" s="283">
        <v>3.9</v>
      </c>
      <c r="E480" s="283">
        <v>2.8</v>
      </c>
      <c r="F480" s="283" t="s">
        <v>9973</v>
      </c>
      <c r="G480" s="8">
        <f t="shared" si="1"/>
        <v>4</v>
      </c>
    </row>
    <row r="481">
      <c r="A481" s="282">
        <v>41388.0</v>
      </c>
      <c r="B481" s="283">
        <v>0.0</v>
      </c>
      <c r="C481" s="283">
        <v>21.1</v>
      </c>
      <c r="D481" s="283">
        <v>6.1</v>
      </c>
      <c r="E481" s="283">
        <v>3.0</v>
      </c>
      <c r="F481" s="283" t="s">
        <v>9973</v>
      </c>
      <c r="G481" s="8">
        <f t="shared" si="1"/>
        <v>4</v>
      </c>
    </row>
    <row r="482">
      <c r="A482" s="282">
        <v>41389.0</v>
      </c>
      <c r="B482" s="283">
        <v>0.0</v>
      </c>
      <c r="C482" s="283">
        <v>21.7</v>
      </c>
      <c r="D482" s="283">
        <v>6.7</v>
      </c>
      <c r="E482" s="283">
        <v>1.1</v>
      </c>
      <c r="F482" s="283" t="s">
        <v>9973</v>
      </c>
      <c r="G482" s="8">
        <f t="shared" si="1"/>
        <v>4</v>
      </c>
    </row>
    <row r="483">
      <c r="A483" s="282">
        <v>41390.0</v>
      </c>
      <c r="B483" s="283">
        <v>0.0</v>
      </c>
      <c r="C483" s="283">
        <v>20.6</v>
      </c>
      <c r="D483" s="283">
        <v>8.3</v>
      </c>
      <c r="E483" s="283">
        <v>2.2</v>
      </c>
      <c r="F483" s="283" t="s">
        <v>9975</v>
      </c>
      <c r="G483" s="8">
        <f t="shared" si="1"/>
        <v>4</v>
      </c>
    </row>
    <row r="484">
      <c r="A484" s="282">
        <v>41391.0</v>
      </c>
      <c r="B484" s="283">
        <v>0.0</v>
      </c>
      <c r="C484" s="283">
        <v>13.9</v>
      </c>
      <c r="D484" s="283">
        <v>10.6</v>
      </c>
      <c r="E484" s="283">
        <v>5.9</v>
      </c>
      <c r="F484" s="283" t="s">
        <v>9973</v>
      </c>
      <c r="G484" s="8">
        <f t="shared" si="1"/>
        <v>4</v>
      </c>
    </row>
    <row r="485">
      <c r="A485" s="282">
        <v>41392.0</v>
      </c>
      <c r="B485" s="283">
        <v>1.0</v>
      </c>
      <c r="C485" s="283">
        <v>15.0</v>
      </c>
      <c r="D485" s="283">
        <v>9.4</v>
      </c>
      <c r="E485" s="283">
        <v>5.2</v>
      </c>
      <c r="F485" s="283" t="s">
        <v>9971</v>
      </c>
      <c r="G485" s="8">
        <f t="shared" si="1"/>
        <v>4</v>
      </c>
    </row>
    <row r="486">
      <c r="A486" s="282">
        <v>41393.0</v>
      </c>
      <c r="B486" s="283">
        <v>3.8</v>
      </c>
      <c r="C486" s="283">
        <v>13.9</v>
      </c>
      <c r="D486" s="283">
        <v>6.7</v>
      </c>
      <c r="E486" s="283">
        <v>4.2</v>
      </c>
      <c r="F486" s="283" t="s">
        <v>9975</v>
      </c>
      <c r="G486" s="8">
        <f t="shared" si="1"/>
        <v>4</v>
      </c>
    </row>
    <row r="487">
      <c r="A487" s="282">
        <v>41394.0</v>
      </c>
      <c r="B487" s="283">
        <v>0.0</v>
      </c>
      <c r="C487" s="283">
        <v>12.8</v>
      </c>
      <c r="D487" s="283">
        <v>4.4</v>
      </c>
      <c r="E487" s="283">
        <v>2.4</v>
      </c>
      <c r="F487" s="283" t="s">
        <v>9973</v>
      </c>
      <c r="G487" s="8">
        <f t="shared" si="1"/>
        <v>4</v>
      </c>
    </row>
    <row r="488">
      <c r="A488" s="282">
        <v>41395.0</v>
      </c>
      <c r="B488" s="283">
        <v>0.0</v>
      </c>
      <c r="C488" s="283">
        <v>18.3</v>
      </c>
      <c r="D488" s="283">
        <v>3.3</v>
      </c>
      <c r="E488" s="283">
        <v>3.1</v>
      </c>
      <c r="F488" s="283" t="s">
        <v>9973</v>
      </c>
      <c r="G488" s="8">
        <f t="shared" si="1"/>
        <v>5</v>
      </c>
    </row>
    <row r="489">
      <c r="A489" s="282">
        <v>41396.0</v>
      </c>
      <c r="B489" s="283">
        <v>0.0</v>
      </c>
      <c r="C489" s="283">
        <v>20.6</v>
      </c>
      <c r="D489" s="283">
        <v>6.7</v>
      </c>
      <c r="E489" s="283">
        <v>4.0</v>
      </c>
      <c r="F489" s="283" t="s">
        <v>9973</v>
      </c>
      <c r="G489" s="8">
        <f t="shared" si="1"/>
        <v>5</v>
      </c>
    </row>
    <row r="490">
      <c r="A490" s="282">
        <v>41397.0</v>
      </c>
      <c r="B490" s="283">
        <v>0.0</v>
      </c>
      <c r="C490" s="283">
        <v>21.7</v>
      </c>
      <c r="D490" s="283">
        <v>9.4</v>
      </c>
      <c r="E490" s="283">
        <v>4.9</v>
      </c>
      <c r="F490" s="283" t="s">
        <v>9973</v>
      </c>
      <c r="G490" s="8">
        <f t="shared" si="1"/>
        <v>5</v>
      </c>
    </row>
    <row r="491">
      <c r="A491" s="282">
        <v>41398.0</v>
      </c>
      <c r="B491" s="283">
        <v>0.0</v>
      </c>
      <c r="C491" s="283">
        <v>25.0</v>
      </c>
      <c r="D491" s="283">
        <v>11.1</v>
      </c>
      <c r="E491" s="283">
        <v>6.5</v>
      </c>
      <c r="F491" s="283" t="s">
        <v>9973</v>
      </c>
      <c r="G491" s="8">
        <f t="shared" si="1"/>
        <v>5</v>
      </c>
    </row>
    <row r="492">
      <c r="A492" s="282">
        <v>41399.0</v>
      </c>
      <c r="B492" s="283">
        <v>0.0</v>
      </c>
      <c r="C492" s="283">
        <v>28.9</v>
      </c>
      <c r="D492" s="283">
        <v>11.7</v>
      </c>
      <c r="E492" s="283">
        <v>5.3</v>
      </c>
      <c r="F492" s="283" t="s">
        <v>9973</v>
      </c>
      <c r="G492" s="8">
        <f t="shared" si="1"/>
        <v>5</v>
      </c>
    </row>
    <row r="493">
      <c r="A493" s="282">
        <v>41400.0</v>
      </c>
      <c r="B493" s="283">
        <v>0.0</v>
      </c>
      <c r="C493" s="283">
        <v>30.6</v>
      </c>
      <c r="D493" s="283">
        <v>12.2</v>
      </c>
      <c r="E493" s="283">
        <v>2.0</v>
      </c>
      <c r="F493" s="283" t="s">
        <v>9973</v>
      </c>
      <c r="G493" s="8">
        <f t="shared" si="1"/>
        <v>5</v>
      </c>
    </row>
    <row r="494">
      <c r="A494" s="282">
        <v>41401.0</v>
      </c>
      <c r="B494" s="283">
        <v>0.0</v>
      </c>
      <c r="C494" s="283">
        <v>20.6</v>
      </c>
      <c r="D494" s="283">
        <v>11.1</v>
      </c>
      <c r="E494" s="283">
        <v>3.3</v>
      </c>
      <c r="F494" s="283" t="s">
        <v>9973</v>
      </c>
      <c r="G494" s="8">
        <f t="shared" si="1"/>
        <v>5</v>
      </c>
    </row>
    <row r="495">
      <c r="A495" s="282">
        <v>41402.0</v>
      </c>
      <c r="B495" s="283">
        <v>0.0</v>
      </c>
      <c r="C495" s="283">
        <v>19.4</v>
      </c>
      <c r="D495" s="283">
        <v>11.1</v>
      </c>
      <c r="E495" s="283">
        <v>1.9</v>
      </c>
      <c r="F495" s="283" t="s">
        <v>9973</v>
      </c>
      <c r="G495" s="8">
        <f t="shared" si="1"/>
        <v>5</v>
      </c>
    </row>
    <row r="496">
      <c r="A496" s="282">
        <v>41403.0</v>
      </c>
      <c r="B496" s="283">
        <v>0.0</v>
      </c>
      <c r="C496" s="283">
        <v>22.8</v>
      </c>
      <c r="D496" s="283">
        <v>10.0</v>
      </c>
      <c r="E496" s="283">
        <v>1.3</v>
      </c>
      <c r="F496" s="283" t="s">
        <v>9973</v>
      </c>
      <c r="G496" s="8">
        <f t="shared" si="1"/>
        <v>5</v>
      </c>
    </row>
    <row r="497">
      <c r="A497" s="282">
        <v>41404.0</v>
      </c>
      <c r="B497" s="283">
        <v>0.0</v>
      </c>
      <c r="C497" s="283">
        <v>26.1</v>
      </c>
      <c r="D497" s="283">
        <v>9.4</v>
      </c>
      <c r="E497" s="283">
        <v>1.0</v>
      </c>
      <c r="F497" s="283" t="s">
        <v>9973</v>
      </c>
      <c r="G497" s="8">
        <f t="shared" si="1"/>
        <v>5</v>
      </c>
    </row>
    <row r="498">
      <c r="A498" s="282">
        <v>41405.0</v>
      </c>
      <c r="B498" s="283">
        <v>0.0</v>
      </c>
      <c r="C498" s="283">
        <v>27.2</v>
      </c>
      <c r="D498" s="283">
        <v>12.2</v>
      </c>
      <c r="E498" s="283">
        <v>2.6</v>
      </c>
      <c r="F498" s="283" t="s">
        <v>9973</v>
      </c>
      <c r="G498" s="8">
        <f t="shared" si="1"/>
        <v>5</v>
      </c>
    </row>
    <row r="499">
      <c r="A499" s="282">
        <v>41406.0</v>
      </c>
      <c r="B499" s="283">
        <v>6.6</v>
      </c>
      <c r="C499" s="283">
        <v>21.7</v>
      </c>
      <c r="D499" s="283">
        <v>13.9</v>
      </c>
      <c r="E499" s="283">
        <v>3.9</v>
      </c>
      <c r="F499" s="283" t="s">
        <v>9975</v>
      </c>
      <c r="G499" s="8">
        <f t="shared" si="1"/>
        <v>5</v>
      </c>
    </row>
    <row r="500">
      <c r="A500" s="282">
        <v>41407.0</v>
      </c>
      <c r="B500" s="283">
        <v>3.3</v>
      </c>
      <c r="C500" s="283">
        <v>18.9</v>
      </c>
      <c r="D500" s="283">
        <v>9.4</v>
      </c>
      <c r="E500" s="283">
        <v>5.0</v>
      </c>
      <c r="F500" s="283" t="s">
        <v>9973</v>
      </c>
      <c r="G500" s="8">
        <f t="shared" si="1"/>
        <v>5</v>
      </c>
    </row>
    <row r="501">
      <c r="A501" s="282">
        <v>41408.0</v>
      </c>
      <c r="B501" s="283">
        <v>0.0</v>
      </c>
      <c r="C501" s="283">
        <v>18.3</v>
      </c>
      <c r="D501" s="283">
        <v>7.8</v>
      </c>
      <c r="E501" s="283">
        <v>2.4</v>
      </c>
      <c r="F501" s="283" t="s">
        <v>9973</v>
      </c>
      <c r="G501" s="8">
        <f t="shared" si="1"/>
        <v>5</v>
      </c>
    </row>
    <row r="502">
      <c r="A502" s="282">
        <v>41409.0</v>
      </c>
      <c r="B502" s="283">
        <v>1.0</v>
      </c>
      <c r="C502" s="283">
        <v>17.2</v>
      </c>
      <c r="D502" s="283">
        <v>8.9</v>
      </c>
      <c r="E502" s="283">
        <v>2.3</v>
      </c>
      <c r="F502" s="283" t="s">
        <v>9975</v>
      </c>
      <c r="G502" s="8">
        <f t="shared" si="1"/>
        <v>5</v>
      </c>
    </row>
    <row r="503">
      <c r="A503" s="282">
        <v>41410.0</v>
      </c>
      <c r="B503" s="283">
        <v>0.0</v>
      </c>
      <c r="C503" s="283">
        <v>21.7</v>
      </c>
      <c r="D503" s="283">
        <v>12.2</v>
      </c>
      <c r="E503" s="283">
        <v>2.7</v>
      </c>
      <c r="F503" s="283" t="s">
        <v>9975</v>
      </c>
      <c r="G503" s="8">
        <f t="shared" si="1"/>
        <v>5</v>
      </c>
    </row>
    <row r="504">
      <c r="A504" s="282">
        <v>41411.0</v>
      </c>
      <c r="B504" s="283">
        <v>0.5</v>
      </c>
      <c r="C504" s="283">
        <v>17.2</v>
      </c>
      <c r="D504" s="283">
        <v>11.7</v>
      </c>
      <c r="E504" s="283">
        <v>3.7</v>
      </c>
      <c r="F504" s="283" t="s">
        <v>9973</v>
      </c>
      <c r="G504" s="8">
        <f t="shared" si="1"/>
        <v>5</v>
      </c>
    </row>
    <row r="505">
      <c r="A505" s="282">
        <v>41412.0</v>
      </c>
      <c r="B505" s="283">
        <v>0.0</v>
      </c>
      <c r="C505" s="283">
        <v>16.7</v>
      </c>
      <c r="D505" s="283">
        <v>11.1</v>
      </c>
      <c r="E505" s="283">
        <v>2.9</v>
      </c>
      <c r="F505" s="283" t="s">
        <v>9973</v>
      </c>
      <c r="G505" s="8">
        <f t="shared" si="1"/>
        <v>5</v>
      </c>
    </row>
    <row r="506">
      <c r="A506" s="282">
        <v>41413.0</v>
      </c>
      <c r="B506" s="283">
        <v>0.0</v>
      </c>
      <c r="C506" s="283">
        <v>18.3</v>
      </c>
      <c r="D506" s="283">
        <v>10.6</v>
      </c>
      <c r="E506" s="283">
        <v>2.3</v>
      </c>
      <c r="F506" s="283" t="s">
        <v>9973</v>
      </c>
      <c r="G506" s="8">
        <f t="shared" si="1"/>
        <v>5</v>
      </c>
    </row>
    <row r="507">
      <c r="A507" s="282">
        <v>41414.0</v>
      </c>
      <c r="B507" s="283">
        <v>0.0</v>
      </c>
      <c r="C507" s="283">
        <v>19.4</v>
      </c>
      <c r="D507" s="283">
        <v>9.4</v>
      </c>
      <c r="E507" s="283">
        <v>1.8</v>
      </c>
      <c r="F507" s="283" t="s">
        <v>9973</v>
      </c>
      <c r="G507" s="8">
        <f t="shared" si="1"/>
        <v>5</v>
      </c>
    </row>
    <row r="508">
      <c r="A508" s="282">
        <v>41415.0</v>
      </c>
      <c r="B508" s="283">
        <v>13.7</v>
      </c>
      <c r="C508" s="283">
        <v>15.6</v>
      </c>
      <c r="D508" s="283">
        <v>8.3</v>
      </c>
      <c r="E508" s="283">
        <v>4.8</v>
      </c>
      <c r="F508" s="283" t="s">
        <v>9975</v>
      </c>
      <c r="G508" s="8">
        <f t="shared" si="1"/>
        <v>5</v>
      </c>
    </row>
    <row r="509">
      <c r="A509" s="282">
        <v>41416.0</v>
      </c>
      <c r="B509" s="283">
        <v>13.7</v>
      </c>
      <c r="C509" s="283">
        <v>11.1</v>
      </c>
      <c r="D509" s="283">
        <v>7.2</v>
      </c>
      <c r="E509" s="283">
        <v>3.0</v>
      </c>
      <c r="F509" s="283" t="s">
        <v>9975</v>
      </c>
      <c r="G509" s="8">
        <f t="shared" si="1"/>
        <v>5</v>
      </c>
    </row>
    <row r="510">
      <c r="A510" s="282">
        <v>41417.0</v>
      </c>
      <c r="B510" s="283">
        <v>4.1</v>
      </c>
      <c r="C510" s="283">
        <v>12.2</v>
      </c>
      <c r="D510" s="283">
        <v>6.7</v>
      </c>
      <c r="E510" s="283">
        <v>1.9</v>
      </c>
      <c r="F510" s="283" t="s">
        <v>9975</v>
      </c>
      <c r="G510" s="8">
        <f t="shared" si="1"/>
        <v>5</v>
      </c>
    </row>
    <row r="511">
      <c r="A511" s="282">
        <v>41418.0</v>
      </c>
      <c r="B511" s="283">
        <v>0.3</v>
      </c>
      <c r="C511" s="283">
        <v>16.7</v>
      </c>
      <c r="D511" s="283">
        <v>8.9</v>
      </c>
      <c r="E511" s="283">
        <v>2.7</v>
      </c>
      <c r="F511" s="283" t="s">
        <v>9973</v>
      </c>
      <c r="G511" s="8">
        <f t="shared" si="1"/>
        <v>5</v>
      </c>
    </row>
    <row r="512">
      <c r="A512" s="282">
        <v>41419.0</v>
      </c>
      <c r="B512" s="283">
        <v>0.0</v>
      </c>
      <c r="C512" s="283">
        <v>17.8</v>
      </c>
      <c r="D512" s="283">
        <v>10.0</v>
      </c>
      <c r="E512" s="283">
        <v>2.7</v>
      </c>
      <c r="F512" s="283" t="s">
        <v>9973</v>
      </c>
      <c r="G512" s="8">
        <f t="shared" si="1"/>
        <v>5</v>
      </c>
    </row>
    <row r="513">
      <c r="A513" s="282">
        <v>41420.0</v>
      </c>
      <c r="B513" s="283">
        <v>1.5</v>
      </c>
      <c r="C513" s="283">
        <v>18.3</v>
      </c>
      <c r="D513" s="283">
        <v>10.6</v>
      </c>
      <c r="E513" s="283">
        <v>2.2</v>
      </c>
      <c r="F513" s="283" t="s">
        <v>9975</v>
      </c>
      <c r="G513" s="8">
        <f t="shared" si="1"/>
        <v>5</v>
      </c>
    </row>
    <row r="514">
      <c r="A514" s="282">
        <v>41421.0</v>
      </c>
      <c r="B514" s="283">
        <v>9.7</v>
      </c>
      <c r="C514" s="283">
        <v>16.7</v>
      </c>
      <c r="D514" s="283">
        <v>11.1</v>
      </c>
      <c r="E514" s="283">
        <v>3.1</v>
      </c>
      <c r="F514" s="283" t="s">
        <v>9975</v>
      </c>
      <c r="G514" s="8">
        <f t="shared" si="1"/>
        <v>5</v>
      </c>
    </row>
    <row r="515">
      <c r="A515" s="282">
        <v>41422.0</v>
      </c>
      <c r="B515" s="283">
        <v>0.5</v>
      </c>
      <c r="C515" s="283">
        <v>17.2</v>
      </c>
      <c r="D515" s="283">
        <v>11.7</v>
      </c>
      <c r="E515" s="283">
        <v>2.8</v>
      </c>
      <c r="F515" s="283" t="s">
        <v>9975</v>
      </c>
      <c r="G515" s="8">
        <f t="shared" si="1"/>
        <v>5</v>
      </c>
    </row>
    <row r="516">
      <c r="A516" s="282">
        <v>41423.0</v>
      </c>
      <c r="B516" s="283">
        <v>5.6</v>
      </c>
      <c r="C516" s="283">
        <v>16.1</v>
      </c>
      <c r="D516" s="283">
        <v>9.4</v>
      </c>
      <c r="E516" s="283">
        <v>4.0</v>
      </c>
      <c r="F516" s="283" t="s">
        <v>9975</v>
      </c>
      <c r="G516" s="8">
        <f t="shared" si="1"/>
        <v>5</v>
      </c>
    </row>
    <row r="517">
      <c r="A517" s="282">
        <v>41424.0</v>
      </c>
      <c r="B517" s="283">
        <v>0.0</v>
      </c>
      <c r="C517" s="283">
        <v>16.7</v>
      </c>
      <c r="D517" s="283">
        <v>9.4</v>
      </c>
      <c r="E517" s="283">
        <v>5.3</v>
      </c>
      <c r="F517" s="283" t="s">
        <v>9973</v>
      </c>
      <c r="G517" s="8">
        <f t="shared" si="1"/>
        <v>5</v>
      </c>
    </row>
    <row r="518">
      <c r="A518" s="282">
        <v>41425.0</v>
      </c>
      <c r="B518" s="283">
        <v>0.0</v>
      </c>
      <c r="C518" s="283">
        <v>19.4</v>
      </c>
      <c r="D518" s="283">
        <v>11.1</v>
      </c>
      <c r="E518" s="283">
        <v>2.5</v>
      </c>
      <c r="F518" s="283" t="s">
        <v>9973</v>
      </c>
      <c r="G518" s="8">
        <f t="shared" si="1"/>
        <v>5</v>
      </c>
    </row>
    <row r="519">
      <c r="A519" s="282">
        <v>41426.0</v>
      </c>
      <c r="B519" s="283">
        <v>0.0</v>
      </c>
      <c r="C519" s="283">
        <v>22.8</v>
      </c>
      <c r="D519" s="283">
        <v>12.2</v>
      </c>
      <c r="E519" s="283">
        <v>2.5</v>
      </c>
      <c r="F519" s="283" t="s">
        <v>9973</v>
      </c>
      <c r="G519" s="8">
        <f t="shared" si="1"/>
        <v>6</v>
      </c>
    </row>
    <row r="520">
      <c r="A520" s="282">
        <v>41427.0</v>
      </c>
      <c r="B520" s="283">
        <v>1.0</v>
      </c>
      <c r="C520" s="283">
        <v>20.6</v>
      </c>
      <c r="D520" s="283">
        <v>12.2</v>
      </c>
      <c r="E520" s="283">
        <v>3.1</v>
      </c>
      <c r="F520" s="283" t="s">
        <v>9973</v>
      </c>
      <c r="G520" s="8">
        <f t="shared" si="1"/>
        <v>6</v>
      </c>
    </row>
    <row r="521">
      <c r="A521" s="282">
        <v>41428.0</v>
      </c>
      <c r="B521" s="283">
        <v>0.0</v>
      </c>
      <c r="C521" s="283">
        <v>22.2</v>
      </c>
      <c r="D521" s="283">
        <v>11.1</v>
      </c>
      <c r="E521" s="283">
        <v>2.9</v>
      </c>
      <c r="F521" s="283" t="s">
        <v>9973</v>
      </c>
      <c r="G521" s="8">
        <f t="shared" si="1"/>
        <v>6</v>
      </c>
    </row>
    <row r="522">
      <c r="A522" s="282">
        <v>41429.0</v>
      </c>
      <c r="B522" s="283">
        <v>0.0</v>
      </c>
      <c r="C522" s="283">
        <v>26.1</v>
      </c>
      <c r="D522" s="283">
        <v>12.2</v>
      </c>
      <c r="E522" s="283">
        <v>3.4</v>
      </c>
      <c r="F522" s="283" t="s">
        <v>9973</v>
      </c>
      <c r="G522" s="8">
        <f t="shared" si="1"/>
        <v>6</v>
      </c>
    </row>
    <row r="523">
      <c r="A523" s="282">
        <v>41430.0</v>
      </c>
      <c r="B523" s="283">
        <v>0.0</v>
      </c>
      <c r="C523" s="283">
        <v>26.7</v>
      </c>
      <c r="D523" s="283">
        <v>14.4</v>
      </c>
      <c r="E523" s="283">
        <v>3.1</v>
      </c>
      <c r="F523" s="283" t="s">
        <v>9973</v>
      </c>
      <c r="G523" s="8">
        <f t="shared" si="1"/>
        <v>6</v>
      </c>
    </row>
    <row r="524">
      <c r="A524" s="282">
        <v>41431.0</v>
      </c>
      <c r="B524" s="283">
        <v>0.0</v>
      </c>
      <c r="C524" s="283">
        <v>26.7</v>
      </c>
      <c r="D524" s="283">
        <v>12.2</v>
      </c>
      <c r="E524" s="283">
        <v>2.5</v>
      </c>
      <c r="F524" s="283" t="s">
        <v>9973</v>
      </c>
      <c r="G524" s="8">
        <f t="shared" si="1"/>
        <v>6</v>
      </c>
    </row>
    <row r="525">
      <c r="A525" s="282">
        <v>41432.0</v>
      </c>
      <c r="B525" s="283">
        <v>0.0</v>
      </c>
      <c r="C525" s="283">
        <v>21.7</v>
      </c>
      <c r="D525" s="283">
        <v>13.3</v>
      </c>
      <c r="E525" s="283">
        <v>3.2</v>
      </c>
      <c r="F525" s="283" t="s">
        <v>9973</v>
      </c>
      <c r="G525" s="8">
        <f t="shared" si="1"/>
        <v>6</v>
      </c>
    </row>
    <row r="526">
      <c r="A526" s="282">
        <v>41433.0</v>
      </c>
      <c r="B526" s="283">
        <v>0.0</v>
      </c>
      <c r="C526" s="283">
        <v>20.6</v>
      </c>
      <c r="D526" s="283">
        <v>12.8</v>
      </c>
      <c r="E526" s="283">
        <v>3.1</v>
      </c>
      <c r="F526" s="283" t="s">
        <v>9973</v>
      </c>
      <c r="G526" s="8">
        <f t="shared" si="1"/>
        <v>6</v>
      </c>
    </row>
    <row r="527">
      <c r="A527" s="282">
        <v>41434.0</v>
      </c>
      <c r="B527" s="283">
        <v>0.0</v>
      </c>
      <c r="C527" s="283">
        <v>20.6</v>
      </c>
      <c r="D527" s="283">
        <v>11.1</v>
      </c>
      <c r="E527" s="283">
        <v>3.7</v>
      </c>
      <c r="F527" s="283" t="s">
        <v>9973</v>
      </c>
      <c r="G527" s="8">
        <f t="shared" si="1"/>
        <v>6</v>
      </c>
    </row>
    <row r="528">
      <c r="A528" s="282">
        <v>41435.0</v>
      </c>
      <c r="B528" s="283">
        <v>0.0</v>
      </c>
      <c r="C528" s="283">
        <v>21.7</v>
      </c>
      <c r="D528" s="283">
        <v>11.7</v>
      </c>
      <c r="E528" s="283">
        <v>3.2</v>
      </c>
      <c r="F528" s="283" t="s">
        <v>9973</v>
      </c>
      <c r="G528" s="8">
        <f t="shared" si="1"/>
        <v>6</v>
      </c>
    </row>
    <row r="529">
      <c r="A529" s="282">
        <v>41436.0</v>
      </c>
      <c r="B529" s="283">
        <v>0.0</v>
      </c>
      <c r="C529" s="283">
        <v>20.0</v>
      </c>
      <c r="D529" s="283">
        <v>10.0</v>
      </c>
      <c r="E529" s="283">
        <v>5.7</v>
      </c>
      <c r="F529" s="283" t="s">
        <v>9973</v>
      </c>
      <c r="G529" s="8">
        <f t="shared" si="1"/>
        <v>6</v>
      </c>
    </row>
    <row r="530">
      <c r="A530" s="282">
        <v>41437.0</v>
      </c>
      <c r="B530" s="283">
        <v>0.3</v>
      </c>
      <c r="C530" s="283">
        <v>20.6</v>
      </c>
      <c r="D530" s="283">
        <v>11.7</v>
      </c>
      <c r="E530" s="283">
        <v>4.2</v>
      </c>
      <c r="F530" s="283" t="s">
        <v>9973</v>
      </c>
      <c r="G530" s="8">
        <f t="shared" si="1"/>
        <v>6</v>
      </c>
    </row>
    <row r="531">
      <c r="A531" s="282">
        <v>41438.0</v>
      </c>
      <c r="B531" s="283">
        <v>0.0</v>
      </c>
      <c r="C531" s="283">
        <v>21.1</v>
      </c>
      <c r="D531" s="283">
        <v>11.7</v>
      </c>
      <c r="E531" s="283">
        <v>2.6</v>
      </c>
      <c r="F531" s="283" t="s">
        <v>9973</v>
      </c>
      <c r="G531" s="8">
        <f t="shared" si="1"/>
        <v>6</v>
      </c>
    </row>
    <row r="532">
      <c r="A532" s="282">
        <v>41439.0</v>
      </c>
      <c r="B532" s="283">
        <v>0.0</v>
      </c>
      <c r="C532" s="283">
        <v>20.0</v>
      </c>
      <c r="D532" s="283">
        <v>12.2</v>
      </c>
      <c r="E532" s="283">
        <v>3.7</v>
      </c>
      <c r="F532" s="283" t="s">
        <v>9973</v>
      </c>
      <c r="G532" s="8">
        <f t="shared" si="1"/>
        <v>6</v>
      </c>
    </row>
    <row r="533">
      <c r="A533" s="282">
        <v>41440.0</v>
      </c>
      <c r="B533" s="283">
        <v>0.0</v>
      </c>
      <c r="C533" s="283">
        <v>25.6</v>
      </c>
      <c r="D533" s="283">
        <v>10.0</v>
      </c>
      <c r="E533" s="283">
        <v>2.9</v>
      </c>
      <c r="F533" s="283" t="s">
        <v>9973</v>
      </c>
      <c r="G533" s="8">
        <f t="shared" si="1"/>
        <v>6</v>
      </c>
    </row>
    <row r="534">
      <c r="A534" s="282">
        <v>41441.0</v>
      </c>
      <c r="B534" s="283">
        <v>0.0</v>
      </c>
      <c r="C534" s="283">
        <v>23.9</v>
      </c>
      <c r="D534" s="283">
        <v>12.8</v>
      </c>
      <c r="E534" s="283">
        <v>3.4</v>
      </c>
      <c r="F534" s="283" t="s">
        <v>9973</v>
      </c>
      <c r="G534" s="8">
        <f t="shared" si="1"/>
        <v>6</v>
      </c>
    </row>
    <row r="535">
      <c r="A535" s="282">
        <v>41442.0</v>
      </c>
      <c r="B535" s="283">
        <v>0.0</v>
      </c>
      <c r="C535" s="283">
        <v>25.6</v>
      </c>
      <c r="D535" s="283">
        <v>13.9</v>
      </c>
      <c r="E535" s="283">
        <v>3.0</v>
      </c>
      <c r="F535" s="283" t="s">
        <v>9973</v>
      </c>
      <c r="G535" s="8">
        <f t="shared" si="1"/>
        <v>6</v>
      </c>
    </row>
    <row r="536">
      <c r="A536" s="282">
        <v>41443.0</v>
      </c>
      <c r="B536" s="283">
        <v>0.3</v>
      </c>
      <c r="C536" s="283">
        <v>23.3</v>
      </c>
      <c r="D536" s="283">
        <v>13.3</v>
      </c>
      <c r="E536" s="283">
        <v>3.4</v>
      </c>
      <c r="F536" s="283" t="s">
        <v>9975</v>
      </c>
      <c r="G536" s="8">
        <f t="shared" si="1"/>
        <v>6</v>
      </c>
    </row>
    <row r="537">
      <c r="A537" s="282">
        <v>41444.0</v>
      </c>
      <c r="B537" s="283">
        <v>0.0</v>
      </c>
      <c r="C537" s="283">
        <v>20.0</v>
      </c>
      <c r="D537" s="283">
        <v>12.8</v>
      </c>
      <c r="E537" s="283">
        <v>3.7</v>
      </c>
      <c r="F537" s="283" t="s">
        <v>9973</v>
      </c>
      <c r="G537" s="8">
        <f t="shared" si="1"/>
        <v>6</v>
      </c>
    </row>
    <row r="538">
      <c r="A538" s="282">
        <v>41445.0</v>
      </c>
      <c r="B538" s="283">
        <v>3.0</v>
      </c>
      <c r="C538" s="283">
        <v>17.2</v>
      </c>
      <c r="D538" s="283">
        <v>12.8</v>
      </c>
      <c r="E538" s="283">
        <v>5.0</v>
      </c>
      <c r="F538" s="283" t="s">
        <v>9973</v>
      </c>
      <c r="G538" s="8">
        <f t="shared" si="1"/>
        <v>6</v>
      </c>
    </row>
    <row r="539">
      <c r="A539" s="282">
        <v>41446.0</v>
      </c>
      <c r="B539" s="283">
        <v>0.3</v>
      </c>
      <c r="C539" s="283">
        <v>20.6</v>
      </c>
      <c r="D539" s="283">
        <v>12.2</v>
      </c>
      <c r="E539" s="283">
        <v>1.5</v>
      </c>
      <c r="F539" s="283" t="s">
        <v>9973</v>
      </c>
      <c r="G539" s="8">
        <f t="shared" si="1"/>
        <v>6</v>
      </c>
    </row>
    <row r="540">
      <c r="A540" s="282">
        <v>41447.0</v>
      </c>
      <c r="B540" s="283">
        <v>0.0</v>
      </c>
      <c r="C540" s="283">
        <v>25.6</v>
      </c>
      <c r="D540" s="283">
        <v>11.7</v>
      </c>
      <c r="E540" s="283">
        <v>1.7</v>
      </c>
      <c r="F540" s="283" t="s">
        <v>9973</v>
      </c>
      <c r="G540" s="8">
        <f t="shared" si="1"/>
        <v>6</v>
      </c>
    </row>
    <row r="541">
      <c r="A541" s="282">
        <v>41448.0</v>
      </c>
      <c r="B541" s="283">
        <v>7.9</v>
      </c>
      <c r="C541" s="283">
        <v>22.2</v>
      </c>
      <c r="D541" s="283">
        <v>15.0</v>
      </c>
      <c r="E541" s="283">
        <v>2.1</v>
      </c>
      <c r="F541" s="283" t="s">
        <v>9975</v>
      </c>
      <c r="G541" s="8">
        <f t="shared" si="1"/>
        <v>6</v>
      </c>
    </row>
    <row r="542">
      <c r="A542" s="282">
        <v>41449.0</v>
      </c>
      <c r="B542" s="283">
        <v>4.8</v>
      </c>
      <c r="C542" s="283">
        <v>21.1</v>
      </c>
      <c r="D542" s="283">
        <v>13.9</v>
      </c>
      <c r="E542" s="283">
        <v>3.7</v>
      </c>
      <c r="F542" s="283" t="s">
        <v>9975</v>
      </c>
      <c r="G542" s="8">
        <f t="shared" si="1"/>
        <v>6</v>
      </c>
    </row>
    <row r="543">
      <c r="A543" s="282">
        <v>41450.0</v>
      </c>
      <c r="B543" s="283">
        <v>9.9</v>
      </c>
      <c r="C543" s="283">
        <v>23.3</v>
      </c>
      <c r="D543" s="283">
        <v>14.4</v>
      </c>
      <c r="E543" s="283">
        <v>2.8</v>
      </c>
      <c r="F543" s="283" t="s">
        <v>9973</v>
      </c>
      <c r="G543" s="8">
        <f t="shared" si="1"/>
        <v>6</v>
      </c>
    </row>
    <row r="544">
      <c r="A544" s="282">
        <v>41451.0</v>
      </c>
      <c r="B544" s="283">
        <v>2.0</v>
      </c>
      <c r="C544" s="283">
        <v>22.2</v>
      </c>
      <c r="D544" s="283">
        <v>15.0</v>
      </c>
      <c r="E544" s="283">
        <v>2.3</v>
      </c>
      <c r="F544" s="283" t="s">
        <v>9975</v>
      </c>
      <c r="G544" s="8">
        <f t="shared" si="1"/>
        <v>6</v>
      </c>
    </row>
    <row r="545">
      <c r="A545" s="282">
        <v>41452.0</v>
      </c>
      <c r="B545" s="283">
        <v>3.6</v>
      </c>
      <c r="C545" s="283">
        <v>21.1</v>
      </c>
      <c r="D545" s="283">
        <v>16.7</v>
      </c>
      <c r="E545" s="283">
        <v>1.3</v>
      </c>
      <c r="F545" s="283" t="s">
        <v>9975</v>
      </c>
      <c r="G545" s="8">
        <f t="shared" si="1"/>
        <v>6</v>
      </c>
    </row>
    <row r="546">
      <c r="A546" s="282">
        <v>41453.0</v>
      </c>
      <c r="B546" s="283">
        <v>0.0</v>
      </c>
      <c r="C546" s="283">
        <v>30.6</v>
      </c>
      <c r="D546" s="283">
        <v>16.1</v>
      </c>
      <c r="E546" s="283">
        <v>2.2</v>
      </c>
      <c r="F546" s="283" t="s">
        <v>9973</v>
      </c>
      <c r="G546" s="8">
        <f t="shared" si="1"/>
        <v>6</v>
      </c>
    </row>
    <row r="547">
      <c r="A547" s="282">
        <v>41454.0</v>
      </c>
      <c r="B547" s="283">
        <v>0.0</v>
      </c>
      <c r="C547" s="283">
        <v>30.0</v>
      </c>
      <c r="D547" s="283">
        <v>18.3</v>
      </c>
      <c r="E547" s="283">
        <v>1.7</v>
      </c>
      <c r="F547" s="283" t="s">
        <v>9973</v>
      </c>
      <c r="G547" s="8">
        <f t="shared" si="1"/>
        <v>6</v>
      </c>
    </row>
    <row r="548">
      <c r="A548" s="282">
        <v>41455.0</v>
      </c>
      <c r="B548" s="283">
        <v>0.0</v>
      </c>
      <c r="C548" s="283">
        <v>33.9</v>
      </c>
      <c r="D548" s="283">
        <v>17.2</v>
      </c>
      <c r="E548" s="283">
        <v>2.5</v>
      </c>
      <c r="F548" s="283" t="s">
        <v>9973</v>
      </c>
      <c r="G548" s="8">
        <f t="shared" si="1"/>
        <v>6</v>
      </c>
    </row>
    <row r="549">
      <c r="A549" s="282">
        <v>41456.0</v>
      </c>
      <c r="B549" s="283">
        <v>0.0</v>
      </c>
      <c r="C549" s="283">
        <v>31.7</v>
      </c>
      <c r="D549" s="283">
        <v>18.3</v>
      </c>
      <c r="E549" s="283">
        <v>2.3</v>
      </c>
      <c r="F549" s="283" t="s">
        <v>9973</v>
      </c>
      <c r="G549" s="8">
        <f t="shared" si="1"/>
        <v>7</v>
      </c>
    </row>
    <row r="550">
      <c r="A550" s="282">
        <v>41457.0</v>
      </c>
      <c r="B550" s="283">
        <v>0.0</v>
      </c>
      <c r="C550" s="283">
        <v>28.3</v>
      </c>
      <c r="D550" s="283">
        <v>15.6</v>
      </c>
      <c r="E550" s="283">
        <v>3.0</v>
      </c>
      <c r="F550" s="283" t="s">
        <v>9973</v>
      </c>
      <c r="G550" s="8">
        <f t="shared" si="1"/>
        <v>7</v>
      </c>
    </row>
    <row r="551">
      <c r="A551" s="282">
        <v>41458.0</v>
      </c>
      <c r="B551" s="283">
        <v>0.0</v>
      </c>
      <c r="C551" s="283">
        <v>26.1</v>
      </c>
      <c r="D551" s="283">
        <v>16.7</v>
      </c>
      <c r="E551" s="283">
        <v>3.2</v>
      </c>
      <c r="F551" s="283" t="s">
        <v>9973</v>
      </c>
      <c r="G551" s="8">
        <f t="shared" si="1"/>
        <v>7</v>
      </c>
    </row>
    <row r="552">
      <c r="A552" s="282">
        <v>41459.0</v>
      </c>
      <c r="B552" s="283">
        <v>0.0</v>
      </c>
      <c r="C552" s="283">
        <v>21.7</v>
      </c>
      <c r="D552" s="283">
        <v>13.9</v>
      </c>
      <c r="E552" s="283">
        <v>2.2</v>
      </c>
      <c r="F552" s="283" t="s">
        <v>9975</v>
      </c>
      <c r="G552" s="8">
        <f t="shared" si="1"/>
        <v>7</v>
      </c>
    </row>
    <row r="553">
      <c r="A553" s="282">
        <v>41460.0</v>
      </c>
      <c r="B553" s="283">
        <v>0.0</v>
      </c>
      <c r="C553" s="283">
        <v>23.3</v>
      </c>
      <c r="D553" s="283">
        <v>13.9</v>
      </c>
      <c r="E553" s="283">
        <v>2.6</v>
      </c>
      <c r="F553" s="283" t="s">
        <v>9973</v>
      </c>
      <c r="G553" s="8">
        <f t="shared" si="1"/>
        <v>7</v>
      </c>
    </row>
    <row r="554">
      <c r="A554" s="282">
        <v>41461.0</v>
      </c>
      <c r="B554" s="283">
        <v>0.0</v>
      </c>
      <c r="C554" s="283">
        <v>26.1</v>
      </c>
      <c r="D554" s="283">
        <v>13.3</v>
      </c>
      <c r="E554" s="283">
        <v>2.2</v>
      </c>
      <c r="F554" s="283" t="s">
        <v>9973</v>
      </c>
      <c r="G554" s="8">
        <f t="shared" si="1"/>
        <v>7</v>
      </c>
    </row>
    <row r="555">
      <c r="A555" s="282">
        <v>41462.0</v>
      </c>
      <c r="B555" s="283">
        <v>0.0</v>
      </c>
      <c r="C555" s="283">
        <v>23.9</v>
      </c>
      <c r="D555" s="283">
        <v>13.9</v>
      </c>
      <c r="E555" s="283">
        <v>2.9</v>
      </c>
      <c r="F555" s="283" t="s">
        <v>9973</v>
      </c>
      <c r="G555" s="8">
        <f t="shared" si="1"/>
        <v>7</v>
      </c>
    </row>
    <row r="556">
      <c r="A556" s="282">
        <v>41463.0</v>
      </c>
      <c r="B556" s="283">
        <v>0.0</v>
      </c>
      <c r="C556" s="283">
        <v>26.7</v>
      </c>
      <c r="D556" s="283">
        <v>13.3</v>
      </c>
      <c r="E556" s="283">
        <v>2.8</v>
      </c>
      <c r="F556" s="283" t="s">
        <v>9973</v>
      </c>
      <c r="G556" s="8">
        <f t="shared" si="1"/>
        <v>7</v>
      </c>
    </row>
    <row r="557">
      <c r="A557" s="282">
        <v>41464.0</v>
      </c>
      <c r="B557" s="283">
        <v>0.0</v>
      </c>
      <c r="C557" s="283">
        <v>30.0</v>
      </c>
      <c r="D557" s="283">
        <v>15.0</v>
      </c>
      <c r="E557" s="283">
        <v>2.5</v>
      </c>
      <c r="F557" s="283" t="s">
        <v>9973</v>
      </c>
      <c r="G557" s="8">
        <f t="shared" si="1"/>
        <v>7</v>
      </c>
    </row>
    <row r="558">
      <c r="A558" s="282">
        <v>41465.0</v>
      </c>
      <c r="B558" s="283">
        <v>0.0</v>
      </c>
      <c r="C558" s="283">
        <v>22.2</v>
      </c>
      <c r="D558" s="283">
        <v>13.9</v>
      </c>
      <c r="E558" s="283">
        <v>2.6</v>
      </c>
      <c r="F558" s="283" t="s">
        <v>9973</v>
      </c>
      <c r="G558" s="8">
        <f t="shared" si="1"/>
        <v>7</v>
      </c>
    </row>
    <row r="559">
      <c r="A559" s="282">
        <v>41466.0</v>
      </c>
      <c r="B559" s="283">
        <v>0.0</v>
      </c>
      <c r="C559" s="283">
        <v>22.8</v>
      </c>
      <c r="D559" s="283">
        <v>12.2</v>
      </c>
      <c r="E559" s="283">
        <v>3.0</v>
      </c>
      <c r="F559" s="283" t="s">
        <v>9973</v>
      </c>
      <c r="G559" s="8">
        <f t="shared" si="1"/>
        <v>7</v>
      </c>
    </row>
    <row r="560">
      <c r="A560" s="282">
        <v>41467.0</v>
      </c>
      <c r="B560" s="283">
        <v>0.0</v>
      </c>
      <c r="C560" s="283">
        <v>19.4</v>
      </c>
      <c r="D560" s="283">
        <v>13.3</v>
      </c>
      <c r="E560" s="283">
        <v>2.2</v>
      </c>
      <c r="F560" s="283" t="s">
        <v>9973</v>
      </c>
      <c r="G560" s="8">
        <f t="shared" si="1"/>
        <v>7</v>
      </c>
    </row>
    <row r="561">
      <c r="A561" s="282">
        <v>41468.0</v>
      </c>
      <c r="B561" s="283">
        <v>0.0</v>
      </c>
      <c r="C561" s="283">
        <v>26.1</v>
      </c>
      <c r="D561" s="283">
        <v>11.1</v>
      </c>
      <c r="E561" s="283">
        <v>3.1</v>
      </c>
      <c r="F561" s="283" t="s">
        <v>9973</v>
      </c>
      <c r="G561" s="8">
        <f t="shared" si="1"/>
        <v>7</v>
      </c>
    </row>
    <row r="562">
      <c r="A562" s="282">
        <v>41469.0</v>
      </c>
      <c r="B562" s="283">
        <v>0.0</v>
      </c>
      <c r="C562" s="283">
        <v>27.8</v>
      </c>
      <c r="D562" s="283">
        <v>12.8</v>
      </c>
      <c r="E562" s="283">
        <v>3.0</v>
      </c>
      <c r="F562" s="283" t="s">
        <v>9973</v>
      </c>
      <c r="G562" s="8">
        <f t="shared" si="1"/>
        <v>7</v>
      </c>
    </row>
    <row r="563">
      <c r="A563" s="282">
        <v>41470.0</v>
      </c>
      <c r="B563" s="283">
        <v>0.0</v>
      </c>
      <c r="C563" s="283">
        <v>27.8</v>
      </c>
      <c r="D563" s="283">
        <v>14.4</v>
      </c>
      <c r="E563" s="283">
        <v>4.6</v>
      </c>
      <c r="F563" s="283" t="s">
        <v>9973</v>
      </c>
      <c r="G563" s="8">
        <f t="shared" si="1"/>
        <v>7</v>
      </c>
    </row>
    <row r="564">
      <c r="A564" s="282">
        <v>41471.0</v>
      </c>
      <c r="B564" s="283">
        <v>0.0</v>
      </c>
      <c r="C564" s="283">
        <v>31.1</v>
      </c>
      <c r="D564" s="283">
        <v>18.3</v>
      </c>
      <c r="E564" s="283">
        <v>4.1</v>
      </c>
      <c r="F564" s="283" t="s">
        <v>9973</v>
      </c>
      <c r="G564" s="8">
        <f t="shared" si="1"/>
        <v>7</v>
      </c>
    </row>
    <row r="565">
      <c r="A565" s="282">
        <v>41472.0</v>
      </c>
      <c r="B565" s="283">
        <v>0.0</v>
      </c>
      <c r="C565" s="283">
        <v>22.2</v>
      </c>
      <c r="D565" s="283">
        <v>15.0</v>
      </c>
      <c r="E565" s="283">
        <v>3.7</v>
      </c>
      <c r="F565" s="283" t="s">
        <v>9972</v>
      </c>
      <c r="G565" s="8">
        <f t="shared" si="1"/>
        <v>7</v>
      </c>
    </row>
    <row r="566">
      <c r="A566" s="282">
        <v>41473.0</v>
      </c>
      <c r="B566" s="283">
        <v>0.0</v>
      </c>
      <c r="C566" s="283">
        <v>26.1</v>
      </c>
      <c r="D566" s="283">
        <v>13.9</v>
      </c>
      <c r="E566" s="283">
        <v>2.0</v>
      </c>
      <c r="F566" s="283" t="s">
        <v>9973</v>
      </c>
      <c r="G566" s="8">
        <f t="shared" si="1"/>
        <v>7</v>
      </c>
    </row>
    <row r="567">
      <c r="A567" s="282">
        <v>41474.0</v>
      </c>
      <c r="B567" s="283">
        <v>0.0</v>
      </c>
      <c r="C567" s="283">
        <v>27.8</v>
      </c>
      <c r="D567" s="283">
        <v>13.3</v>
      </c>
      <c r="E567" s="283">
        <v>1.9</v>
      </c>
      <c r="F567" s="283" t="s">
        <v>9973</v>
      </c>
      <c r="G567" s="8">
        <f t="shared" si="1"/>
        <v>7</v>
      </c>
    </row>
    <row r="568">
      <c r="A568" s="282">
        <v>41475.0</v>
      </c>
      <c r="B568" s="283">
        <v>0.0</v>
      </c>
      <c r="C568" s="283">
        <v>25.0</v>
      </c>
      <c r="D568" s="283">
        <v>13.3</v>
      </c>
      <c r="E568" s="283">
        <v>2.0</v>
      </c>
      <c r="F568" s="283" t="s">
        <v>9973</v>
      </c>
      <c r="G568" s="8">
        <f t="shared" si="1"/>
        <v>7</v>
      </c>
    </row>
    <row r="569">
      <c r="A569" s="282">
        <v>41476.0</v>
      </c>
      <c r="B569" s="283">
        <v>0.0</v>
      </c>
      <c r="C569" s="283">
        <v>23.9</v>
      </c>
      <c r="D569" s="283">
        <v>12.8</v>
      </c>
      <c r="E569" s="283">
        <v>2.3</v>
      </c>
      <c r="F569" s="283" t="s">
        <v>9973</v>
      </c>
      <c r="G569" s="8">
        <f t="shared" si="1"/>
        <v>7</v>
      </c>
    </row>
    <row r="570">
      <c r="A570" s="282">
        <v>41477.0</v>
      </c>
      <c r="B570" s="283">
        <v>0.0</v>
      </c>
      <c r="C570" s="283">
        <v>26.1</v>
      </c>
      <c r="D570" s="283">
        <v>13.3</v>
      </c>
      <c r="E570" s="283">
        <v>2.4</v>
      </c>
      <c r="F570" s="283" t="s">
        <v>9975</v>
      </c>
      <c r="G570" s="8">
        <f t="shared" si="1"/>
        <v>7</v>
      </c>
    </row>
    <row r="571">
      <c r="A571" s="282">
        <v>41478.0</v>
      </c>
      <c r="B571" s="283">
        <v>0.0</v>
      </c>
      <c r="C571" s="283">
        <v>31.1</v>
      </c>
      <c r="D571" s="283">
        <v>13.9</v>
      </c>
      <c r="E571" s="283">
        <v>3.0</v>
      </c>
      <c r="F571" s="283" t="s">
        <v>9973</v>
      </c>
      <c r="G571" s="8">
        <f t="shared" si="1"/>
        <v>7</v>
      </c>
    </row>
    <row r="572">
      <c r="A572" s="282">
        <v>41479.0</v>
      </c>
      <c r="B572" s="283">
        <v>0.0</v>
      </c>
      <c r="C572" s="283">
        <v>31.1</v>
      </c>
      <c r="D572" s="283">
        <v>14.4</v>
      </c>
      <c r="E572" s="283">
        <v>2.5</v>
      </c>
      <c r="F572" s="283" t="s">
        <v>9973</v>
      </c>
      <c r="G572" s="8">
        <f t="shared" si="1"/>
        <v>7</v>
      </c>
    </row>
    <row r="573">
      <c r="A573" s="282">
        <v>41480.0</v>
      </c>
      <c r="B573" s="283">
        <v>0.0</v>
      </c>
      <c r="C573" s="283">
        <v>31.1</v>
      </c>
      <c r="D573" s="283">
        <v>12.8</v>
      </c>
      <c r="E573" s="283">
        <v>2.3</v>
      </c>
      <c r="F573" s="283" t="s">
        <v>9973</v>
      </c>
      <c r="G573" s="8">
        <f t="shared" si="1"/>
        <v>7</v>
      </c>
    </row>
    <row r="574">
      <c r="A574" s="282">
        <v>41481.0</v>
      </c>
      <c r="B574" s="283">
        <v>0.0</v>
      </c>
      <c r="C574" s="283">
        <v>31.1</v>
      </c>
      <c r="D574" s="283">
        <v>14.4</v>
      </c>
      <c r="E574" s="283">
        <v>2.9</v>
      </c>
      <c r="F574" s="283" t="s">
        <v>9973</v>
      </c>
      <c r="G574" s="8">
        <f t="shared" si="1"/>
        <v>7</v>
      </c>
    </row>
    <row r="575">
      <c r="A575" s="282">
        <v>41482.0</v>
      </c>
      <c r="B575" s="283">
        <v>0.0</v>
      </c>
      <c r="C575" s="283">
        <v>25.6</v>
      </c>
      <c r="D575" s="283">
        <v>12.8</v>
      </c>
      <c r="E575" s="283">
        <v>2.6</v>
      </c>
      <c r="F575" s="283" t="s">
        <v>9973</v>
      </c>
      <c r="G575" s="8">
        <f t="shared" si="1"/>
        <v>7</v>
      </c>
    </row>
    <row r="576">
      <c r="A576" s="282">
        <v>41483.0</v>
      </c>
      <c r="B576" s="283">
        <v>0.0</v>
      </c>
      <c r="C576" s="283">
        <v>21.1</v>
      </c>
      <c r="D576" s="283">
        <v>12.2</v>
      </c>
      <c r="E576" s="283">
        <v>3.4</v>
      </c>
      <c r="F576" s="283" t="s">
        <v>9975</v>
      </c>
      <c r="G576" s="8">
        <f t="shared" si="1"/>
        <v>7</v>
      </c>
    </row>
    <row r="577">
      <c r="A577" s="282">
        <v>41484.0</v>
      </c>
      <c r="B577" s="283">
        <v>0.0</v>
      </c>
      <c r="C577" s="283">
        <v>25.0</v>
      </c>
      <c r="D577" s="283">
        <v>13.3</v>
      </c>
      <c r="E577" s="283">
        <v>1.4</v>
      </c>
      <c r="F577" s="283" t="s">
        <v>9973</v>
      </c>
      <c r="G577" s="8">
        <f t="shared" si="1"/>
        <v>7</v>
      </c>
    </row>
    <row r="578">
      <c r="A578" s="282">
        <v>41485.0</v>
      </c>
      <c r="B578" s="283">
        <v>0.0</v>
      </c>
      <c r="C578" s="283">
        <v>25.0</v>
      </c>
      <c r="D578" s="283">
        <v>13.3</v>
      </c>
      <c r="E578" s="283">
        <v>2.8</v>
      </c>
      <c r="F578" s="283" t="s">
        <v>9973</v>
      </c>
      <c r="G578" s="8">
        <f t="shared" si="1"/>
        <v>7</v>
      </c>
    </row>
    <row r="579">
      <c r="A579" s="282">
        <v>41486.0</v>
      </c>
      <c r="B579" s="283">
        <v>0.0</v>
      </c>
      <c r="C579" s="283">
        <v>21.7</v>
      </c>
      <c r="D579" s="283">
        <v>13.3</v>
      </c>
      <c r="E579" s="283">
        <v>1.8</v>
      </c>
      <c r="F579" s="283" t="s">
        <v>9973</v>
      </c>
      <c r="G579" s="8">
        <f t="shared" si="1"/>
        <v>7</v>
      </c>
    </row>
    <row r="580">
      <c r="A580" s="282">
        <v>41487.0</v>
      </c>
      <c r="B580" s="283">
        <v>0.0</v>
      </c>
      <c r="C580" s="283">
        <v>20.6</v>
      </c>
      <c r="D580" s="283">
        <v>13.3</v>
      </c>
      <c r="E580" s="283">
        <v>3.9</v>
      </c>
      <c r="F580" s="283" t="s">
        <v>9973</v>
      </c>
      <c r="G580" s="8">
        <f t="shared" si="1"/>
        <v>8</v>
      </c>
    </row>
    <row r="581">
      <c r="A581" s="282">
        <v>41488.0</v>
      </c>
      <c r="B581" s="283">
        <v>2.0</v>
      </c>
      <c r="C581" s="283">
        <v>17.2</v>
      </c>
      <c r="D581" s="283">
        <v>15.0</v>
      </c>
      <c r="E581" s="283">
        <v>2.0</v>
      </c>
      <c r="F581" s="283" t="s">
        <v>9973</v>
      </c>
      <c r="G581" s="8">
        <f t="shared" si="1"/>
        <v>8</v>
      </c>
    </row>
    <row r="582">
      <c r="A582" s="282">
        <v>41489.0</v>
      </c>
      <c r="B582" s="283">
        <v>0.0</v>
      </c>
      <c r="C582" s="283">
        <v>25.0</v>
      </c>
      <c r="D582" s="283">
        <v>15.6</v>
      </c>
      <c r="E582" s="283">
        <v>2.4</v>
      </c>
      <c r="F582" s="283" t="s">
        <v>9975</v>
      </c>
      <c r="G582" s="8">
        <f t="shared" si="1"/>
        <v>8</v>
      </c>
    </row>
    <row r="583">
      <c r="A583" s="282">
        <v>41490.0</v>
      </c>
      <c r="B583" s="283">
        <v>0.0</v>
      </c>
      <c r="C583" s="283">
        <v>28.9</v>
      </c>
      <c r="D583" s="283">
        <v>15.0</v>
      </c>
      <c r="E583" s="283">
        <v>3.4</v>
      </c>
      <c r="F583" s="283" t="s">
        <v>9973</v>
      </c>
      <c r="G583" s="8">
        <f t="shared" si="1"/>
        <v>8</v>
      </c>
    </row>
    <row r="584">
      <c r="A584" s="282">
        <v>41491.0</v>
      </c>
      <c r="B584" s="283">
        <v>0.0</v>
      </c>
      <c r="C584" s="283">
        <v>30.0</v>
      </c>
      <c r="D584" s="283">
        <v>15.0</v>
      </c>
      <c r="E584" s="283">
        <v>2.1</v>
      </c>
      <c r="F584" s="283" t="s">
        <v>9973</v>
      </c>
      <c r="G584" s="8">
        <f t="shared" si="1"/>
        <v>8</v>
      </c>
    </row>
    <row r="585">
      <c r="A585" s="282">
        <v>41492.0</v>
      </c>
      <c r="B585" s="283">
        <v>0.0</v>
      </c>
      <c r="C585" s="283">
        <v>30.6</v>
      </c>
      <c r="D585" s="283">
        <v>13.9</v>
      </c>
      <c r="E585" s="283">
        <v>1.4</v>
      </c>
      <c r="F585" s="283" t="s">
        <v>9973</v>
      </c>
      <c r="G585" s="8">
        <f t="shared" si="1"/>
        <v>8</v>
      </c>
    </row>
    <row r="586">
      <c r="A586" s="282">
        <v>41493.0</v>
      </c>
      <c r="B586" s="283">
        <v>0.0</v>
      </c>
      <c r="C586" s="283">
        <v>31.1</v>
      </c>
      <c r="D586" s="283">
        <v>13.9</v>
      </c>
      <c r="E586" s="283">
        <v>1.9</v>
      </c>
      <c r="F586" s="283" t="s">
        <v>9973</v>
      </c>
      <c r="G586" s="8">
        <f t="shared" si="1"/>
        <v>8</v>
      </c>
    </row>
    <row r="587">
      <c r="A587" s="282">
        <v>41494.0</v>
      </c>
      <c r="B587" s="283">
        <v>0.0</v>
      </c>
      <c r="C587" s="283">
        <v>28.3</v>
      </c>
      <c r="D587" s="283">
        <v>14.4</v>
      </c>
      <c r="E587" s="283">
        <v>2.5</v>
      </c>
      <c r="F587" s="283" t="s">
        <v>9973</v>
      </c>
      <c r="G587" s="8">
        <f t="shared" si="1"/>
        <v>8</v>
      </c>
    </row>
    <row r="588">
      <c r="A588" s="282">
        <v>41495.0</v>
      </c>
      <c r="B588" s="283">
        <v>0.0</v>
      </c>
      <c r="C588" s="283">
        <v>28.3</v>
      </c>
      <c r="D588" s="283">
        <v>14.4</v>
      </c>
      <c r="E588" s="283">
        <v>2.1</v>
      </c>
      <c r="F588" s="283" t="s">
        <v>9972</v>
      </c>
      <c r="G588" s="8">
        <f t="shared" si="1"/>
        <v>8</v>
      </c>
    </row>
    <row r="589">
      <c r="A589" s="282">
        <v>41496.0</v>
      </c>
      <c r="B589" s="283">
        <v>2.3</v>
      </c>
      <c r="C589" s="283">
        <v>25.6</v>
      </c>
      <c r="D589" s="283">
        <v>15.0</v>
      </c>
      <c r="E589" s="283">
        <v>2.9</v>
      </c>
      <c r="F589" s="283" t="s">
        <v>9973</v>
      </c>
      <c r="G589" s="8">
        <f t="shared" si="1"/>
        <v>8</v>
      </c>
    </row>
    <row r="590">
      <c r="A590" s="282">
        <v>41497.0</v>
      </c>
      <c r="B590" s="283">
        <v>0.0</v>
      </c>
      <c r="C590" s="283">
        <v>25.0</v>
      </c>
      <c r="D590" s="283">
        <v>14.4</v>
      </c>
      <c r="E590" s="283">
        <v>2.9</v>
      </c>
      <c r="F590" s="283" t="s">
        <v>9973</v>
      </c>
      <c r="G590" s="8">
        <f t="shared" si="1"/>
        <v>8</v>
      </c>
    </row>
    <row r="591">
      <c r="A591" s="282">
        <v>41498.0</v>
      </c>
      <c r="B591" s="283">
        <v>0.0</v>
      </c>
      <c r="C591" s="283">
        <v>25.6</v>
      </c>
      <c r="D591" s="283">
        <v>16.1</v>
      </c>
      <c r="E591" s="283">
        <v>1.9</v>
      </c>
      <c r="F591" s="283" t="s">
        <v>9973</v>
      </c>
      <c r="G591" s="8">
        <f t="shared" si="1"/>
        <v>8</v>
      </c>
    </row>
    <row r="592">
      <c r="A592" s="282">
        <v>41499.0</v>
      </c>
      <c r="B592" s="283">
        <v>0.0</v>
      </c>
      <c r="C592" s="283">
        <v>27.8</v>
      </c>
      <c r="D592" s="283">
        <v>15.0</v>
      </c>
      <c r="E592" s="283">
        <v>1.8</v>
      </c>
      <c r="F592" s="283" t="s">
        <v>9973</v>
      </c>
      <c r="G592" s="8">
        <f t="shared" si="1"/>
        <v>8</v>
      </c>
    </row>
    <row r="593">
      <c r="A593" s="282">
        <v>41500.0</v>
      </c>
      <c r="B593" s="283">
        <v>0.8</v>
      </c>
      <c r="C593" s="283">
        <v>27.2</v>
      </c>
      <c r="D593" s="283">
        <v>15.0</v>
      </c>
      <c r="E593" s="283">
        <v>2.0</v>
      </c>
      <c r="F593" s="283" t="s">
        <v>9973</v>
      </c>
      <c r="G593" s="8">
        <f t="shared" si="1"/>
        <v>8</v>
      </c>
    </row>
    <row r="594">
      <c r="A594" s="282">
        <v>41501.0</v>
      </c>
      <c r="B594" s="283">
        <v>1.8</v>
      </c>
      <c r="C594" s="283">
        <v>21.1</v>
      </c>
      <c r="D594" s="283">
        <v>17.2</v>
      </c>
      <c r="E594" s="283">
        <v>1.0</v>
      </c>
      <c r="F594" s="283" t="s">
        <v>9973</v>
      </c>
      <c r="G594" s="8">
        <f t="shared" si="1"/>
        <v>8</v>
      </c>
    </row>
    <row r="595">
      <c r="A595" s="282">
        <v>41502.0</v>
      </c>
      <c r="B595" s="283">
        <v>0.0</v>
      </c>
      <c r="C595" s="283">
        <v>28.9</v>
      </c>
      <c r="D595" s="283">
        <v>16.1</v>
      </c>
      <c r="E595" s="283">
        <v>2.2</v>
      </c>
      <c r="F595" s="283" t="s">
        <v>9975</v>
      </c>
      <c r="G595" s="8">
        <f t="shared" si="1"/>
        <v>8</v>
      </c>
    </row>
    <row r="596">
      <c r="A596" s="282">
        <v>41503.0</v>
      </c>
      <c r="B596" s="283">
        <v>0.0</v>
      </c>
      <c r="C596" s="283">
        <v>25.6</v>
      </c>
      <c r="D596" s="283">
        <v>17.2</v>
      </c>
      <c r="E596" s="283">
        <v>3.0</v>
      </c>
      <c r="F596" s="283" t="s">
        <v>9973</v>
      </c>
      <c r="G596" s="8">
        <f t="shared" si="1"/>
        <v>8</v>
      </c>
    </row>
    <row r="597">
      <c r="A597" s="282">
        <v>41504.0</v>
      </c>
      <c r="B597" s="283">
        <v>0.0</v>
      </c>
      <c r="C597" s="283">
        <v>26.1</v>
      </c>
      <c r="D597" s="283">
        <v>15.6</v>
      </c>
      <c r="E597" s="283">
        <v>3.1</v>
      </c>
      <c r="F597" s="283" t="s">
        <v>9973</v>
      </c>
      <c r="G597" s="8">
        <f t="shared" si="1"/>
        <v>8</v>
      </c>
    </row>
    <row r="598">
      <c r="A598" s="282">
        <v>41505.0</v>
      </c>
      <c r="B598" s="283">
        <v>0.0</v>
      </c>
      <c r="C598" s="283">
        <v>26.7</v>
      </c>
      <c r="D598" s="283">
        <v>15.6</v>
      </c>
      <c r="E598" s="283">
        <v>3.0</v>
      </c>
      <c r="F598" s="283" t="s">
        <v>9973</v>
      </c>
      <c r="G598" s="8">
        <f t="shared" si="1"/>
        <v>8</v>
      </c>
    </row>
    <row r="599">
      <c r="A599" s="282">
        <v>41506.0</v>
      </c>
      <c r="B599" s="283">
        <v>0.0</v>
      </c>
      <c r="C599" s="283">
        <v>25.6</v>
      </c>
      <c r="D599" s="283">
        <v>16.1</v>
      </c>
      <c r="E599" s="283">
        <v>4.6</v>
      </c>
      <c r="F599" s="283" t="s">
        <v>9973</v>
      </c>
      <c r="G599" s="8">
        <f t="shared" si="1"/>
        <v>8</v>
      </c>
    </row>
    <row r="600">
      <c r="A600" s="282">
        <v>41507.0</v>
      </c>
      <c r="B600" s="283">
        <v>0.0</v>
      </c>
      <c r="C600" s="283">
        <v>27.8</v>
      </c>
      <c r="D600" s="283">
        <v>15.0</v>
      </c>
      <c r="E600" s="283">
        <v>4.3</v>
      </c>
      <c r="F600" s="283" t="s">
        <v>9973</v>
      </c>
      <c r="G600" s="8">
        <f t="shared" si="1"/>
        <v>8</v>
      </c>
    </row>
    <row r="601">
      <c r="A601" s="282">
        <v>41508.0</v>
      </c>
      <c r="B601" s="283">
        <v>0.0</v>
      </c>
      <c r="C601" s="283">
        <v>28.9</v>
      </c>
      <c r="D601" s="283">
        <v>15.0</v>
      </c>
      <c r="E601" s="283">
        <v>1.9</v>
      </c>
      <c r="F601" s="283" t="s">
        <v>9973</v>
      </c>
      <c r="G601" s="8">
        <f t="shared" si="1"/>
        <v>8</v>
      </c>
    </row>
    <row r="602">
      <c r="A602" s="282">
        <v>41509.0</v>
      </c>
      <c r="B602" s="283">
        <v>0.0</v>
      </c>
      <c r="C602" s="283">
        <v>25.0</v>
      </c>
      <c r="D602" s="283">
        <v>16.1</v>
      </c>
      <c r="E602" s="283">
        <v>4.1</v>
      </c>
      <c r="F602" s="283" t="s">
        <v>9973</v>
      </c>
      <c r="G602" s="8">
        <f t="shared" si="1"/>
        <v>8</v>
      </c>
    </row>
    <row r="603">
      <c r="A603" s="282">
        <v>41510.0</v>
      </c>
      <c r="B603" s="283">
        <v>0.0</v>
      </c>
      <c r="C603" s="283">
        <v>25.0</v>
      </c>
      <c r="D603" s="283">
        <v>16.7</v>
      </c>
      <c r="E603" s="283">
        <v>2.7</v>
      </c>
      <c r="F603" s="283" t="s">
        <v>9973</v>
      </c>
      <c r="G603" s="8">
        <f t="shared" si="1"/>
        <v>8</v>
      </c>
    </row>
    <row r="604">
      <c r="A604" s="282">
        <v>41511.0</v>
      </c>
      <c r="B604" s="283">
        <v>0.3</v>
      </c>
      <c r="C604" s="283">
        <v>22.2</v>
      </c>
      <c r="D604" s="283">
        <v>16.1</v>
      </c>
      <c r="E604" s="283">
        <v>2.6</v>
      </c>
      <c r="F604" s="283" t="s">
        <v>9973</v>
      </c>
      <c r="G604" s="8">
        <f t="shared" si="1"/>
        <v>8</v>
      </c>
    </row>
    <row r="605">
      <c r="A605" s="282">
        <v>41512.0</v>
      </c>
      <c r="B605" s="283">
        <v>1.0</v>
      </c>
      <c r="C605" s="283">
        <v>24.4</v>
      </c>
      <c r="D605" s="283">
        <v>16.1</v>
      </c>
      <c r="E605" s="283">
        <v>1.9</v>
      </c>
      <c r="F605" s="283" t="s">
        <v>9973</v>
      </c>
      <c r="G605" s="8">
        <f t="shared" si="1"/>
        <v>8</v>
      </c>
    </row>
    <row r="606">
      <c r="A606" s="282">
        <v>41513.0</v>
      </c>
      <c r="B606" s="283">
        <v>1.3</v>
      </c>
      <c r="C606" s="283">
        <v>26.7</v>
      </c>
      <c r="D606" s="283">
        <v>17.2</v>
      </c>
      <c r="E606" s="283">
        <v>1.4</v>
      </c>
      <c r="F606" s="283" t="s">
        <v>9973</v>
      </c>
      <c r="G606" s="8">
        <f t="shared" si="1"/>
        <v>8</v>
      </c>
    </row>
    <row r="607">
      <c r="A607" s="282">
        <v>41514.0</v>
      </c>
      <c r="B607" s="283">
        <v>5.6</v>
      </c>
      <c r="C607" s="283">
        <v>26.7</v>
      </c>
      <c r="D607" s="283">
        <v>15.6</v>
      </c>
      <c r="E607" s="283">
        <v>1.3</v>
      </c>
      <c r="F607" s="283" t="s">
        <v>9975</v>
      </c>
      <c r="G607" s="8">
        <f t="shared" si="1"/>
        <v>8</v>
      </c>
    </row>
    <row r="608">
      <c r="A608" s="282">
        <v>41515.0</v>
      </c>
      <c r="B608" s="283">
        <v>19.3</v>
      </c>
      <c r="C608" s="283">
        <v>23.9</v>
      </c>
      <c r="D608" s="283">
        <v>18.3</v>
      </c>
      <c r="E608" s="283">
        <v>3.0</v>
      </c>
      <c r="F608" s="283" t="s">
        <v>9973</v>
      </c>
      <c r="G608" s="8">
        <f t="shared" si="1"/>
        <v>8</v>
      </c>
    </row>
    <row r="609">
      <c r="A609" s="282">
        <v>41516.0</v>
      </c>
      <c r="B609" s="283">
        <v>0.0</v>
      </c>
      <c r="C609" s="283">
        <v>26.1</v>
      </c>
      <c r="D609" s="283">
        <v>16.1</v>
      </c>
      <c r="E609" s="283">
        <v>2.9</v>
      </c>
      <c r="F609" s="283" t="s">
        <v>9973</v>
      </c>
      <c r="G609" s="8">
        <f t="shared" si="1"/>
        <v>8</v>
      </c>
    </row>
    <row r="610">
      <c r="A610" s="282">
        <v>41517.0</v>
      </c>
      <c r="B610" s="283">
        <v>0.0</v>
      </c>
      <c r="C610" s="283">
        <v>27.8</v>
      </c>
      <c r="D610" s="283">
        <v>13.9</v>
      </c>
      <c r="E610" s="283">
        <v>2.6</v>
      </c>
      <c r="F610" s="283" t="s">
        <v>9973</v>
      </c>
      <c r="G610" s="8">
        <f t="shared" si="1"/>
        <v>8</v>
      </c>
    </row>
    <row r="611">
      <c r="A611" s="282">
        <v>41518.0</v>
      </c>
      <c r="B611" s="283">
        <v>0.0</v>
      </c>
      <c r="C611" s="283">
        <v>27.8</v>
      </c>
      <c r="D611" s="283">
        <v>15.6</v>
      </c>
      <c r="E611" s="283">
        <v>2.5</v>
      </c>
      <c r="F611" s="283" t="s">
        <v>9973</v>
      </c>
      <c r="G611" s="8">
        <f t="shared" si="1"/>
        <v>9</v>
      </c>
    </row>
    <row r="612">
      <c r="A612" s="282">
        <v>41519.0</v>
      </c>
      <c r="B612" s="283">
        <v>0.0</v>
      </c>
      <c r="C612" s="283">
        <v>27.8</v>
      </c>
      <c r="D612" s="283">
        <v>17.2</v>
      </c>
      <c r="E612" s="283">
        <v>2.1</v>
      </c>
      <c r="F612" s="283" t="s">
        <v>9973</v>
      </c>
      <c r="G612" s="8">
        <f t="shared" si="1"/>
        <v>9</v>
      </c>
    </row>
    <row r="613">
      <c r="A613" s="282">
        <v>41520.0</v>
      </c>
      <c r="B613" s="283">
        <v>2.3</v>
      </c>
      <c r="C613" s="283">
        <v>25.0</v>
      </c>
      <c r="D613" s="283">
        <v>16.7</v>
      </c>
      <c r="E613" s="283">
        <v>1.7</v>
      </c>
      <c r="F613" s="283" t="s">
        <v>9975</v>
      </c>
      <c r="G613" s="8">
        <f t="shared" si="1"/>
        <v>9</v>
      </c>
    </row>
    <row r="614">
      <c r="A614" s="282">
        <v>41521.0</v>
      </c>
      <c r="B614" s="283">
        <v>0.3</v>
      </c>
      <c r="C614" s="283">
        <v>22.8</v>
      </c>
      <c r="D614" s="283">
        <v>16.1</v>
      </c>
      <c r="E614" s="283">
        <v>2.4</v>
      </c>
      <c r="F614" s="283" t="s">
        <v>9975</v>
      </c>
      <c r="G614" s="8">
        <f t="shared" si="1"/>
        <v>9</v>
      </c>
    </row>
    <row r="615">
      <c r="A615" s="282">
        <v>41522.0</v>
      </c>
      <c r="B615" s="283">
        <v>27.7</v>
      </c>
      <c r="C615" s="283">
        <v>20.0</v>
      </c>
      <c r="D615" s="283">
        <v>15.6</v>
      </c>
      <c r="E615" s="283">
        <v>2.5</v>
      </c>
      <c r="F615" s="283" t="s">
        <v>9973</v>
      </c>
      <c r="G615" s="8">
        <f t="shared" si="1"/>
        <v>9</v>
      </c>
    </row>
    <row r="616">
      <c r="A616" s="282">
        <v>41523.0</v>
      </c>
      <c r="B616" s="283">
        <v>21.3</v>
      </c>
      <c r="C616" s="283">
        <v>21.7</v>
      </c>
      <c r="D616" s="283">
        <v>16.1</v>
      </c>
      <c r="E616" s="283">
        <v>2.6</v>
      </c>
      <c r="F616" s="283" t="s">
        <v>9975</v>
      </c>
      <c r="G616" s="8">
        <f t="shared" si="1"/>
        <v>9</v>
      </c>
    </row>
    <row r="617">
      <c r="A617" s="282">
        <v>41524.0</v>
      </c>
      <c r="B617" s="283">
        <v>0.0</v>
      </c>
      <c r="C617" s="283">
        <v>23.3</v>
      </c>
      <c r="D617" s="283">
        <v>17.2</v>
      </c>
      <c r="E617" s="283">
        <v>2.0</v>
      </c>
      <c r="F617" s="283" t="s">
        <v>9973</v>
      </c>
      <c r="G617" s="8">
        <f t="shared" si="1"/>
        <v>9</v>
      </c>
    </row>
    <row r="618">
      <c r="A618" s="282">
        <v>41525.0</v>
      </c>
      <c r="B618" s="283">
        <v>0.0</v>
      </c>
      <c r="C618" s="283">
        <v>26.7</v>
      </c>
      <c r="D618" s="283">
        <v>14.4</v>
      </c>
      <c r="E618" s="283">
        <v>1.5</v>
      </c>
      <c r="F618" s="283" t="s">
        <v>9975</v>
      </c>
      <c r="G618" s="8">
        <f t="shared" si="1"/>
        <v>9</v>
      </c>
    </row>
    <row r="619">
      <c r="A619" s="282">
        <v>41526.0</v>
      </c>
      <c r="B619" s="283">
        <v>0.0</v>
      </c>
      <c r="C619" s="283">
        <v>26.1</v>
      </c>
      <c r="D619" s="283">
        <v>13.9</v>
      </c>
      <c r="E619" s="283">
        <v>2.1</v>
      </c>
      <c r="F619" s="283" t="s">
        <v>9973</v>
      </c>
      <c r="G619" s="8">
        <f t="shared" si="1"/>
        <v>9</v>
      </c>
    </row>
    <row r="620">
      <c r="A620" s="282">
        <v>41527.0</v>
      </c>
      <c r="B620" s="283">
        <v>0.0</v>
      </c>
      <c r="C620" s="283">
        <v>26.7</v>
      </c>
      <c r="D620" s="283">
        <v>15.0</v>
      </c>
      <c r="E620" s="283">
        <v>3.7</v>
      </c>
      <c r="F620" s="283" t="s">
        <v>9973</v>
      </c>
      <c r="G620" s="8">
        <f t="shared" si="1"/>
        <v>9</v>
      </c>
    </row>
    <row r="621">
      <c r="A621" s="282">
        <v>41528.0</v>
      </c>
      <c r="B621" s="283">
        <v>0.0</v>
      </c>
      <c r="C621" s="283">
        <v>33.9</v>
      </c>
      <c r="D621" s="283">
        <v>16.1</v>
      </c>
      <c r="E621" s="283">
        <v>2.4</v>
      </c>
      <c r="F621" s="283" t="s">
        <v>9973</v>
      </c>
      <c r="G621" s="8">
        <f t="shared" si="1"/>
        <v>9</v>
      </c>
    </row>
    <row r="622">
      <c r="A622" s="282">
        <v>41529.0</v>
      </c>
      <c r="B622" s="283">
        <v>0.0</v>
      </c>
      <c r="C622" s="283">
        <v>25.6</v>
      </c>
      <c r="D622" s="283">
        <v>15.0</v>
      </c>
      <c r="E622" s="283">
        <v>1.7</v>
      </c>
      <c r="F622" s="283" t="s">
        <v>9973</v>
      </c>
      <c r="G622" s="8">
        <f t="shared" si="1"/>
        <v>9</v>
      </c>
    </row>
    <row r="623">
      <c r="A623" s="282">
        <v>41530.0</v>
      </c>
      <c r="B623" s="283">
        <v>0.0</v>
      </c>
      <c r="C623" s="283">
        <v>18.9</v>
      </c>
      <c r="D623" s="283">
        <v>15.6</v>
      </c>
      <c r="E623" s="283">
        <v>2.0</v>
      </c>
      <c r="F623" s="283" t="s">
        <v>9973</v>
      </c>
      <c r="G623" s="8">
        <f t="shared" si="1"/>
        <v>9</v>
      </c>
    </row>
    <row r="624">
      <c r="A624" s="282">
        <v>41531.0</v>
      </c>
      <c r="B624" s="283">
        <v>0.0</v>
      </c>
      <c r="C624" s="283">
        <v>21.7</v>
      </c>
      <c r="D624" s="283">
        <v>15.6</v>
      </c>
      <c r="E624" s="283">
        <v>1.4</v>
      </c>
      <c r="F624" s="283" t="s">
        <v>9975</v>
      </c>
      <c r="G624" s="8">
        <f t="shared" si="1"/>
        <v>9</v>
      </c>
    </row>
    <row r="625">
      <c r="A625" s="282">
        <v>41532.0</v>
      </c>
      <c r="B625" s="283">
        <v>3.3</v>
      </c>
      <c r="C625" s="283">
        <v>18.9</v>
      </c>
      <c r="D625" s="283">
        <v>14.4</v>
      </c>
      <c r="E625" s="283">
        <v>2.2</v>
      </c>
      <c r="F625" s="283" t="s">
        <v>9973</v>
      </c>
      <c r="G625" s="8">
        <f t="shared" si="1"/>
        <v>9</v>
      </c>
    </row>
    <row r="626">
      <c r="A626" s="282">
        <v>41533.0</v>
      </c>
      <c r="B626" s="283">
        <v>0.3</v>
      </c>
      <c r="C626" s="283">
        <v>21.7</v>
      </c>
      <c r="D626" s="283">
        <v>15.0</v>
      </c>
      <c r="E626" s="283">
        <v>4.3</v>
      </c>
      <c r="F626" s="283" t="s">
        <v>9975</v>
      </c>
      <c r="G626" s="8">
        <f t="shared" si="1"/>
        <v>9</v>
      </c>
    </row>
    <row r="627">
      <c r="A627" s="282">
        <v>41534.0</v>
      </c>
      <c r="B627" s="283">
        <v>0.0</v>
      </c>
      <c r="C627" s="283">
        <v>17.8</v>
      </c>
      <c r="D627" s="283">
        <v>13.9</v>
      </c>
      <c r="E627" s="283">
        <v>2.3</v>
      </c>
      <c r="F627" s="283" t="s">
        <v>9973</v>
      </c>
      <c r="G627" s="8">
        <f t="shared" si="1"/>
        <v>9</v>
      </c>
    </row>
    <row r="628">
      <c r="A628" s="282">
        <v>41535.0</v>
      </c>
      <c r="B628" s="283">
        <v>0.0</v>
      </c>
      <c r="C628" s="283">
        <v>21.1</v>
      </c>
      <c r="D628" s="283">
        <v>13.3</v>
      </c>
      <c r="E628" s="283">
        <v>2.5</v>
      </c>
      <c r="F628" s="283" t="s">
        <v>9973</v>
      </c>
      <c r="G628" s="8">
        <f t="shared" si="1"/>
        <v>9</v>
      </c>
    </row>
    <row r="629">
      <c r="A629" s="282">
        <v>41536.0</v>
      </c>
      <c r="B629" s="283">
        <v>0.0</v>
      </c>
      <c r="C629" s="283">
        <v>25.6</v>
      </c>
      <c r="D629" s="283">
        <v>10.0</v>
      </c>
      <c r="E629" s="283">
        <v>1.5</v>
      </c>
      <c r="F629" s="283" t="s">
        <v>9973</v>
      </c>
      <c r="G629" s="8">
        <f t="shared" si="1"/>
        <v>9</v>
      </c>
    </row>
    <row r="630">
      <c r="A630" s="282">
        <v>41537.0</v>
      </c>
      <c r="B630" s="283">
        <v>3.6</v>
      </c>
      <c r="C630" s="283">
        <v>23.3</v>
      </c>
      <c r="D630" s="283">
        <v>13.3</v>
      </c>
      <c r="E630" s="283">
        <v>3.0</v>
      </c>
      <c r="F630" s="283" t="s">
        <v>9975</v>
      </c>
      <c r="G630" s="8">
        <f t="shared" si="1"/>
        <v>9</v>
      </c>
    </row>
    <row r="631">
      <c r="A631" s="282">
        <v>41538.0</v>
      </c>
      <c r="B631" s="283">
        <v>0.0</v>
      </c>
      <c r="C631" s="283">
        <v>21.1</v>
      </c>
      <c r="D631" s="283">
        <v>13.3</v>
      </c>
      <c r="E631" s="283">
        <v>2.5</v>
      </c>
      <c r="F631" s="283" t="s">
        <v>9973</v>
      </c>
      <c r="G631" s="8">
        <f t="shared" si="1"/>
        <v>9</v>
      </c>
    </row>
    <row r="632">
      <c r="A632" s="282">
        <v>41539.0</v>
      </c>
      <c r="B632" s="283">
        <v>13.5</v>
      </c>
      <c r="C632" s="283">
        <v>17.2</v>
      </c>
      <c r="D632" s="283">
        <v>13.3</v>
      </c>
      <c r="E632" s="283">
        <v>5.5</v>
      </c>
      <c r="F632" s="283" t="s">
        <v>9975</v>
      </c>
      <c r="G632" s="8">
        <f t="shared" si="1"/>
        <v>9</v>
      </c>
    </row>
    <row r="633">
      <c r="A633" s="282">
        <v>41540.0</v>
      </c>
      <c r="B633" s="283">
        <v>2.8</v>
      </c>
      <c r="C633" s="283">
        <v>16.1</v>
      </c>
      <c r="D633" s="283">
        <v>11.1</v>
      </c>
      <c r="E633" s="283">
        <v>4.5</v>
      </c>
      <c r="F633" s="283" t="s">
        <v>9975</v>
      </c>
      <c r="G633" s="8">
        <f t="shared" si="1"/>
        <v>9</v>
      </c>
    </row>
    <row r="634">
      <c r="A634" s="282">
        <v>41541.0</v>
      </c>
      <c r="B634" s="283">
        <v>0.0</v>
      </c>
      <c r="C634" s="283">
        <v>17.8</v>
      </c>
      <c r="D634" s="283">
        <v>10.0</v>
      </c>
      <c r="E634" s="283">
        <v>2.6</v>
      </c>
      <c r="F634" s="283" t="s">
        <v>9973</v>
      </c>
      <c r="G634" s="8">
        <f t="shared" si="1"/>
        <v>9</v>
      </c>
    </row>
    <row r="635">
      <c r="A635" s="282">
        <v>41542.0</v>
      </c>
      <c r="B635" s="283">
        <v>2.0</v>
      </c>
      <c r="C635" s="283">
        <v>16.1</v>
      </c>
      <c r="D635" s="283">
        <v>9.4</v>
      </c>
      <c r="E635" s="283">
        <v>3.0</v>
      </c>
      <c r="F635" s="283" t="s">
        <v>9975</v>
      </c>
      <c r="G635" s="8">
        <f t="shared" si="1"/>
        <v>9</v>
      </c>
    </row>
    <row r="636">
      <c r="A636" s="282">
        <v>41543.0</v>
      </c>
      <c r="B636" s="283">
        <v>0.0</v>
      </c>
      <c r="C636" s="283">
        <v>17.2</v>
      </c>
      <c r="D636" s="283">
        <v>7.2</v>
      </c>
      <c r="E636" s="283">
        <v>2.2</v>
      </c>
      <c r="F636" s="283" t="s">
        <v>9973</v>
      </c>
      <c r="G636" s="8">
        <f t="shared" si="1"/>
        <v>9</v>
      </c>
    </row>
    <row r="637">
      <c r="A637" s="282">
        <v>41544.0</v>
      </c>
      <c r="B637" s="283">
        <v>1.0</v>
      </c>
      <c r="C637" s="283">
        <v>13.9</v>
      </c>
      <c r="D637" s="283">
        <v>10.6</v>
      </c>
      <c r="E637" s="283">
        <v>4.3</v>
      </c>
      <c r="F637" s="283" t="s">
        <v>9975</v>
      </c>
      <c r="G637" s="8">
        <f t="shared" si="1"/>
        <v>9</v>
      </c>
    </row>
    <row r="638">
      <c r="A638" s="282">
        <v>41545.0</v>
      </c>
      <c r="B638" s="283">
        <v>43.4</v>
      </c>
      <c r="C638" s="283">
        <v>16.7</v>
      </c>
      <c r="D638" s="283">
        <v>11.7</v>
      </c>
      <c r="E638" s="283">
        <v>6.0</v>
      </c>
      <c r="F638" s="283" t="s">
        <v>9975</v>
      </c>
      <c r="G638" s="8">
        <f t="shared" si="1"/>
        <v>9</v>
      </c>
    </row>
    <row r="639">
      <c r="A639" s="282">
        <v>41546.0</v>
      </c>
      <c r="B639" s="283">
        <v>16.8</v>
      </c>
      <c r="C639" s="283">
        <v>14.4</v>
      </c>
      <c r="D639" s="283">
        <v>11.1</v>
      </c>
      <c r="E639" s="283">
        <v>7.1</v>
      </c>
      <c r="F639" s="283" t="s">
        <v>9973</v>
      </c>
      <c r="G639" s="8">
        <f t="shared" si="1"/>
        <v>9</v>
      </c>
    </row>
    <row r="640">
      <c r="A640" s="282">
        <v>41547.0</v>
      </c>
      <c r="B640" s="283">
        <v>18.5</v>
      </c>
      <c r="C640" s="283">
        <v>13.9</v>
      </c>
      <c r="D640" s="283">
        <v>10.0</v>
      </c>
      <c r="E640" s="283">
        <v>6.3</v>
      </c>
      <c r="F640" s="283" t="s">
        <v>9975</v>
      </c>
      <c r="G640" s="8">
        <f t="shared" si="1"/>
        <v>9</v>
      </c>
    </row>
    <row r="641">
      <c r="A641" s="282">
        <v>41548.0</v>
      </c>
      <c r="B641" s="283">
        <v>7.9</v>
      </c>
      <c r="C641" s="283">
        <v>14.4</v>
      </c>
      <c r="D641" s="283">
        <v>8.9</v>
      </c>
      <c r="E641" s="283">
        <v>4.7</v>
      </c>
      <c r="F641" s="283" t="s">
        <v>9975</v>
      </c>
      <c r="G641" s="8">
        <f t="shared" si="1"/>
        <v>10</v>
      </c>
    </row>
    <row r="642">
      <c r="A642" s="282">
        <v>41549.0</v>
      </c>
      <c r="B642" s="283">
        <v>5.3</v>
      </c>
      <c r="C642" s="283">
        <v>12.8</v>
      </c>
      <c r="D642" s="283">
        <v>9.4</v>
      </c>
      <c r="E642" s="283">
        <v>2.4</v>
      </c>
      <c r="F642" s="283" t="s">
        <v>9975</v>
      </c>
      <c r="G642" s="8">
        <f t="shared" si="1"/>
        <v>10</v>
      </c>
    </row>
    <row r="643">
      <c r="A643" s="282">
        <v>41550.0</v>
      </c>
      <c r="B643" s="283">
        <v>0.8</v>
      </c>
      <c r="C643" s="283">
        <v>14.4</v>
      </c>
      <c r="D643" s="283">
        <v>8.9</v>
      </c>
      <c r="E643" s="283">
        <v>0.9</v>
      </c>
      <c r="F643" s="283" t="s">
        <v>9975</v>
      </c>
      <c r="G643" s="8">
        <f t="shared" si="1"/>
        <v>10</v>
      </c>
    </row>
    <row r="644">
      <c r="A644" s="282">
        <v>41551.0</v>
      </c>
      <c r="B644" s="283">
        <v>0.0</v>
      </c>
      <c r="C644" s="283">
        <v>17.8</v>
      </c>
      <c r="D644" s="283">
        <v>5.6</v>
      </c>
      <c r="E644" s="283">
        <v>1.1</v>
      </c>
      <c r="F644" s="283" t="s">
        <v>9973</v>
      </c>
      <c r="G644" s="8">
        <f t="shared" si="1"/>
        <v>10</v>
      </c>
    </row>
    <row r="645">
      <c r="A645" s="282">
        <v>41552.0</v>
      </c>
      <c r="B645" s="283">
        <v>0.0</v>
      </c>
      <c r="C645" s="283">
        <v>20.0</v>
      </c>
      <c r="D645" s="283">
        <v>8.3</v>
      </c>
      <c r="E645" s="283">
        <v>1.6</v>
      </c>
      <c r="F645" s="283" t="s">
        <v>9973</v>
      </c>
      <c r="G645" s="8">
        <f t="shared" si="1"/>
        <v>10</v>
      </c>
    </row>
    <row r="646">
      <c r="A646" s="282">
        <v>41553.0</v>
      </c>
      <c r="B646" s="283">
        <v>4.1</v>
      </c>
      <c r="C646" s="283">
        <v>22.8</v>
      </c>
      <c r="D646" s="283">
        <v>7.8</v>
      </c>
      <c r="E646" s="283">
        <v>2.6</v>
      </c>
      <c r="F646" s="283" t="s">
        <v>9975</v>
      </c>
      <c r="G646" s="8">
        <f t="shared" si="1"/>
        <v>10</v>
      </c>
    </row>
    <row r="647">
      <c r="A647" s="282">
        <v>41554.0</v>
      </c>
      <c r="B647" s="283">
        <v>0.5</v>
      </c>
      <c r="C647" s="283">
        <v>16.1</v>
      </c>
      <c r="D647" s="283">
        <v>11.7</v>
      </c>
      <c r="E647" s="283">
        <v>6.3</v>
      </c>
      <c r="F647" s="283" t="s">
        <v>9975</v>
      </c>
      <c r="G647" s="8">
        <f t="shared" si="1"/>
        <v>10</v>
      </c>
    </row>
    <row r="648">
      <c r="A648" s="282">
        <v>41555.0</v>
      </c>
      <c r="B648" s="283">
        <v>6.9</v>
      </c>
      <c r="C648" s="283">
        <v>13.9</v>
      </c>
      <c r="D648" s="283">
        <v>7.8</v>
      </c>
      <c r="E648" s="283">
        <v>3.0</v>
      </c>
      <c r="F648" s="283" t="s">
        <v>9972</v>
      </c>
      <c r="G648" s="8">
        <f t="shared" si="1"/>
        <v>10</v>
      </c>
    </row>
    <row r="649">
      <c r="A649" s="282">
        <v>41556.0</v>
      </c>
      <c r="B649" s="283">
        <v>0.0</v>
      </c>
      <c r="C649" s="283">
        <v>15.0</v>
      </c>
      <c r="D649" s="283">
        <v>5.6</v>
      </c>
      <c r="E649" s="283">
        <v>1.6</v>
      </c>
      <c r="F649" s="283" t="s">
        <v>9973</v>
      </c>
      <c r="G649" s="8">
        <f t="shared" si="1"/>
        <v>10</v>
      </c>
    </row>
    <row r="650">
      <c r="A650" s="282">
        <v>41557.0</v>
      </c>
      <c r="B650" s="283">
        <v>1.0</v>
      </c>
      <c r="C650" s="283">
        <v>14.4</v>
      </c>
      <c r="D650" s="283">
        <v>8.3</v>
      </c>
      <c r="E650" s="283">
        <v>1.7</v>
      </c>
      <c r="F650" s="283" t="s">
        <v>9975</v>
      </c>
      <c r="G650" s="8">
        <f t="shared" si="1"/>
        <v>10</v>
      </c>
    </row>
    <row r="651">
      <c r="A651" s="282">
        <v>41558.0</v>
      </c>
      <c r="B651" s="283">
        <v>9.1</v>
      </c>
      <c r="C651" s="283">
        <v>13.9</v>
      </c>
      <c r="D651" s="283">
        <v>10.6</v>
      </c>
      <c r="E651" s="283">
        <v>1.0</v>
      </c>
      <c r="F651" s="283" t="s">
        <v>9973</v>
      </c>
      <c r="G651" s="8">
        <f t="shared" si="1"/>
        <v>10</v>
      </c>
    </row>
    <row r="652">
      <c r="A652" s="282">
        <v>41559.0</v>
      </c>
      <c r="B652" s="283">
        <v>1.0</v>
      </c>
      <c r="C652" s="283">
        <v>14.4</v>
      </c>
      <c r="D652" s="283">
        <v>8.9</v>
      </c>
      <c r="E652" s="283">
        <v>2.2</v>
      </c>
      <c r="F652" s="283" t="s">
        <v>9975</v>
      </c>
      <c r="G652" s="8">
        <f t="shared" si="1"/>
        <v>10</v>
      </c>
    </row>
    <row r="653">
      <c r="A653" s="282">
        <v>41560.0</v>
      </c>
      <c r="B653" s="283">
        <v>0.0</v>
      </c>
      <c r="C653" s="283">
        <v>15.0</v>
      </c>
      <c r="D653" s="283">
        <v>6.7</v>
      </c>
      <c r="E653" s="283">
        <v>1.8</v>
      </c>
      <c r="F653" s="283" t="s">
        <v>9975</v>
      </c>
      <c r="G653" s="8">
        <f t="shared" si="1"/>
        <v>10</v>
      </c>
    </row>
    <row r="654">
      <c r="A654" s="282">
        <v>41561.0</v>
      </c>
      <c r="B654" s="283">
        <v>0.0</v>
      </c>
      <c r="C654" s="283">
        <v>15.6</v>
      </c>
      <c r="D654" s="283">
        <v>3.9</v>
      </c>
      <c r="E654" s="283">
        <v>1.6</v>
      </c>
      <c r="F654" s="283" t="s">
        <v>9973</v>
      </c>
      <c r="G654" s="8">
        <f t="shared" si="1"/>
        <v>10</v>
      </c>
    </row>
    <row r="655">
      <c r="A655" s="282">
        <v>41562.0</v>
      </c>
      <c r="B655" s="283">
        <v>0.0</v>
      </c>
      <c r="C655" s="283">
        <v>15.6</v>
      </c>
      <c r="D655" s="283">
        <v>5.0</v>
      </c>
      <c r="E655" s="283">
        <v>0.9</v>
      </c>
      <c r="F655" s="283" t="s">
        <v>9973</v>
      </c>
      <c r="G655" s="8">
        <f t="shared" si="1"/>
        <v>10</v>
      </c>
    </row>
    <row r="656">
      <c r="A656" s="282">
        <v>41563.0</v>
      </c>
      <c r="B656" s="283">
        <v>0.0</v>
      </c>
      <c r="C656" s="283">
        <v>12.8</v>
      </c>
      <c r="D656" s="283">
        <v>8.9</v>
      </c>
      <c r="E656" s="283">
        <v>2.7</v>
      </c>
      <c r="F656" s="283" t="s">
        <v>9975</v>
      </c>
      <c r="G656" s="8">
        <f t="shared" si="1"/>
        <v>10</v>
      </c>
    </row>
    <row r="657">
      <c r="A657" s="282">
        <v>41564.0</v>
      </c>
      <c r="B657" s="283">
        <v>0.0</v>
      </c>
      <c r="C657" s="283">
        <v>14.4</v>
      </c>
      <c r="D657" s="283">
        <v>8.9</v>
      </c>
      <c r="E657" s="283">
        <v>1.7</v>
      </c>
      <c r="F657" s="283" t="s">
        <v>9975</v>
      </c>
      <c r="G657" s="8">
        <f t="shared" si="1"/>
        <v>10</v>
      </c>
    </row>
    <row r="658">
      <c r="A658" s="282">
        <v>41565.0</v>
      </c>
      <c r="B658" s="283">
        <v>0.0</v>
      </c>
      <c r="C658" s="283">
        <v>12.8</v>
      </c>
      <c r="D658" s="283">
        <v>7.2</v>
      </c>
      <c r="E658" s="283">
        <v>1.2</v>
      </c>
      <c r="F658" s="283" t="s">
        <v>9973</v>
      </c>
      <c r="G658" s="8">
        <f t="shared" si="1"/>
        <v>10</v>
      </c>
    </row>
    <row r="659">
      <c r="A659" s="282">
        <v>41566.0</v>
      </c>
      <c r="B659" s="283">
        <v>0.0</v>
      </c>
      <c r="C659" s="283">
        <v>10.6</v>
      </c>
      <c r="D659" s="283">
        <v>7.8</v>
      </c>
      <c r="E659" s="283">
        <v>1.4</v>
      </c>
      <c r="F659" s="283" t="s">
        <v>9973</v>
      </c>
      <c r="G659" s="8">
        <f t="shared" si="1"/>
        <v>10</v>
      </c>
    </row>
    <row r="660">
      <c r="A660" s="282">
        <v>41567.0</v>
      </c>
      <c r="B660" s="283">
        <v>0.0</v>
      </c>
      <c r="C660" s="283">
        <v>10.6</v>
      </c>
      <c r="D660" s="283">
        <v>7.8</v>
      </c>
      <c r="E660" s="283">
        <v>2.4</v>
      </c>
      <c r="F660" s="283" t="s">
        <v>9973</v>
      </c>
      <c r="G660" s="8">
        <f t="shared" si="1"/>
        <v>10</v>
      </c>
    </row>
    <row r="661">
      <c r="A661" s="282">
        <v>41568.0</v>
      </c>
      <c r="B661" s="283">
        <v>0.0</v>
      </c>
      <c r="C661" s="283">
        <v>11.7</v>
      </c>
      <c r="D661" s="283">
        <v>8.3</v>
      </c>
      <c r="E661" s="283">
        <v>2.5</v>
      </c>
      <c r="F661" s="283" t="s">
        <v>9973</v>
      </c>
      <c r="G661" s="8">
        <f t="shared" si="1"/>
        <v>10</v>
      </c>
    </row>
    <row r="662">
      <c r="A662" s="282">
        <v>41569.0</v>
      </c>
      <c r="B662" s="283">
        <v>0.0</v>
      </c>
      <c r="C662" s="283">
        <v>14.4</v>
      </c>
      <c r="D662" s="283">
        <v>7.2</v>
      </c>
      <c r="E662" s="283">
        <v>1.9</v>
      </c>
      <c r="F662" s="283" t="s">
        <v>9973</v>
      </c>
      <c r="G662" s="8">
        <f t="shared" si="1"/>
        <v>10</v>
      </c>
    </row>
    <row r="663">
      <c r="A663" s="282">
        <v>41570.0</v>
      </c>
      <c r="B663" s="283">
        <v>0.0</v>
      </c>
      <c r="C663" s="283">
        <v>12.8</v>
      </c>
      <c r="D663" s="283">
        <v>6.1</v>
      </c>
      <c r="E663" s="283">
        <v>0.4</v>
      </c>
      <c r="F663" s="283" t="s">
        <v>9973</v>
      </c>
      <c r="G663" s="8">
        <f t="shared" si="1"/>
        <v>10</v>
      </c>
    </row>
    <row r="664">
      <c r="A664" s="282">
        <v>41571.0</v>
      </c>
      <c r="B664" s="283">
        <v>0.0</v>
      </c>
      <c r="C664" s="283">
        <v>10.0</v>
      </c>
      <c r="D664" s="283">
        <v>6.1</v>
      </c>
      <c r="E664" s="283">
        <v>0.6</v>
      </c>
      <c r="F664" s="283" t="s">
        <v>9973</v>
      </c>
      <c r="G664" s="8">
        <f t="shared" si="1"/>
        <v>10</v>
      </c>
    </row>
    <row r="665">
      <c r="A665" s="282">
        <v>41572.0</v>
      </c>
      <c r="B665" s="283">
        <v>0.0</v>
      </c>
      <c r="C665" s="283">
        <v>12.2</v>
      </c>
      <c r="D665" s="283">
        <v>7.8</v>
      </c>
      <c r="E665" s="283">
        <v>1.8</v>
      </c>
      <c r="F665" s="283" t="s">
        <v>9973</v>
      </c>
      <c r="G665" s="8">
        <f t="shared" si="1"/>
        <v>10</v>
      </c>
    </row>
    <row r="666">
      <c r="A666" s="282">
        <v>41573.0</v>
      </c>
      <c r="B666" s="283">
        <v>0.0</v>
      </c>
      <c r="C666" s="283">
        <v>11.7</v>
      </c>
      <c r="D666" s="283">
        <v>8.3</v>
      </c>
      <c r="E666" s="283">
        <v>2.7</v>
      </c>
      <c r="F666" s="283" t="s">
        <v>9973</v>
      </c>
      <c r="G666" s="8">
        <f t="shared" si="1"/>
        <v>10</v>
      </c>
    </row>
    <row r="667">
      <c r="A667" s="282">
        <v>41574.0</v>
      </c>
      <c r="B667" s="283">
        <v>1.8</v>
      </c>
      <c r="C667" s="283">
        <v>13.9</v>
      </c>
      <c r="D667" s="283">
        <v>8.3</v>
      </c>
      <c r="E667" s="283">
        <v>4.4</v>
      </c>
      <c r="F667" s="283" t="s">
        <v>9975</v>
      </c>
      <c r="G667" s="8">
        <f t="shared" si="1"/>
        <v>10</v>
      </c>
    </row>
    <row r="668">
      <c r="A668" s="282">
        <v>41575.0</v>
      </c>
      <c r="B668" s="283">
        <v>0.0</v>
      </c>
      <c r="C668" s="283">
        <v>14.4</v>
      </c>
      <c r="D668" s="283">
        <v>7.2</v>
      </c>
      <c r="E668" s="283">
        <v>5.1</v>
      </c>
      <c r="F668" s="283" t="s">
        <v>9973</v>
      </c>
      <c r="G668" s="8">
        <f t="shared" si="1"/>
        <v>10</v>
      </c>
    </row>
    <row r="669">
      <c r="A669" s="282">
        <v>41576.0</v>
      </c>
      <c r="B669" s="283">
        <v>0.0</v>
      </c>
      <c r="C669" s="283">
        <v>13.3</v>
      </c>
      <c r="D669" s="283">
        <v>3.3</v>
      </c>
      <c r="E669" s="283">
        <v>2.2</v>
      </c>
      <c r="F669" s="283" t="s">
        <v>9973</v>
      </c>
      <c r="G669" s="8">
        <f t="shared" si="1"/>
        <v>10</v>
      </c>
    </row>
    <row r="670">
      <c r="A670" s="282">
        <v>41577.0</v>
      </c>
      <c r="B670" s="283">
        <v>0.5</v>
      </c>
      <c r="C670" s="283">
        <v>15.0</v>
      </c>
      <c r="D670" s="283">
        <v>5.6</v>
      </c>
      <c r="E670" s="283">
        <v>3.9</v>
      </c>
      <c r="F670" s="283" t="s">
        <v>9973</v>
      </c>
      <c r="G670" s="8">
        <f t="shared" si="1"/>
        <v>10</v>
      </c>
    </row>
    <row r="671">
      <c r="A671" s="282">
        <v>41578.0</v>
      </c>
      <c r="B671" s="283">
        <v>0.3</v>
      </c>
      <c r="C671" s="283">
        <v>14.4</v>
      </c>
      <c r="D671" s="283">
        <v>10.6</v>
      </c>
      <c r="E671" s="283">
        <v>2.2</v>
      </c>
      <c r="F671" s="283" t="s">
        <v>9975</v>
      </c>
      <c r="G671" s="8">
        <f t="shared" si="1"/>
        <v>10</v>
      </c>
    </row>
    <row r="672">
      <c r="A672" s="282">
        <v>41579.0</v>
      </c>
      <c r="B672" s="283">
        <v>1.3</v>
      </c>
      <c r="C672" s="283">
        <v>17.8</v>
      </c>
      <c r="D672" s="283">
        <v>11.7</v>
      </c>
      <c r="E672" s="283">
        <v>1.4</v>
      </c>
      <c r="F672" s="283" t="s">
        <v>9973</v>
      </c>
      <c r="G672" s="8">
        <f t="shared" si="1"/>
        <v>11</v>
      </c>
    </row>
    <row r="673">
      <c r="A673" s="282">
        <v>41580.0</v>
      </c>
      <c r="B673" s="283">
        <v>12.7</v>
      </c>
      <c r="C673" s="283">
        <v>14.4</v>
      </c>
      <c r="D673" s="283">
        <v>8.3</v>
      </c>
      <c r="E673" s="283">
        <v>7.9</v>
      </c>
      <c r="F673" s="283" t="s">
        <v>9975</v>
      </c>
      <c r="G673" s="8">
        <f t="shared" si="1"/>
        <v>11</v>
      </c>
    </row>
    <row r="674">
      <c r="A674" s="282">
        <v>41581.0</v>
      </c>
      <c r="B674" s="283">
        <v>0.5</v>
      </c>
      <c r="C674" s="283">
        <v>12.2</v>
      </c>
      <c r="D674" s="283">
        <v>4.4</v>
      </c>
      <c r="E674" s="283">
        <v>2.4</v>
      </c>
      <c r="F674" s="283" t="s">
        <v>9973</v>
      </c>
      <c r="G674" s="8">
        <f t="shared" si="1"/>
        <v>11</v>
      </c>
    </row>
    <row r="675">
      <c r="A675" s="282">
        <v>41582.0</v>
      </c>
      <c r="B675" s="283">
        <v>0.0</v>
      </c>
      <c r="C675" s="283">
        <v>10.6</v>
      </c>
      <c r="D675" s="283">
        <v>3.9</v>
      </c>
      <c r="E675" s="283">
        <v>1.6</v>
      </c>
      <c r="F675" s="283" t="s">
        <v>9971</v>
      </c>
      <c r="G675" s="8">
        <f t="shared" si="1"/>
        <v>11</v>
      </c>
    </row>
    <row r="676">
      <c r="A676" s="282">
        <v>41583.0</v>
      </c>
      <c r="B676" s="283">
        <v>2.5</v>
      </c>
      <c r="C676" s="283">
        <v>13.3</v>
      </c>
      <c r="D676" s="283">
        <v>7.2</v>
      </c>
      <c r="E676" s="283">
        <v>3.1</v>
      </c>
      <c r="F676" s="283" t="s">
        <v>9975</v>
      </c>
      <c r="G676" s="8">
        <f t="shared" si="1"/>
        <v>11</v>
      </c>
    </row>
    <row r="677">
      <c r="A677" s="282">
        <v>41584.0</v>
      </c>
      <c r="B677" s="283">
        <v>3.8</v>
      </c>
      <c r="C677" s="283">
        <v>12.8</v>
      </c>
      <c r="D677" s="283">
        <v>7.8</v>
      </c>
      <c r="E677" s="283">
        <v>1.7</v>
      </c>
      <c r="F677" s="283" t="s">
        <v>9973</v>
      </c>
      <c r="G677" s="8">
        <f t="shared" si="1"/>
        <v>11</v>
      </c>
    </row>
    <row r="678">
      <c r="A678" s="282">
        <v>41585.0</v>
      </c>
      <c r="B678" s="283">
        <v>30.0</v>
      </c>
      <c r="C678" s="283">
        <v>11.1</v>
      </c>
      <c r="D678" s="283">
        <v>10.0</v>
      </c>
      <c r="E678" s="283">
        <v>7.2</v>
      </c>
      <c r="F678" s="283" t="s">
        <v>9975</v>
      </c>
      <c r="G678" s="8">
        <f t="shared" si="1"/>
        <v>11</v>
      </c>
    </row>
    <row r="679">
      <c r="A679" s="282">
        <v>41586.0</v>
      </c>
      <c r="B679" s="283">
        <v>0.0</v>
      </c>
      <c r="C679" s="283">
        <v>13.3</v>
      </c>
      <c r="D679" s="283">
        <v>7.2</v>
      </c>
      <c r="E679" s="283">
        <v>4.1</v>
      </c>
      <c r="F679" s="283" t="s">
        <v>9973</v>
      </c>
      <c r="G679" s="8">
        <f t="shared" si="1"/>
        <v>11</v>
      </c>
    </row>
    <row r="680">
      <c r="A680" s="282">
        <v>41587.0</v>
      </c>
      <c r="B680" s="283">
        <v>1.8</v>
      </c>
      <c r="C680" s="283">
        <v>11.1</v>
      </c>
      <c r="D680" s="283">
        <v>5.0</v>
      </c>
      <c r="E680" s="283">
        <v>1.4</v>
      </c>
      <c r="F680" s="283" t="s">
        <v>9973</v>
      </c>
      <c r="G680" s="8">
        <f t="shared" si="1"/>
        <v>11</v>
      </c>
    </row>
    <row r="681">
      <c r="A681" s="282">
        <v>41588.0</v>
      </c>
      <c r="B681" s="283">
        <v>0.0</v>
      </c>
      <c r="C681" s="283">
        <v>11.1</v>
      </c>
      <c r="D681" s="283">
        <v>8.3</v>
      </c>
      <c r="E681" s="283">
        <v>4.4</v>
      </c>
      <c r="F681" s="283" t="s">
        <v>9973</v>
      </c>
      <c r="G681" s="8">
        <f t="shared" si="1"/>
        <v>11</v>
      </c>
    </row>
    <row r="682">
      <c r="A682" s="282">
        <v>41589.0</v>
      </c>
      <c r="B682" s="283">
        <v>0.0</v>
      </c>
      <c r="C682" s="283">
        <v>16.1</v>
      </c>
      <c r="D682" s="283">
        <v>6.1</v>
      </c>
      <c r="E682" s="283">
        <v>2.6</v>
      </c>
      <c r="F682" s="283" t="s">
        <v>9975</v>
      </c>
      <c r="G682" s="8">
        <f t="shared" si="1"/>
        <v>11</v>
      </c>
    </row>
    <row r="683">
      <c r="A683" s="282">
        <v>41590.0</v>
      </c>
      <c r="B683" s="283">
        <v>4.1</v>
      </c>
      <c r="C683" s="283">
        <v>15.6</v>
      </c>
      <c r="D683" s="283">
        <v>8.9</v>
      </c>
      <c r="E683" s="283">
        <v>2.2</v>
      </c>
      <c r="F683" s="283" t="s">
        <v>9975</v>
      </c>
      <c r="G683" s="8">
        <f t="shared" si="1"/>
        <v>11</v>
      </c>
    </row>
    <row r="684">
      <c r="A684" s="282">
        <v>41591.0</v>
      </c>
      <c r="B684" s="283">
        <v>0.0</v>
      </c>
      <c r="C684" s="283">
        <v>13.9</v>
      </c>
      <c r="D684" s="283">
        <v>10.6</v>
      </c>
      <c r="E684" s="283">
        <v>3.8</v>
      </c>
      <c r="F684" s="283" t="s">
        <v>9973</v>
      </c>
      <c r="G684" s="8">
        <f t="shared" si="1"/>
        <v>11</v>
      </c>
    </row>
    <row r="685">
      <c r="A685" s="282">
        <v>41592.0</v>
      </c>
      <c r="B685" s="283">
        <v>1.3</v>
      </c>
      <c r="C685" s="283">
        <v>11.1</v>
      </c>
      <c r="D685" s="283">
        <v>6.1</v>
      </c>
      <c r="E685" s="283">
        <v>1.1</v>
      </c>
      <c r="F685" s="283" t="s">
        <v>9975</v>
      </c>
      <c r="G685" s="8">
        <f t="shared" si="1"/>
        <v>11</v>
      </c>
    </row>
    <row r="686">
      <c r="A686" s="282">
        <v>41593.0</v>
      </c>
      <c r="B686" s="283">
        <v>3.0</v>
      </c>
      <c r="C686" s="283">
        <v>10.6</v>
      </c>
      <c r="D686" s="283">
        <v>7.2</v>
      </c>
      <c r="E686" s="283">
        <v>6.0</v>
      </c>
      <c r="F686" s="283" t="s">
        <v>9973</v>
      </c>
      <c r="G686" s="8">
        <f t="shared" si="1"/>
        <v>11</v>
      </c>
    </row>
    <row r="687">
      <c r="A687" s="282">
        <v>41594.0</v>
      </c>
      <c r="B687" s="283">
        <v>0.0</v>
      </c>
      <c r="C687" s="283">
        <v>10.0</v>
      </c>
      <c r="D687" s="283">
        <v>5.0</v>
      </c>
      <c r="E687" s="283">
        <v>4.6</v>
      </c>
      <c r="F687" s="283" t="s">
        <v>9973</v>
      </c>
      <c r="G687" s="8">
        <f t="shared" si="1"/>
        <v>11</v>
      </c>
    </row>
    <row r="688">
      <c r="A688" s="282">
        <v>41595.0</v>
      </c>
      <c r="B688" s="283">
        <v>5.3</v>
      </c>
      <c r="C688" s="283">
        <v>11.7</v>
      </c>
      <c r="D688" s="283">
        <v>7.2</v>
      </c>
      <c r="E688" s="283">
        <v>5.4</v>
      </c>
      <c r="F688" s="283" t="s">
        <v>9975</v>
      </c>
      <c r="G688" s="8">
        <f t="shared" si="1"/>
        <v>11</v>
      </c>
    </row>
    <row r="689">
      <c r="A689" s="282">
        <v>41596.0</v>
      </c>
      <c r="B689" s="283">
        <v>26.2</v>
      </c>
      <c r="C689" s="283">
        <v>12.8</v>
      </c>
      <c r="D689" s="283">
        <v>9.4</v>
      </c>
      <c r="E689" s="283">
        <v>3.9</v>
      </c>
      <c r="F689" s="283" t="s">
        <v>9975</v>
      </c>
      <c r="G689" s="8">
        <f t="shared" si="1"/>
        <v>11</v>
      </c>
    </row>
    <row r="690">
      <c r="A690" s="282">
        <v>41597.0</v>
      </c>
      <c r="B690" s="283">
        <v>1.0</v>
      </c>
      <c r="C690" s="283">
        <v>13.3</v>
      </c>
      <c r="D690" s="283">
        <v>4.4</v>
      </c>
      <c r="E690" s="283">
        <v>5.1</v>
      </c>
      <c r="F690" s="283" t="s">
        <v>9975</v>
      </c>
      <c r="G690" s="8">
        <f t="shared" si="1"/>
        <v>11</v>
      </c>
    </row>
    <row r="691">
      <c r="A691" s="282">
        <v>41598.0</v>
      </c>
      <c r="B691" s="283">
        <v>0.0</v>
      </c>
      <c r="C691" s="283">
        <v>7.8</v>
      </c>
      <c r="D691" s="283">
        <v>1.7</v>
      </c>
      <c r="E691" s="283">
        <v>4.3</v>
      </c>
      <c r="F691" s="283" t="s">
        <v>9973</v>
      </c>
      <c r="G691" s="8">
        <f t="shared" si="1"/>
        <v>11</v>
      </c>
    </row>
    <row r="692">
      <c r="A692" s="282">
        <v>41599.0</v>
      </c>
      <c r="B692" s="283">
        <v>0.0</v>
      </c>
      <c r="C692" s="283">
        <v>7.8</v>
      </c>
      <c r="D692" s="283">
        <v>-0.5</v>
      </c>
      <c r="E692" s="283">
        <v>3.6</v>
      </c>
      <c r="F692" s="283" t="s">
        <v>9973</v>
      </c>
      <c r="G692" s="8">
        <f t="shared" si="1"/>
        <v>11</v>
      </c>
    </row>
    <row r="693">
      <c r="A693" s="282">
        <v>41600.0</v>
      </c>
      <c r="B693" s="283">
        <v>0.0</v>
      </c>
      <c r="C693" s="283">
        <v>9.4</v>
      </c>
      <c r="D693" s="283">
        <v>0.0</v>
      </c>
      <c r="E693" s="283">
        <v>4.6</v>
      </c>
      <c r="F693" s="283" t="s">
        <v>9973</v>
      </c>
      <c r="G693" s="8">
        <f t="shared" si="1"/>
        <v>11</v>
      </c>
    </row>
    <row r="694">
      <c r="A694" s="282">
        <v>41601.0</v>
      </c>
      <c r="B694" s="283">
        <v>0.0</v>
      </c>
      <c r="C694" s="283">
        <v>11.1</v>
      </c>
      <c r="D694" s="283">
        <v>1.1</v>
      </c>
      <c r="E694" s="283">
        <v>2.6</v>
      </c>
      <c r="F694" s="283" t="s">
        <v>9973</v>
      </c>
      <c r="G694" s="8">
        <f t="shared" si="1"/>
        <v>11</v>
      </c>
    </row>
    <row r="695">
      <c r="A695" s="282">
        <v>41602.0</v>
      </c>
      <c r="B695" s="283">
        <v>0.0</v>
      </c>
      <c r="C695" s="283">
        <v>11.7</v>
      </c>
      <c r="D695" s="283">
        <v>0.6</v>
      </c>
      <c r="E695" s="283">
        <v>0.9</v>
      </c>
      <c r="F695" s="283" t="s">
        <v>9975</v>
      </c>
      <c r="G695" s="8">
        <f t="shared" si="1"/>
        <v>11</v>
      </c>
    </row>
    <row r="696">
      <c r="A696" s="282">
        <v>41603.0</v>
      </c>
      <c r="B696" s="283">
        <v>0.0</v>
      </c>
      <c r="C696" s="283">
        <v>12.2</v>
      </c>
      <c r="D696" s="283">
        <v>2.2</v>
      </c>
      <c r="E696" s="283">
        <v>0.5</v>
      </c>
      <c r="F696" s="283" t="s">
        <v>9973</v>
      </c>
      <c r="G696" s="8">
        <f t="shared" si="1"/>
        <v>11</v>
      </c>
    </row>
    <row r="697">
      <c r="A697" s="282">
        <v>41604.0</v>
      </c>
      <c r="B697" s="283">
        <v>0.0</v>
      </c>
      <c r="C697" s="283">
        <v>12.2</v>
      </c>
      <c r="D697" s="283">
        <v>2.8</v>
      </c>
      <c r="E697" s="283">
        <v>1.0</v>
      </c>
      <c r="F697" s="283" t="s">
        <v>9973</v>
      </c>
      <c r="G697" s="8">
        <f t="shared" si="1"/>
        <v>11</v>
      </c>
    </row>
    <row r="698">
      <c r="A698" s="282">
        <v>41605.0</v>
      </c>
      <c r="B698" s="283">
        <v>0.0</v>
      </c>
      <c r="C698" s="283">
        <v>14.4</v>
      </c>
      <c r="D698" s="283">
        <v>5.6</v>
      </c>
      <c r="E698" s="283">
        <v>1.3</v>
      </c>
      <c r="F698" s="283" t="s">
        <v>9973</v>
      </c>
      <c r="G698" s="8">
        <f t="shared" si="1"/>
        <v>11</v>
      </c>
    </row>
    <row r="699">
      <c r="A699" s="282">
        <v>41606.0</v>
      </c>
      <c r="B699" s="283">
        <v>0.0</v>
      </c>
      <c r="C699" s="283">
        <v>11.7</v>
      </c>
      <c r="D699" s="283">
        <v>3.3</v>
      </c>
      <c r="E699" s="283">
        <v>0.7</v>
      </c>
      <c r="F699" s="283" t="s">
        <v>9973</v>
      </c>
      <c r="G699" s="8">
        <f t="shared" si="1"/>
        <v>11</v>
      </c>
    </row>
    <row r="700">
      <c r="A700" s="282">
        <v>41607.0</v>
      </c>
      <c r="B700" s="283">
        <v>0.5</v>
      </c>
      <c r="C700" s="283">
        <v>9.4</v>
      </c>
      <c r="D700" s="283">
        <v>5.0</v>
      </c>
      <c r="E700" s="283">
        <v>2.1</v>
      </c>
      <c r="F700" s="283" t="s">
        <v>9975</v>
      </c>
      <c r="G700" s="8">
        <f t="shared" si="1"/>
        <v>11</v>
      </c>
    </row>
    <row r="701">
      <c r="A701" s="282">
        <v>41608.0</v>
      </c>
      <c r="B701" s="283">
        <v>2.3</v>
      </c>
      <c r="C701" s="283">
        <v>11.1</v>
      </c>
      <c r="D701" s="283">
        <v>7.2</v>
      </c>
      <c r="E701" s="283">
        <v>3.9</v>
      </c>
      <c r="F701" s="283" t="s">
        <v>9975</v>
      </c>
      <c r="G701" s="8">
        <f t="shared" si="1"/>
        <v>11</v>
      </c>
    </row>
    <row r="702">
      <c r="A702" s="282">
        <v>41609.0</v>
      </c>
      <c r="B702" s="283">
        <v>3.0</v>
      </c>
      <c r="C702" s="283">
        <v>13.3</v>
      </c>
      <c r="D702" s="283">
        <v>7.8</v>
      </c>
      <c r="E702" s="283">
        <v>8.8</v>
      </c>
      <c r="F702" s="283" t="s">
        <v>9975</v>
      </c>
      <c r="G702" s="8">
        <f t="shared" si="1"/>
        <v>12</v>
      </c>
    </row>
    <row r="703">
      <c r="A703" s="282">
        <v>41610.0</v>
      </c>
      <c r="B703" s="283">
        <v>4.6</v>
      </c>
      <c r="C703" s="283">
        <v>7.8</v>
      </c>
      <c r="D703" s="283">
        <v>1.7</v>
      </c>
      <c r="E703" s="283">
        <v>3.5</v>
      </c>
      <c r="F703" s="283" t="s">
        <v>9973</v>
      </c>
      <c r="G703" s="8">
        <f t="shared" si="1"/>
        <v>12</v>
      </c>
    </row>
    <row r="704">
      <c r="A704" s="282">
        <v>41611.0</v>
      </c>
      <c r="B704" s="283">
        <v>0.0</v>
      </c>
      <c r="C704" s="283">
        <v>5.0</v>
      </c>
      <c r="D704" s="283">
        <v>-0.5</v>
      </c>
      <c r="E704" s="283">
        <v>5.6</v>
      </c>
      <c r="F704" s="283" t="s">
        <v>9973</v>
      </c>
      <c r="G704" s="8">
        <f t="shared" si="1"/>
        <v>12</v>
      </c>
    </row>
    <row r="705">
      <c r="A705" s="282">
        <v>41612.0</v>
      </c>
      <c r="B705" s="283">
        <v>0.0</v>
      </c>
      <c r="C705" s="283">
        <v>4.4</v>
      </c>
      <c r="D705" s="283">
        <v>-2.1</v>
      </c>
      <c r="E705" s="283">
        <v>1.6</v>
      </c>
      <c r="F705" s="283" t="s">
        <v>9973</v>
      </c>
      <c r="G705" s="8">
        <f t="shared" si="1"/>
        <v>12</v>
      </c>
    </row>
    <row r="706">
      <c r="A706" s="282">
        <v>41613.0</v>
      </c>
      <c r="B706" s="283">
        <v>0.0</v>
      </c>
      <c r="C706" s="283">
        <v>1.1</v>
      </c>
      <c r="D706" s="283">
        <v>-4.9</v>
      </c>
      <c r="E706" s="283">
        <v>2.6</v>
      </c>
      <c r="F706" s="283" t="s">
        <v>9973</v>
      </c>
      <c r="G706" s="8">
        <f t="shared" si="1"/>
        <v>12</v>
      </c>
    </row>
    <row r="707">
      <c r="A707" s="282">
        <v>41614.0</v>
      </c>
      <c r="B707" s="283">
        <v>0.0</v>
      </c>
      <c r="C707" s="283">
        <v>1.1</v>
      </c>
      <c r="D707" s="283">
        <v>-4.3</v>
      </c>
      <c r="E707" s="283">
        <v>4.7</v>
      </c>
      <c r="F707" s="283" t="s">
        <v>9973</v>
      </c>
      <c r="G707" s="8">
        <f t="shared" si="1"/>
        <v>12</v>
      </c>
    </row>
    <row r="708">
      <c r="A708" s="282">
        <v>41615.0</v>
      </c>
      <c r="B708" s="283">
        <v>0.0</v>
      </c>
      <c r="C708" s="283">
        <v>0.0</v>
      </c>
      <c r="D708" s="283">
        <v>-7.1</v>
      </c>
      <c r="E708" s="283">
        <v>3.1</v>
      </c>
      <c r="F708" s="283" t="s">
        <v>9973</v>
      </c>
      <c r="G708" s="8">
        <f t="shared" si="1"/>
        <v>12</v>
      </c>
    </row>
    <row r="709">
      <c r="A709" s="282">
        <v>41616.0</v>
      </c>
      <c r="B709" s="283">
        <v>0.0</v>
      </c>
      <c r="C709" s="283">
        <v>2.2</v>
      </c>
      <c r="D709" s="283">
        <v>-6.6</v>
      </c>
      <c r="E709" s="283">
        <v>2.2</v>
      </c>
      <c r="F709" s="283" t="s">
        <v>9973</v>
      </c>
      <c r="G709" s="8">
        <f t="shared" si="1"/>
        <v>12</v>
      </c>
    </row>
    <row r="710">
      <c r="A710" s="282">
        <v>41617.0</v>
      </c>
      <c r="B710" s="283">
        <v>0.0</v>
      </c>
      <c r="C710" s="283">
        <v>1.1</v>
      </c>
      <c r="D710" s="283">
        <v>-4.9</v>
      </c>
      <c r="E710" s="283">
        <v>1.3</v>
      </c>
      <c r="F710" s="283" t="s">
        <v>9973</v>
      </c>
      <c r="G710" s="8">
        <f t="shared" si="1"/>
        <v>12</v>
      </c>
    </row>
    <row r="711">
      <c r="A711" s="282">
        <v>41618.0</v>
      </c>
      <c r="B711" s="283">
        <v>0.0</v>
      </c>
      <c r="C711" s="283">
        <v>5.6</v>
      </c>
      <c r="D711" s="283">
        <v>0.6</v>
      </c>
      <c r="E711" s="283">
        <v>1.5</v>
      </c>
      <c r="F711" s="283" t="s">
        <v>9973</v>
      </c>
      <c r="G711" s="8">
        <f t="shared" si="1"/>
        <v>12</v>
      </c>
    </row>
    <row r="712">
      <c r="A712" s="282">
        <v>41619.0</v>
      </c>
      <c r="B712" s="283">
        <v>0.0</v>
      </c>
      <c r="C712" s="283">
        <v>5.0</v>
      </c>
      <c r="D712" s="283">
        <v>-1.6</v>
      </c>
      <c r="E712" s="283">
        <v>0.8</v>
      </c>
      <c r="F712" s="283" t="s">
        <v>9973</v>
      </c>
      <c r="G712" s="8">
        <f t="shared" si="1"/>
        <v>12</v>
      </c>
    </row>
    <row r="713">
      <c r="A713" s="282">
        <v>41620.0</v>
      </c>
      <c r="B713" s="283">
        <v>6.9</v>
      </c>
      <c r="C713" s="283">
        <v>5.6</v>
      </c>
      <c r="D713" s="283">
        <v>-0.5</v>
      </c>
      <c r="E713" s="283">
        <v>2.3</v>
      </c>
      <c r="F713" s="283" t="s">
        <v>9973</v>
      </c>
      <c r="G713" s="8">
        <f t="shared" si="1"/>
        <v>12</v>
      </c>
    </row>
    <row r="714">
      <c r="A714" s="282">
        <v>41621.0</v>
      </c>
      <c r="B714" s="283">
        <v>0.5</v>
      </c>
      <c r="C714" s="283">
        <v>9.4</v>
      </c>
      <c r="D714" s="283">
        <v>5.6</v>
      </c>
      <c r="E714" s="283">
        <v>2.9</v>
      </c>
      <c r="F714" s="283" t="s">
        <v>9975</v>
      </c>
      <c r="G714" s="8">
        <f t="shared" si="1"/>
        <v>12</v>
      </c>
    </row>
    <row r="715">
      <c r="A715" s="282">
        <v>41622.0</v>
      </c>
      <c r="B715" s="283">
        <v>0.0</v>
      </c>
      <c r="C715" s="283">
        <v>9.4</v>
      </c>
      <c r="D715" s="283">
        <v>6.1</v>
      </c>
      <c r="E715" s="283">
        <v>3.7</v>
      </c>
      <c r="F715" s="283" t="s">
        <v>9973</v>
      </c>
      <c r="G715" s="8">
        <f t="shared" si="1"/>
        <v>12</v>
      </c>
    </row>
    <row r="716">
      <c r="A716" s="282">
        <v>41623.0</v>
      </c>
      <c r="B716" s="283">
        <v>1.3</v>
      </c>
      <c r="C716" s="283">
        <v>11.7</v>
      </c>
      <c r="D716" s="283">
        <v>8.3</v>
      </c>
      <c r="E716" s="283">
        <v>3.9</v>
      </c>
      <c r="F716" s="283" t="s">
        <v>9975</v>
      </c>
      <c r="G716" s="8">
        <f t="shared" si="1"/>
        <v>12</v>
      </c>
    </row>
    <row r="717">
      <c r="A717" s="282">
        <v>41624.0</v>
      </c>
      <c r="B717" s="283">
        <v>0.3</v>
      </c>
      <c r="C717" s="283">
        <v>10.0</v>
      </c>
      <c r="D717" s="283">
        <v>4.4</v>
      </c>
      <c r="E717" s="283">
        <v>1.0</v>
      </c>
      <c r="F717" s="283" t="s">
        <v>9973</v>
      </c>
      <c r="G717" s="8">
        <f t="shared" si="1"/>
        <v>12</v>
      </c>
    </row>
    <row r="718">
      <c r="A718" s="282">
        <v>41625.0</v>
      </c>
      <c r="B718" s="283">
        <v>0.0</v>
      </c>
      <c r="C718" s="283">
        <v>8.3</v>
      </c>
      <c r="D718" s="283">
        <v>4.4</v>
      </c>
      <c r="E718" s="283">
        <v>2.7</v>
      </c>
      <c r="F718" s="283" t="s">
        <v>9973</v>
      </c>
      <c r="G718" s="8">
        <f t="shared" si="1"/>
        <v>12</v>
      </c>
    </row>
    <row r="719">
      <c r="A719" s="282">
        <v>41626.0</v>
      </c>
      <c r="B719" s="283">
        <v>1.3</v>
      </c>
      <c r="C719" s="283">
        <v>7.8</v>
      </c>
      <c r="D719" s="283">
        <v>2.2</v>
      </c>
      <c r="E719" s="283">
        <v>2.8</v>
      </c>
      <c r="F719" s="283" t="s">
        <v>9975</v>
      </c>
      <c r="G719" s="8">
        <f t="shared" si="1"/>
        <v>12</v>
      </c>
    </row>
    <row r="720">
      <c r="A720" s="282">
        <v>41627.0</v>
      </c>
      <c r="B720" s="283">
        <v>0.0</v>
      </c>
      <c r="C720" s="283">
        <v>5.0</v>
      </c>
      <c r="D720" s="283">
        <v>0.0</v>
      </c>
      <c r="E720" s="283">
        <v>2.1</v>
      </c>
      <c r="F720" s="283" t="s">
        <v>9973</v>
      </c>
      <c r="G720" s="8">
        <f t="shared" si="1"/>
        <v>12</v>
      </c>
    </row>
    <row r="721">
      <c r="A721" s="282">
        <v>41628.0</v>
      </c>
      <c r="B721" s="283">
        <v>5.6</v>
      </c>
      <c r="C721" s="283">
        <v>8.3</v>
      </c>
      <c r="D721" s="283">
        <v>0.6</v>
      </c>
      <c r="E721" s="283">
        <v>3.7</v>
      </c>
      <c r="F721" s="283" t="s">
        <v>9975</v>
      </c>
      <c r="G721" s="8">
        <f t="shared" si="1"/>
        <v>12</v>
      </c>
    </row>
    <row r="722">
      <c r="A722" s="282">
        <v>41629.0</v>
      </c>
      <c r="B722" s="283">
        <v>5.6</v>
      </c>
      <c r="C722" s="283">
        <v>8.9</v>
      </c>
      <c r="D722" s="283">
        <v>5.6</v>
      </c>
      <c r="E722" s="283">
        <v>2.3</v>
      </c>
      <c r="F722" s="283" t="s">
        <v>9975</v>
      </c>
      <c r="G722" s="8">
        <f t="shared" si="1"/>
        <v>12</v>
      </c>
    </row>
    <row r="723">
      <c r="A723" s="282">
        <v>41630.0</v>
      </c>
      <c r="B723" s="283">
        <v>10.7</v>
      </c>
      <c r="C723" s="283">
        <v>10.6</v>
      </c>
      <c r="D723" s="283">
        <v>8.3</v>
      </c>
      <c r="E723" s="283">
        <v>4.0</v>
      </c>
      <c r="F723" s="283" t="s">
        <v>9975</v>
      </c>
      <c r="G723" s="8">
        <f t="shared" si="1"/>
        <v>12</v>
      </c>
    </row>
    <row r="724">
      <c r="A724" s="282">
        <v>41631.0</v>
      </c>
      <c r="B724" s="283">
        <v>1.5</v>
      </c>
      <c r="C724" s="283">
        <v>11.7</v>
      </c>
      <c r="D724" s="283">
        <v>6.1</v>
      </c>
      <c r="E724" s="283">
        <v>5.9</v>
      </c>
      <c r="F724" s="283" t="s">
        <v>9975</v>
      </c>
      <c r="G724" s="8">
        <f t="shared" si="1"/>
        <v>12</v>
      </c>
    </row>
    <row r="725">
      <c r="A725" s="282">
        <v>41632.0</v>
      </c>
      <c r="B725" s="283">
        <v>0.0</v>
      </c>
      <c r="C725" s="283">
        <v>8.3</v>
      </c>
      <c r="D725" s="283">
        <v>2.8</v>
      </c>
      <c r="E725" s="283">
        <v>1.7</v>
      </c>
      <c r="F725" s="283" t="s">
        <v>9973</v>
      </c>
      <c r="G725" s="8">
        <f t="shared" si="1"/>
        <v>12</v>
      </c>
    </row>
    <row r="726">
      <c r="A726" s="282">
        <v>41633.0</v>
      </c>
      <c r="B726" s="283">
        <v>0.0</v>
      </c>
      <c r="C726" s="283">
        <v>6.7</v>
      </c>
      <c r="D726" s="283">
        <v>1.7</v>
      </c>
      <c r="E726" s="283">
        <v>0.8</v>
      </c>
      <c r="F726" s="283" t="s">
        <v>9973</v>
      </c>
      <c r="G726" s="8">
        <f t="shared" si="1"/>
        <v>12</v>
      </c>
    </row>
    <row r="727">
      <c r="A727" s="282">
        <v>41634.0</v>
      </c>
      <c r="B727" s="283">
        <v>0.0</v>
      </c>
      <c r="C727" s="283">
        <v>6.7</v>
      </c>
      <c r="D727" s="283">
        <v>0.6</v>
      </c>
      <c r="E727" s="283">
        <v>0.5</v>
      </c>
      <c r="F727" s="283" t="s">
        <v>9973</v>
      </c>
      <c r="G727" s="8">
        <f t="shared" si="1"/>
        <v>12</v>
      </c>
    </row>
    <row r="728">
      <c r="A728" s="282">
        <v>41635.0</v>
      </c>
      <c r="B728" s="283">
        <v>0.3</v>
      </c>
      <c r="C728" s="283">
        <v>8.9</v>
      </c>
      <c r="D728" s="283">
        <v>0.0</v>
      </c>
      <c r="E728" s="283">
        <v>2.1</v>
      </c>
      <c r="F728" s="283" t="s">
        <v>9975</v>
      </c>
      <c r="G728" s="8">
        <f t="shared" si="1"/>
        <v>12</v>
      </c>
    </row>
    <row r="729">
      <c r="A729" s="282">
        <v>41636.0</v>
      </c>
      <c r="B729" s="283">
        <v>0.0</v>
      </c>
      <c r="C729" s="283">
        <v>9.4</v>
      </c>
      <c r="D729" s="283">
        <v>3.3</v>
      </c>
      <c r="E729" s="283">
        <v>1.3</v>
      </c>
      <c r="F729" s="283" t="s">
        <v>9973</v>
      </c>
      <c r="G729" s="8">
        <f t="shared" si="1"/>
        <v>12</v>
      </c>
    </row>
    <row r="730">
      <c r="A730" s="282">
        <v>41637.0</v>
      </c>
      <c r="B730" s="283">
        <v>0.0</v>
      </c>
      <c r="C730" s="283">
        <v>7.2</v>
      </c>
      <c r="D730" s="283">
        <v>1.7</v>
      </c>
      <c r="E730" s="283">
        <v>1.1</v>
      </c>
      <c r="F730" s="283" t="s">
        <v>9973</v>
      </c>
      <c r="G730" s="8">
        <f t="shared" si="1"/>
        <v>12</v>
      </c>
    </row>
    <row r="731">
      <c r="A731" s="282">
        <v>41638.0</v>
      </c>
      <c r="B731" s="283">
        <v>0.3</v>
      </c>
      <c r="C731" s="283">
        <v>8.9</v>
      </c>
      <c r="D731" s="283">
        <v>4.4</v>
      </c>
      <c r="E731" s="283">
        <v>2.6</v>
      </c>
      <c r="F731" s="283" t="s">
        <v>9973</v>
      </c>
      <c r="G731" s="8">
        <f t="shared" si="1"/>
        <v>12</v>
      </c>
    </row>
    <row r="732">
      <c r="A732" s="282">
        <v>41639.0</v>
      </c>
      <c r="B732" s="283">
        <v>0.5</v>
      </c>
      <c r="C732" s="283">
        <v>8.3</v>
      </c>
      <c r="D732" s="283">
        <v>5.0</v>
      </c>
      <c r="E732" s="283">
        <v>1.7</v>
      </c>
      <c r="F732" s="283" t="s">
        <v>9973</v>
      </c>
      <c r="G732" s="8">
        <f t="shared" si="1"/>
        <v>12</v>
      </c>
    </row>
    <row r="733">
      <c r="A733" s="282">
        <v>41640.0</v>
      </c>
      <c r="B733" s="283">
        <v>0.0</v>
      </c>
      <c r="C733" s="283">
        <v>7.2</v>
      </c>
      <c r="D733" s="283">
        <v>3.3</v>
      </c>
      <c r="E733" s="283">
        <v>1.2</v>
      </c>
      <c r="F733" s="283" t="s">
        <v>9973</v>
      </c>
      <c r="G733" s="8">
        <f t="shared" si="1"/>
        <v>1</v>
      </c>
    </row>
    <row r="734">
      <c r="A734" s="282">
        <v>41641.0</v>
      </c>
      <c r="B734" s="283">
        <v>4.1</v>
      </c>
      <c r="C734" s="283">
        <v>10.6</v>
      </c>
      <c r="D734" s="283">
        <v>6.1</v>
      </c>
      <c r="E734" s="283">
        <v>3.2</v>
      </c>
      <c r="F734" s="283" t="s">
        <v>9973</v>
      </c>
      <c r="G734" s="8">
        <f t="shared" si="1"/>
        <v>1</v>
      </c>
    </row>
    <row r="735">
      <c r="A735" s="282">
        <v>41642.0</v>
      </c>
      <c r="B735" s="283">
        <v>1.5</v>
      </c>
      <c r="C735" s="283">
        <v>8.9</v>
      </c>
      <c r="D735" s="283">
        <v>2.8</v>
      </c>
      <c r="E735" s="283">
        <v>2.6</v>
      </c>
      <c r="F735" s="283" t="s">
        <v>9975</v>
      </c>
      <c r="G735" s="8">
        <f t="shared" si="1"/>
        <v>1</v>
      </c>
    </row>
    <row r="736">
      <c r="A736" s="282">
        <v>41643.0</v>
      </c>
      <c r="B736" s="283">
        <v>0.0</v>
      </c>
      <c r="C736" s="283">
        <v>7.8</v>
      </c>
      <c r="D736" s="283">
        <v>0.6</v>
      </c>
      <c r="E736" s="283">
        <v>2.7</v>
      </c>
      <c r="F736" s="283" t="s">
        <v>9975</v>
      </c>
      <c r="G736" s="8">
        <f t="shared" si="1"/>
        <v>1</v>
      </c>
    </row>
    <row r="737">
      <c r="A737" s="282">
        <v>41644.0</v>
      </c>
      <c r="B737" s="283">
        <v>0.0</v>
      </c>
      <c r="C737" s="283">
        <v>8.3</v>
      </c>
      <c r="D737" s="283">
        <v>-0.5</v>
      </c>
      <c r="E737" s="283">
        <v>3.7</v>
      </c>
      <c r="F737" s="283" t="s">
        <v>9973</v>
      </c>
      <c r="G737" s="8">
        <f t="shared" si="1"/>
        <v>1</v>
      </c>
    </row>
    <row r="738">
      <c r="A738" s="282">
        <v>41645.0</v>
      </c>
      <c r="B738" s="283">
        <v>0.3</v>
      </c>
      <c r="C738" s="283">
        <v>7.8</v>
      </c>
      <c r="D738" s="283">
        <v>-0.5</v>
      </c>
      <c r="E738" s="283">
        <v>2.6</v>
      </c>
      <c r="F738" s="283" t="s">
        <v>9975</v>
      </c>
      <c r="G738" s="8">
        <f t="shared" si="1"/>
        <v>1</v>
      </c>
    </row>
    <row r="739">
      <c r="A739" s="282">
        <v>41646.0</v>
      </c>
      <c r="B739" s="283">
        <v>12.2</v>
      </c>
      <c r="C739" s="283">
        <v>8.3</v>
      </c>
      <c r="D739" s="283">
        <v>5.0</v>
      </c>
      <c r="E739" s="283">
        <v>1.6</v>
      </c>
      <c r="F739" s="283" t="s">
        <v>9973</v>
      </c>
      <c r="G739" s="8">
        <f t="shared" si="1"/>
        <v>1</v>
      </c>
    </row>
    <row r="740">
      <c r="A740" s="282">
        <v>41647.0</v>
      </c>
      <c r="B740" s="283">
        <v>9.7</v>
      </c>
      <c r="C740" s="283">
        <v>10.0</v>
      </c>
      <c r="D740" s="283">
        <v>7.2</v>
      </c>
      <c r="E740" s="283">
        <v>4.6</v>
      </c>
      <c r="F740" s="283" t="s">
        <v>9975</v>
      </c>
      <c r="G740" s="8">
        <f t="shared" si="1"/>
        <v>1</v>
      </c>
    </row>
    <row r="741">
      <c r="A741" s="282">
        <v>41648.0</v>
      </c>
      <c r="B741" s="283">
        <v>5.8</v>
      </c>
      <c r="C741" s="283">
        <v>9.4</v>
      </c>
      <c r="D741" s="283">
        <v>5.6</v>
      </c>
      <c r="E741" s="283">
        <v>6.3</v>
      </c>
      <c r="F741" s="283" t="s">
        <v>9975</v>
      </c>
      <c r="G741" s="8">
        <f t="shared" si="1"/>
        <v>1</v>
      </c>
    </row>
    <row r="742">
      <c r="A742" s="282">
        <v>41649.0</v>
      </c>
      <c r="B742" s="283">
        <v>4.3</v>
      </c>
      <c r="C742" s="283">
        <v>12.8</v>
      </c>
      <c r="D742" s="283">
        <v>8.3</v>
      </c>
      <c r="E742" s="283">
        <v>7.0</v>
      </c>
      <c r="F742" s="283" t="s">
        <v>9973</v>
      </c>
      <c r="G742" s="8">
        <f t="shared" si="1"/>
        <v>1</v>
      </c>
    </row>
    <row r="743">
      <c r="A743" s="282">
        <v>41650.0</v>
      </c>
      <c r="B743" s="283">
        <v>21.3</v>
      </c>
      <c r="C743" s="283">
        <v>14.4</v>
      </c>
      <c r="D743" s="283">
        <v>7.2</v>
      </c>
      <c r="E743" s="283">
        <v>8.8</v>
      </c>
      <c r="F743" s="283" t="s">
        <v>9975</v>
      </c>
      <c r="G743" s="8">
        <f t="shared" si="1"/>
        <v>1</v>
      </c>
    </row>
    <row r="744">
      <c r="A744" s="282">
        <v>41651.0</v>
      </c>
      <c r="B744" s="283">
        <v>1.5</v>
      </c>
      <c r="C744" s="283">
        <v>11.1</v>
      </c>
      <c r="D744" s="283">
        <v>5.6</v>
      </c>
      <c r="E744" s="283">
        <v>8.1</v>
      </c>
      <c r="F744" s="283" t="s">
        <v>9975</v>
      </c>
      <c r="G744" s="8">
        <f t="shared" si="1"/>
        <v>1</v>
      </c>
    </row>
    <row r="745">
      <c r="A745" s="282">
        <v>41652.0</v>
      </c>
      <c r="B745" s="283">
        <v>0.0</v>
      </c>
      <c r="C745" s="283">
        <v>10.6</v>
      </c>
      <c r="D745" s="283">
        <v>10.0</v>
      </c>
      <c r="E745" s="283">
        <v>7.1</v>
      </c>
      <c r="F745" s="283" t="s">
        <v>9973</v>
      </c>
      <c r="G745" s="8">
        <f t="shared" si="1"/>
        <v>1</v>
      </c>
    </row>
    <row r="746">
      <c r="A746" s="282">
        <v>41653.0</v>
      </c>
      <c r="B746" s="283">
        <v>0.0</v>
      </c>
      <c r="C746" s="283">
        <v>11.1</v>
      </c>
      <c r="D746" s="283">
        <v>7.2</v>
      </c>
      <c r="E746" s="283">
        <v>1.3</v>
      </c>
      <c r="F746" s="283" t="s">
        <v>9973</v>
      </c>
      <c r="G746" s="8">
        <f t="shared" si="1"/>
        <v>1</v>
      </c>
    </row>
    <row r="747">
      <c r="A747" s="282">
        <v>41654.0</v>
      </c>
      <c r="B747" s="283">
        <v>0.0</v>
      </c>
      <c r="C747" s="283">
        <v>11.1</v>
      </c>
      <c r="D747" s="283">
        <v>5.6</v>
      </c>
      <c r="E747" s="283">
        <v>2.5</v>
      </c>
      <c r="F747" s="283" t="s">
        <v>9973</v>
      </c>
      <c r="G747" s="8">
        <f t="shared" si="1"/>
        <v>1</v>
      </c>
    </row>
    <row r="748">
      <c r="A748" s="282">
        <v>41655.0</v>
      </c>
      <c r="B748" s="283">
        <v>0.0</v>
      </c>
      <c r="C748" s="283">
        <v>6.7</v>
      </c>
      <c r="D748" s="283">
        <v>4.4</v>
      </c>
      <c r="E748" s="283">
        <v>2.7</v>
      </c>
      <c r="F748" s="283" t="s">
        <v>9973</v>
      </c>
      <c r="G748" s="8">
        <f t="shared" si="1"/>
        <v>1</v>
      </c>
    </row>
    <row r="749">
      <c r="A749" s="282">
        <v>41656.0</v>
      </c>
      <c r="B749" s="283">
        <v>0.0</v>
      </c>
      <c r="C749" s="283">
        <v>5.6</v>
      </c>
      <c r="D749" s="283">
        <v>2.8</v>
      </c>
      <c r="E749" s="283">
        <v>2.3</v>
      </c>
      <c r="F749" s="283" t="s">
        <v>9973</v>
      </c>
      <c r="G749" s="8">
        <f t="shared" si="1"/>
        <v>1</v>
      </c>
    </row>
    <row r="750">
      <c r="A750" s="282">
        <v>41657.0</v>
      </c>
      <c r="B750" s="283">
        <v>0.0</v>
      </c>
      <c r="C750" s="283">
        <v>9.4</v>
      </c>
      <c r="D750" s="283">
        <v>0.6</v>
      </c>
      <c r="E750" s="283">
        <v>2.2</v>
      </c>
      <c r="F750" s="283" t="s">
        <v>9973</v>
      </c>
      <c r="G750" s="8">
        <f t="shared" si="1"/>
        <v>1</v>
      </c>
    </row>
    <row r="751">
      <c r="A751" s="282">
        <v>41658.0</v>
      </c>
      <c r="B751" s="283">
        <v>0.0</v>
      </c>
      <c r="C751" s="283">
        <v>6.1</v>
      </c>
      <c r="D751" s="283">
        <v>3.3</v>
      </c>
      <c r="E751" s="283">
        <v>2.5</v>
      </c>
      <c r="F751" s="283" t="s">
        <v>9973</v>
      </c>
      <c r="G751" s="8">
        <f t="shared" si="1"/>
        <v>1</v>
      </c>
    </row>
    <row r="752">
      <c r="A752" s="282">
        <v>41659.0</v>
      </c>
      <c r="B752" s="283">
        <v>0.0</v>
      </c>
      <c r="C752" s="283">
        <v>10.0</v>
      </c>
      <c r="D752" s="283">
        <v>2.8</v>
      </c>
      <c r="E752" s="283">
        <v>2.2</v>
      </c>
      <c r="F752" s="283" t="s">
        <v>9973</v>
      </c>
      <c r="G752" s="8">
        <f t="shared" si="1"/>
        <v>1</v>
      </c>
    </row>
    <row r="753">
      <c r="A753" s="282">
        <v>41660.0</v>
      </c>
      <c r="B753" s="283">
        <v>0.0</v>
      </c>
      <c r="C753" s="283">
        <v>10.0</v>
      </c>
      <c r="D753" s="283">
        <v>1.7</v>
      </c>
      <c r="E753" s="283">
        <v>1.5</v>
      </c>
      <c r="F753" s="283" t="s">
        <v>9973</v>
      </c>
      <c r="G753" s="8">
        <f t="shared" si="1"/>
        <v>1</v>
      </c>
    </row>
    <row r="754">
      <c r="A754" s="282">
        <v>41661.0</v>
      </c>
      <c r="B754" s="283">
        <v>0.5</v>
      </c>
      <c r="C754" s="283">
        <v>9.4</v>
      </c>
      <c r="D754" s="283">
        <v>5.6</v>
      </c>
      <c r="E754" s="283">
        <v>2.6</v>
      </c>
      <c r="F754" s="283" t="s">
        <v>9973</v>
      </c>
      <c r="G754" s="8">
        <f t="shared" si="1"/>
        <v>1</v>
      </c>
    </row>
    <row r="755">
      <c r="A755" s="282">
        <v>41662.0</v>
      </c>
      <c r="B755" s="283">
        <v>0.0</v>
      </c>
      <c r="C755" s="283">
        <v>10.0</v>
      </c>
      <c r="D755" s="283">
        <v>2.8</v>
      </c>
      <c r="E755" s="283">
        <v>5.2</v>
      </c>
      <c r="F755" s="283" t="s">
        <v>9975</v>
      </c>
      <c r="G755" s="8">
        <f t="shared" si="1"/>
        <v>1</v>
      </c>
    </row>
    <row r="756">
      <c r="A756" s="282">
        <v>41663.0</v>
      </c>
      <c r="B756" s="283">
        <v>0.0</v>
      </c>
      <c r="C756" s="283">
        <v>12.8</v>
      </c>
      <c r="D756" s="283">
        <v>1.1</v>
      </c>
      <c r="E756" s="283">
        <v>1.9</v>
      </c>
      <c r="F756" s="283" t="s">
        <v>9973</v>
      </c>
      <c r="G756" s="8">
        <f t="shared" si="1"/>
        <v>1</v>
      </c>
    </row>
    <row r="757">
      <c r="A757" s="282">
        <v>41664.0</v>
      </c>
      <c r="B757" s="283">
        <v>0.0</v>
      </c>
      <c r="C757" s="283">
        <v>12.2</v>
      </c>
      <c r="D757" s="283">
        <v>1.1</v>
      </c>
      <c r="E757" s="283">
        <v>0.8</v>
      </c>
      <c r="F757" s="283" t="s">
        <v>9973</v>
      </c>
      <c r="G757" s="8">
        <f t="shared" si="1"/>
        <v>1</v>
      </c>
    </row>
    <row r="758">
      <c r="A758" s="282">
        <v>41665.0</v>
      </c>
      <c r="B758" s="283">
        <v>0.0</v>
      </c>
      <c r="C758" s="283">
        <v>8.3</v>
      </c>
      <c r="D758" s="283">
        <v>0.6</v>
      </c>
      <c r="E758" s="283">
        <v>1.3</v>
      </c>
      <c r="F758" s="283" t="s">
        <v>9973</v>
      </c>
      <c r="G758" s="8">
        <f t="shared" si="1"/>
        <v>1</v>
      </c>
    </row>
    <row r="759">
      <c r="A759" s="282">
        <v>41666.0</v>
      </c>
      <c r="B759" s="283">
        <v>0.0</v>
      </c>
      <c r="C759" s="283">
        <v>9.4</v>
      </c>
      <c r="D759" s="283">
        <v>1.7</v>
      </c>
      <c r="E759" s="283">
        <v>1.3</v>
      </c>
      <c r="F759" s="283" t="s">
        <v>9973</v>
      </c>
      <c r="G759" s="8">
        <f t="shared" si="1"/>
        <v>1</v>
      </c>
    </row>
    <row r="760">
      <c r="A760" s="282">
        <v>41667.0</v>
      </c>
      <c r="B760" s="283">
        <v>8.9</v>
      </c>
      <c r="C760" s="283">
        <v>11.1</v>
      </c>
      <c r="D760" s="283">
        <v>6.1</v>
      </c>
      <c r="E760" s="283">
        <v>1.6</v>
      </c>
      <c r="F760" s="283" t="s">
        <v>9975</v>
      </c>
      <c r="G760" s="8">
        <f t="shared" si="1"/>
        <v>1</v>
      </c>
    </row>
    <row r="761">
      <c r="A761" s="282">
        <v>41668.0</v>
      </c>
      <c r="B761" s="283">
        <v>21.6</v>
      </c>
      <c r="C761" s="283">
        <v>11.1</v>
      </c>
      <c r="D761" s="283">
        <v>7.2</v>
      </c>
      <c r="E761" s="283">
        <v>3.4</v>
      </c>
      <c r="F761" s="283" t="s">
        <v>9975</v>
      </c>
      <c r="G761" s="8">
        <f t="shared" si="1"/>
        <v>1</v>
      </c>
    </row>
    <row r="762">
      <c r="A762" s="282">
        <v>41669.0</v>
      </c>
      <c r="B762" s="283">
        <v>0.0</v>
      </c>
      <c r="C762" s="283">
        <v>8.3</v>
      </c>
      <c r="D762" s="283">
        <v>6.1</v>
      </c>
      <c r="E762" s="283">
        <v>6.4</v>
      </c>
      <c r="F762" s="283" t="s">
        <v>9973</v>
      </c>
      <c r="G762" s="8">
        <f t="shared" si="1"/>
        <v>1</v>
      </c>
    </row>
    <row r="763">
      <c r="A763" s="282">
        <v>41670.0</v>
      </c>
      <c r="B763" s="283">
        <v>2.3</v>
      </c>
      <c r="C763" s="283">
        <v>7.8</v>
      </c>
      <c r="D763" s="283">
        <v>5.6</v>
      </c>
      <c r="E763" s="283">
        <v>2.6</v>
      </c>
      <c r="F763" s="283" t="s">
        <v>9975</v>
      </c>
      <c r="G763" s="8">
        <f t="shared" si="1"/>
        <v>1</v>
      </c>
    </row>
    <row r="764">
      <c r="A764" s="282">
        <v>41671.0</v>
      </c>
      <c r="B764" s="283">
        <v>2.0</v>
      </c>
      <c r="C764" s="283">
        <v>7.8</v>
      </c>
      <c r="D764" s="283">
        <v>2.8</v>
      </c>
      <c r="E764" s="283">
        <v>0.8</v>
      </c>
      <c r="F764" s="283" t="s">
        <v>9973</v>
      </c>
      <c r="G764" s="8">
        <f t="shared" si="1"/>
        <v>2</v>
      </c>
    </row>
    <row r="765">
      <c r="A765" s="282">
        <v>41672.0</v>
      </c>
      <c r="B765" s="283">
        <v>0.0</v>
      </c>
      <c r="C765" s="283">
        <v>8.9</v>
      </c>
      <c r="D765" s="283">
        <v>1.1</v>
      </c>
      <c r="E765" s="283">
        <v>2.5</v>
      </c>
      <c r="F765" s="283" t="s">
        <v>9973</v>
      </c>
      <c r="G765" s="8">
        <f t="shared" si="1"/>
        <v>2</v>
      </c>
    </row>
    <row r="766">
      <c r="A766" s="282">
        <v>41673.0</v>
      </c>
      <c r="B766" s="283">
        <v>0.0</v>
      </c>
      <c r="C766" s="283">
        <v>5.0</v>
      </c>
      <c r="D766" s="283">
        <v>0.0</v>
      </c>
      <c r="E766" s="283">
        <v>4.3</v>
      </c>
      <c r="F766" s="283" t="s">
        <v>9973</v>
      </c>
      <c r="G766" s="8">
        <f t="shared" si="1"/>
        <v>2</v>
      </c>
    </row>
    <row r="767">
      <c r="A767" s="282">
        <v>41674.0</v>
      </c>
      <c r="B767" s="283">
        <v>0.0</v>
      </c>
      <c r="C767" s="283">
        <v>2.8</v>
      </c>
      <c r="D767" s="283">
        <v>-2.1</v>
      </c>
      <c r="E767" s="283">
        <v>4.7</v>
      </c>
      <c r="F767" s="283" t="s">
        <v>9973</v>
      </c>
      <c r="G767" s="8">
        <f t="shared" si="1"/>
        <v>2</v>
      </c>
    </row>
    <row r="768">
      <c r="A768" s="282">
        <v>41675.0</v>
      </c>
      <c r="B768" s="283">
        <v>0.0</v>
      </c>
      <c r="C768" s="283">
        <v>-0.5</v>
      </c>
      <c r="D768" s="283">
        <v>-5.5</v>
      </c>
      <c r="E768" s="283">
        <v>6.6</v>
      </c>
      <c r="F768" s="283" t="s">
        <v>9973</v>
      </c>
      <c r="G768" s="8">
        <f t="shared" si="1"/>
        <v>2</v>
      </c>
    </row>
    <row r="769">
      <c r="A769" s="282">
        <v>41676.0</v>
      </c>
      <c r="B769" s="283">
        <v>0.0</v>
      </c>
      <c r="C769" s="283">
        <v>-1.6</v>
      </c>
      <c r="D769" s="283">
        <v>-6.0</v>
      </c>
      <c r="E769" s="283">
        <v>4.5</v>
      </c>
      <c r="F769" s="283" t="s">
        <v>9973</v>
      </c>
      <c r="G769" s="8">
        <f t="shared" si="1"/>
        <v>2</v>
      </c>
    </row>
    <row r="770">
      <c r="A770" s="282">
        <v>41677.0</v>
      </c>
      <c r="B770" s="283">
        <v>0.0</v>
      </c>
      <c r="C770" s="283">
        <v>3.3</v>
      </c>
      <c r="D770" s="283">
        <v>-4.9</v>
      </c>
      <c r="E770" s="283">
        <v>4.2</v>
      </c>
      <c r="F770" s="283" t="s">
        <v>9973</v>
      </c>
      <c r="G770" s="8">
        <f t="shared" si="1"/>
        <v>2</v>
      </c>
    </row>
    <row r="771">
      <c r="A771" s="282">
        <v>41678.0</v>
      </c>
      <c r="B771" s="283">
        <v>5.1</v>
      </c>
      <c r="C771" s="283">
        <v>5.6</v>
      </c>
      <c r="D771" s="283">
        <v>-0.5</v>
      </c>
      <c r="E771" s="283">
        <v>4.6</v>
      </c>
      <c r="F771" s="283" t="s">
        <v>9975</v>
      </c>
      <c r="G771" s="8">
        <f t="shared" si="1"/>
        <v>2</v>
      </c>
    </row>
    <row r="772">
      <c r="A772" s="282">
        <v>41679.0</v>
      </c>
      <c r="B772" s="283">
        <v>0.5</v>
      </c>
      <c r="C772" s="283">
        <v>3.9</v>
      </c>
      <c r="D772" s="283">
        <v>0.0</v>
      </c>
      <c r="E772" s="283">
        <v>2.4</v>
      </c>
      <c r="F772" s="283" t="s">
        <v>9975</v>
      </c>
      <c r="G772" s="8">
        <f t="shared" si="1"/>
        <v>2</v>
      </c>
    </row>
    <row r="773">
      <c r="A773" s="282">
        <v>41680.0</v>
      </c>
      <c r="B773" s="283">
        <v>18.3</v>
      </c>
      <c r="C773" s="283">
        <v>10.0</v>
      </c>
      <c r="D773" s="283">
        <v>2.2</v>
      </c>
      <c r="E773" s="283">
        <v>4.7</v>
      </c>
      <c r="F773" s="283" t="s">
        <v>9975</v>
      </c>
      <c r="G773" s="8">
        <f t="shared" si="1"/>
        <v>2</v>
      </c>
    </row>
    <row r="774">
      <c r="A774" s="282">
        <v>41681.0</v>
      </c>
      <c r="B774" s="283">
        <v>17.0</v>
      </c>
      <c r="C774" s="283">
        <v>12.2</v>
      </c>
      <c r="D774" s="283">
        <v>5.6</v>
      </c>
      <c r="E774" s="283">
        <v>3.8</v>
      </c>
      <c r="F774" s="283" t="s">
        <v>9975</v>
      </c>
      <c r="G774" s="8">
        <f t="shared" si="1"/>
        <v>2</v>
      </c>
    </row>
    <row r="775">
      <c r="A775" s="282">
        <v>41682.0</v>
      </c>
      <c r="B775" s="283">
        <v>4.6</v>
      </c>
      <c r="C775" s="283">
        <v>12.2</v>
      </c>
      <c r="D775" s="283">
        <v>7.2</v>
      </c>
      <c r="E775" s="283">
        <v>6.4</v>
      </c>
      <c r="F775" s="283" t="s">
        <v>9975</v>
      </c>
      <c r="G775" s="8">
        <f t="shared" si="1"/>
        <v>2</v>
      </c>
    </row>
    <row r="776">
      <c r="A776" s="282">
        <v>41683.0</v>
      </c>
      <c r="B776" s="283">
        <v>1.8</v>
      </c>
      <c r="C776" s="283">
        <v>12.8</v>
      </c>
      <c r="D776" s="283">
        <v>7.8</v>
      </c>
      <c r="E776" s="283">
        <v>6.3</v>
      </c>
      <c r="F776" s="283" t="s">
        <v>9975</v>
      </c>
      <c r="G776" s="8">
        <f t="shared" si="1"/>
        <v>2</v>
      </c>
    </row>
    <row r="777">
      <c r="A777" s="282">
        <v>41684.0</v>
      </c>
      <c r="B777" s="283">
        <v>9.4</v>
      </c>
      <c r="C777" s="283">
        <v>11.7</v>
      </c>
      <c r="D777" s="283">
        <v>6.1</v>
      </c>
      <c r="E777" s="283">
        <v>6.4</v>
      </c>
      <c r="F777" s="283" t="s">
        <v>9975</v>
      </c>
      <c r="G777" s="8">
        <f t="shared" si="1"/>
        <v>2</v>
      </c>
    </row>
    <row r="778">
      <c r="A778" s="282">
        <v>41685.0</v>
      </c>
      <c r="B778" s="283">
        <v>11.7</v>
      </c>
      <c r="C778" s="283">
        <v>11.1</v>
      </c>
      <c r="D778" s="283">
        <v>5.0</v>
      </c>
      <c r="E778" s="283">
        <v>5.1</v>
      </c>
      <c r="F778" s="283" t="s">
        <v>9975</v>
      </c>
      <c r="G778" s="8">
        <f t="shared" si="1"/>
        <v>2</v>
      </c>
    </row>
    <row r="779">
      <c r="A779" s="282">
        <v>41686.0</v>
      </c>
      <c r="B779" s="283">
        <v>26.4</v>
      </c>
      <c r="C779" s="283">
        <v>9.4</v>
      </c>
      <c r="D779" s="283">
        <v>3.9</v>
      </c>
      <c r="E779" s="283">
        <v>7.9</v>
      </c>
      <c r="F779" s="283" t="s">
        <v>9975</v>
      </c>
      <c r="G779" s="8">
        <f t="shared" si="1"/>
        <v>2</v>
      </c>
    </row>
    <row r="780">
      <c r="A780" s="282">
        <v>41687.0</v>
      </c>
      <c r="B780" s="283">
        <v>14.5</v>
      </c>
      <c r="C780" s="283">
        <v>8.3</v>
      </c>
      <c r="D780" s="283">
        <v>4.4</v>
      </c>
      <c r="E780" s="283">
        <v>5.5</v>
      </c>
      <c r="F780" s="283" t="s">
        <v>9975</v>
      </c>
      <c r="G780" s="8">
        <f t="shared" si="1"/>
        <v>2</v>
      </c>
    </row>
    <row r="781">
      <c r="A781" s="282">
        <v>41688.0</v>
      </c>
      <c r="B781" s="283">
        <v>15.2</v>
      </c>
      <c r="C781" s="283">
        <v>8.9</v>
      </c>
      <c r="D781" s="283">
        <v>5.0</v>
      </c>
      <c r="E781" s="283">
        <v>6.2</v>
      </c>
      <c r="F781" s="283" t="s">
        <v>9975</v>
      </c>
      <c r="G781" s="8">
        <f t="shared" si="1"/>
        <v>2</v>
      </c>
    </row>
    <row r="782">
      <c r="A782" s="282">
        <v>41689.0</v>
      </c>
      <c r="B782" s="283">
        <v>1.0</v>
      </c>
      <c r="C782" s="283">
        <v>8.3</v>
      </c>
      <c r="D782" s="283">
        <v>3.9</v>
      </c>
      <c r="E782" s="283">
        <v>6.0</v>
      </c>
      <c r="F782" s="283" t="s">
        <v>9973</v>
      </c>
      <c r="G782" s="8">
        <f t="shared" si="1"/>
        <v>2</v>
      </c>
    </row>
    <row r="783">
      <c r="A783" s="282">
        <v>41690.0</v>
      </c>
      <c r="B783" s="283">
        <v>3.0</v>
      </c>
      <c r="C783" s="283">
        <v>10.0</v>
      </c>
      <c r="D783" s="283">
        <v>5.6</v>
      </c>
      <c r="E783" s="283">
        <v>6.9</v>
      </c>
      <c r="F783" s="283" t="s">
        <v>9975</v>
      </c>
      <c r="G783" s="8">
        <f t="shared" si="1"/>
        <v>2</v>
      </c>
    </row>
    <row r="784">
      <c r="A784" s="282">
        <v>41691.0</v>
      </c>
      <c r="B784" s="283">
        <v>2.8</v>
      </c>
      <c r="C784" s="283">
        <v>6.7</v>
      </c>
      <c r="D784" s="283">
        <v>3.9</v>
      </c>
      <c r="E784" s="283">
        <v>2.9</v>
      </c>
      <c r="F784" s="283" t="s">
        <v>9975</v>
      </c>
      <c r="G784" s="8">
        <f t="shared" si="1"/>
        <v>2</v>
      </c>
    </row>
    <row r="785">
      <c r="A785" s="282">
        <v>41692.0</v>
      </c>
      <c r="B785" s="283">
        <v>2.5</v>
      </c>
      <c r="C785" s="283">
        <v>5.6</v>
      </c>
      <c r="D785" s="283">
        <v>2.8</v>
      </c>
      <c r="E785" s="283">
        <v>3.1</v>
      </c>
      <c r="F785" s="283" t="s">
        <v>9975</v>
      </c>
      <c r="G785" s="8">
        <f t="shared" si="1"/>
        <v>2</v>
      </c>
    </row>
    <row r="786">
      <c r="A786" s="282">
        <v>41693.0</v>
      </c>
      <c r="B786" s="283">
        <v>6.1</v>
      </c>
      <c r="C786" s="283">
        <v>7.2</v>
      </c>
      <c r="D786" s="283">
        <v>3.9</v>
      </c>
      <c r="E786" s="283">
        <v>2.6</v>
      </c>
      <c r="F786" s="283" t="s">
        <v>9975</v>
      </c>
      <c r="G786" s="8">
        <f t="shared" si="1"/>
        <v>2</v>
      </c>
    </row>
    <row r="787">
      <c r="A787" s="282">
        <v>41694.0</v>
      </c>
      <c r="B787" s="283">
        <v>13.0</v>
      </c>
      <c r="C787" s="283">
        <v>6.7</v>
      </c>
      <c r="D787" s="283">
        <v>3.3</v>
      </c>
      <c r="E787" s="283">
        <v>3.2</v>
      </c>
      <c r="F787" s="283" t="s">
        <v>9975</v>
      </c>
      <c r="G787" s="8">
        <f t="shared" si="1"/>
        <v>2</v>
      </c>
    </row>
    <row r="788">
      <c r="A788" s="282">
        <v>41695.0</v>
      </c>
      <c r="B788" s="283">
        <v>0.3</v>
      </c>
      <c r="C788" s="283">
        <v>12.2</v>
      </c>
      <c r="D788" s="283">
        <v>3.9</v>
      </c>
      <c r="E788" s="283">
        <v>4.5</v>
      </c>
      <c r="F788" s="283" t="s">
        <v>9975</v>
      </c>
      <c r="G788" s="8">
        <f t="shared" si="1"/>
        <v>2</v>
      </c>
    </row>
    <row r="789">
      <c r="A789" s="282">
        <v>41696.0</v>
      </c>
      <c r="B789" s="283">
        <v>0.0</v>
      </c>
      <c r="C789" s="283">
        <v>13.9</v>
      </c>
      <c r="D789" s="283">
        <v>5.6</v>
      </c>
      <c r="E789" s="283">
        <v>2.5</v>
      </c>
      <c r="F789" s="283" t="s">
        <v>9973</v>
      </c>
      <c r="G789" s="8">
        <f t="shared" si="1"/>
        <v>2</v>
      </c>
    </row>
    <row r="790">
      <c r="A790" s="282">
        <v>41697.0</v>
      </c>
      <c r="B790" s="283">
        <v>0.0</v>
      </c>
      <c r="C790" s="283">
        <v>12.8</v>
      </c>
      <c r="D790" s="283">
        <v>4.4</v>
      </c>
      <c r="E790" s="283">
        <v>2.3</v>
      </c>
      <c r="F790" s="283" t="s">
        <v>9973</v>
      </c>
      <c r="G790" s="8">
        <f t="shared" si="1"/>
        <v>2</v>
      </c>
    </row>
    <row r="791">
      <c r="A791" s="282">
        <v>41698.0</v>
      </c>
      <c r="B791" s="283">
        <v>0.0</v>
      </c>
      <c r="C791" s="283">
        <v>14.4</v>
      </c>
      <c r="D791" s="283">
        <v>4.4</v>
      </c>
      <c r="E791" s="283">
        <v>5.9</v>
      </c>
      <c r="F791" s="283" t="s">
        <v>9973</v>
      </c>
      <c r="G791" s="8">
        <f t="shared" si="1"/>
        <v>2</v>
      </c>
    </row>
    <row r="792">
      <c r="A792" s="282">
        <v>41699.0</v>
      </c>
      <c r="B792" s="283">
        <v>0.5</v>
      </c>
      <c r="C792" s="283">
        <v>7.2</v>
      </c>
      <c r="D792" s="283">
        <v>4.4</v>
      </c>
      <c r="E792" s="283">
        <v>4.7</v>
      </c>
      <c r="F792" s="283" t="s">
        <v>9973</v>
      </c>
      <c r="G792" s="8">
        <f t="shared" si="1"/>
        <v>3</v>
      </c>
    </row>
    <row r="793">
      <c r="A793" s="282">
        <v>41700.0</v>
      </c>
      <c r="B793" s="283">
        <v>19.1</v>
      </c>
      <c r="C793" s="283">
        <v>11.1</v>
      </c>
      <c r="D793" s="283">
        <v>2.8</v>
      </c>
      <c r="E793" s="283">
        <v>5.7</v>
      </c>
      <c r="F793" s="283" t="s">
        <v>9975</v>
      </c>
      <c r="G793" s="8">
        <f t="shared" si="1"/>
        <v>3</v>
      </c>
    </row>
    <row r="794">
      <c r="A794" s="282">
        <v>41701.0</v>
      </c>
      <c r="B794" s="283">
        <v>10.7</v>
      </c>
      <c r="C794" s="283">
        <v>14.4</v>
      </c>
      <c r="D794" s="283">
        <v>8.9</v>
      </c>
      <c r="E794" s="283">
        <v>5.1</v>
      </c>
      <c r="F794" s="283" t="s">
        <v>9975</v>
      </c>
      <c r="G794" s="8">
        <f t="shared" si="1"/>
        <v>3</v>
      </c>
    </row>
    <row r="795">
      <c r="A795" s="282">
        <v>41702.0</v>
      </c>
      <c r="B795" s="283">
        <v>16.5</v>
      </c>
      <c r="C795" s="283">
        <v>13.9</v>
      </c>
      <c r="D795" s="283">
        <v>7.8</v>
      </c>
      <c r="E795" s="283">
        <v>3.9</v>
      </c>
      <c r="F795" s="283" t="s">
        <v>9975</v>
      </c>
      <c r="G795" s="8">
        <f t="shared" si="1"/>
        <v>3</v>
      </c>
    </row>
    <row r="796">
      <c r="A796" s="282">
        <v>41703.0</v>
      </c>
      <c r="B796" s="283">
        <v>46.7</v>
      </c>
      <c r="C796" s="283">
        <v>15.6</v>
      </c>
      <c r="D796" s="283">
        <v>10.6</v>
      </c>
      <c r="E796" s="283">
        <v>3.9</v>
      </c>
      <c r="F796" s="283" t="s">
        <v>9975</v>
      </c>
      <c r="G796" s="8">
        <f t="shared" si="1"/>
        <v>3</v>
      </c>
    </row>
    <row r="797">
      <c r="A797" s="282">
        <v>41704.0</v>
      </c>
      <c r="B797" s="283">
        <v>3.0</v>
      </c>
      <c r="C797" s="283">
        <v>13.3</v>
      </c>
      <c r="D797" s="283">
        <v>10.0</v>
      </c>
      <c r="E797" s="283">
        <v>6.2</v>
      </c>
      <c r="F797" s="283" t="s">
        <v>9975</v>
      </c>
      <c r="G797" s="8">
        <f t="shared" si="1"/>
        <v>3</v>
      </c>
    </row>
    <row r="798">
      <c r="A798" s="282">
        <v>41705.0</v>
      </c>
      <c r="B798" s="283">
        <v>0.0</v>
      </c>
      <c r="C798" s="283">
        <v>15.6</v>
      </c>
      <c r="D798" s="283">
        <v>8.9</v>
      </c>
      <c r="E798" s="283">
        <v>4.2</v>
      </c>
      <c r="F798" s="283" t="s">
        <v>9973</v>
      </c>
      <c r="G798" s="8">
        <f t="shared" si="1"/>
        <v>3</v>
      </c>
    </row>
    <row r="799">
      <c r="A799" s="282">
        <v>41706.0</v>
      </c>
      <c r="B799" s="283">
        <v>32.3</v>
      </c>
      <c r="C799" s="283">
        <v>12.8</v>
      </c>
      <c r="D799" s="283">
        <v>6.7</v>
      </c>
      <c r="E799" s="283">
        <v>2.7</v>
      </c>
      <c r="F799" s="283" t="s">
        <v>9975</v>
      </c>
      <c r="G799" s="8">
        <f t="shared" si="1"/>
        <v>3</v>
      </c>
    </row>
    <row r="800">
      <c r="A800" s="282">
        <v>41707.0</v>
      </c>
      <c r="B800" s="283">
        <v>4.3</v>
      </c>
      <c r="C800" s="283">
        <v>15.0</v>
      </c>
      <c r="D800" s="283">
        <v>9.4</v>
      </c>
      <c r="E800" s="283">
        <v>4.3</v>
      </c>
      <c r="F800" s="283" t="s">
        <v>9975</v>
      </c>
      <c r="G800" s="8">
        <f t="shared" si="1"/>
        <v>3</v>
      </c>
    </row>
    <row r="801">
      <c r="A801" s="282">
        <v>41708.0</v>
      </c>
      <c r="B801" s="283">
        <v>18.8</v>
      </c>
      <c r="C801" s="283">
        <v>12.2</v>
      </c>
      <c r="D801" s="283">
        <v>6.1</v>
      </c>
      <c r="E801" s="283">
        <v>2.2</v>
      </c>
      <c r="F801" s="283" t="s">
        <v>9975</v>
      </c>
      <c r="G801" s="8">
        <f t="shared" si="1"/>
        <v>3</v>
      </c>
    </row>
    <row r="802">
      <c r="A802" s="282">
        <v>41709.0</v>
      </c>
      <c r="B802" s="283">
        <v>0.0</v>
      </c>
      <c r="C802" s="283">
        <v>14.4</v>
      </c>
      <c r="D802" s="283">
        <v>4.4</v>
      </c>
      <c r="E802" s="283">
        <v>2.3</v>
      </c>
      <c r="F802" s="283" t="s">
        <v>9975</v>
      </c>
      <c r="G802" s="8">
        <f t="shared" si="1"/>
        <v>3</v>
      </c>
    </row>
    <row r="803">
      <c r="A803" s="282">
        <v>41710.0</v>
      </c>
      <c r="B803" s="283">
        <v>0.0</v>
      </c>
      <c r="C803" s="283">
        <v>16.1</v>
      </c>
      <c r="D803" s="283">
        <v>3.3</v>
      </c>
      <c r="E803" s="283">
        <v>1.9</v>
      </c>
      <c r="F803" s="283" t="s">
        <v>9975</v>
      </c>
      <c r="G803" s="8">
        <f t="shared" si="1"/>
        <v>3</v>
      </c>
    </row>
    <row r="804">
      <c r="A804" s="282">
        <v>41711.0</v>
      </c>
      <c r="B804" s="283">
        <v>0.5</v>
      </c>
      <c r="C804" s="283">
        <v>13.9</v>
      </c>
      <c r="D804" s="283">
        <v>5.0</v>
      </c>
      <c r="E804" s="283">
        <v>2.5</v>
      </c>
      <c r="F804" s="283" t="s">
        <v>9975</v>
      </c>
      <c r="G804" s="8">
        <f t="shared" si="1"/>
        <v>3</v>
      </c>
    </row>
    <row r="805">
      <c r="A805" s="282">
        <v>41712.0</v>
      </c>
      <c r="B805" s="283">
        <v>6.9</v>
      </c>
      <c r="C805" s="283">
        <v>14.4</v>
      </c>
      <c r="D805" s="283">
        <v>8.3</v>
      </c>
      <c r="E805" s="283">
        <v>6.1</v>
      </c>
      <c r="F805" s="283" t="s">
        <v>9975</v>
      </c>
      <c r="G805" s="8">
        <f t="shared" si="1"/>
        <v>3</v>
      </c>
    </row>
    <row r="806">
      <c r="A806" s="282">
        <v>41713.0</v>
      </c>
      <c r="B806" s="283">
        <v>8.1</v>
      </c>
      <c r="C806" s="283">
        <v>16.7</v>
      </c>
      <c r="D806" s="283">
        <v>4.4</v>
      </c>
      <c r="E806" s="283">
        <v>3.0</v>
      </c>
      <c r="F806" s="283" t="s">
        <v>9975</v>
      </c>
      <c r="G806" s="8">
        <f t="shared" si="1"/>
        <v>3</v>
      </c>
    </row>
    <row r="807">
      <c r="A807" s="282">
        <v>41714.0</v>
      </c>
      <c r="B807" s="283">
        <v>27.7</v>
      </c>
      <c r="C807" s="283">
        <v>10.6</v>
      </c>
      <c r="D807" s="283">
        <v>4.4</v>
      </c>
      <c r="E807" s="283">
        <v>3.8</v>
      </c>
      <c r="F807" s="283" t="s">
        <v>9975</v>
      </c>
      <c r="G807" s="8">
        <f t="shared" si="1"/>
        <v>3</v>
      </c>
    </row>
    <row r="808">
      <c r="A808" s="282">
        <v>41715.0</v>
      </c>
      <c r="B808" s="283">
        <v>0.3</v>
      </c>
      <c r="C808" s="283">
        <v>10.0</v>
      </c>
      <c r="D808" s="283">
        <v>2.8</v>
      </c>
      <c r="E808" s="283">
        <v>3.2</v>
      </c>
      <c r="F808" s="283" t="s">
        <v>9975</v>
      </c>
      <c r="G808" s="8">
        <f t="shared" si="1"/>
        <v>3</v>
      </c>
    </row>
    <row r="809">
      <c r="A809" s="282">
        <v>41716.0</v>
      </c>
      <c r="B809" s="283">
        <v>0.0</v>
      </c>
      <c r="C809" s="283">
        <v>10.0</v>
      </c>
      <c r="D809" s="283">
        <v>3.3</v>
      </c>
      <c r="E809" s="283">
        <v>1.6</v>
      </c>
      <c r="F809" s="283" t="s">
        <v>9973</v>
      </c>
      <c r="G809" s="8">
        <f t="shared" si="1"/>
        <v>3</v>
      </c>
    </row>
    <row r="810">
      <c r="A810" s="282">
        <v>41717.0</v>
      </c>
      <c r="B810" s="283">
        <v>0.5</v>
      </c>
      <c r="C810" s="283">
        <v>11.1</v>
      </c>
      <c r="D810" s="283">
        <v>3.3</v>
      </c>
      <c r="E810" s="283">
        <v>5.1</v>
      </c>
      <c r="F810" s="283" t="s">
        <v>9973</v>
      </c>
      <c r="G810" s="8">
        <f t="shared" si="1"/>
        <v>3</v>
      </c>
    </row>
    <row r="811">
      <c r="A811" s="282">
        <v>41718.0</v>
      </c>
      <c r="B811" s="283">
        <v>0.0</v>
      </c>
      <c r="C811" s="283">
        <v>11.1</v>
      </c>
      <c r="D811" s="283">
        <v>1.7</v>
      </c>
      <c r="E811" s="283">
        <v>3.0</v>
      </c>
      <c r="F811" s="283" t="s">
        <v>9973</v>
      </c>
      <c r="G811" s="8">
        <f t="shared" si="1"/>
        <v>3</v>
      </c>
    </row>
    <row r="812">
      <c r="A812" s="282">
        <v>41719.0</v>
      </c>
      <c r="B812" s="283">
        <v>0.0</v>
      </c>
      <c r="C812" s="283">
        <v>10.6</v>
      </c>
      <c r="D812" s="283">
        <v>2.8</v>
      </c>
      <c r="E812" s="283">
        <v>3.8</v>
      </c>
      <c r="F812" s="283" t="s">
        <v>9973</v>
      </c>
      <c r="G812" s="8">
        <f t="shared" si="1"/>
        <v>3</v>
      </c>
    </row>
    <row r="813">
      <c r="A813" s="282">
        <v>41720.0</v>
      </c>
      <c r="B813" s="283">
        <v>0.0</v>
      </c>
      <c r="C813" s="283">
        <v>11.1</v>
      </c>
      <c r="D813" s="283">
        <v>1.1</v>
      </c>
      <c r="E813" s="283">
        <v>1.8</v>
      </c>
      <c r="F813" s="283" t="s">
        <v>9973</v>
      </c>
      <c r="G813" s="8">
        <f t="shared" si="1"/>
        <v>3</v>
      </c>
    </row>
    <row r="814">
      <c r="A814" s="282">
        <v>41721.0</v>
      </c>
      <c r="B814" s="283">
        <v>0.0</v>
      </c>
      <c r="C814" s="283">
        <v>12.8</v>
      </c>
      <c r="D814" s="283">
        <v>4.4</v>
      </c>
      <c r="E814" s="283">
        <v>3.3</v>
      </c>
      <c r="F814" s="283" t="s">
        <v>9973</v>
      </c>
      <c r="G814" s="8">
        <f t="shared" si="1"/>
        <v>3</v>
      </c>
    </row>
    <row r="815">
      <c r="A815" s="282">
        <v>41722.0</v>
      </c>
      <c r="B815" s="283">
        <v>0.0</v>
      </c>
      <c r="C815" s="283">
        <v>18.9</v>
      </c>
      <c r="D815" s="283">
        <v>2.8</v>
      </c>
      <c r="E815" s="283">
        <v>2.2</v>
      </c>
      <c r="F815" s="283" t="s">
        <v>9973</v>
      </c>
      <c r="G815" s="8">
        <f t="shared" si="1"/>
        <v>3</v>
      </c>
    </row>
    <row r="816">
      <c r="A816" s="282">
        <v>41723.0</v>
      </c>
      <c r="B816" s="283">
        <v>4.1</v>
      </c>
      <c r="C816" s="283">
        <v>13.9</v>
      </c>
      <c r="D816" s="283">
        <v>6.7</v>
      </c>
      <c r="E816" s="283">
        <v>4.4</v>
      </c>
      <c r="F816" s="283" t="s">
        <v>9975</v>
      </c>
      <c r="G816" s="8">
        <f t="shared" si="1"/>
        <v>3</v>
      </c>
    </row>
    <row r="817">
      <c r="A817" s="282">
        <v>41724.0</v>
      </c>
      <c r="B817" s="283">
        <v>3.6</v>
      </c>
      <c r="C817" s="283">
        <v>11.1</v>
      </c>
      <c r="D817" s="283">
        <v>5.6</v>
      </c>
      <c r="E817" s="283">
        <v>2.4</v>
      </c>
      <c r="F817" s="283" t="s">
        <v>9975</v>
      </c>
      <c r="G817" s="8">
        <f t="shared" si="1"/>
        <v>3</v>
      </c>
    </row>
    <row r="818">
      <c r="A818" s="282">
        <v>41725.0</v>
      </c>
      <c r="B818" s="283">
        <v>0.3</v>
      </c>
      <c r="C818" s="283">
        <v>12.2</v>
      </c>
      <c r="D818" s="283">
        <v>6.7</v>
      </c>
      <c r="E818" s="283">
        <v>2.8</v>
      </c>
      <c r="F818" s="283" t="s">
        <v>9975</v>
      </c>
      <c r="G818" s="8">
        <f t="shared" si="1"/>
        <v>3</v>
      </c>
    </row>
    <row r="819">
      <c r="A819" s="282">
        <v>41726.0</v>
      </c>
      <c r="B819" s="283">
        <v>22.1</v>
      </c>
      <c r="C819" s="283">
        <v>11.7</v>
      </c>
      <c r="D819" s="283">
        <v>7.2</v>
      </c>
      <c r="E819" s="283">
        <v>3.9</v>
      </c>
      <c r="F819" s="283" t="s">
        <v>9975</v>
      </c>
      <c r="G819" s="8">
        <f t="shared" si="1"/>
        <v>3</v>
      </c>
    </row>
    <row r="820">
      <c r="A820" s="282">
        <v>41727.0</v>
      </c>
      <c r="B820" s="283">
        <v>14.0</v>
      </c>
      <c r="C820" s="283">
        <v>11.7</v>
      </c>
      <c r="D820" s="283">
        <v>7.2</v>
      </c>
      <c r="E820" s="283">
        <v>5.1</v>
      </c>
      <c r="F820" s="283" t="s">
        <v>9975</v>
      </c>
      <c r="G820" s="8">
        <f t="shared" si="1"/>
        <v>3</v>
      </c>
    </row>
    <row r="821">
      <c r="A821" s="282">
        <v>41728.0</v>
      </c>
      <c r="B821" s="283">
        <v>0.0</v>
      </c>
      <c r="C821" s="283">
        <v>11.1</v>
      </c>
      <c r="D821" s="283">
        <v>5.0</v>
      </c>
      <c r="E821" s="283">
        <v>5.1</v>
      </c>
      <c r="F821" s="283" t="s">
        <v>9973</v>
      </c>
      <c r="G821" s="8">
        <f t="shared" si="1"/>
        <v>3</v>
      </c>
    </row>
    <row r="822">
      <c r="A822" s="282">
        <v>41729.0</v>
      </c>
      <c r="B822" s="283">
        <v>0.0</v>
      </c>
      <c r="C822" s="283">
        <v>15.6</v>
      </c>
      <c r="D822" s="283">
        <v>2.2</v>
      </c>
      <c r="E822" s="283">
        <v>3.8</v>
      </c>
      <c r="F822" s="283" t="s">
        <v>9973</v>
      </c>
      <c r="G822" s="8">
        <f t="shared" si="1"/>
        <v>3</v>
      </c>
    </row>
    <row r="823">
      <c r="A823" s="282">
        <v>41730.0</v>
      </c>
      <c r="B823" s="283">
        <v>0.0</v>
      </c>
      <c r="C823" s="283">
        <v>14.4</v>
      </c>
      <c r="D823" s="283">
        <v>6.7</v>
      </c>
      <c r="E823" s="283">
        <v>2.8</v>
      </c>
      <c r="F823" s="283" t="s">
        <v>9973</v>
      </c>
      <c r="G823" s="8">
        <f t="shared" si="1"/>
        <v>4</v>
      </c>
    </row>
    <row r="824">
      <c r="A824" s="282">
        <v>41731.0</v>
      </c>
      <c r="B824" s="283">
        <v>0.0</v>
      </c>
      <c r="C824" s="283">
        <v>14.4</v>
      </c>
      <c r="D824" s="283">
        <v>5.6</v>
      </c>
      <c r="E824" s="283">
        <v>4.2</v>
      </c>
      <c r="F824" s="283" t="s">
        <v>9973</v>
      </c>
      <c r="G824" s="8">
        <f t="shared" si="1"/>
        <v>4</v>
      </c>
    </row>
    <row r="825">
      <c r="A825" s="282">
        <v>41732.0</v>
      </c>
      <c r="B825" s="283">
        <v>2.5</v>
      </c>
      <c r="C825" s="283">
        <v>13.3</v>
      </c>
      <c r="D825" s="283">
        <v>6.1</v>
      </c>
      <c r="E825" s="283">
        <v>3.9</v>
      </c>
      <c r="F825" s="283" t="s">
        <v>9973</v>
      </c>
      <c r="G825" s="8">
        <f t="shared" si="1"/>
        <v>4</v>
      </c>
    </row>
    <row r="826">
      <c r="A826" s="282">
        <v>41733.0</v>
      </c>
      <c r="B826" s="283">
        <v>0.0</v>
      </c>
      <c r="C826" s="283">
        <v>12.8</v>
      </c>
      <c r="D826" s="283">
        <v>6.1</v>
      </c>
      <c r="E826" s="283">
        <v>4.7</v>
      </c>
      <c r="F826" s="283" t="s">
        <v>9973</v>
      </c>
      <c r="G826" s="8">
        <f t="shared" si="1"/>
        <v>4</v>
      </c>
    </row>
    <row r="827">
      <c r="A827" s="282">
        <v>41734.0</v>
      </c>
      <c r="B827" s="283">
        <v>4.6</v>
      </c>
      <c r="C827" s="283">
        <v>11.7</v>
      </c>
      <c r="D827" s="283">
        <v>7.8</v>
      </c>
      <c r="E827" s="283">
        <v>4.3</v>
      </c>
      <c r="F827" s="283" t="s">
        <v>9975</v>
      </c>
      <c r="G827" s="8">
        <f t="shared" si="1"/>
        <v>4</v>
      </c>
    </row>
    <row r="828">
      <c r="A828" s="282">
        <v>41735.0</v>
      </c>
      <c r="B828" s="283">
        <v>0.0</v>
      </c>
      <c r="C828" s="283">
        <v>13.9</v>
      </c>
      <c r="D828" s="283">
        <v>8.3</v>
      </c>
      <c r="E828" s="283">
        <v>2.6</v>
      </c>
      <c r="F828" s="283" t="s">
        <v>9973</v>
      </c>
      <c r="G828" s="8">
        <f t="shared" si="1"/>
        <v>4</v>
      </c>
    </row>
    <row r="829">
      <c r="A829" s="282">
        <v>41736.0</v>
      </c>
      <c r="B829" s="283">
        <v>0.0</v>
      </c>
      <c r="C829" s="283">
        <v>21.1</v>
      </c>
      <c r="D829" s="283">
        <v>9.4</v>
      </c>
      <c r="E829" s="283">
        <v>2.5</v>
      </c>
      <c r="F829" s="283" t="s">
        <v>9973</v>
      </c>
      <c r="G829" s="8">
        <f t="shared" si="1"/>
        <v>4</v>
      </c>
    </row>
    <row r="830">
      <c r="A830" s="282">
        <v>41737.0</v>
      </c>
      <c r="B830" s="283">
        <v>4.6</v>
      </c>
      <c r="C830" s="283">
        <v>15.6</v>
      </c>
      <c r="D830" s="283">
        <v>8.3</v>
      </c>
      <c r="E830" s="283">
        <v>4.2</v>
      </c>
      <c r="F830" s="283" t="s">
        <v>9975</v>
      </c>
      <c r="G830" s="8">
        <f t="shared" si="1"/>
        <v>4</v>
      </c>
    </row>
    <row r="831">
      <c r="A831" s="282">
        <v>41738.0</v>
      </c>
      <c r="B831" s="283">
        <v>0.0</v>
      </c>
      <c r="C831" s="283">
        <v>14.4</v>
      </c>
      <c r="D831" s="283">
        <v>6.7</v>
      </c>
      <c r="E831" s="283">
        <v>2.9</v>
      </c>
      <c r="F831" s="283" t="s">
        <v>9973</v>
      </c>
      <c r="G831" s="8">
        <f t="shared" si="1"/>
        <v>4</v>
      </c>
    </row>
    <row r="832">
      <c r="A832" s="282">
        <v>41739.0</v>
      </c>
      <c r="B832" s="283">
        <v>0.0</v>
      </c>
      <c r="C832" s="283">
        <v>15.0</v>
      </c>
      <c r="D832" s="283">
        <v>6.7</v>
      </c>
      <c r="E832" s="283">
        <v>3.6</v>
      </c>
      <c r="F832" s="283" t="s">
        <v>9973</v>
      </c>
      <c r="G832" s="8">
        <f t="shared" si="1"/>
        <v>4</v>
      </c>
    </row>
    <row r="833">
      <c r="A833" s="282">
        <v>41740.0</v>
      </c>
      <c r="B833" s="283">
        <v>0.0</v>
      </c>
      <c r="C833" s="283">
        <v>17.2</v>
      </c>
      <c r="D833" s="283">
        <v>5.0</v>
      </c>
      <c r="E833" s="283">
        <v>2.8</v>
      </c>
      <c r="F833" s="283" t="s">
        <v>9973</v>
      </c>
      <c r="G833" s="8">
        <f t="shared" si="1"/>
        <v>4</v>
      </c>
    </row>
    <row r="834">
      <c r="A834" s="282">
        <v>41741.0</v>
      </c>
      <c r="B834" s="283">
        <v>0.0</v>
      </c>
      <c r="C834" s="283">
        <v>16.1</v>
      </c>
      <c r="D834" s="283">
        <v>7.8</v>
      </c>
      <c r="E834" s="283">
        <v>4.4</v>
      </c>
      <c r="F834" s="283" t="s">
        <v>9973</v>
      </c>
      <c r="G834" s="8">
        <f t="shared" si="1"/>
        <v>4</v>
      </c>
    </row>
    <row r="835">
      <c r="A835" s="282">
        <v>41742.0</v>
      </c>
      <c r="B835" s="283">
        <v>0.0</v>
      </c>
      <c r="C835" s="283">
        <v>20.6</v>
      </c>
      <c r="D835" s="283">
        <v>5.6</v>
      </c>
      <c r="E835" s="283">
        <v>3.1</v>
      </c>
      <c r="F835" s="283" t="s">
        <v>9973</v>
      </c>
      <c r="G835" s="8">
        <f t="shared" si="1"/>
        <v>4</v>
      </c>
    </row>
    <row r="836">
      <c r="A836" s="282">
        <v>41743.0</v>
      </c>
      <c r="B836" s="283">
        <v>0.0</v>
      </c>
      <c r="C836" s="283">
        <v>20.0</v>
      </c>
      <c r="D836" s="283">
        <v>5.6</v>
      </c>
      <c r="E836" s="283">
        <v>2.6</v>
      </c>
      <c r="F836" s="283" t="s">
        <v>9973</v>
      </c>
      <c r="G836" s="8">
        <f t="shared" si="1"/>
        <v>4</v>
      </c>
    </row>
    <row r="837">
      <c r="A837" s="282">
        <v>41744.0</v>
      </c>
      <c r="B837" s="283">
        <v>0.5</v>
      </c>
      <c r="C837" s="283">
        <v>14.4</v>
      </c>
      <c r="D837" s="283">
        <v>7.8</v>
      </c>
      <c r="E837" s="283">
        <v>4.0</v>
      </c>
      <c r="F837" s="283" t="s">
        <v>9973</v>
      </c>
      <c r="G837" s="8">
        <f t="shared" si="1"/>
        <v>4</v>
      </c>
    </row>
    <row r="838">
      <c r="A838" s="282">
        <v>41745.0</v>
      </c>
      <c r="B838" s="283">
        <v>10.9</v>
      </c>
      <c r="C838" s="283">
        <v>11.1</v>
      </c>
      <c r="D838" s="283">
        <v>8.9</v>
      </c>
      <c r="E838" s="283">
        <v>4.6</v>
      </c>
      <c r="F838" s="283" t="s">
        <v>9975</v>
      </c>
      <c r="G838" s="8">
        <f t="shared" si="1"/>
        <v>4</v>
      </c>
    </row>
    <row r="839">
      <c r="A839" s="282">
        <v>41746.0</v>
      </c>
      <c r="B839" s="283">
        <v>18.5</v>
      </c>
      <c r="C839" s="283">
        <v>11.7</v>
      </c>
      <c r="D839" s="283">
        <v>7.2</v>
      </c>
      <c r="E839" s="283">
        <v>4.7</v>
      </c>
      <c r="F839" s="283" t="s">
        <v>9975</v>
      </c>
      <c r="G839" s="8">
        <f t="shared" si="1"/>
        <v>4</v>
      </c>
    </row>
    <row r="840">
      <c r="A840" s="282">
        <v>41747.0</v>
      </c>
      <c r="B840" s="283">
        <v>0.0</v>
      </c>
      <c r="C840" s="283">
        <v>14.4</v>
      </c>
      <c r="D840" s="283">
        <v>5.6</v>
      </c>
      <c r="E840" s="283">
        <v>3.8</v>
      </c>
      <c r="F840" s="283" t="s">
        <v>9973</v>
      </c>
      <c r="G840" s="8">
        <f t="shared" si="1"/>
        <v>4</v>
      </c>
    </row>
    <row r="841">
      <c r="A841" s="282">
        <v>41748.0</v>
      </c>
      <c r="B841" s="283">
        <v>13.7</v>
      </c>
      <c r="C841" s="283">
        <v>11.7</v>
      </c>
      <c r="D841" s="283">
        <v>5.6</v>
      </c>
      <c r="E841" s="283">
        <v>4.7</v>
      </c>
      <c r="F841" s="283" t="s">
        <v>9975</v>
      </c>
      <c r="G841" s="8">
        <f t="shared" si="1"/>
        <v>4</v>
      </c>
    </row>
    <row r="842">
      <c r="A842" s="282">
        <v>41749.0</v>
      </c>
      <c r="B842" s="283">
        <v>0.0</v>
      </c>
      <c r="C842" s="283">
        <v>15.6</v>
      </c>
      <c r="D842" s="283">
        <v>5.6</v>
      </c>
      <c r="E842" s="283">
        <v>2.7</v>
      </c>
      <c r="F842" s="283" t="s">
        <v>9973</v>
      </c>
      <c r="G842" s="8">
        <f t="shared" si="1"/>
        <v>4</v>
      </c>
    </row>
    <row r="843">
      <c r="A843" s="282">
        <v>41750.0</v>
      </c>
      <c r="B843" s="283">
        <v>5.1</v>
      </c>
      <c r="C843" s="283">
        <v>17.2</v>
      </c>
      <c r="D843" s="283">
        <v>7.8</v>
      </c>
      <c r="E843" s="283">
        <v>2.5</v>
      </c>
      <c r="F843" s="283" t="s">
        <v>9975</v>
      </c>
      <c r="G843" s="8">
        <f t="shared" si="1"/>
        <v>4</v>
      </c>
    </row>
    <row r="844">
      <c r="A844" s="282">
        <v>41751.0</v>
      </c>
      <c r="B844" s="283">
        <v>14.2</v>
      </c>
      <c r="C844" s="283">
        <v>12.2</v>
      </c>
      <c r="D844" s="283">
        <v>5.0</v>
      </c>
      <c r="E844" s="283">
        <v>4.2</v>
      </c>
      <c r="F844" s="283" t="s">
        <v>9975</v>
      </c>
      <c r="G844" s="8">
        <f t="shared" si="1"/>
        <v>4</v>
      </c>
    </row>
    <row r="845">
      <c r="A845" s="282">
        <v>41752.0</v>
      </c>
      <c r="B845" s="283">
        <v>8.9</v>
      </c>
      <c r="C845" s="283">
        <v>11.7</v>
      </c>
      <c r="D845" s="283">
        <v>6.1</v>
      </c>
      <c r="E845" s="283">
        <v>5.0</v>
      </c>
      <c r="F845" s="283" t="s">
        <v>9975</v>
      </c>
      <c r="G845" s="8">
        <f t="shared" si="1"/>
        <v>4</v>
      </c>
    </row>
    <row r="846">
      <c r="A846" s="282">
        <v>41753.0</v>
      </c>
      <c r="B846" s="283">
        <v>12.4</v>
      </c>
      <c r="C846" s="283">
        <v>13.9</v>
      </c>
      <c r="D846" s="283">
        <v>6.1</v>
      </c>
      <c r="E846" s="283">
        <v>5.3</v>
      </c>
      <c r="F846" s="283" t="s">
        <v>9975</v>
      </c>
      <c r="G846" s="8">
        <f t="shared" si="1"/>
        <v>4</v>
      </c>
    </row>
    <row r="847">
      <c r="A847" s="282">
        <v>41754.0</v>
      </c>
      <c r="B847" s="283">
        <v>0.0</v>
      </c>
      <c r="C847" s="283">
        <v>14.4</v>
      </c>
      <c r="D847" s="283">
        <v>5.6</v>
      </c>
      <c r="E847" s="283">
        <v>2.3</v>
      </c>
      <c r="F847" s="283" t="s">
        <v>9973</v>
      </c>
      <c r="G847" s="8">
        <f t="shared" si="1"/>
        <v>4</v>
      </c>
    </row>
    <row r="848">
      <c r="A848" s="282">
        <v>41755.0</v>
      </c>
      <c r="B848" s="283">
        <v>3.3</v>
      </c>
      <c r="C848" s="283">
        <v>15.0</v>
      </c>
      <c r="D848" s="283">
        <v>5.6</v>
      </c>
      <c r="E848" s="283">
        <v>3.9</v>
      </c>
      <c r="F848" s="283" t="s">
        <v>9973</v>
      </c>
      <c r="G848" s="8">
        <f t="shared" si="1"/>
        <v>4</v>
      </c>
    </row>
    <row r="849">
      <c r="A849" s="282">
        <v>41756.0</v>
      </c>
      <c r="B849" s="283">
        <v>6.9</v>
      </c>
      <c r="C849" s="283">
        <v>11.1</v>
      </c>
      <c r="D849" s="283">
        <v>6.1</v>
      </c>
      <c r="E849" s="283">
        <v>5.8</v>
      </c>
      <c r="F849" s="283" t="s">
        <v>9975</v>
      </c>
      <c r="G849" s="8">
        <f t="shared" si="1"/>
        <v>4</v>
      </c>
    </row>
    <row r="850">
      <c r="A850" s="282">
        <v>41757.0</v>
      </c>
      <c r="B850" s="283">
        <v>0.0</v>
      </c>
      <c r="C850" s="283">
        <v>16.1</v>
      </c>
      <c r="D850" s="283">
        <v>4.4</v>
      </c>
      <c r="E850" s="283">
        <v>2.6</v>
      </c>
      <c r="F850" s="283" t="s">
        <v>9973</v>
      </c>
      <c r="G850" s="8">
        <f t="shared" si="1"/>
        <v>4</v>
      </c>
    </row>
    <row r="851">
      <c r="A851" s="282">
        <v>41758.0</v>
      </c>
      <c r="B851" s="283">
        <v>0.0</v>
      </c>
      <c r="C851" s="283">
        <v>25.0</v>
      </c>
      <c r="D851" s="283">
        <v>9.4</v>
      </c>
      <c r="E851" s="283">
        <v>2.3</v>
      </c>
      <c r="F851" s="283" t="s">
        <v>9973</v>
      </c>
      <c r="G851" s="8">
        <f t="shared" si="1"/>
        <v>4</v>
      </c>
    </row>
    <row r="852">
      <c r="A852" s="282">
        <v>41759.0</v>
      </c>
      <c r="B852" s="283">
        <v>0.0</v>
      </c>
      <c r="C852" s="283">
        <v>27.8</v>
      </c>
      <c r="D852" s="283">
        <v>9.4</v>
      </c>
      <c r="E852" s="283">
        <v>3.9</v>
      </c>
      <c r="F852" s="283" t="s">
        <v>9973</v>
      </c>
      <c r="G852" s="8">
        <f t="shared" si="1"/>
        <v>4</v>
      </c>
    </row>
    <row r="853">
      <c r="A853" s="282">
        <v>41760.0</v>
      </c>
      <c r="B853" s="283">
        <v>0.0</v>
      </c>
      <c r="C853" s="283">
        <v>29.4</v>
      </c>
      <c r="D853" s="283">
        <v>11.1</v>
      </c>
      <c r="E853" s="283">
        <v>3.0</v>
      </c>
      <c r="F853" s="283" t="s">
        <v>9973</v>
      </c>
      <c r="G853" s="8">
        <f t="shared" si="1"/>
        <v>5</v>
      </c>
    </row>
    <row r="854">
      <c r="A854" s="282">
        <v>41761.0</v>
      </c>
      <c r="B854" s="283">
        <v>0.0</v>
      </c>
      <c r="C854" s="283">
        <v>18.3</v>
      </c>
      <c r="D854" s="283">
        <v>10.6</v>
      </c>
      <c r="E854" s="283">
        <v>4.7</v>
      </c>
      <c r="F854" s="283" t="s">
        <v>9973</v>
      </c>
      <c r="G854" s="8">
        <f t="shared" si="1"/>
        <v>5</v>
      </c>
    </row>
    <row r="855">
      <c r="A855" s="282">
        <v>41762.0</v>
      </c>
      <c r="B855" s="283">
        <v>33.3</v>
      </c>
      <c r="C855" s="283">
        <v>15.0</v>
      </c>
      <c r="D855" s="283">
        <v>8.9</v>
      </c>
      <c r="E855" s="283">
        <v>3.4</v>
      </c>
      <c r="F855" s="283" t="s">
        <v>9975</v>
      </c>
      <c r="G855" s="8">
        <f t="shared" si="1"/>
        <v>5</v>
      </c>
    </row>
    <row r="856">
      <c r="A856" s="282">
        <v>41763.0</v>
      </c>
      <c r="B856" s="283">
        <v>16.0</v>
      </c>
      <c r="C856" s="283">
        <v>14.4</v>
      </c>
      <c r="D856" s="283">
        <v>8.9</v>
      </c>
      <c r="E856" s="283">
        <v>4.2</v>
      </c>
      <c r="F856" s="283" t="s">
        <v>9975</v>
      </c>
      <c r="G856" s="8">
        <f t="shared" si="1"/>
        <v>5</v>
      </c>
    </row>
    <row r="857">
      <c r="A857" s="282">
        <v>41764.0</v>
      </c>
      <c r="B857" s="283">
        <v>5.1</v>
      </c>
      <c r="C857" s="283">
        <v>15.6</v>
      </c>
      <c r="D857" s="283">
        <v>9.4</v>
      </c>
      <c r="E857" s="283">
        <v>3.8</v>
      </c>
      <c r="F857" s="283" t="s">
        <v>9975</v>
      </c>
      <c r="G857" s="8">
        <f t="shared" si="1"/>
        <v>5</v>
      </c>
    </row>
    <row r="858">
      <c r="A858" s="282">
        <v>41765.0</v>
      </c>
      <c r="B858" s="283">
        <v>0.0</v>
      </c>
      <c r="C858" s="283">
        <v>16.7</v>
      </c>
      <c r="D858" s="283">
        <v>8.3</v>
      </c>
      <c r="E858" s="283">
        <v>2.6</v>
      </c>
      <c r="F858" s="283" t="s">
        <v>9973</v>
      </c>
      <c r="G858" s="8">
        <f t="shared" si="1"/>
        <v>5</v>
      </c>
    </row>
    <row r="859">
      <c r="A859" s="282">
        <v>41766.0</v>
      </c>
      <c r="B859" s="283">
        <v>0.0</v>
      </c>
      <c r="C859" s="283">
        <v>18.3</v>
      </c>
      <c r="D859" s="283">
        <v>7.2</v>
      </c>
      <c r="E859" s="283">
        <v>1.7</v>
      </c>
      <c r="F859" s="283" t="s">
        <v>9973</v>
      </c>
      <c r="G859" s="8">
        <f t="shared" si="1"/>
        <v>5</v>
      </c>
    </row>
    <row r="860">
      <c r="A860" s="282">
        <v>41767.0</v>
      </c>
      <c r="B860" s="283">
        <v>13.7</v>
      </c>
      <c r="C860" s="283">
        <v>13.9</v>
      </c>
      <c r="D860" s="283">
        <v>9.4</v>
      </c>
      <c r="E860" s="283">
        <v>3.4</v>
      </c>
      <c r="F860" s="283" t="s">
        <v>9975</v>
      </c>
      <c r="G860" s="8">
        <f t="shared" si="1"/>
        <v>5</v>
      </c>
    </row>
    <row r="861">
      <c r="A861" s="282">
        <v>41768.0</v>
      </c>
      <c r="B861" s="283">
        <v>2.0</v>
      </c>
      <c r="C861" s="283">
        <v>13.3</v>
      </c>
      <c r="D861" s="283">
        <v>7.2</v>
      </c>
      <c r="E861" s="283">
        <v>5.6</v>
      </c>
      <c r="F861" s="283" t="s">
        <v>9973</v>
      </c>
      <c r="G861" s="8">
        <f t="shared" si="1"/>
        <v>5</v>
      </c>
    </row>
    <row r="862">
      <c r="A862" s="282">
        <v>41769.0</v>
      </c>
      <c r="B862" s="283">
        <v>0.5</v>
      </c>
      <c r="C862" s="283">
        <v>15.6</v>
      </c>
      <c r="D862" s="283">
        <v>7.2</v>
      </c>
      <c r="E862" s="283">
        <v>2.1</v>
      </c>
      <c r="F862" s="283" t="s">
        <v>9975</v>
      </c>
      <c r="G862" s="8">
        <f t="shared" si="1"/>
        <v>5</v>
      </c>
    </row>
    <row r="863">
      <c r="A863" s="282">
        <v>41770.0</v>
      </c>
      <c r="B863" s="283">
        <v>0.0</v>
      </c>
      <c r="C863" s="283">
        <v>18.9</v>
      </c>
      <c r="D863" s="283">
        <v>8.3</v>
      </c>
      <c r="E863" s="283">
        <v>1.7</v>
      </c>
      <c r="F863" s="283" t="s">
        <v>9973</v>
      </c>
      <c r="G863" s="8">
        <f t="shared" si="1"/>
        <v>5</v>
      </c>
    </row>
    <row r="864">
      <c r="A864" s="282">
        <v>41771.0</v>
      </c>
      <c r="B864" s="283">
        <v>0.0</v>
      </c>
      <c r="C864" s="283">
        <v>24.4</v>
      </c>
      <c r="D864" s="283">
        <v>9.4</v>
      </c>
      <c r="E864" s="283">
        <v>2.7</v>
      </c>
      <c r="F864" s="283" t="s">
        <v>9973</v>
      </c>
      <c r="G864" s="8">
        <f t="shared" si="1"/>
        <v>5</v>
      </c>
    </row>
    <row r="865">
      <c r="A865" s="282">
        <v>41772.0</v>
      </c>
      <c r="B865" s="283">
        <v>0.0</v>
      </c>
      <c r="C865" s="283">
        <v>26.7</v>
      </c>
      <c r="D865" s="283">
        <v>12.8</v>
      </c>
      <c r="E865" s="283">
        <v>3.8</v>
      </c>
      <c r="F865" s="283" t="s">
        <v>9973</v>
      </c>
      <c r="G865" s="8">
        <f t="shared" si="1"/>
        <v>5</v>
      </c>
    </row>
    <row r="866">
      <c r="A866" s="282">
        <v>41773.0</v>
      </c>
      <c r="B866" s="283">
        <v>0.0</v>
      </c>
      <c r="C866" s="283">
        <v>27.8</v>
      </c>
      <c r="D866" s="283">
        <v>13.3</v>
      </c>
      <c r="E866" s="283">
        <v>3.3</v>
      </c>
      <c r="F866" s="283" t="s">
        <v>9973</v>
      </c>
      <c r="G866" s="8">
        <f t="shared" si="1"/>
        <v>5</v>
      </c>
    </row>
    <row r="867">
      <c r="A867" s="282">
        <v>41774.0</v>
      </c>
      <c r="B867" s="283">
        <v>0.0</v>
      </c>
      <c r="C867" s="283">
        <v>26.7</v>
      </c>
      <c r="D867" s="283">
        <v>12.8</v>
      </c>
      <c r="E867" s="283">
        <v>3.0</v>
      </c>
      <c r="F867" s="283" t="s">
        <v>9973</v>
      </c>
      <c r="G867" s="8">
        <f t="shared" si="1"/>
        <v>5</v>
      </c>
    </row>
    <row r="868">
      <c r="A868" s="282">
        <v>41775.0</v>
      </c>
      <c r="B868" s="283">
        <v>0.0</v>
      </c>
      <c r="C868" s="283">
        <v>20.0</v>
      </c>
      <c r="D868" s="283">
        <v>11.7</v>
      </c>
      <c r="E868" s="283">
        <v>4.1</v>
      </c>
      <c r="F868" s="283" t="s">
        <v>9973</v>
      </c>
      <c r="G868" s="8">
        <f t="shared" si="1"/>
        <v>5</v>
      </c>
    </row>
    <row r="869">
      <c r="A869" s="282">
        <v>41776.0</v>
      </c>
      <c r="B869" s="283">
        <v>0.0</v>
      </c>
      <c r="C869" s="283">
        <v>20.0</v>
      </c>
      <c r="D869" s="283">
        <v>11.7</v>
      </c>
      <c r="E869" s="283">
        <v>3.2</v>
      </c>
      <c r="F869" s="283" t="s">
        <v>9973</v>
      </c>
      <c r="G869" s="8">
        <f t="shared" si="1"/>
        <v>5</v>
      </c>
    </row>
    <row r="870">
      <c r="A870" s="282">
        <v>41777.0</v>
      </c>
      <c r="B870" s="283">
        <v>0.0</v>
      </c>
      <c r="C870" s="283">
        <v>20.0</v>
      </c>
      <c r="D870" s="283">
        <v>10.6</v>
      </c>
      <c r="E870" s="283">
        <v>3.2</v>
      </c>
      <c r="F870" s="283" t="s">
        <v>9973</v>
      </c>
      <c r="G870" s="8">
        <f t="shared" si="1"/>
        <v>5</v>
      </c>
    </row>
    <row r="871">
      <c r="A871" s="282">
        <v>41778.0</v>
      </c>
      <c r="B871" s="283">
        <v>0.0</v>
      </c>
      <c r="C871" s="283">
        <v>21.1</v>
      </c>
      <c r="D871" s="283">
        <v>10.0</v>
      </c>
      <c r="E871" s="283">
        <v>2.2</v>
      </c>
      <c r="F871" s="283" t="s">
        <v>9973</v>
      </c>
      <c r="G871" s="8">
        <f t="shared" si="1"/>
        <v>5</v>
      </c>
    </row>
    <row r="872">
      <c r="A872" s="282">
        <v>41779.0</v>
      </c>
      <c r="B872" s="283">
        <v>0.0</v>
      </c>
      <c r="C872" s="283">
        <v>22.2</v>
      </c>
      <c r="D872" s="283">
        <v>10.0</v>
      </c>
      <c r="E872" s="283">
        <v>2.7</v>
      </c>
      <c r="F872" s="283" t="s">
        <v>9973</v>
      </c>
      <c r="G872" s="8">
        <f t="shared" si="1"/>
        <v>5</v>
      </c>
    </row>
    <row r="873">
      <c r="A873" s="282">
        <v>41780.0</v>
      </c>
      <c r="B873" s="283">
        <v>0.0</v>
      </c>
      <c r="C873" s="283">
        <v>20.0</v>
      </c>
      <c r="D873" s="283">
        <v>10.6</v>
      </c>
      <c r="E873" s="283">
        <v>1.7</v>
      </c>
      <c r="F873" s="283" t="s">
        <v>9973</v>
      </c>
      <c r="G873" s="8">
        <f t="shared" si="1"/>
        <v>5</v>
      </c>
    </row>
    <row r="874">
      <c r="A874" s="282">
        <v>41781.0</v>
      </c>
      <c r="B874" s="283">
        <v>0.0</v>
      </c>
      <c r="C874" s="283">
        <v>24.4</v>
      </c>
      <c r="D874" s="283">
        <v>11.7</v>
      </c>
      <c r="E874" s="283">
        <v>2.5</v>
      </c>
      <c r="F874" s="283" t="s">
        <v>9973</v>
      </c>
      <c r="G874" s="8">
        <f t="shared" si="1"/>
        <v>5</v>
      </c>
    </row>
    <row r="875">
      <c r="A875" s="282">
        <v>41782.0</v>
      </c>
      <c r="B875" s="283">
        <v>3.8</v>
      </c>
      <c r="C875" s="283">
        <v>20.0</v>
      </c>
      <c r="D875" s="283">
        <v>12.8</v>
      </c>
      <c r="E875" s="283">
        <v>4.0</v>
      </c>
      <c r="F875" s="283" t="s">
        <v>9975</v>
      </c>
      <c r="G875" s="8">
        <f t="shared" si="1"/>
        <v>5</v>
      </c>
    </row>
    <row r="876">
      <c r="A876" s="282">
        <v>41783.0</v>
      </c>
      <c r="B876" s="283">
        <v>0.0</v>
      </c>
      <c r="C876" s="283">
        <v>18.3</v>
      </c>
      <c r="D876" s="283">
        <v>11.1</v>
      </c>
      <c r="E876" s="283">
        <v>2.4</v>
      </c>
      <c r="F876" s="283" t="s">
        <v>9973</v>
      </c>
      <c r="G876" s="8">
        <f t="shared" si="1"/>
        <v>5</v>
      </c>
    </row>
    <row r="877">
      <c r="A877" s="282">
        <v>41784.0</v>
      </c>
      <c r="B877" s="283">
        <v>5.6</v>
      </c>
      <c r="C877" s="283">
        <v>15.0</v>
      </c>
      <c r="D877" s="283">
        <v>10.6</v>
      </c>
      <c r="E877" s="283">
        <v>1.4</v>
      </c>
      <c r="F877" s="283" t="s">
        <v>9975</v>
      </c>
      <c r="G877" s="8">
        <f t="shared" si="1"/>
        <v>5</v>
      </c>
    </row>
    <row r="878">
      <c r="A878" s="282">
        <v>41785.0</v>
      </c>
      <c r="B878" s="283">
        <v>0.0</v>
      </c>
      <c r="C878" s="283">
        <v>18.3</v>
      </c>
      <c r="D878" s="283">
        <v>11.1</v>
      </c>
      <c r="E878" s="283">
        <v>4.5</v>
      </c>
      <c r="F878" s="283" t="s">
        <v>9973</v>
      </c>
      <c r="G878" s="8">
        <f t="shared" si="1"/>
        <v>5</v>
      </c>
    </row>
    <row r="879">
      <c r="A879" s="282">
        <v>41786.0</v>
      </c>
      <c r="B879" s="283">
        <v>0.0</v>
      </c>
      <c r="C879" s="283">
        <v>20.0</v>
      </c>
      <c r="D879" s="283">
        <v>10.0</v>
      </c>
      <c r="E879" s="283">
        <v>2.5</v>
      </c>
      <c r="F879" s="283" t="s">
        <v>9973</v>
      </c>
      <c r="G879" s="8">
        <f t="shared" si="1"/>
        <v>5</v>
      </c>
    </row>
    <row r="880">
      <c r="A880" s="282">
        <v>41787.0</v>
      </c>
      <c r="B880" s="283">
        <v>0.0</v>
      </c>
      <c r="C880" s="283">
        <v>18.9</v>
      </c>
      <c r="D880" s="283">
        <v>10.0</v>
      </c>
      <c r="E880" s="283">
        <v>3.4</v>
      </c>
      <c r="F880" s="283" t="s">
        <v>9973</v>
      </c>
      <c r="G880" s="8">
        <f t="shared" si="1"/>
        <v>5</v>
      </c>
    </row>
    <row r="881">
      <c r="A881" s="282">
        <v>41788.0</v>
      </c>
      <c r="B881" s="283">
        <v>0.0</v>
      </c>
      <c r="C881" s="283">
        <v>18.9</v>
      </c>
      <c r="D881" s="283">
        <v>11.1</v>
      </c>
      <c r="E881" s="283">
        <v>4.3</v>
      </c>
      <c r="F881" s="283" t="s">
        <v>9973</v>
      </c>
      <c r="G881" s="8">
        <f t="shared" si="1"/>
        <v>5</v>
      </c>
    </row>
    <row r="882">
      <c r="A882" s="282">
        <v>41789.0</v>
      </c>
      <c r="B882" s="283">
        <v>0.0</v>
      </c>
      <c r="C882" s="283">
        <v>20.6</v>
      </c>
      <c r="D882" s="283">
        <v>8.9</v>
      </c>
      <c r="E882" s="283">
        <v>4.5</v>
      </c>
      <c r="F882" s="283" t="s">
        <v>9973</v>
      </c>
      <c r="G882" s="8">
        <f t="shared" si="1"/>
        <v>5</v>
      </c>
    </row>
    <row r="883">
      <c r="A883" s="282">
        <v>41790.0</v>
      </c>
      <c r="B883" s="283">
        <v>0.0</v>
      </c>
      <c r="C883" s="283">
        <v>23.3</v>
      </c>
      <c r="D883" s="283">
        <v>10.0</v>
      </c>
      <c r="E883" s="283">
        <v>2.2</v>
      </c>
      <c r="F883" s="283" t="s">
        <v>9973</v>
      </c>
      <c r="G883" s="8">
        <f t="shared" si="1"/>
        <v>5</v>
      </c>
    </row>
    <row r="884">
      <c r="A884" s="282">
        <v>41791.0</v>
      </c>
      <c r="B884" s="283">
        <v>0.0</v>
      </c>
      <c r="C884" s="283">
        <v>22.2</v>
      </c>
      <c r="D884" s="283">
        <v>10.6</v>
      </c>
      <c r="E884" s="283">
        <v>2.3</v>
      </c>
      <c r="F884" s="283" t="s">
        <v>9973</v>
      </c>
      <c r="G884" s="8">
        <f t="shared" si="1"/>
        <v>6</v>
      </c>
    </row>
    <row r="885">
      <c r="A885" s="282">
        <v>41792.0</v>
      </c>
      <c r="B885" s="283">
        <v>0.0</v>
      </c>
      <c r="C885" s="283">
        <v>23.3</v>
      </c>
      <c r="D885" s="283">
        <v>11.1</v>
      </c>
      <c r="E885" s="283">
        <v>2.4</v>
      </c>
      <c r="F885" s="283" t="s">
        <v>9973</v>
      </c>
      <c r="G885" s="8">
        <f t="shared" si="1"/>
        <v>6</v>
      </c>
    </row>
    <row r="886">
      <c r="A886" s="282">
        <v>41793.0</v>
      </c>
      <c r="B886" s="283">
        <v>0.0</v>
      </c>
      <c r="C886" s="283">
        <v>18.3</v>
      </c>
      <c r="D886" s="283">
        <v>11.1</v>
      </c>
      <c r="E886" s="283">
        <v>3.2</v>
      </c>
      <c r="F886" s="283" t="s">
        <v>9973</v>
      </c>
      <c r="G886" s="8">
        <f t="shared" si="1"/>
        <v>6</v>
      </c>
    </row>
    <row r="887">
      <c r="A887" s="282">
        <v>41794.0</v>
      </c>
      <c r="B887" s="283">
        <v>0.0</v>
      </c>
      <c r="C887" s="283">
        <v>19.4</v>
      </c>
      <c r="D887" s="283">
        <v>10.0</v>
      </c>
      <c r="E887" s="283">
        <v>2.6</v>
      </c>
      <c r="F887" s="283" t="s">
        <v>9973</v>
      </c>
      <c r="G887" s="8">
        <f t="shared" si="1"/>
        <v>6</v>
      </c>
    </row>
    <row r="888">
      <c r="A888" s="282">
        <v>41795.0</v>
      </c>
      <c r="B888" s="283">
        <v>0.0</v>
      </c>
      <c r="C888" s="283">
        <v>22.2</v>
      </c>
      <c r="D888" s="283">
        <v>10.0</v>
      </c>
      <c r="E888" s="283">
        <v>2.4</v>
      </c>
      <c r="F888" s="283" t="s">
        <v>9973</v>
      </c>
      <c r="G888" s="8">
        <f t="shared" si="1"/>
        <v>6</v>
      </c>
    </row>
    <row r="889">
      <c r="A889" s="282">
        <v>41796.0</v>
      </c>
      <c r="B889" s="283">
        <v>0.0</v>
      </c>
      <c r="C889" s="283">
        <v>25.0</v>
      </c>
      <c r="D889" s="283">
        <v>10.6</v>
      </c>
      <c r="E889" s="283">
        <v>3.2</v>
      </c>
      <c r="F889" s="283" t="s">
        <v>9973</v>
      </c>
      <c r="G889" s="8">
        <f t="shared" si="1"/>
        <v>6</v>
      </c>
    </row>
    <row r="890">
      <c r="A890" s="282">
        <v>41797.0</v>
      </c>
      <c r="B890" s="283">
        <v>0.0</v>
      </c>
      <c r="C890" s="283">
        <v>24.4</v>
      </c>
      <c r="D890" s="283">
        <v>13.3</v>
      </c>
      <c r="E890" s="283">
        <v>3.1</v>
      </c>
      <c r="F890" s="283" t="s">
        <v>9973</v>
      </c>
      <c r="G890" s="8">
        <f t="shared" si="1"/>
        <v>6</v>
      </c>
    </row>
    <row r="891">
      <c r="A891" s="282">
        <v>41798.0</v>
      </c>
      <c r="B891" s="283">
        <v>0.0</v>
      </c>
      <c r="C891" s="283">
        <v>23.3</v>
      </c>
      <c r="D891" s="283">
        <v>12.2</v>
      </c>
      <c r="E891" s="283">
        <v>2.1</v>
      </c>
      <c r="F891" s="283" t="s">
        <v>9973</v>
      </c>
      <c r="G891" s="8">
        <f t="shared" si="1"/>
        <v>6</v>
      </c>
    </row>
    <row r="892">
      <c r="A892" s="282">
        <v>41799.0</v>
      </c>
      <c r="B892" s="283">
        <v>0.0</v>
      </c>
      <c r="C892" s="283">
        <v>21.1</v>
      </c>
      <c r="D892" s="283">
        <v>13.3</v>
      </c>
      <c r="E892" s="283">
        <v>3.6</v>
      </c>
      <c r="F892" s="283" t="s">
        <v>9973</v>
      </c>
      <c r="G892" s="8">
        <f t="shared" si="1"/>
        <v>6</v>
      </c>
    </row>
    <row r="893">
      <c r="A893" s="282">
        <v>41800.0</v>
      </c>
      <c r="B893" s="283">
        <v>0.0</v>
      </c>
      <c r="C893" s="283">
        <v>20.0</v>
      </c>
      <c r="D893" s="283">
        <v>12.2</v>
      </c>
      <c r="E893" s="283">
        <v>2.9</v>
      </c>
      <c r="F893" s="283" t="s">
        <v>9973</v>
      </c>
      <c r="G893" s="8">
        <f t="shared" si="1"/>
        <v>6</v>
      </c>
    </row>
    <row r="894">
      <c r="A894" s="282">
        <v>41801.0</v>
      </c>
      <c r="B894" s="283">
        <v>0.0</v>
      </c>
      <c r="C894" s="283">
        <v>23.9</v>
      </c>
      <c r="D894" s="283">
        <v>11.1</v>
      </c>
      <c r="E894" s="283">
        <v>2.7</v>
      </c>
      <c r="F894" s="283" t="s">
        <v>9973</v>
      </c>
      <c r="G894" s="8">
        <f t="shared" si="1"/>
        <v>6</v>
      </c>
    </row>
    <row r="895">
      <c r="A895" s="282">
        <v>41802.0</v>
      </c>
      <c r="B895" s="283">
        <v>1.8</v>
      </c>
      <c r="C895" s="283">
        <v>21.7</v>
      </c>
      <c r="D895" s="283">
        <v>12.2</v>
      </c>
      <c r="E895" s="283">
        <v>4.0</v>
      </c>
      <c r="F895" s="283" t="s">
        <v>9973</v>
      </c>
      <c r="G895" s="8">
        <f t="shared" si="1"/>
        <v>6</v>
      </c>
    </row>
    <row r="896">
      <c r="A896" s="282">
        <v>41803.0</v>
      </c>
      <c r="B896" s="283">
        <v>6.4</v>
      </c>
      <c r="C896" s="283">
        <v>15.6</v>
      </c>
      <c r="D896" s="283">
        <v>11.1</v>
      </c>
      <c r="E896" s="283">
        <v>5.0</v>
      </c>
      <c r="F896" s="283" t="s">
        <v>9975</v>
      </c>
      <c r="G896" s="8">
        <f t="shared" si="1"/>
        <v>6</v>
      </c>
    </row>
    <row r="897">
      <c r="A897" s="282">
        <v>41804.0</v>
      </c>
      <c r="B897" s="283">
        <v>0.0</v>
      </c>
      <c r="C897" s="283">
        <v>17.8</v>
      </c>
      <c r="D897" s="283">
        <v>11.7</v>
      </c>
      <c r="E897" s="283">
        <v>3.2</v>
      </c>
      <c r="F897" s="283" t="s">
        <v>9973</v>
      </c>
      <c r="G897" s="8">
        <f t="shared" si="1"/>
        <v>6</v>
      </c>
    </row>
    <row r="898">
      <c r="A898" s="282">
        <v>41805.0</v>
      </c>
      <c r="B898" s="283">
        <v>0.5</v>
      </c>
      <c r="C898" s="283">
        <v>18.3</v>
      </c>
      <c r="D898" s="283">
        <v>10.0</v>
      </c>
      <c r="E898" s="283">
        <v>3.6</v>
      </c>
      <c r="F898" s="283" t="s">
        <v>9975</v>
      </c>
      <c r="G898" s="8">
        <f t="shared" si="1"/>
        <v>6</v>
      </c>
    </row>
    <row r="899">
      <c r="A899" s="282">
        <v>41806.0</v>
      </c>
      <c r="B899" s="283">
        <v>3.6</v>
      </c>
      <c r="C899" s="283">
        <v>17.8</v>
      </c>
      <c r="D899" s="283">
        <v>8.9</v>
      </c>
      <c r="E899" s="283">
        <v>2.4</v>
      </c>
      <c r="F899" s="283" t="s">
        <v>9975</v>
      </c>
      <c r="G899" s="8">
        <f t="shared" si="1"/>
        <v>6</v>
      </c>
    </row>
    <row r="900">
      <c r="A900" s="282">
        <v>41807.0</v>
      </c>
      <c r="B900" s="283">
        <v>1.3</v>
      </c>
      <c r="C900" s="283">
        <v>17.8</v>
      </c>
      <c r="D900" s="283">
        <v>10.0</v>
      </c>
      <c r="E900" s="283">
        <v>3.0</v>
      </c>
      <c r="F900" s="283" t="s">
        <v>9975</v>
      </c>
      <c r="G900" s="8">
        <f t="shared" si="1"/>
        <v>6</v>
      </c>
    </row>
    <row r="901">
      <c r="A901" s="282">
        <v>41808.0</v>
      </c>
      <c r="B901" s="283">
        <v>0.0</v>
      </c>
      <c r="C901" s="283">
        <v>18.9</v>
      </c>
      <c r="D901" s="283">
        <v>11.1</v>
      </c>
      <c r="E901" s="283">
        <v>2.7</v>
      </c>
      <c r="F901" s="283" t="s">
        <v>9973</v>
      </c>
      <c r="G901" s="8">
        <f t="shared" si="1"/>
        <v>6</v>
      </c>
    </row>
    <row r="902">
      <c r="A902" s="282">
        <v>41809.0</v>
      </c>
      <c r="B902" s="283">
        <v>0.8</v>
      </c>
      <c r="C902" s="283">
        <v>25.6</v>
      </c>
      <c r="D902" s="283">
        <v>11.7</v>
      </c>
      <c r="E902" s="283">
        <v>3.7</v>
      </c>
      <c r="F902" s="283" t="s">
        <v>9973</v>
      </c>
      <c r="G902" s="8">
        <f t="shared" si="1"/>
        <v>6</v>
      </c>
    </row>
    <row r="903">
      <c r="A903" s="282">
        <v>41810.0</v>
      </c>
      <c r="B903" s="283">
        <v>0.3</v>
      </c>
      <c r="C903" s="283">
        <v>20.0</v>
      </c>
      <c r="D903" s="283">
        <v>10.0</v>
      </c>
      <c r="E903" s="283">
        <v>3.4</v>
      </c>
      <c r="F903" s="283" t="s">
        <v>9973</v>
      </c>
      <c r="G903" s="8">
        <f t="shared" si="1"/>
        <v>6</v>
      </c>
    </row>
    <row r="904">
      <c r="A904" s="282">
        <v>41811.0</v>
      </c>
      <c r="B904" s="283">
        <v>0.0</v>
      </c>
      <c r="C904" s="283">
        <v>22.2</v>
      </c>
      <c r="D904" s="283">
        <v>10.6</v>
      </c>
      <c r="E904" s="283">
        <v>3.6</v>
      </c>
      <c r="F904" s="283" t="s">
        <v>9973</v>
      </c>
      <c r="G904" s="8">
        <f t="shared" si="1"/>
        <v>6</v>
      </c>
    </row>
    <row r="905">
      <c r="A905" s="282">
        <v>41812.0</v>
      </c>
      <c r="B905" s="283">
        <v>0.0</v>
      </c>
      <c r="C905" s="283">
        <v>25.0</v>
      </c>
      <c r="D905" s="283">
        <v>11.1</v>
      </c>
      <c r="E905" s="283">
        <v>2.7</v>
      </c>
      <c r="F905" s="283" t="s">
        <v>9973</v>
      </c>
      <c r="G905" s="8">
        <f t="shared" si="1"/>
        <v>6</v>
      </c>
    </row>
    <row r="906">
      <c r="A906" s="282">
        <v>41813.0</v>
      </c>
      <c r="B906" s="283">
        <v>0.0</v>
      </c>
      <c r="C906" s="283">
        <v>25.0</v>
      </c>
      <c r="D906" s="283">
        <v>13.3</v>
      </c>
      <c r="E906" s="283">
        <v>2.5</v>
      </c>
      <c r="F906" s="283" t="s">
        <v>9973</v>
      </c>
      <c r="G906" s="8">
        <f t="shared" si="1"/>
        <v>6</v>
      </c>
    </row>
    <row r="907">
      <c r="A907" s="282">
        <v>41814.0</v>
      </c>
      <c r="B907" s="283">
        <v>0.0</v>
      </c>
      <c r="C907" s="283">
        <v>24.4</v>
      </c>
      <c r="D907" s="283">
        <v>14.4</v>
      </c>
      <c r="E907" s="283">
        <v>2.5</v>
      </c>
      <c r="F907" s="283" t="s">
        <v>9973</v>
      </c>
      <c r="G907" s="8">
        <f t="shared" si="1"/>
        <v>6</v>
      </c>
    </row>
    <row r="908">
      <c r="A908" s="282">
        <v>41815.0</v>
      </c>
      <c r="B908" s="283">
        <v>0.0</v>
      </c>
      <c r="C908" s="283">
        <v>26.1</v>
      </c>
      <c r="D908" s="283">
        <v>13.9</v>
      </c>
      <c r="E908" s="283">
        <v>2.4</v>
      </c>
      <c r="F908" s="283" t="s">
        <v>9973</v>
      </c>
      <c r="G908" s="8">
        <f t="shared" si="1"/>
        <v>6</v>
      </c>
    </row>
    <row r="909">
      <c r="A909" s="282">
        <v>41816.0</v>
      </c>
      <c r="B909" s="283">
        <v>0.0</v>
      </c>
      <c r="C909" s="283">
        <v>21.1</v>
      </c>
      <c r="D909" s="283">
        <v>14.4</v>
      </c>
      <c r="E909" s="283">
        <v>4.1</v>
      </c>
      <c r="F909" s="283" t="s">
        <v>9973</v>
      </c>
      <c r="G909" s="8">
        <f t="shared" si="1"/>
        <v>6</v>
      </c>
    </row>
    <row r="910">
      <c r="A910" s="282">
        <v>41817.0</v>
      </c>
      <c r="B910" s="283">
        <v>1.8</v>
      </c>
      <c r="C910" s="283">
        <v>21.1</v>
      </c>
      <c r="D910" s="283">
        <v>13.9</v>
      </c>
      <c r="E910" s="283">
        <v>4.5</v>
      </c>
      <c r="F910" s="283" t="s">
        <v>9975</v>
      </c>
      <c r="G910" s="8">
        <f t="shared" si="1"/>
        <v>6</v>
      </c>
    </row>
    <row r="911">
      <c r="A911" s="282">
        <v>41818.0</v>
      </c>
      <c r="B911" s="283">
        <v>2.3</v>
      </c>
      <c r="C911" s="283">
        <v>20.0</v>
      </c>
      <c r="D911" s="283">
        <v>13.3</v>
      </c>
      <c r="E911" s="283">
        <v>4.3</v>
      </c>
      <c r="F911" s="283" t="s">
        <v>9975</v>
      </c>
      <c r="G911" s="8">
        <f t="shared" si="1"/>
        <v>6</v>
      </c>
    </row>
    <row r="912">
      <c r="A912" s="282">
        <v>41819.0</v>
      </c>
      <c r="B912" s="283">
        <v>0.0</v>
      </c>
      <c r="C912" s="283">
        <v>20.6</v>
      </c>
      <c r="D912" s="283">
        <v>12.8</v>
      </c>
      <c r="E912" s="283">
        <v>3.2</v>
      </c>
      <c r="F912" s="283" t="s">
        <v>9973</v>
      </c>
      <c r="G912" s="8">
        <f t="shared" si="1"/>
        <v>6</v>
      </c>
    </row>
    <row r="913">
      <c r="A913" s="282">
        <v>41820.0</v>
      </c>
      <c r="B913" s="283">
        <v>0.0</v>
      </c>
      <c r="C913" s="283">
        <v>25.6</v>
      </c>
      <c r="D913" s="283">
        <v>12.8</v>
      </c>
      <c r="E913" s="283">
        <v>4.4</v>
      </c>
      <c r="F913" s="283" t="s">
        <v>9973</v>
      </c>
      <c r="G913" s="8">
        <f t="shared" si="1"/>
        <v>6</v>
      </c>
    </row>
    <row r="914">
      <c r="A914" s="282">
        <v>41821.0</v>
      </c>
      <c r="B914" s="283">
        <v>0.0</v>
      </c>
      <c r="C914" s="283">
        <v>34.4</v>
      </c>
      <c r="D914" s="283">
        <v>15.6</v>
      </c>
      <c r="E914" s="283">
        <v>3.5</v>
      </c>
      <c r="F914" s="283" t="s">
        <v>9973</v>
      </c>
      <c r="G914" s="8">
        <f t="shared" si="1"/>
        <v>7</v>
      </c>
    </row>
    <row r="915">
      <c r="A915" s="282">
        <v>41822.0</v>
      </c>
      <c r="B915" s="283">
        <v>0.0</v>
      </c>
      <c r="C915" s="283">
        <v>27.2</v>
      </c>
      <c r="D915" s="283">
        <v>14.4</v>
      </c>
      <c r="E915" s="283">
        <v>3.6</v>
      </c>
      <c r="F915" s="283" t="s">
        <v>9973</v>
      </c>
      <c r="G915" s="8">
        <f t="shared" si="1"/>
        <v>7</v>
      </c>
    </row>
    <row r="916">
      <c r="A916" s="282">
        <v>41823.0</v>
      </c>
      <c r="B916" s="283">
        <v>0.0</v>
      </c>
      <c r="C916" s="283">
        <v>21.7</v>
      </c>
      <c r="D916" s="283">
        <v>13.9</v>
      </c>
      <c r="E916" s="283">
        <v>3.1</v>
      </c>
      <c r="F916" s="283" t="s">
        <v>9973</v>
      </c>
      <c r="G916" s="8">
        <f t="shared" si="1"/>
        <v>7</v>
      </c>
    </row>
    <row r="917">
      <c r="A917" s="282">
        <v>41824.0</v>
      </c>
      <c r="B917" s="283">
        <v>0.0</v>
      </c>
      <c r="C917" s="283">
        <v>23.9</v>
      </c>
      <c r="D917" s="283">
        <v>13.9</v>
      </c>
      <c r="E917" s="283">
        <v>3.6</v>
      </c>
      <c r="F917" s="283" t="s">
        <v>9973</v>
      </c>
      <c r="G917" s="8">
        <f t="shared" si="1"/>
        <v>7</v>
      </c>
    </row>
    <row r="918">
      <c r="A918" s="282">
        <v>41825.0</v>
      </c>
      <c r="B918" s="283">
        <v>0.0</v>
      </c>
      <c r="C918" s="283">
        <v>24.4</v>
      </c>
      <c r="D918" s="283">
        <v>13.3</v>
      </c>
      <c r="E918" s="283">
        <v>2.2</v>
      </c>
      <c r="F918" s="283" t="s">
        <v>9975</v>
      </c>
      <c r="G918" s="8">
        <f t="shared" si="1"/>
        <v>7</v>
      </c>
    </row>
    <row r="919">
      <c r="A919" s="282">
        <v>41826.0</v>
      </c>
      <c r="B919" s="283">
        <v>0.0</v>
      </c>
      <c r="C919" s="283">
        <v>28.9</v>
      </c>
      <c r="D919" s="283">
        <v>15.0</v>
      </c>
      <c r="E919" s="283">
        <v>3.0</v>
      </c>
      <c r="F919" s="283" t="s">
        <v>9973</v>
      </c>
      <c r="G919" s="8">
        <f t="shared" si="1"/>
        <v>7</v>
      </c>
    </row>
    <row r="920">
      <c r="A920" s="282">
        <v>41827.0</v>
      </c>
      <c r="B920" s="283">
        <v>0.0</v>
      </c>
      <c r="C920" s="283">
        <v>27.2</v>
      </c>
      <c r="D920" s="283">
        <v>17.8</v>
      </c>
      <c r="E920" s="283">
        <v>4.1</v>
      </c>
      <c r="F920" s="283" t="s">
        <v>9975</v>
      </c>
      <c r="G920" s="8">
        <f t="shared" si="1"/>
        <v>7</v>
      </c>
    </row>
    <row r="921">
      <c r="A921" s="282">
        <v>41828.0</v>
      </c>
      <c r="B921" s="283">
        <v>0.0</v>
      </c>
      <c r="C921" s="283">
        <v>30.0</v>
      </c>
      <c r="D921" s="283">
        <v>15.6</v>
      </c>
      <c r="E921" s="283">
        <v>3.5</v>
      </c>
      <c r="F921" s="283" t="s">
        <v>9973</v>
      </c>
      <c r="G921" s="8">
        <f t="shared" si="1"/>
        <v>7</v>
      </c>
    </row>
    <row r="922">
      <c r="A922" s="282">
        <v>41829.0</v>
      </c>
      <c r="B922" s="283">
        <v>0.0</v>
      </c>
      <c r="C922" s="283">
        <v>26.7</v>
      </c>
      <c r="D922" s="283">
        <v>13.9</v>
      </c>
      <c r="E922" s="283">
        <v>2.3</v>
      </c>
      <c r="F922" s="283" t="s">
        <v>9973</v>
      </c>
      <c r="G922" s="8">
        <f t="shared" si="1"/>
        <v>7</v>
      </c>
    </row>
    <row r="923">
      <c r="A923" s="282">
        <v>41830.0</v>
      </c>
      <c r="B923" s="283">
        <v>0.0</v>
      </c>
      <c r="C923" s="283">
        <v>28.9</v>
      </c>
      <c r="D923" s="283">
        <v>12.8</v>
      </c>
      <c r="E923" s="283">
        <v>2.2</v>
      </c>
      <c r="F923" s="283" t="s">
        <v>9975</v>
      </c>
      <c r="G923" s="8">
        <f t="shared" si="1"/>
        <v>7</v>
      </c>
    </row>
    <row r="924">
      <c r="A924" s="282">
        <v>41831.0</v>
      </c>
      <c r="B924" s="283">
        <v>0.0</v>
      </c>
      <c r="C924" s="283">
        <v>31.1</v>
      </c>
      <c r="D924" s="283">
        <v>15.0</v>
      </c>
      <c r="E924" s="283">
        <v>2.2</v>
      </c>
      <c r="F924" s="283" t="s">
        <v>9973</v>
      </c>
      <c r="G924" s="8">
        <f t="shared" si="1"/>
        <v>7</v>
      </c>
    </row>
    <row r="925">
      <c r="A925" s="282">
        <v>41832.0</v>
      </c>
      <c r="B925" s="283">
        <v>0.0</v>
      </c>
      <c r="C925" s="283">
        <v>32.2</v>
      </c>
      <c r="D925" s="283">
        <v>16.7</v>
      </c>
      <c r="E925" s="283">
        <v>2.2</v>
      </c>
      <c r="F925" s="283" t="s">
        <v>9973</v>
      </c>
      <c r="G925" s="8">
        <f t="shared" si="1"/>
        <v>7</v>
      </c>
    </row>
    <row r="926">
      <c r="A926" s="282">
        <v>41833.0</v>
      </c>
      <c r="B926" s="283">
        <v>0.0</v>
      </c>
      <c r="C926" s="283">
        <v>29.4</v>
      </c>
      <c r="D926" s="283">
        <v>15.0</v>
      </c>
      <c r="E926" s="283">
        <v>2.6</v>
      </c>
      <c r="F926" s="283" t="s">
        <v>9972</v>
      </c>
      <c r="G926" s="8">
        <f t="shared" si="1"/>
        <v>7</v>
      </c>
    </row>
    <row r="927">
      <c r="A927" s="282">
        <v>41834.0</v>
      </c>
      <c r="B927" s="283">
        <v>0.0</v>
      </c>
      <c r="C927" s="283">
        <v>27.8</v>
      </c>
      <c r="D927" s="283">
        <v>15.0</v>
      </c>
      <c r="E927" s="283">
        <v>2.8</v>
      </c>
      <c r="F927" s="283" t="s">
        <v>9973</v>
      </c>
      <c r="G927" s="8">
        <f t="shared" si="1"/>
        <v>7</v>
      </c>
    </row>
    <row r="928">
      <c r="A928" s="282">
        <v>41835.0</v>
      </c>
      <c r="B928" s="283">
        <v>0.0</v>
      </c>
      <c r="C928" s="283">
        <v>31.1</v>
      </c>
      <c r="D928" s="283">
        <v>13.9</v>
      </c>
      <c r="E928" s="283">
        <v>2.3</v>
      </c>
      <c r="F928" s="283" t="s">
        <v>9973</v>
      </c>
      <c r="G928" s="8">
        <f t="shared" si="1"/>
        <v>7</v>
      </c>
    </row>
    <row r="929">
      <c r="A929" s="282">
        <v>41836.0</v>
      </c>
      <c r="B929" s="283">
        <v>0.0</v>
      </c>
      <c r="C929" s="283">
        <v>31.1</v>
      </c>
      <c r="D929" s="283">
        <v>14.4</v>
      </c>
      <c r="E929" s="283">
        <v>2.4</v>
      </c>
      <c r="F929" s="283" t="s">
        <v>9973</v>
      </c>
      <c r="G929" s="8">
        <f t="shared" si="1"/>
        <v>7</v>
      </c>
    </row>
    <row r="930">
      <c r="A930" s="282">
        <v>41837.0</v>
      </c>
      <c r="B930" s="283">
        <v>0.0</v>
      </c>
      <c r="C930" s="283">
        <v>26.7</v>
      </c>
      <c r="D930" s="283">
        <v>13.9</v>
      </c>
      <c r="E930" s="283">
        <v>3.7</v>
      </c>
      <c r="F930" s="283" t="s">
        <v>9973</v>
      </c>
      <c r="G930" s="8">
        <f t="shared" si="1"/>
        <v>7</v>
      </c>
    </row>
    <row r="931">
      <c r="A931" s="282">
        <v>41838.0</v>
      </c>
      <c r="B931" s="283">
        <v>0.0</v>
      </c>
      <c r="C931" s="283">
        <v>23.9</v>
      </c>
      <c r="D931" s="283">
        <v>11.7</v>
      </c>
      <c r="E931" s="283">
        <v>2.8</v>
      </c>
      <c r="F931" s="283" t="s">
        <v>9973</v>
      </c>
      <c r="G931" s="8">
        <f t="shared" si="1"/>
        <v>7</v>
      </c>
    </row>
    <row r="932">
      <c r="A932" s="282">
        <v>41839.0</v>
      </c>
      <c r="B932" s="283">
        <v>0.0</v>
      </c>
      <c r="C932" s="283">
        <v>25.6</v>
      </c>
      <c r="D932" s="283">
        <v>15.0</v>
      </c>
      <c r="E932" s="283">
        <v>5.4</v>
      </c>
      <c r="F932" s="283" t="s">
        <v>9975</v>
      </c>
      <c r="G932" s="8">
        <f t="shared" si="1"/>
        <v>7</v>
      </c>
    </row>
    <row r="933">
      <c r="A933" s="282">
        <v>41840.0</v>
      </c>
      <c r="B933" s="283">
        <v>0.0</v>
      </c>
      <c r="C933" s="283">
        <v>19.4</v>
      </c>
      <c r="D933" s="283">
        <v>14.4</v>
      </c>
      <c r="E933" s="283">
        <v>2.8</v>
      </c>
      <c r="F933" s="283" t="s">
        <v>9973</v>
      </c>
      <c r="G933" s="8">
        <f t="shared" si="1"/>
        <v>7</v>
      </c>
    </row>
    <row r="934">
      <c r="A934" s="282">
        <v>41841.0</v>
      </c>
      <c r="B934" s="283">
        <v>0.0</v>
      </c>
      <c r="C934" s="283">
        <v>23.9</v>
      </c>
      <c r="D934" s="283">
        <v>13.3</v>
      </c>
      <c r="E934" s="283">
        <v>2.2</v>
      </c>
      <c r="F934" s="283" t="s">
        <v>9973</v>
      </c>
      <c r="G934" s="8">
        <f t="shared" si="1"/>
        <v>7</v>
      </c>
    </row>
    <row r="935">
      <c r="A935" s="282">
        <v>41842.0</v>
      </c>
      <c r="B935" s="283">
        <v>0.3</v>
      </c>
      <c r="C935" s="283">
        <v>21.1</v>
      </c>
      <c r="D935" s="283">
        <v>13.3</v>
      </c>
      <c r="E935" s="283">
        <v>1.1</v>
      </c>
      <c r="F935" s="283" t="s">
        <v>9975</v>
      </c>
      <c r="G935" s="8">
        <f t="shared" si="1"/>
        <v>7</v>
      </c>
    </row>
    <row r="936">
      <c r="A936" s="282">
        <v>41843.0</v>
      </c>
      <c r="B936" s="283">
        <v>19.3</v>
      </c>
      <c r="C936" s="283">
        <v>18.9</v>
      </c>
      <c r="D936" s="283">
        <v>13.3</v>
      </c>
      <c r="E936" s="283">
        <v>3.3</v>
      </c>
      <c r="F936" s="283" t="s">
        <v>9973</v>
      </c>
      <c r="G936" s="8">
        <f t="shared" si="1"/>
        <v>7</v>
      </c>
    </row>
    <row r="937">
      <c r="A937" s="282">
        <v>41844.0</v>
      </c>
      <c r="B937" s="283">
        <v>0.0</v>
      </c>
      <c r="C937" s="283">
        <v>20.6</v>
      </c>
      <c r="D937" s="283">
        <v>12.8</v>
      </c>
      <c r="E937" s="283">
        <v>4.7</v>
      </c>
      <c r="F937" s="283" t="s">
        <v>9973</v>
      </c>
      <c r="G937" s="8">
        <f t="shared" si="1"/>
        <v>7</v>
      </c>
    </row>
    <row r="938">
      <c r="A938" s="282">
        <v>41845.0</v>
      </c>
      <c r="B938" s="283">
        <v>0.0</v>
      </c>
      <c r="C938" s="283">
        <v>22.8</v>
      </c>
      <c r="D938" s="283">
        <v>12.2</v>
      </c>
      <c r="E938" s="283">
        <v>2.7</v>
      </c>
      <c r="F938" s="283" t="s">
        <v>9973</v>
      </c>
      <c r="G938" s="8">
        <f t="shared" si="1"/>
        <v>7</v>
      </c>
    </row>
    <row r="939">
      <c r="A939" s="282">
        <v>41846.0</v>
      </c>
      <c r="B939" s="283">
        <v>0.0</v>
      </c>
      <c r="C939" s="283">
        <v>26.1</v>
      </c>
      <c r="D939" s="283">
        <v>13.3</v>
      </c>
      <c r="E939" s="283">
        <v>3.6</v>
      </c>
      <c r="F939" s="283" t="s">
        <v>9973</v>
      </c>
      <c r="G939" s="8">
        <f t="shared" si="1"/>
        <v>7</v>
      </c>
    </row>
    <row r="940">
      <c r="A940" s="282">
        <v>41847.0</v>
      </c>
      <c r="B940" s="283">
        <v>0.0</v>
      </c>
      <c r="C940" s="283">
        <v>28.3</v>
      </c>
      <c r="D940" s="283">
        <v>15.0</v>
      </c>
      <c r="E940" s="283">
        <v>4.1</v>
      </c>
      <c r="F940" s="283" t="s">
        <v>9973</v>
      </c>
      <c r="G940" s="8">
        <f t="shared" si="1"/>
        <v>7</v>
      </c>
    </row>
    <row r="941">
      <c r="A941" s="282">
        <v>41848.0</v>
      </c>
      <c r="B941" s="283">
        <v>0.0</v>
      </c>
      <c r="C941" s="283">
        <v>30.6</v>
      </c>
      <c r="D941" s="283">
        <v>15.0</v>
      </c>
      <c r="E941" s="283">
        <v>3.7</v>
      </c>
      <c r="F941" s="283" t="s">
        <v>9973</v>
      </c>
      <c r="G941" s="8">
        <f t="shared" si="1"/>
        <v>7</v>
      </c>
    </row>
    <row r="942">
      <c r="A942" s="282">
        <v>41849.0</v>
      </c>
      <c r="B942" s="283">
        <v>0.0</v>
      </c>
      <c r="C942" s="283">
        <v>30.0</v>
      </c>
      <c r="D942" s="283">
        <v>15.6</v>
      </c>
      <c r="E942" s="283">
        <v>2.8</v>
      </c>
      <c r="F942" s="283" t="s">
        <v>9973</v>
      </c>
      <c r="G942" s="8">
        <f t="shared" si="1"/>
        <v>7</v>
      </c>
    </row>
    <row r="943">
      <c r="A943" s="282">
        <v>41850.0</v>
      </c>
      <c r="B943" s="283">
        <v>0.0</v>
      </c>
      <c r="C943" s="283">
        <v>29.4</v>
      </c>
      <c r="D943" s="283">
        <v>14.4</v>
      </c>
      <c r="E943" s="283">
        <v>3.4</v>
      </c>
      <c r="F943" s="283" t="s">
        <v>9973</v>
      </c>
      <c r="G943" s="8">
        <f t="shared" si="1"/>
        <v>7</v>
      </c>
    </row>
    <row r="944">
      <c r="A944" s="282">
        <v>41851.0</v>
      </c>
      <c r="B944" s="283">
        <v>0.0</v>
      </c>
      <c r="C944" s="283">
        <v>30.6</v>
      </c>
      <c r="D944" s="283">
        <v>17.8</v>
      </c>
      <c r="E944" s="283">
        <v>4.1</v>
      </c>
      <c r="F944" s="283" t="s">
        <v>9973</v>
      </c>
      <c r="G944" s="8">
        <f t="shared" si="1"/>
        <v>7</v>
      </c>
    </row>
    <row r="945">
      <c r="A945" s="282">
        <v>41852.0</v>
      </c>
      <c r="B945" s="283">
        <v>0.0</v>
      </c>
      <c r="C945" s="283">
        <v>28.9</v>
      </c>
      <c r="D945" s="283">
        <v>15.0</v>
      </c>
      <c r="E945" s="283">
        <v>3.3</v>
      </c>
      <c r="F945" s="283" t="s">
        <v>9973</v>
      </c>
      <c r="G945" s="8">
        <f t="shared" si="1"/>
        <v>8</v>
      </c>
    </row>
    <row r="946">
      <c r="A946" s="282">
        <v>41853.0</v>
      </c>
      <c r="B946" s="283">
        <v>0.5</v>
      </c>
      <c r="C946" s="283">
        <v>29.4</v>
      </c>
      <c r="D946" s="283">
        <v>15.6</v>
      </c>
      <c r="E946" s="283">
        <v>1.7</v>
      </c>
      <c r="F946" s="283" t="s">
        <v>9973</v>
      </c>
      <c r="G946" s="8">
        <f t="shared" si="1"/>
        <v>8</v>
      </c>
    </row>
    <row r="947">
      <c r="A947" s="282">
        <v>41854.0</v>
      </c>
      <c r="B947" s="283">
        <v>0.0</v>
      </c>
      <c r="C947" s="283">
        <v>31.7</v>
      </c>
      <c r="D947" s="283">
        <v>14.4</v>
      </c>
      <c r="E947" s="283">
        <v>2.6</v>
      </c>
      <c r="F947" s="283" t="s">
        <v>9973</v>
      </c>
      <c r="G947" s="8">
        <f t="shared" si="1"/>
        <v>8</v>
      </c>
    </row>
    <row r="948">
      <c r="A948" s="282">
        <v>41855.0</v>
      </c>
      <c r="B948" s="283">
        <v>0.0</v>
      </c>
      <c r="C948" s="283">
        <v>32.8</v>
      </c>
      <c r="D948" s="283">
        <v>16.1</v>
      </c>
      <c r="E948" s="283">
        <v>2.6</v>
      </c>
      <c r="F948" s="283" t="s">
        <v>9973</v>
      </c>
      <c r="G948" s="8">
        <f t="shared" si="1"/>
        <v>8</v>
      </c>
    </row>
    <row r="949">
      <c r="A949" s="282">
        <v>41856.0</v>
      </c>
      <c r="B949" s="283">
        <v>0.0</v>
      </c>
      <c r="C949" s="283">
        <v>25.0</v>
      </c>
      <c r="D949" s="283">
        <v>13.9</v>
      </c>
      <c r="E949" s="283">
        <v>2.7</v>
      </c>
      <c r="F949" s="283" t="s">
        <v>9973</v>
      </c>
      <c r="G949" s="8">
        <f t="shared" si="1"/>
        <v>8</v>
      </c>
    </row>
    <row r="950">
      <c r="A950" s="282">
        <v>41857.0</v>
      </c>
      <c r="B950" s="283">
        <v>0.0</v>
      </c>
      <c r="C950" s="283">
        <v>26.1</v>
      </c>
      <c r="D950" s="283">
        <v>15.0</v>
      </c>
      <c r="E950" s="283">
        <v>2.2</v>
      </c>
      <c r="F950" s="283" t="s">
        <v>9975</v>
      </c>
      <c r="G950" s="8">
        <f t="shared" si="1"/>
        <v>8</v>
      </c>
    </row>
    <row r="951">
      <c r="A951" s="282">
        <v>41858.0</v>
      </c>
      <c r="B951" s="283">
        <v>0.0</v>
      </c>
      <c r="C951" s="283">
        <v>25.6</v>
      </c>
      <c r="D951" s="283">
        <v>13.3</v>
      </c>
      <c r="E951" s="283">
        <v>2.4</v>
      </c>
      <c r="F951" s="283" t="s">
        <v>9975</v>
      </c>
      <c r="G951" s="8">
        <f t="shared" si="1"/>
        <v>8</v>
      </c>
    </row>
    <row r="952">
      <c r="A952" s="282">
        <v>41859.0</v>
      </c>
      <c r="B952" s="283">
        <v>0.0</v>
      </c>
      <c r="C952" s="283">
        <v>25.6</v>
      </c>
      <c r="D952" s="283">
        <v>13.3</v>
      </c>
      <c r="E952" s="283">
        <v>2.9</v>
      </c>
      <c r="F952" s="283" t="s">
        <v>9973</v>
      </c>
      <c r="G952" s="8">
        <f t="shared" si="1"/>
        <v>8</v>
      </c>
    </row>
    <row r="953">
      <c r="A953" s="282">
        <v>41860.0</v>
      </c>
      <c r="B953" s="283">
        <v>0.0</v>
      </c>
      <c r="C953" s="283">
        <v>27.2</v>
      </c>
      <c r="D953" s="283">
        <v>15.6</v>
      </c>
      <c r="E953" s="283">
        <v>4.1</v>
      </c>
      <c r="F953" s="283" t="s">
        <v>9973</v>
      </c>
      <c r="G953" s="8">
        <f t="shared" si="1"/>
        <v>8</v>
      </c>
    </row>
    <row r="954">
      <c r="A954" s="282">
        <v>41861.0</v>
      </c>
      <c r="B954" s="283">
        <v>0.0</v>
      </c>
      <c r="C954" s="283">
        <v>30.6</v>
      </c>
      <c r="D954" s="283">
        <v>13.9</v>
      </c>
      <c r="E954" s="283">
        <v>3.4</v>
      </c>
      <c r="F954" s="283" t="s">
        <v>9973</v>
      </c>
      <c r="G954" s="8">
        <f t="shared" si="1"/>
        <v>8</v>
      </c>
    </row>
    <row r="955">
      <c r="A955" s="282">
        <v>41862.0</v>
      </c>
      <c r="B955" s="283">
        <v>0.5</v>
      </c>
      <c r="C955" s="283">
        <v>35.6</v>
      </c>
      <c r="D955" s="283">
        <v>17.8</v>
      </c>
      <c r="E955" s="283">
        <v>2.6</v>
      </c>
      <c r="F955" s="283" t="s">
        <v>9972</v>
      </c>
      <c r="G955" s="8">
        <f t="shared" si="1"/>
        <v>8</v>
      </c>
    </row>
    <row r="956">
      <c r="A956" s="282">
        <v>41863.0</v>
      </c>
      <c r="B956" s="283">
        <v>12.7</v>
      </c>
      <c r="C956" s="283">
        <v>27.2</v>
      </c>
      <c r="D956" s="283">
        <v>17.2</v>
      </c>
      <c r="E956" s="283">
        <v>3.1</v>
      </c>
      <c r="F956" s="283" t="s">
        <v>9975</v>
      </c>
      <c r="G956" s="8">
        <f t="shared" si="1"/>
        <v>8</v>
      </c>
    </row>
    <row r="957">
      <c r="A957" s="282">
        <v>41864.0</v>
      </c>
      <c r="B957" s="283">
        <v>21.6</v>
      </c>
      <c r="C957" s="283">
        <v>23.3</v>
      </c>
      <c r="D957" s="283">
        <v>15.0</v>
      </c>
      <c r="E957" s="283">
        <v>2.7</v>
      </c>
      <c r="F957" s="283" t="s">
        <v>9975</v>
      </c>
      <c r="G957" s="8">
        <f t="shared" si="1"/>
        <v>8</v>
      </c>
    </row>
    <row r="958">
      <c r="A958" s="282">
        <v>41865.0</v>
      </c>
      <c r="B958" s="283">
        <v>0.0</v>
      </c>
      <c r="C958" s="283">
        <v>21.1</v>
      </c>
      <c r="D958" s="283">
        <v>17.2</v>
      </c>
      <c r="E958" s="283">
        <v>0.6</v>
      </c>
      <c r="F958" s="283" t="s">
        <v>9973</v>
      </c>
      <c r="G958" s="8">
        <f t="shared" si="1"/>
        <v>8</v>
      </c>
    </row>
    <row r="959">
      <c r="A959" s="282">
        <v>41866.0</v>
      </c>
      <c r="B959" s="283">
        <v>1.0</v>
      </c>
      <c r="C959" s="283">
        <v>24.4</v>
      </c>
      <c r="D959" s="283">
        <v>16.7</v>
      </c>
      <c r="E959" s="283">
        <v>1.5</v>
      </c>
      <c r="F959" s="283" t="s">
        <v>9975</v>
      </c>
      <c r="G959" s="8">
        <f t="shared" si="1"/>
        <v>8</v>
      </c>
    </row>
    <row r="960">
      <c r="A960" s="282">
        <v>41867.0</v>
      </c>
      <c r="B960" s="283">
        <v>0.0</v>
      </c>
      <c r="C960" s="283">
        <v>25.6</v>
      </c>
      <c r="D960" s="283">
        <v>15.6</v>
      </c>
      <c r="E960" s="283">
        <v>2.2</v>
      </c>
      <c r="F960" s="283" t="s">
        <v>9973</v>
      </c>
      <c r="G960" s="8">
        <f t="shared" si="1"/>
        <v>8</v>
      </c>
    </row>
    <row r="961">
      <c r="A961" s="282">
        <v>41868.0</v>
      </c>
      <c r="B961" s="283">
        <v>0.0</v>
      </c>
      <c r="C961" s="283">
        <v>27.8</v>
      </c>
      <c r="D961" s="283">
        <v>15.0</v>
      </c>
      <c r="E961" s="283">
        <v>2.8</v>
      </c>
      <c r="F961" s="283" t="s">
        <v>9973</v>
      </c>
      <c r="G961" s="8">
        <f t="shared" si="1"/>
        <v>8</v>
      </c>
    </row>
    <row r="962">
      <c r="A962" s="282">
        <v>41869.0</v>
      </c>
      <c r="B962" s="283">
        <v>0.0</v>
      </c>
      <c r="C962" s="283">
        <v>29.4</v>
      </c>
      <c r="D962" s="283">
        <v>15.6</v>
      </c>
      <c r="E962" s="283">
        <v>3.3</v>
      </c>
      <c r="F962" s="283" t="s">
        <v>9973</v>
      </c>
      <c r="G962" s="8">
        <f t="shared" si="1"/>
        <v>8</v>
      </c>
    </row>
    <row r="963">
      <c r="A963" s="282">
        <v>41870.0</v>
      </c>
      <c r="B963" s="283">
        <v>0.0</v>
      </c>
      <c r="C963" s="283">
        <v>27.2</v>
      </c>
      <c r="D963" s="283">
        <v>15.6</v>
      </c>
      <c r="E963" s="283">
        <v>2.4</v>
      </c>
      <c r="F963" s="283" t="s">
        <v>9973</v>
      </c>
      <c r="G963" s="8">
        <f t="shared" si="1"/>
        <v>8</v>
      </c>
    </row>
    <row r="964">
      <c r="A964" s="282">
        <v>41871.0</v>
      </c>
      <c r="B964" s="283">
        <v>0.0</v>
      </c>
      <c r="C964" s="283">
        <v>21.7</v>
      </c>
      <c r="D964" s="283">
        <v>13.9</v>
      </c>
      <c r="E964" s="283">
        <v>3.6</v>
      </c>
      <c r="F964" s="283" t="s">
        <v>9973</v>
      </c>
      <c r="G964" s="8">
        <f t="shared" si="1"/>
        <v>8</v>
      </c>
    </row>
    <row r="965">
      <c r="A965" s="282">
        <v>41872.0</v>
      </c>
      <c r="B965" s="283">
        <v>0.0</v>
      </c>
      <c r="C965" s="283">
        <v>21.1</v>
      </c>
      <c r="D965" s="283">
        <v>11.1</v>
      </c>
      <c r="E965" s="283">
        <v>1.7</v>
      </c>
      <c r="F965" s="283" t="s">
        <v>9973</v>
      </c>
      <c r="G965" s="8">
        <f t="shared" si="1"/>
        <v>8</v>
      </c>
    </row>
    <row r="966">
      <c r="A966" s="282">
        <v>41873.0</v>
      </c>
      <c r="B966" s="283">
        <v>0.0</v>
      </c>
      <c r="C966" s="283">
        <v>23.9</v>
      </c>
      <c r="D966" s="283">
        <v>13.3</v>
      </c>
      <c r="E966" s="283">
        <v>2.9</v>
      </c>
      <c r="F966" s="283" t="s">
        <v>9973</v>
      </c>
      <c r="G966" s="8">
        <f t="shared" si="1"/>
        <v>8</v>
      </c>
    </row>
    <row r="967">
      <c r="A967" s="282">
        <v>41874.0</v>
      </c>
      <c r="B967" s="283">
        <v>0.0</v>
      </c>
      <c r="C967" s="283">
        <v>27.8</v>
      </c>
      <c r="D967" s="283">
        <v>13.9</v>
      </c>
      <c r="E967" s="283">
        <v>2.0</v>
      </c>
      <c r="F967" s="283" t="s">
        <v>9973</v>
      </c>
      <c r="G967" s="8">
        <f t="shared" si="1"/>
        <v>8</v>
      </c>
    </row>
    <row r="968">
      <c r="A968" s="282">
        <v>41875.0</v>
      </c>
      <c r="B968" s="283">
        <v>0.0</v>
      </c>
      <c r="C968" s="283">
        <v>25.0</v>
      </c>
      <c r="D968" s="283">
        <v>13.3</v>
      </c>
      <c r="E968" s="283">
        <v>2.3</v>
      </c>
      <c r="F968" s="283" t="s">
        <v>9973</v>
      </c>
      <c r="G968" s="8">
        <f t="shared" si="1"/>
        <v>8</v>
      </c>
    </row>
    <row r="969">
      <c r="A969" s="282">
        <v>41876.0</v>
      </c>
      <c r="B969" s="283">
        <v>0.0</v>
      </c>
      <c r="C969" s="283">
        <v>28.9</v>
      </c>
      <c r="D969" s="283">
        <v>14.4</v>
      </c>
      <c r="E969" s="283">
        <v>2.0</v>
      </c>
      <c r="F969" s="283" t="s">
        <v>9973</v>
      </c>
      <c r="G969" s="8">
        <f t="shared" si="1"/>
        <v>8</v>
      </c>
    </row>
    <row r="970">
      <c r="A970" s="282">
        <v>41877.0</v>
      </c>
      <c r="B970" s="283">
        <v>0.0</v>
      </c>
      <c r="C970" s="283">
        <v>31.1</v>
      </c>
      <c r="D970" s="283">
        <v>15.6</v>
      </c>
      <c r="E970" s="283">
        <v>1.8</v>
      </c>
      <c r="F970" s="283" t="s">
        <v>9973</v>
      </c>
      <c r="G970" s="8">
        <f t="shared" si="1"/>
        <v>8</v>
      </c>
    </row>
    <row r="971">
      <c r="A971" s="282">
        <v>41878.0</v>
      </c>
      <c r="B971" s="283">
        <v>0.0</v>
      </c>
      <c r="C971" s="283">
        <v>28.9</v>
      </c>
      <c r="D971" s="283">
        <v>16.1</v>
      </c>
      <c r="E971" s="283">
        <v>1.6</v>
      </c>
      <c r="F971" s="283" t="s">
        <v>9973</v>
      </c>
      <c r="G971" s="8">
        <f t="shared" si="1"/>
        <v>8</v>
      </c>
    </row>
    <row r="972">
      <c r="A972" s="282">
        <v>41879.0</v>
      </c>
      <c r="B972" s="283">
        <v>0.0</v>
      </c>
      <c r="C972" s="283">
        <v>23.3</v>
      </c>
      <c r="D972" s="283">
        <v>14.4</v>
      </c>
      <c r="E972" s="283">
        <v>2.3</v>
      </c>
      <c r="F972" s="283" t="s">
        <v>9973</v>
      </c>
      <c r="G972" s="8">
        <f t="shared" si="1"/>
        <v>8</v>
      </c>
    </row>
    <row r="973">
      <c r="A973" s="282">
        <v>41880.0</v>
      </c>
      <c r="B973" s="283">
        <v>0.0</v>
      </c>
      <c r="C973" s="283">
        <v>22.8</v>
      </c>
      <c r="D973" s="283">
        <v>15.0</v>
      </c>
      <c r="E973" s="283">
        <v>3.4</v>
      </c>
      <c r="F973" s="283" t="s">
        <v>9973</v>
      </c>
      <c r="G973" s="8">
        <f t="shared" si="1"/>
        <v>8</v>
      </c>
    </row>
    <row r="974">
      <c r="A974" s="282">
        <v>41881.0</v>
      </c>
      <c r="B974" s="283">
        <v>8.4</v>
      </c>
      <c r="C974" s="283">
        <v>17.8</v>
      </c>
      <c r="D974" s="283">
        <v>15.0</v>
      </c>
      <c r="E974" s="283">
        <v>2.2</v>
      </c>
      <c r="F974" s="283" t="s">
        <v>9975</v>
      </c>
      <c r="G974" s="8">
        <f t="shared" si="1"/>
        <v>8</v>
      </c>
    </row>
    <row r="975">
      <c r="A975" s="282">
        <v>41882.0</v>
      </c>
      <c r="B975" s="283">
        <v>1.3</v>
      </c>
      <c r="C975" s="283">
        <v>21.1</v>
      </c>
      <c r="D975" s="283">
        <v>13.9</v>
      </c>
      <c r="E975" s="283">
        <v>1.9</v>
      </c>
      <c r="F975" s="283" t="s">
        <v>9975</v>
      </c>
      <c r="G975" s="8">
        <f t="shared" si="1"/>
        <v>8</v>
      </c>
    </row>
    <row r="976">
      <c r="A976" s="282">
        <v>41883.0</v>
      </c>
      <c r="B976" s="283">
        <v>0.0</v>
      </c>
      <c r="C976" s="283">
        <v>23.3</v>
      </c>
      <c r="D976" s="283">
        <v>12.8</v>
      </c>
      <c r="E976" s="283">
        <v>2.5</v>
      </c>
      <c r="F976" s="283" t="s">
        <v>9973</v>
      </c>
      <c r="G976" s="8">
        <f t="shared" si="1"/>
        <v>9</v>
      </c>
    </row>
    <row r="977">
      <c r="A977" s="282">
        <v>41884.0</v>
      </c>
      <c r="B977" s="283">
        <v>3.0</v>
      </c>
      <c r="C977" s="283">
        <v>20.0</v>
      </c>
      <c r="D977" s="283">
        <v>13.9</v>
      </c>
      <c r="E977" s="283">
        <v>4.3</v>
      </c>
      <c r="F977" s="283" t="s">
        <v>9975</v>
      </c>
      <c r="G977" s="8">
        <f t="shared" si="1"/>
        <v>9</v>
      </c>
    </row>
    <row r="978">
      <c r="A978" s="282">
        <v>41885.0</v>
      </c>
      <c r="B978" s="283">
        <v>0.0</v>
      </c>
      <c r="C978" s="283">
        <v>20.6</v>
      </c>
      <c r="D978" s="283">
        <v>12.8</v>
      </c>
      <c r="E978" s="283">
        <v>2.7</v>
      </c>
      <c r="F978" s="283" t="s">
        <v>9973</v>
      </c>
      <c r="G978" s="8">
        <f t="shared" si="1"/>
        <v>9</v>
      </c>
    </row>
    <row r="979">
      <c r="A979" s="282">
        <v>41886.0</v>
      </c>
      <c r="B979" s="283">
        <v>0.0</v>
      </c>
      <c r="C979" s="283">
        <v>23.9</v>
      </c>
      <c r="D979" s="283">
        <v>11.1</v>
      </c>
      <c r="E979" s="283">
        <v>3.1</v>
      </c>
      <c r="F979" s="283" t="s">
        <v>9975</v>
      </c>
      <c r="G979" s="8">
        <f t="shared" si="1"/>
        <v>9</v>
      </c>
    </row>
    <row r="980">
      <c r="A980" s="282">
        <v>41887.0</v>
      </c>
      <c r="B980" s="283">
        <v>0.0</v>
      </c>
      <c r="C980" s="283">
        <v>27.8</v>
      </c>
      <c r="D980" s="283">
        <v>13.9</v>
      </c>
      <c r="E980" s="283">
        <v>6.5</v>
      </c>
      <c r="F980" s="283" t="s">
        <v>9975</v>
      </c>
      <c r="G980" s="8">
        <f t="shared" si="1"/>
        <v>9</v>
      </c>
    </row>
    <row r="981">
      <c r="A981" s="282">
        <v>41888.0</v>
      </c>
      <c r="B981" s="283">
        <v>0.0</v>
      </c>
      <c r="C981" s="283">
        <v>32.2</v>
      </c>
      <c r="D981" s="283">
        <v>15.0</v>
      </c>
      <c r="E981" s="283">
        <v>2.9</v>
      </c>
      <c r="F981" s="283" t="s">
        <v>9973</v>
      </c>
      <c r="G981" s="8">
        <f t="shared" si="1"/>
        <v>9</v>
      </c>
    </row>
    <row r="982">
      <c r="A982" s="282">
        <v>41889.0</v>
      </c>
      <c r="B982" s="283">
        <v>0.0</v>
      </c>
      <c r="C982" s="283">
        <v>28.3</v>
      </c>
      <c r="D982" s="283">
        <v>13.3</v>
      </c>
      <c r="E982" s="283">
        <v>2.1</v>
      </c>
      <c r="F982" s="283" t="s">
        <v>9973</v>
      </c>
      <c r="G982" s="8">
        <f t="shared" si="1"/>
        <v>9</v>
      </c>
    </row>
    <row r="983">
      <c r="A983" s="282">
        <v>41890.0</v>
      </c>
      <c r="B983" s="283">
        <v>0.0</v>
      </c>
      <c r="C983" s="283">
        <v>21.1</v>
      </c>
      <c r="D983" s="283">
        <v>13.3</v>
      </c>
      <c r="E983" s="283">
        <v>2.8</v>
      </c>
      <c r="F983" s="283" t="s">
        <v>9973</v>
      </c>
      <c r="G983" s="8">
        <f t="shared" si="1"/>
        <v>9</v>
      </c>
    </row>
    <row r="984">
      <c r="A984" s="282">
        <v>41891.0</v>
      </c>
      <c r="B984" s="283">
        <v>0.0</v>
      </c>
      <c r="C984" s="283">
        <v>21.7</v>
      </c>
      <c r="D984" s="283">
        <v>13.3</v>
      </c>
      <c r="E984" s="283">
        <v>2.3</v>
      </c>
      <c r="F984" s="283" t="s">
        <v>9973</v>
      </c>
      <c r="G984" s="8">
        <f t="shared" si="1"/>
        <v>9</v>
      </c>
    </row>
    <row r="985">
      <c r="A985" s="282">
        <v>41892.0</v>
      </c>
      <c r="B985" s="283">
        <v>0.0</v>
      </c>
      <c r="C985" s="283">
        <v>22.2</v>
      </c>
      <c r="D985" s="283">
        <v>12.2</v>
      </c>
      <c r="E985" s="283">
        <v>3.9</v>
      </c>
      <c r="F985" s="283" t="s">
        <v>9973</v>
      </c>
      <c r="G985" s="8">
        <f t="shared" si="1"/>
        <v>9</v>
      </c>
    </row>
    <row r="986">
      <c r="A986" s="282">
        <v>41893.0</v>
      </c>
      <c r="B986" s="283">
        <v>0.0</v>
      </c>
      <c r="C986" s="283">
        <v>24.4</v>
      </c>
      <c r="D986" s="283">
        <v>12.8</v>
      </c>
      <c r="E986" s="283">
        <v>5.3</v>
      </c>
      <c r="F986" s="283" t="s">
        <v>9973</v>
      </c>
      <c r="G986" s="8">
        <f t="shared" si="1"/>
        <v>9</v>
      </c>
    </row>
    <row r="987">
      <c r="A987" s="282">
        <v>41894.0</v>
      </c>
      <c r="B987" s="283">
        <v>0.0</v>
      </c>
      <c r="C987" s="283">
        <v>24.4</v>
      </c>
      <c r="D987" s="283">
        <v>12.8</v>
      </c>
      <c r="E987" s="283">
        <v>5.9</v>
      </c>
      <c r="F987" s="283" t="s">
        <v>9973</v>
      </c>
      <c r="G987" s="8">
        <f t="shared" si="1"/>
        <v>9</v>
      </c>
    </row>
    <row r="988">
      <c r="A988" s="282">
        <v>41895.0</v>
      </c>
      <c r="B988" s="283">
        <v>0.0</v>
      </c>
      <c r="C988" s="283">
        <v>28.3</v>
      </c>
      <c r="D988" s="283">
        <v>10.0</v>
      </c>
      <c r="E988" s="283">
        <v>4.2</v>
      </c>
      <c r="F988" s="283" t="s">
        <v>9973</v>
      </c>
      <c r="G988" s="8">
        <f t="shared" si="1"/>
        <v>9</v>
      </c>
    </row>
    <row r="989">
      <c r="A989" s="282">
        <v>41896.0</v>
      </c>
      <c r="B989" s="283">
        <v>0.0</v>
      </c>
      <c r="C989" s="283">
        <v>30.0</v>
      </c>
      <c r="D989" s="283">
        <v>11.7</v>
      </c>
      <c r="E989" s="283">
        <v>1.8</v>
      </c>
      <c r="F989" s="283" t="s">
        <v>9973</v>
      </c>
      <c r="G989" s="8">
        <f t="shared" si="1"/>
        <v>9</v>
      </c>
    </row>
    <row r="990">
      <c r="A990" s="282">
        <v>41897.0</v>
      </c>
      <c r="B990" s="283">
        <v>0.0</v>
      </c>
      <c r="C990" s="283">
        <v>30.6</v>
      </c>
      <c r="D990" s="283">
        <v>12.2</v>
      </c>
      <c r="E990" s="283">
        <v>1.2</v>
      </c>
      <c r="F990" s="283" t="s">
        <v>9973</v>
      </c>
      <c r="G990" s="8">
        <f t="shared" si="1"/>
        <v>9</v>
      </c>
    </row>
    <row r="991">
      <c r="A991" s="282">
        <v>41898.0</v>
      </c>
      <c r="B991" s="283">
        <v>0.0</v>
      </c>
      <c r="C991" s="283">
        <v>22.2</v>
      </c>
      <c r="D991" s="283">
        <v>13.9</v>
      </c>
      <c r="E991" s="283">
        <v>2.8</v>
      </c>
      <c r="F991" s="283" t="s">
        <v>9973</v>
      </c>
      <c r="G991" s="8">
        <f t="shared" si="1"/>
        <v>9</v>
      </c>
    </row>
    <row r="992">
      <c r="A992" s="282">
        <v>41899.0</v>
      </c>
      <c r="B992" s="283">
        <v>0.5</v>
      </c>
      <c r="C992" s="283">
        <v>22.8</v>
      </c>
      <c r="D992" s="283">
        <v>14.4</v>
      </c>
      <c r="E992" s="283">
        <v>2.3</v>
      </c>
      <c r="F992" s="283" t="s">
        <v>9973</v>
      </c>
      <c r="G992" s="8">
        <f t="shared" si="1"/>
        <v>9</v>
      </c>
    </row>
    <row r="993">
      <c r="A993" s="282">
        <v>41900.0</v>
      </c>
      <c r="B993" s="283">
        <v>0.3</v>
      </c>
      <c r="C993" s="283">
        <v>19.4</v>
      </c>
      <c r="D993" s="283">
        <v>15.0</v>
      </c>
      <c r="E993" s="283">
        <v>3.1</v>
      </c>
      <c r="F993" s="283" t="s">
        <v>9975</v>
      </c>
      <c r="G993" s="8">
        <f t="shared" si="1"/>
        <v>9</v>
      </c>
    </row>
    <row r="994">
      <c r="A994" s="282">
        <v>41901.0</v>
      </c>
      <c r="B994" s="283">
        <v>0.0</v>
      </c>
      <c r="C994" s="283">
        <v>23.9</v>
      </c>
      <c r="D994" s="283">
        <v>16.1</v>
      </c>
      <c r="E994" s="283">
        <v>2.8</v>
      </c>
      <c r="F994" s="283" t="s">
        <v>9973</v>
      </c>
      <c r="G994" s="8">
        <f t="shared" si="1"/>
        <v>9</v>
      </c>
    </row>
    <row r="995">
      <c r="A995" s="282">
        <v>41902.0</v>
      </c>
      <c r="B995" s="283">
        <v>0.0</v>
      </c>
      <c r="C995" s="283">
        <v>24.4</v>
      </c>
      <c r="D995" s="283">
        <v>14.4</v>
      </c>
      <c r="E995" s="283">
        <v>4.4</v>
      </c>
      <c r="F995" s="283" t="s">
        <v>9975</v>
      </c>
      <c r="G995" s="8">
        <f t="shared" si="1"/>
        <v>9</v>
      </c>
    </row>
    <row r="996">
      <c r="A996" s="282">
        <v>41903.0</v>
      </c>
      <c r="B996" s="283">
        <v>0.0</v>
      </c>
      <c r="C996" s="283">
        <v>26.1</v>
      </c>
      <c r="D996" s="283">
        <v>12.8</v>
      </c>
      <c r="E996" s="283">
        <v>3.0</v>
      </c>
      <c r="F996" s="283" t="s">
        <v>9973</v>
      </c>
      <c r="G996" s="8">
        <f t="shared" si="1"/>
        <v>9</v>
      </c>
    </row>
    <row r="997">
      <c r="A997" s="282">
        <v>41904.0</v>
      </c>
      <c r="B997" s="283">
        <v>0.3</v>
      </c>
      <c r="C997" s="283">
        <v>22.2</v>
      </c>
      <c r="D997" s="283">
        <v>15.0</v>
      </c>
      <c r="E997" s="283">
        <v>2.1</v>
      </c>
      <c r="F997" s="283" t="s">
        <v>9975</v>
      </c>
      <c r="G997" s="8">
        <f t="shared" si="1"/>
        <v>9</v>
      </c>
    </row>
    <row r="998">
      <c r="A998" s="282">
        <v>41905.0</v>
      </c>
      <c r="B998" s="283">
        <v>18.3</v>
      </c>
      <c r="C998" s="283">
        <v>18.9</v>
      </c>
      <c r="D998" s="283">
        <v>14.4</v>
      </c>
      <c r="E998" s="283">
        <v>2.5</v>
      </c>
      <c r="F998" s="283" t="s">
        <v>9975</v>
      </c>
      <c r="G998" s="8">
        <f t="shared" si="1"/>
        <v>9</v>
      </c>
    </row>
    <row r="999">
      <c r="A999" s="282">
        <v>41906.0</v>
      </c>
      <c r="B999" s="283">
        <v>20.3</v>
      </c>
      <c r="C999" s="283">
        <v>18.9</v>
      </c>
      <c r="D999" s="283">
        <v>14.4</v>
      </c>
      <c r="E999" s="283">
        <v>2.7</v>
      </c>
      <c r="F999" s="283" t="s">
        <v>9975</v>
      </c>
      <c r="G999" s="8">
        <f t="shared" si="1"/>
        <v>9</v>
      </c>
    </row>
    <row r="1000">
      <c r="A1000" s="282">
        <v>41907.0</v>
      </c>
      <c r="B1000" s="283">
        <v>4.3</v>
      </c>
      <c r="C1000" s="283">
        <v>21.7</v>
      </c>
      <c r="D1000" s="283">
        <v>14.4</v>
      </c>
      <c r="E1000" s="283">
        <v>2.5</v>
      </c>
      <c r="F1000" s="283" t="s">
        <v>9975</v>
      </c>
      <c r="G1000" s="8">
        <f t="shared" si="1"/>
        <v>9</v>
      </c>
    </row>
    <row r="1001">
      <c r="A1001" s="282">
        <v>41908.0</v>
      </c>
      <c r="B1001" s="283">
        <v>8.9</v>
      </c>
      <c r="C1001" s="283">
        <v>20.0</v>
      </c>
      <c r="D1001" s="283">
        <v>13.9</v>
      </c>
      <c r="E1001" s="283">
        <v>3.3</v>
      </c>
      <c r="F1001" s="283" t="s">
        <v>9975</v>
      </c>
      <c r="G1001" s="8">
        <f t="shared" si="1"/>
        <v>9</v>
      </c>
    </row>
    <row r="1002">
      <c r="A1002" s="282">
        <v>41909.0</v>
      </c>
      <c r="B1002" s="283">
        <v>0.0</v>
      </c>
      <c r="C1002" s="283">
        <v>20.6</v>
      </c>
      <c r="D1002" s="283">
        <v>11.7</v>
      </c>
      <c r="E1002" s="283">
        <v>3.2</v>
      </c>
      <c r="F1002" s="283" t="s">
        <v>9975</v>
      </c>
      <c r="G1002" s="8">
        <f t="shared" si="1"/>
        <v>9</v>
      </c>
    </row>
    <row r="1003">
      <c r="A1003" s="282">
        <v>41910.0</v>
      </c>
      <c r="B1003" s="283">
        <v>0.0</v>
      </c>
      <c r="C1003" s="283">
        <v>18.9</v>
      </c>
      <c r="D1003" s="283">
        <v>12.2</v>
      </c>
      <c r="E1003" s="283">
        <v>2.0</v>
      </c>
      <c r="F1003" s="283" t="s">
        <v>9975</v>
      </c>
      <c r="G1003" s="8">
        <f t="shared" si="1"/>
        <v>9</v>
      </c>
    </row>
    <row r="1004">
      <c r="A1004" s="282">
        <v>41911.0</v>
      </c>
      <c r="B1004" s="283">
        <v>0.8</v>
      </c>
      <c r="C1004" s="283">
        <v>16.7</v>
      </c>
      <c r="D1004" s="283">
        <v>11.1</v>
      </c>
      <c r="E1004" s="283">
        <v>3.5</v>
      </c>
      <c r="F1004" s="283" t="s">
        <v>9975</v>
      </c>
      <c r="G1004" s="8">
        <f t="shared" si="1"/>
        <v>9</v>
      </c>
    </row>
    <row r="1005">
      <c r="A1005" s="282">
        <v>41912.0</v>
      </c>
      <c r="B1005" s="283">
        <v>0.0</v>
      </c>
      <c r="C1005" s="283">
        <v>19.4</v>
      </c>
      <c r="D1005" s="283">
        <v>12.2</v>
      </c>
      <c r="E1005" s="283">
        <v>2.6</v>
      </c>
      <c r="F1005" s="283" t="s">
        <v>9973</v>
      </c>
      <c r="G1005" s="8">
        <f t="shared" si="1"/>
        <v>9</v>
      </c>
    </row>
    <row r="1006">
      <c r="A1006" s="282">
        <v>41913.0</v>
      </c>
      <c r="B1006" s="283">
        <v>0.0</v>
      </c>
      <c r="C1006" s="283">
        <v>18.3</v>
      </c>
      <c r="D1006" s="283">
        <v>11.1</v>
      </c>
      <c r="E1006" s="283">
        <v>2.1</v>
      </c>
      <c r="F1006" s="283" t="s">
        <v>9973</v>
      </c>
      <c r="G1006" s="8">
        <f t="shared" si="1"/>
        <v>10</v>
      </c>
    </row>
    <row r="1007">
      <c r="A1007" s="282">
        <v>41914.0</v>
      </c>
      <c r="B1007" s="283">
        <v>0.0</v>
      </c>
      <c r="C1007" s="283">
        <v>19.4</v>
      </c>
      <c r="D1007" s="283">
        <v>10.0</v>
      </c>
      <c r="E1007" s="283">
        <v>2.0</v>
      </c>
      <c r="F1007" s="283" t="s">
        <v>9973</v>
      </c>
      <c r="G1007" s="8">
        <f t="shared" si="1"/>
        <v>10</v>
      </c>
    </row>
    <row r="1008">
      <c r="A1008" s="282">
        <v>41915.0</v>
      </c>
      <c r="B1008" s="283">
        <v>0.0</v>
      </c>
      <c r="C1008" s="283">
        <v>22.2</v>
      </c>
      <c r="D1008" s="283">
        <v>8.9</v>
      </c>
      <c r="E1008" s="283">
        <v>1.0</v>
      </c>
      <c r="F1008" s="283" t="s">
        <v>9973</v>
      </c>
      <c r="G1008" s="8">
        <f t="shared" si="1"/>
        <v>10</v>
      </c>
    </row>
    <row r="1009">
      <c r="A1009" s="282">
        <v>41916.0</v>
      </c>
      <c r="B1009" s="283">
        <v>0.0</v>
      </c>
      <c r="C1009" s="283">
        <v>21.7</v>
      </c>
      <c r="D1009" s="283">
        <v>12.2</v>
      </c>
      <c r="E1009" s="283">
        <v>1.2</v>
      </c>
      <c r="F1009" s="283" t="s">
        <v>9973</v>
      </c>
      <c r="G1009" s="8">
        <f t="shared" si="1"/>
        <v>10</v>
      </c>
    </row>
    <row r="1010">
      <c r="A1010" s="282">
        <v>41917.0</v>
      </c>
      <c r="B1010" s="283">
        <v>0.0</v>
      </c>
      <c r="C1010" s="283">
        <v>23.9</v>
      </c>
      <c r="D1010" s="283">
        <v>11.7</v>
      </c>
      <c r="E1010" s="283">
        <v>1.4</v>
      </c>
      <c r="F1010" s="283" t="s">
        <v>9975</v>
      </c>
      <c r="G1010" s="8">
        <f t="shared" si="1"/>
        <v>10</v>
      </c>
    </row>
    <row r="1011">
      <c r="A1011" s="282">
        <v>41918.0</v>
      </c>
      <c r="B1011" s="283">
        <v>0.0</v>
      </c>
      <c r="C1011" s="283">
        <v>25.6</v>
      </c>
      <c r="D1011" s="283">
        <v>13.3</v>
      </c>
      <c r="E1011" s="283">
        <v>2.5</v>
      </c>
      <c r="F1011" s="283" t="s">
        <v>9975</v>
      </c>
      <c r="G1011" s="8">
        <f t="shared" si="1"/>
        <v>10</v>
      </c>
    </row>
    <row r="1012">
      <c r="A1012" s="282">
        <v>41919.0</v>
      </c>
      <c r="B1012" s="283">
        <v>0.0</v>
      </c>
      <c r="C1012" s="283">
        <v>18.9</v>
      </c>
      <c r="D1012" s="283">
        <v>13.9</v>
      </c>
      <c r="E1012" s="283">
        <v>1.0</v>
      </c>
      <c r="F1012" s="283" t="s">
        <v>9975</v>
      </c>
      <c r="G1012" s="8">
        <f t="shared" si="1"/>
        <v>10</v>
      </c>
    </row>
    <row r="1013">
      <c r="A1013" s="282">
        <v>41920.0</v>
      </c>
      <c r="B1013" s="283">
        <v>0.0</v>
      </c>
      <c r="C1013" s="283">
        <v>20.6</v>
      </c>
      <c r="D1013" s="283">
        <v>12.8</v>
      </c>
      <c r="E1013" s="283">
        <v>1.8</v>
      </c>
      <c r="F1013" s="283" t="s">
        <v>9975</v>
      </c>
      <c r="G1013" s="8">
        <f t="shared" si="1"/>
        <v>10</v>
      </c>
    </row>
    <row r="1014">
      <c r="A1014" s="282">
        <v>41921.0</v>
      </c>
      <c r="B1014" s="283">
        <v>0.0</v>
      </c>
      <c r="C1014" s="283">
        <v>17.2</v>
      </c>
      <c r="D1014" s="283">
        <v>11.1</v>
      </c>
      <c r="E1014" s="283">
        <v>1.0</v>
      </c>
      <c r="F1014" s="283" t="s">
        <v>9975</v>
      </c>
      <c r="G1014" s="8">
        <f t="shared" si="1"/>
        <v>10</v>
      </c>
    </row>
    <row r="1015">
      <c r="A1015" s="282">
        <v>41922.0</v>
      </c>
      <c r="B1015" s="283">
        <v>0.3</v>
      </c>
      <c r="C1015" s="283">
        <v>18.3</v>
      </c>
      <c r="D1015" s="283">
        <v>10.0</v>
      </c>
      <c r="E1015" s="283">
        <v>3.8</v>
      </c>
      <c r="F1015" s="283" t="s">
        <v>9975</v>
      </c>
      <c r="G1015" s="8">
        <f t="shared" si="1"/>
        <v>10</v>
      </c>
    </row>
    <row r="1016">
      <c r="A1016" s="282">
        <v>41923.0</v>
      </c>
      <c r="B1016" s="283">
        <v>7.4</v>
      </c>
      <c r="C1016" s="283">
        <v>18.3</v>
      </c>
      <c r="D1016" s="283">
        <v>11.7</v>
      </c>
      <c r="E1016" s="283">
        <v>3.5</v>
      </c>
      <c r="F1016" s="283" t="s">
        <v>9972</v>
      </c>
      <c r="G1016" s="8">
        <f t="shared" si="1"/>
        <v>10</v>
      </c>
    </row>
    <row r="1017">
      <c r="A1017" s="282">
        <v>41924.0</v>
      </c>
      <c r="B1017" s="283">
        <v>0.0</v>
      </c>
      <c r="C1017" s="283">
        <v>17.8</v>
      </c>
      <c r="D1017" s="283">
        <v>11.7</v>
      </c>
      <c r="E1017" s="283">
        <v>2.1</v>
      </c>
      <c r="F1017" s="283" t="s">
        <v>9973</v>
      </c>
      <c r="G1017" s="8">
        <f t="shared" si="1"/>
        <v>10</v>
      </c>
    </row>
    <row r="1018">
      <c r="A1018" s="282">
        <v>41925.0</v>
      </c>
      <c r="B1018" s="283">
        <v>7.6</v>
      </c>
      <c r="C1018" s="283">
        <v>21.1</v>
      </c>
      <c r="D1018" s="283">
        <v>10.0</v>
      </c>
      <c r="E1018" s="283">
        <v>3.1</v>
      </c>
      <c r="F1018" s="283" t="s">
        <v>9975</v>
      </c>
      <c r="G1018" s="8">
        <f t="shared" si="1"/>
        <v>10</v>
      </c>
    </row>
    <row r="1019">
      <c r="A1019" s="282">
        <v>41926.0</v>
      </c>
      <c r="B1019" s="283">
        <v>7.1</v>
      </c>
      <c r="C1019" s="283">
        <v>16.7</v>
      </c>
      <c r="D1019" s="283">
        <v>11.7</v>
      </c>
      <c r="E1019" s="283">
        <v>2.2</v>
      </c>
      <c r="F1019" s="283" t="s">
        <v>9975</v>
      </c>
      <c r="G1019" s="8">
        <f t="shared" si="1"/>
        <v>10</v>
      </c>
    </row>
    <row r="1020">
      <c r="A1020" s="282">
        <v>41927.0</v>
      </c>
      <c r="B1020" s="283">
        <v>8.6</v>
      </c>
      <c r="C1020" s="283">
        <v>16.1</v>
      </c>
      <c r="D1020" s="283">
        <v>11.7</v>
      </c>
      <c r="E1020" s="283">
        <v>4.7</v>
      </c>
      <c r="F1020" s="283" t="s">
        <v>9975</v>
      </c>
      <c r="G1020" s="8">
        <f t="shared" si="1"/>
        <v>10</v>
      </c>
    </row>
    <row r="1021">
      <c r="A1021" s="282">
        <v>41928.0</v>
      </c>
      <c r="B1021" s="283">
        <v>0.0</v>
      </c>
      <c r="C1021" s="283">
        <v>20.6</v>
      </c>
      <c r="D1021" s="283">
        <v>11.1</v>
      </c>
      <c r="E1021" s="283">
        <v>3.3</v>
      </c>
      <c r="F1021" s="283" t="s">
        <v>9973</v>
      </c>
      <c r="G1021" s="8">
        <f t="shared" si="1"/>
        <v>10</v>
      </c>
    </row>
    <row r="1022">
      <c r="A1022" s="282">
        <v>41929.0</v>
      </c>
      <c r="B1022" s="283">
        <v>3.3</v>
      </c>
      <c r="C1022" s="283">
        <v>16.7</v>
      </c>
      <c r="D1022" s="283">
        <v>11.7</v>
      </c>
      <c r="E1022" s="283">
        <v>3.0</v>
      </c>
      <c r="F1022" s="283" t="s">
        <v>9975</v>
      </c>
      <c r="G1022" s="8">
        <f t="shared" si="1"/>
        <v>10</v>
      </c>
    </row>
    <row r="1023">
      <c r="A1023" s="282">
        <v>41930.0</v>
      </c>
      <c r="B1023" s="283">
        <v>15.0</v>
      </c>
      <c r="C1023" s="283">
        <v>19.4</v>
      </c>
      <c r="D1023" s="283">
        <v>13.9</v>
      </c>
      <c r="E1023" s="283">
        <v>1.9</v>
      </c>
      <c r="F1023" s="283" t="s">
        <v>9975</v>
      </c>
      <c r="G1023" s="8">
        <f t="shared" si="1"/>
        <v>10</v>
      </c>
    </row>
    <row r="1024">
      <c r="A1024" s="282">
        <v>41931.0</v>
      </c>
      <c r="B1024" s="283">
        <v>0.0</v>
      </c>
      <c r="C1024" s="283">
        <v>22.2</v>
      </c>
      <c r="D1024" s="283">
        <v>12.8</v>
      </c>
      <c r="E1024" s="283">
        <v>3.2</v>
      </c>
      <c r="F1024" s="283" t="s">
        <v>9973</v>
      </c>
      <c r="G1024" s="8">
        <f t="shared" si="1"/>
        <v>10</v>
      </c>
    </row>
    <row r="1025">
      <c r="A1025" s="282">
        <v>41932.0</v>
      </c>
      <c r="B1025" s="283">
        <v>11.7</v>
      </c>
      <c r="C1025" s="283">
        <v>16.1</v>
      </c>
      <c r="D1025" s="283">
        <v>12.2</v>
      </c>
      <c r="E1025" s="283">
        <v>3.1</v>
      </c>
      <c r="F1025" s="283" t="s">
        <v>9975</v>
      </c>
      <c r="G1025" s="8">
        <f t="shared" si="1"/>
        <v>10</v>
      </c>
    </row>
    <row r="1026">
      <c r="A1026" s="282">
        <v>41933.0</v>
      </c>
      <c r="B1026" s="283">
        <v>1.0</v>
      </c>
      <c r="C1026" s="283">
        <v>16.1</v>
      </c>
      <c r="D1026" s="283">
        <v>11.7</v>
      </c>
      <c r="E1026" s="283">
        <v>4.7</v>
      </c>
      <c r="F1026" s="283" t="s">
        <v>9973</v>
      </c>
      <c r="G1026" s="8">
        <f t="shared" si="1"/>
        <v>10</v>
      </c>
    </row>
    <row r="1027">
      <c r="A1027" s="282">
        <v>41934.0</v>
      </c>
      <c r="B1027" s="283">
        <v>32.0</v>
      </c>
      <c r="C1027" s="283">
        <v>15.6</v>
      </c>
      <c r="D1027" s="283">
        <v>11.7</v>
      </c>
      <c r="E1027" s="283">
        <v>5.0</v>
      </c>
      <c r="F1027" s="283" t="s">
        <v>9975</v>
      </c>
      <c r="G1027" s="8">
        <f t="shared" si="1"/>
        <v>10</v>
      </c>
    </row>
    <row r="1028">
      <c r="A1028" s="282">
        <v>41935.0</v>
      </c>
      <c r="B1028" s="283">
        <v>9.4</v>
      </c>
      <c r="C1028" s="283">
        <v>14.4</v>
      </c>
      <c r="D1028" s="283">
        <v>8.3</v>
      </c>
      <c r="E1028" s="283">
        <v>4.6</v>
      </c>
      <c r="F1028" s="283" t="s">
        <v>9973</v>
      </c>
      <c r="G1028" s="8">
        <f t="shared" si="1"/>
        <v>10</v>
      </c>
    </row>
    <row r="1029">
      <c r="A1029" s="282">
        <v>41936.0</v>
      </c>
      <c r="B1029" s="283">
        <v>4.1</v>
      </c>
      <c r="C1029" s="283">
        <v>14.4</v>
      </c>
      <c r="D1029" s="283">
        <v>8.9</v>
      </c>
      <c r="E1029" s="283">
        <v>3.2</v>
      </c>
      <c r="F1029" s="283" t="s">
        <v>9973</v>
      </c>
      <c r="G1029" s="8">
        <f t="shared" si="1"/>
        <v>10</v>
      </c>
    </row>
    <row r="1030">
      <c r="A1030" s="282">
        <v>41937.0</v>
      </c>
      <c r="B1030" s="283">
        <v>6.1</v>
      </c>
      <c r="C1030" s="283">
        <v>16.7</v>
      </c>
      <c r="D1030" s="283">
        <v>8.3</v>
      </c>
      <c r="E1030" s="283">
        <v>5.4</v>
      </c>
      <c r="F1030" s="283" t="s">
        <v>9975</v>
      </c>
      <c r="G1030" s="8">
        <f t="shared" si="1"/>
        <v>10</v>
      </c>
    </row>
    <row r="1031">
      <c r="A1031" s="282">
        <v>41938.0</v>
      </c>
      <c r="B1031" s="283">
        <v>1.5</v>
      </c>
      <c r="C1031" s="283">
        <v>12.8</v>
      </c>
      <c r="D1031" s="283">
        <v>7.8</v>
      </c>
      <c r="E1031" s="283">
        <v>5.0</v>
      </c>
      <c r="F1031" s="283" t="s">
        <v>9975</v>
      </c>
      <c r="G1031" s="8">
        <f t="shared" si="1"/>
        <v>10</v>
      </c>
    </row>
    <row r="1032">
      <c r="A1032" s="282">
        <v>41939.0</v>
      </c>
      <c r="B1032" s="283">
        <v>0.8</v>
      </c>
      <c r="C1032" s="283">
        <v>15.6</v>
      </c>
      <c r="D1032" s="283">
        <v>6.7</v>
      </c>
      <c r="E1032" s="283">
        <v>2.4</v>
      </c>
      <c r="F1032" s="283" t="s">
        <v>9973</v>
      </c>
      <c r="G1032" s="8">
        <f t="shared" si="1"/>
        <v>10</v>
      </c>
    </row>
    <row r="1033">
      <c r="A1033" s="282">
        <v>41940.0</v>
      </c>
      <c r="B1033" s="283">
        <v>12.7</v>
      </c>
      <c r="C1033" s="283">
        <v>15.0</v>
      </c>
      <c r="D1033" s="283">
        <v>9.4</v>
      </c>
      <c r="E1033" s="283">
        <v>3.9</v>
      </c>
      <c r="F1033" s="283" t="s">
        <v>9975</v>
      </c>
      <c r="G1033" s="8">
        <f t="shared" si="1"/>
        <v>10</v>
      </c>
    </row>
    <row r="1034">
      <c r="A1034" s="282">
        <v>41941.0</v>
      </c>
      <c r="B1034" s="283">
        <v>0.5</v>
      </c>
      <c r="C1034" s="283">
        <v>16.7</v>
      </c>
      <c r="D1034" s="283">
        <v>11.7</v>
      </c>
      <c r="E1034" s="283">
        <v>3.1</v>
      </c>
      <c r="F1034" s="283" t="s">
        <v>9975</v>
      </c>
      <c r="G1034" s="8">
        <f t="shared" si="1"/>
        <v>10</v>
      </c>
    </row>
    <row r="1035">
      <c r="A1035" s="282">
        <v>41942.0</v>
      </c>
      <c r="B1035" s="283">
        <v>25.4</v>
      </c>
      <c r="C1035" s="283">
        <v>15.6</v>
      </c>
      <c r="D1035" s="283">
        <v>11.1</v>
      </c>
      <c r="E1035" s="283">
        <v>3.2</v>
      </c>
      <c r="F1035" s="283" t="s">
        <v>9975</v>
      </c>
      <c r="G1035" s="8">
        <f t="shared" si="1"/>
        <v>10</v>
      </c>
    </row>
    <row r="1036">
      <c r="A1036" s="282">
        <v>41943.0</v>
      </c>
      <c r="B1036" s="283">
        <v>17.0</v>
      </c>
      <c r="C1036" s="283">
        <v>12.8</v>
      </c>
      <c r="D1036" s="283">
        <v>8.3</v>
      </c>
      <c r="E1036" s="283">
        <v>2.0</v>
      </c>
      <c r="F1036" s="283" t="s">
        <v>9975</v>
      </c>
      <c r="G1036" s="8">
        <f t="shared" si="1"/>
        <v>10</v>
      </c>
    </row>
    <row r="1037">
      <c r="A1037" s="282">
        <v>41944.0</v>
      </c>
      <c r="B1037" s="283">
        <v>0.0</v>
      </c>
      <c r="C1037" s="283">
        <v>11.1</v>
      </c>
      <c r="D1037" s="283">
        <v>7.2</v>
      </c>
      <c r="E1037" s="283">
        <v>1.2</v>
      </c>
      <c r="F1037" s="283" t="s">
        <v>9975</v>
      </c>
      <c r="G1037" s="8">
        <f t="shared" si="1"/>
        <v>11</v>
      </c>
    </row>
    <row r="1038">
      <c r="A1038" s="282">
        <v>41945.0</v>
      </c>
      <c r="B1038" s="283">
        <v>1.8</v>
      </c>
      <c r="C1038" s="283">
        <v>13.3</v>
      </c>
      <c r="D1038" s="283">
        <v>7.2</v>
      </c>
      <c r="E1038" s="283">
        <v>2.9</v>
      </c>
      <c r="F1038" s="283" t="s">
        <v>9975</v>
      </c>
      <c r="G1038" s="8">
        <f t="shared" si="1"/>
        <v>11</v>
      </c>
    </row>
    <row r="1039">
      <c r="A1039" s="282">
        <v>41946.0</v>
      </c>
      <c r="B1039" s="283">
        <v>10.9</v>
      </c>
      <c r="C1039" s="283">
        <v>13.9</v>
      </c>
      <c r="D1039" s="283">
        <v>11.1</v>
      </c>
      <c r="E1039" s="283">
        <v>4.8</v>
      </c>
      <c r="F1039" s="283" t="s">
        <v>9975</v>
      </c>
      <c r="G1039" s="8">
        <f t="shared" si="1"/>
        <v>11</v>
      </c>
    </row>
    <row r="1040">
      <c r="A1040" s="282">
        <v>41947.0</v>
      </c>
      <c r="B1040" s="283">
        <v>4.1</v>
      </c>
      <c r="C1040" s="283">
        <v>14.4</v>
      </c>
      <c r="D1040" s="283">
        <v>10.6</v>
      </c>
      <c r="E1040" s="283">
        <v>3.3</v>
      </c>
      <c r="F1040" s="283" t="s">
        <v>9975</v>
      </c>
      <c r="G1040" s="8">
        <f t="shared" si="1"/>
        <v>11</v>
      </c>
    </row>
    <row r="1041">
      <c r="A1041" s="282">
        <v>41948.0</v>
      </c>
      <c r="B1041" s="283">
        <v>4.8</v>
      </c>
      <c r="C1041" s="283">
        <v>15.0</v>
      </c>
      <c r="D1041" s="283">
        <v>10.6</v>
      </c>
      <c r="E1041" s="283">
        <v>2.1</v>
      </c>
      <c r="F1041" s="283" t="s">
        <v>9975</v>
      </c>
      <c r="G1041" s="8">
        <f t="shared" si="1"/>
        <v>11</v>
      </c>
    </row>
    <row r="1042">
      <c r="A1042" s="282">
        <v>41949.0</v>
      </c>
      <c r="B1042" s="283">
        <v>4.1</v>
      </c>
      <c r="C1042" s="283">
        <v>16.7</v>
      </c>
      <c r="D1042" s="283">
        <v>10.6</v>
      </c>
      <c r="E1042" s="283">
        <v>6.7</v>
      </c>
      <c r="F1042" s="283" t="s">
        <v>9975</v>
      </c>
      <c r="G1042" s="8">
        <f t="shared" si="1"/>
        <v>11</v>
      </c>
    </row>
    <row r="1043">
      <c r="A1043" s="282">
        <v>41950.0</v>
      </c>
      <c r="B1043" s="283">
        <v>0.0</v>
      </c>
      <c r="C1043" s="283">
        <v>14.4</v>
      </c>
      <c r="D1043" s="283">
        <v>7.2</v>
      </c>
      <c r="E1043" s="283">
        <v>2.3</v>
      </c>
      <c r="F1043" s="283" t="s">
        <v>9973</v>
      </c>
      <c r="G1043" s="8">
        <f t="shared" si="1"/>
        <v>11</v>
      </c>
    </row>
    <row r="1044">
      <c r="A1044" s="282">
        <v>41951.0</v>
      </c>
      <c r="B1044" s="283">
        <v>0.0</v>
      </c>
      <c r="C1044" s="283">
        <v>12.8</v>
      </c>
      <c r="D1044" s="283">
        <v>3.9</v>
      </c>
      <c r="E1044" s="283">
        <v>0.8</v>
      </c>
      <c r="F1044" s="283" t="s">
        <v>9975</v>
      </c>
      <c r="G1044" s="8">
        <f t="shared" si="1"/>
        <v>11</v>
      </c>
    </row>
    <row r="1045">
      <c r="A1045" s="282">
        <v>41952.0</v>
      </c>
      <c r="B1045" s="283">
        <v>5.1</v>
      </c>
      <c r="C1045" s="283">
        <v>13.3</v>
      </c>
      <c r="D1045" s="283">
        <v>7.8</v>
      </c>
      <c r="E1045" s="283">
        <v>3.0</v>
      </c>
      <c r="F1045" s="283" t="s">
        <v>9975</v>
      </c>
      <c r="G1045" s="8">
        <f t="shared" si="1"/>
        <v>11</v>
      </c>
    </row>
    <row r="1046">
      <c r="A1046" s="282">
        <v>41953.0</v>
      </c>
      <c r="B1046" s="283">
        <v>0.0</v>
      </c>
      <c r="C1046" s="283">
        <v>11.1</v>
      </c>
      <c r="D1046" s="283">
        <v>5.6</v>
      </c>
      <c r="E1046" s="283">
        <v>3.9</v>
      </c>
      <c r="F1046" s="283" t="s">
        <v>9973</v>
      </c>
      <c r="G1046" s="8">
        <f t="shared" si="1"/>
        <v>11</v>
      </c>
    </row>
    <row r="1047">
      <c r="A1047" s="282">
        <v>41954.0</v>
      </c>
      <c r="B1047" s="283">
        <v>0.0</v>
      </c>
      <c r="C1047" s="283">
        <v>7.8</v>
      </c>
      <c r="D1047" s="283">
        <v>1.1</v>
      </c>
      <c r="E1047" s="283">
        <v>7.7</v>
      </c>
      <c r="F1047" s="283" t="s">
        <v>9973</v>
      </c>
      <c r="G1047" s="8">
        <f t="shared" si="1"/>
        <v>11</v>
      </c>
    </row>
    <row r="1048">
      <c r="A1048" s="282">
        <v>41955.0</v>
      </c>
      <c r="B1048" s="283">
        <v>0.0</v>
      </c>
      <c r="C1048" s="283">
        <v>6.7</v>
      </c>
      <c r="D1048" s="283">
        <v>0.0</v>
      </c>
      <c r="E1048" s="283">
        <v>7.6</v>
      </c>
      <c r="F1048" s="283" t="s">
        <v>9973</v>
      </c>
      <c r="G1048" s="8">
        <f t="shared" si="1"/>
        <v>11</v>
      </c>
    </row>
    <row r="1049">
      <c r="A1049" s="282">
        <v>41956.0</v>
      </c>
      <c r="B1049" s="283">
        <v>0.0</v>
      </c>
      <c r="C1049" s="283">
        <v>7.2</v>
      </c>
      <c r="D1049" s="283">
        <v>0.6</v>
      </c>
      <c r="E1049" s="283">
        <v>4.7</v>
      </c>
      <c r="F1049" s="283" t="s">
        <v>9973</v>
      </c>
      <c r="G1049" s="8">
        <f t="shared" si="1"/>
        <v>11</v>
      </c>
    </row>
    <row r="1050">
      <c r="A1050" s="282">
        <v>41957.0</v>
      </c>
      <c r="B1050" s="283">
        <v>0.0</v>
      </c>
      <c r="C1050" s="283">
        <v>7.2</v>
      </c>
      <c r="D1050" s="283">
        <v>-2.1</v>
      </c>
      <c r="E1050" s="283">
        <v>4.5</v>
      </c>
      <c r="F1050" s="283" t="s">
        <v>9973</v>
      </c>
      <c r="G1050" s="8">
        <f t="shared" si="1"/>
        <v>11</v>
      </c>
    </row>
    <row r="1051">
      <c r="A1051" s="282">
        <v>41958.0</v>
      </c>
      <c r="B1051" s="283">
        <v>0.0</v>
      </c>
      <c r="C1051" s="283">
        <v>8.3</v>
      </c>
      <c r="D1051" s="283">
        <v>-1.6</v>
      </c>
      <c r="E1051" s="283">
        <v>4.2</v>
      </c>
      <c r="F1051" s="283" t="s">
        <v>9973</v>
      </c>
      <c r="G1051" s="8">
        <f t="shared" si="1"/>
        <v>11</v>
      </c>
    </row>
    <row r="1052">
      <c r="A1052" s="282">
        <v>41959.0</v>
      </c>
      <c r="B1052" s="283">
        <v>0.0</v>
      </c>
      <c r="C1052" s="283">
        <v>9.4</v>
      </c>
      <c r="D1052" s="283">
        <v>-2.1</v>
      </c>
      <c r="E1052" s="283">
        <v>4.2</v>
      </c>
      <c r="F1052" s="283" t="s">
        <v>9973</v>
      </c>
      <c r="G1052" s="8">
        <f t="shared" si="1"/>
        <v>11</v>
      </c>
    </row>
    <row r="1053">
      <c r="A1053" s="282">
        <v>41960.0</v>
      </c>
      <c r="B1053" s="283">
        <v>0.0</v>
      </c>
      <c r="C1053" s="283">
        <v>10.6</v>
      </c>
      <c r="D1053" s="283">
        <v>-2.1</v>
      </c>
      <c r="E1053" s="283">
        <v>1.9</v>
      </c>
      <c r="F1053" s="283" t="s">
        <v>9973</v>
      </c>
      <c r="G1053" s="8">
        <f t="shared" si="1"/>
        <v>11</v>
      </c>
    </row>
    <row r="1054">
      <c r="A1054" s="282">
        <v>41961.0</v>
      </c>
      <c r="B1054" s="283">
        <v>0.0</v>
      </c>
      <c r="C1054" s="283">
        <v>7.2</v>
      </c>
      <c r="D1054" s="283">
        <v>-0.5</v>
      </c>
      <c r="E1054" s="283">
        <v>0.9</v>
      </c>
      <c r="F1054" s="283" t="s">
        <v>9973</v>
      </c>
      <c r="G1054" s="8">
        <f t="shared" si="1"/>
        <v>11</v>
      </c>
    </row>
    <row r="1055">
      <c r="A1055" s="282">
        <v>41962.0</v>
      </c>
      <c r="B1055" s="283">
        <v>0.0</v>
      </c>
      <c r="C1055" s="283">
        <v>11.1</v>
      </c>
      <c r="D1055" s="283">
        <v>2.2</v>
      </c>
      <c r="E1055" s="283">
        <v>1.9</v>
      </c>
      <c r="F1055" s="283" t="s">
        <v>9973</v>
      </c>
      <c r="G1055" s="8">
        <f t="shared" si="1"/>
        <v>11</v>
      </c>
    </row>
    <row r="1056">
      <c r="A1056" s="282">
        <v>41963.0</v>
      </c>
      <c r="B1056" s="283">
        <v>3.6</v>
      </c>
      <c r="C1056" s="283">
        <v>11.1</v>
      </c>
      <c r="D1056" s="283">
        <v>5.6</v>
      </c>
      <c r="E1056" s="283">
        <v>2.1</v>
      </c>
      <c r="F1056" s="283" t="s">
        <v>9975</v>
      </c>
      <c r="G1056" s="8">
        <f t="shared" si="1"/>
        <v>11</v>
      </c>
    </row>
    <row r="1057">
      <c r="A1057" s="282">
        <v>41964.0</v>
      </c>
      <c r="B1057" s="283">
        <v>15.2</v>
      </c>
      <c r="C1057" s="283">
        <v>11.1</v>
      </c>
      <c r="D1057" s="283">
        <v>8.3</v>
      </c>
      <c r="E1057" s="283">
        <v>4.7</v>
      </c>
      <c r="F1057" s="283" t="s">
        <v>9975</v>
      </c>
      <c r="G1057" s="8">
        <f t="shared" si="1"/>
        <v>11</v>
      </c>
    </row>
    <row r="1058">
      <c r="A1058" s="282">
        <v>41965.0</v>
      </c>
      <c r="B1058" s="283">
        <v>0.5</v>
      </c>
      <c r="C1058" s="283">
        <v>9.4</v>
      </c>
      <c r="D1058" s="283">
        <v>6.7</v>
      </c>
      <c r="E1058" s="283">
        <v>4.7</v>
      </c>
      <c r="F1058" s="283" t="s">
        <v>9973</v>
      </c>
      <c r="G1058" s="8">
        <f t="shared" si="1"/>
        <v>11</v>
      </c>
    </row>
    <row r="1059">
      <c r="A1059" s="282">
        <v>41966.0</v>
      </c>
      <c r="B1059" s="283">
        <v>11.9</v>
      </c>
      <c r="C1059" s="283">
        <v>12.8</v>
      </c>
      <c r="D1059" s="283">
        <v>5.6</v>
      </c>
      <c r="E1059" s="283">
        <v>5.1</v>
      </c>
      <c r="F1059" s="283" t="s">
        <v>9975</v>
      </c>
      <c r="G1059" s="8">
        <f t="shared" si="1"/>
        <v>11</v>
      </c>
    </row>
    <row r="1060">
      <c r="A1060" s="282">
        <v>41967.0</v>
      </c>
      <c r="B1060" s="283">
        <v>1.3</v>
      </c>
      <c r="C1060" s="283">
        <v>11.7</v>
      </c>
      <c r="D1060" s="283">
        <v>4.4</v>
      </c>
      <c r="E1060" s="283">
        <v>3.8</v>
      </c>
      <c r="F1060" s="283" t="s">
        <v>9975</v>
      </c>
      <c r="G1060" s="8">
        <f t="shared" si="1"/>
        <v>11</v>
      </c>
    </row>
    <row r="1061">
      <c r="A1061" s="282">
        <v>41968.0</v>
      </c>
      <c r="B1061" s="283">
        <v>18.3</v>
      </c>
      <c r="C1061" s="283">
        <v>13.9</v>
      </c>
      <c r="D1061" s="283">
        <v>9.4</v>
      </c>
      <c r="E1061" s="283">
        <v>4.5</v>
      </c>
      <c r="F1061" s="283" t="s">
        <v>9975</v>
      </c>
      <c r="G1061" s="8">
        <f t="shared" si="1"/>
        <v>11</v>
      </c>
    </row>
    <row r="1062">
      <c r="A1062" s="282">
        <v>41969.0</v>
      </c>
      <c r="B1062" s="283">
        <v>0.3</v>
      </c>
      <c r="C1062" s="283">
        <v>15.0</v>
      </c>
      <c r="D1062" s="283">
        <v>12.2</v>
      </c>
      <c r="E1062" s="283">
        <v>3.9</v>
      </c>
      <c r="F1062" s="283" t="s">
        <v>9973</v>
      </c>
      <c r="G1062" s="8">
        <f t="shared" si="1"/>
        <v>11</v>
      </c>
    </row>
    <row r="1063">
      <c r="A1063" s="282">
        <v>41970.0</v>
      </c>
      <c r="B1063" s="283">
        <v>3.3</v>
      </c>
      <c r="C1063" s="283">
        <v>14.4</v>
      </c>
      <c r="D1063" s="283">
        <v>11.7</v>
      </c>
      <c r="E1063" s="283">
        <v>6.6</v>
      </c>
      <c r="F1063" s="283" t="s">
        <v>9975</v>
      </c>
      <c r="G1063" s="8">
        <f t="shared" si="1"/>
        <v>11</v>
      </c>
    </row>
    <row r="1064">
      <c r="A1064" s="282">
        <v>41971.0</v>
      </c>
      <c r="B1064" s="283">
        <v>34.3</v>
      </c>
      <c r="C1064" s="283">
        <v>12.8</v>
      </c>
      <c r="D1064" s="283">
        <v>3.3</v>
      </c>
      <c r="E1064" s="283">
        <v>5.8</v>
      </c>
      <c r="F1064" s="283" t="s">
        <v>9975</v>
      </c>
      <c r="G1064" s="8">
        <f t="shared" si="1"/>
        <v>11</v>
      </c>
    </row>
    <row r="1065">
      <c r="A1065" s="282">
        <v>41972.0</v>
      </c>
      <c r="B1065" s="283">
        <v>3.6</v>
      </c>
      <c r="C1065" s="283">
        <v>4.4</v>
      </c>
      <c r="D1065" s="283">
        <v>-4.3</v>
      </c>
      <c r="E1065" s="283">
        <v>5.3</v>
      </c>
      <c r="F1065" s="283" t="s">
        <v>9975</v>
      </c>
      <c r="G1065" s="8">
        <f t="shared" si="1"/>
        <v>11</v>
      </c>
    </row>
    <row r="1066">
      <c r="A1066" s="282">
        <v>41973.0</v>
      </c>
      <c r="B1066" s="283">
        <v>0.0</v>
      </c>
      <c r="C1066" s="283">
        <v>2.8</v>
      </c>
      <c r="D1066" s="283">
        <v>-4.9</v>
      </c>
      <c r="E1066" s="283">
        <v>4.4</v>
      </c>
      <c r="F1066" s="283" t="s">
        <v>9973</v>
      </c>
      <c r="G1066" s="8">
        <f t="shared" si="1"/>
        <v>11</v>
      </c>
    </row>
    <row r="1067">
      <c r="A1067" s="282">
        <v>41974.0</v>
      </c>
      <c r="B1067" s="283">
        <v>0.0</v>
      </c>
      <c r="C1067" s="283">
        <v>4.4</v>
      </c>
      <c r="D1067" s="283">
        <v>-3.2</v>
      </c>
      <c r="E1067" s="283">
        <v>2.2</v>
      </c>
      <c r="F1067" s="283" t="s">
        <v>9973</v>
      </c>
      <c r="G1067" s="8">
        <f t="shared" si="1"/>
        <v>12</v>
      </c>
    </row>
    <row r="1068">
      <c r="A1068" s="282">
        <v>41975.0</v>
      </c>
      <c r="B1068" s="283">
        <v>0.0</v>
      </c>
      <c r="C1068" s="283">
        <v>5.6</v>
      </c>
      <c r="D1068" s="283">
        <v>-3.2</v>
      </c>
      <c r="E1068" s="283">
        <v>5.7</v>
      </c>
      <c r="F1068" s="283" t="s">
        <v>9975</v>
      </c>
      <c r="G1068" s="8">
        <f t="shared" si="1"/>
        <v>12</v>
      </c>
    </row>
    <row r="1069">
      <c r="A1069" s="282">
        <v>41976.0</v>
      </c>
      <c r="B1069" s="283">
        <v>0.0</v>
      </c>
      <c r="C1069" s="283">
        <v>10.0</v>
      </c>
      <c r="D1069" s="283">
        <v>0.0</v>
      </c>
      <c r="E1069" s="283">
        <v>3.6</v>
      </c>
      <c r="F1069" s="283" t="s">
        <v>9973</v>
      </c>
      <c r="G1069" s="8">
        <f t="shared" si="1"/>
        <v>12</v>
      </c>
    </row>
    <row r="1070">
      <c r="A1070" s="282">
        <v>41977.0</v>
      </c>
      <c r="B1070" s="283">
        <v>0.8</v>
      </c>
      <c r="C1070" s="283">
        <v>8.3</v>
      </c>
      <c r="D1070" s="283">
        <v>3.9</v>
      </c>
      <c r="E1070" s="283">
        <v>1.1</v>
      </c>
      <c r="F1070" s="283" t="s">
        <v>9975</v>
      </c>
      <c r="G1070" s="8">
        <f t="shared" si="1"/>
        <v>12</v>
      </c>
    </row>
    <row r="1071">
      <c r="A1071" s="282">
        <v>41978.0</v>
      </c>
      <c r="B1071" s="283">
        <v>3.0</v>
      </c>
      <c r="C1071" s="283">
        <v>12.8</v>
      </c>
      <c r="D1071" s="283">
        <v>6.7</v>
      </c>
      <c r="E1071" s="283">
        <v>3.1</v>
      </c>
      <c r="F1071" s="283" t="s">
        <v>9975</v>
      </c>
      <c r="G1071" s="8">
        <f t="shared" si="1"/>
        <v>12</v>
      </c>
    </row>
    <row r="1072">
      <c r="A1072" s="282">
        <v>41979.0</v>
      </c>
      <c r="B1072" s="283">
        <v>7.4</v>
      </c>
      <c r="C1072" s="283">
        <v>11.7</v>
      </c>
      <c r="D1072" s="283">
        <v>7.8</v>
      </c>
      <c r="E1072" s="283">
        <v>3.6</v>
      </c>
      <c r="F1072" s="283" t="s">
        <v>9975</v>
      </c>
      <c r="G1072" s="8">
        <f t="shared" si="1"/>
        <v>12</v>
      </c>
    </row>
    <row r="1073">
      <c r="A1073" s="282">
        <v>41980.0</v>
      </c>
      <c r="B1073" s="283">
        <v>0.0</v>
      </c>
      <c r="C1073" s="283">
        <v>14.4</v>
      </c>
      <c r="D1073" s="283">
        <v>6.1</v>
      </c>
      <c r="E1073" s="283">
        <v>2.8</v>
      </c>
      <c r="F1073" s="283" t="s">
        <v>9973</v>
      </c>
      <c r="G1073" s="8">
        <f t="shared" si="1"/>
        <v>12</v>
      </c>
    </row>
    <row r="1074">
      <c r="A1074" s="282">
        <v>41981.0</v>
      </c>
      <c r="B1074" s="283">
        <v>9.1</v>
      </c>
      <c r="C1074" s="283">
        <v>14.4</v>
      </c>
      <c r="D1074" s="283">
        <v>8.9</v>
      </c>
      <c r="E1074" s="283">
        <v>4.2</v>
      </c>
      <c r="F1074" s="283" t="s">
        <v>9975</v>
      </c>
      <c r="G1074" s="8">
        <f t="shared" si="1"/>
        <v>12</v>
      </c>
    </row>
    <row r="1075">
      <c r="A1075" s="282">
        <v>41982.0</v>
      </c>
      <c r="B1075" s="283">
        <v>9.9</v>
      </c>
      <c r="C1075" s="283">
        <v>16.1</v>
      </c>
      <c r="D1075" s="283">
        <v>10.6</v>
      </c>
      <c r="E1075" s="283">
        <v>5.1</v>
      </c>
      <c r="F1075" s="283" t="s">
        <v>9975</v>
      </c>
      <c r="G1075" s="8">
        <f t="shared" si="1"/>
        <v>12</v>
      </c>
    </row>
    <row r="1076">
      <c r="A1076" s="282">
        <v>41983.0</v>
      </c>
      <c r="B1076" s="283">
        <v>13.0</v>
      </c>
      <c r="C1076" s="283">
        <v>18.9</v>
      </c>
      <c r="D1076" s="283">
        <v>10.0</v>
      </c>
      <c r="E1076" s="283">
        <v>6.7</v>
      </c>
      <c r="F1076" s="283" t="s">
        <v>9975</v>
      </c>
      <c r="G1076" s="8">
        <f t="shared" si="1"/>
        <v>12</v>
      </c>
    </row>
    <row r="1077">
      <c r="A1077" s="282">
        <v>41984.0</v>
      </c>
      <c r="B1077" s="283">
        <v>6.9</v>
      </c>
      <c r="C1077" s="283">
        <v>14.4</v>
      </c>
      <c r="D1077" s="283">
        <v>8.3</v>
      </c>
      <c r="E1077" s="283">
        <v>6.4</v>
      </c>
      <c r="F1077" s="283" t="s">
        <v>9975</v>
      </c>
      <c r="G1077" s="8">
        <f t="shared" si="1"/>
        <v>12</v>
      </c>
    </row>
    <row r="1078">
      <c r="A1078" s="282">
        <v>41985.0</v>
      </c>
      <c r="B1078" s="283">
        <v>0.0</v>
      </c>
      <c r="C1078" s="283">
        <v>11.1</v>
      </c>
      <c r="D1078" s="283">
        <v>7.2</v>
      </c>
      <c r="E1078" s="283">
        <v>3.7</v>
      </c>
      <c r="F1078" s="283" t="s">
        <v>9973</v>
      </c>
      <c r="G1078" s="8">
        <f t="shared" si="1"/>
        <v>12</v>
      </c>
    </row>
    <row r="1079">
      <c r="A1079" s="282">
        <v>41986.0</v>
      </c>
      <c r="B1079" s="283">
        <v>0.0</v>
      </c>
      <c r="C1079" s="283">
        <v>10.0</v>
      </c>
      <c r="D1079" s="283">
        <v>3.9</v>
      </c>
      <c r="E1079" s="283">
        <v>1.1</v>
      </c>
      <c r="F1079" s="283" t="s">
        <v>9975</v>
      </c>
      <c r="G1079" s="8">
        <f t="shared" si="1"/>
        <v>12</v>
      </c>
    </row>
    <row r="1080">
      <c r="A1080" s="282">
        <v>41987.0</v>
      </c>
      <c r="B1080" s="283">
        <v>0.0</v>
      </c>
      <c r="C1080" s="283">
        <v>12.8</v>
      </c>
      <c r="D1080" s="283">
        <v>1.7</v>
      </c>
      <c r="E1080" s="283">
        <v>3.5</v>
      </c>
      <c r="F1080" s="283" t="s">
        <v>9975</v>
      </c>
      <c r="G1080" s="8">
        <f t="shared" si="1"/>
        <v>12</v>
      </c>
    </row>
    <row r="1081">
      <c r="A1081" s="282">
        <v>41988.0</v>
      </c>
      <c r="B1081" s="283">
        <v>0.0</v>
      </c>
      <c r="C1081" s="283">
        <v>12.2</v>
      </c>
      <c r="D1081" s="283">
        <v>6.7</v>
      </c>
      <c r="E1081" s="283">
        <v>5.9</v>
      </c>
      <c r="F1081" s="283" t="s">
        <v>9973</v>
      </c>
      <c r="G1081" s="8">
        <f t="shared" si="1"/>
        <v>12</v>
      </c>
    </row>
    <row r="1082">
      <c r="A1082" s="282">
        <v>41989.0</v>
      </c>
      <c r="B1082" s="283">
        <v>0.0</v>
      </c>
      <c r="C1082" s="283">
        <v>10.0</v>
      </c>
      <c r="D1082" s="283">
        <v>8.3</v>
      </c>
      <c r="E1082" s="283">
        <v>4.0</v>
      </c>
      <c r="F1082" s="283" t="s">
        <v>9973</v>
      </c>
      <c r="G1082" s="8">
        <f t="shared" si="1"/>
        <v>12</v>
      </c>
    </row>
    <row r="1083">
      <c r="A1083" s="282">
        <v>41990.0</v>
      </c>
      <c r="B1083" s="283">
        <v>2.8</v>
      </c>
      <c r="C1083" s="283">
        <v>8.9</v>
      </c>
      <c r="D1083" s="283">
        <v>6.1</v>
      </c>
      <c r="E1083" s="283">
        <v>1.6</v>
      </c>
      <c r="F1083" s="283" t="s">
        <v>9975</v>
      </c>
      <c r="G1083" s="8">
        <f t="shared" si="1"/>
        <v>12</v>
      </c>
    </row>
    <row r="1084">
      <c r="A1084" s="282">
        <v>41991.0</v>
      </c>
      <c r="B1084" s="283">
        <v>13.0</v>
      </c>
      <c r="C1084" s="283">
        <v>9.4</v>
      </c>
      <c r="D1084" s="283">
        <v>6.7</v>
      </c>
      <c r="E1084" s="283">
        <v>3.1</v>
      </c>
      <c r="F1084" s="283" t="s">
        <v>9975</v>
      </c>
      <c r="G1084" s="8">
        <f t="shared" si="1"/>
        <v>12</v>
      </c>
    </row>
    <row r="1085">
      <c r="A1085" s="282">
        <v>41992.0</v>
      </c>
      <c r="B1085" s="283">
        <v>3.0</v>
      </c>
      <c r="C1085" s="283">
        <v>11.1</v>
      </c>
      <c r="D1085" s="283">
        <v>7.2</v>
      </c>
      <c r="E1085" s="283">
        <v>4.3</v>
      </c>
      <c r="F1085" s="283" t="s">
        <v>9973</v>
      </c>
      <c r="G1085" s="8">
        <f t="shared" si="1"/>
        <v>12</v>
      </c>
    </row>
    <row r="1086">
      <c r="A1086" s="282">
        <v>41993.0</v>
      </c>
      <c r="B1086" s="283">
        <v>19.6</v>
      </c>
      <c r="C1086" s="283">
        <v>12.8</v>
      </c>
      <c r="D1086" s="283">
        <v>6.7</v>
      </c>
      <c r="E1086" s="283">
        <v>5.5</v>
      </c>
      <c r="F1086" s="283" t="s">
        <v>9975</v>
      </c>
      <c r="G1086" s="8">
        <f t="shared" si="1"/>
        <v>12</v>
      </c>
    </row>
    <row r="1087">
      <c r="A1087" s="282">
        <v>41994.0</v>
      </c>
      <c r="B1087" s="283">
        <v>0.0</v>
      </c>
      <c r="C1087" s="283">
        <v>12.8</v>
      </c>
      <c r="D1087" s="283">
        <v>10.0</v>
      </c>
      <c r="E1087" s="283">
        <v>5.2</v>
      </c>
      <c r="F1087" s="283" t="s">
        <v>9973</v>
      </c>
      <c r="G1087" s="8">
        <f t="shared" si="1"/>
        <v>12</v>
      </c>
    </row>
    <row r="1088">
      <c r="A1088" s="282">
        <v>41995.0</v>
      </c>
      <c r="B1088" s="283">
        <v>0.0</v>
      </c>
      <c r="C1088" s="283">
        <v>10.6</v>
      </c>
      <c r="D1088" s="283">
        <v>6.1</v>
      </c>
      <c r="E1088" s="283">
        <v>1.5</v>
      </c>
      <c r="F1088" s="283" t="s">
        <v>9973</v>
      </c>
      <c r="G1088" s="8">
        <f t="shared" si="1"/>
        <v>12</v>
      </c>
    </row>
    <row r="1089">
      <c r="A1089" s="282">
        <v>41996.0</v>
      </c>
      <c r="B1089" s="283">
        <v>20.6</v>
      </c>
      <c r="C1089" s="283">
        <v>12.2</v>
      </c>
      <c r="D1089" s="283">
        <v>5.0</v>
      </c>
      <c r="E1089" s="283">
        <v>3.8</v>
      </c>
      <c r="F1089" s="283" t="s">
        <v>9975</v>
      </c>
      <c r="G1089" s="8">
        <f t="shared" si="1"/>
        <v>12</v>
      </c>
    </row>
    <row r="1090">
      <c r="A1090" s="282">
        <v>41997.0</v>
      </c>
      <c r="B1090" s="283">
        <v>5.3</v>
      </c>
      <c r="C1090" s="283">
        <v>7.2</v>
      </c>
      <c r="D1090" s="283">
        <v>3.9</v>
      </c>
      <c r="E1090" s="283">
        <v>1.8</v>
      </c>
      <c r="F1090" s="283" t="s">
        <v>9975</v>
      </c>
      <c r="G1090" s="8">
        <f t="shared" si="1"/>
        <v>12</v>
      </c>
    </row>
    <row r="1091">
      <c r="A1091" s="282">
        <v>41998.0</v>
      </c>
      <c r="B1091" s="283">
        <v>0.0</v>
      </c>
      <c r="C1091" s="283">
        <v>7.8</v>
      </c>
      <c r="D1091" s="283">
        <v>2.8</v>
      </c>
      <c r="E1091" s="283">
        <v>2.2</v>
      </c>
      <c r="F1091" s="283" t="s">
        <v>9975</v>
      </c>
      <c r="G1091" s="8">
        <f t="shared" si="1"/>
        <v>12</v>
      </c>
    </row>
    <row r="1092">
      <c r="A1092" s="282">
        <v>41999.0</v>
      </c>
      <c r="B1092" s="283">
        <v>0.0</v>
      </c>
      <c r="C1092" s="283">
        <v>5.6</v>
      </c>
      <c r="D1092" s="283">
        <v>1.7</v>
      </c>
      <c r="E1092" s="283">
        <v>1.2</v>
      </c>
      <c r="F1092" s="283" t="s">
        <v>9975</v>
      </c>
      <c r="G1092" s="8">
        <f t="shared" si="1"/>
        <v>12</v>
      </c>
    </row>
    <row r="1093">
      <c r="A1093" s="282">
        <v>42000.0</v>
      </c>
      <c r="B1093" s="283">
        <v>3.3</v>
      </c>
      <c r="C1093" s="283">
        <v>9.4</v>
      </c>
      <c r="D1093" s="283">
        <v>4.4</v>
      </c>
      <c r="E1093" s="283">
        <v>4.9</v>
      </c>
      <c r="F1093" s="283" t="s">
        <v>9975</v>
      </c>
      <c r="G1093" s="8">
        <f t="shared" si="1"/>
        <v>12</v>
      </c>
    </row>
    <row r="1094">
      <c r="A1094" s="282">
        <v>42001.0</v>
      </c>
      <c r="B1094" s="283">
        <v>4.1</v>
      </c>
      <c r="C1094" s="283">
        <v>6.7</v>
      </c>
      <c r="D1094" s="283">
        <v>2.8</v>
      </c>
      <c r="E1094" s="283">
        <v>1.8</v>
      </c>
      <c r="F1094" s="283" t="s">
        <v>9975</v>
      </c>
      <c r="G1094" s="8">
        <f t="shared" si="1"/>
        <v>12</v>
      </c>
    </row>
    <row r="1095">
      <c r="A1095" s="282">
        <v>42002.0</v>
      </c>
      <c r="B1095" s="283">
        <v>0.0</v>
      </c>
      <c r="C1095" s="283">
        <v>6.1</v>
      </c>
      <c r="D1095" s="283">
        <v>0.6</v>
      </c>
      <c r="E1095" s="283">
        <v>4.3</v>
      </c>
      <c r="F1095" s="283" t="s">
        <v>9975</v>
      </c>
      <c r="G1095" s="8">
        <f t="shared" si="1"/>
        <v>12</v>
      </c>
    </row>
    <row r="1096">
      <c r="A1096" s="282">
        <v>42003.0</v>
      </c>
      <c r="B1096" s="283">
        <v>0.0</v>
      </c>
      <c r="C1096" s="283">
        <v>3.3</v>
      </c>
      <c r="D1096" s="283">
        <v>-2.1</v>
      </c>
      <c r="E1096" s="283">
        <v>3.6</v>
      </c>
      <c r="F1096" s="283" t="s">
        <v>9973</v>
      </c>
      <c r="G1096" s="8">
        <f t="shared" si="1"/>
        <v>12</v>
      </c>
    </row>
    <row r="1097">
      <c r="A1097" s="282">
        <v>42004.0</v>
      </c>
      <c r="B1097" s="283">
        <v>0.0</v>
      </c>
      <c r="C1097" s="283">
        <v>3.3</v>
      </c>
      <c r="D1097" s="283">
        <v>-2.7</v>
      </c>
      <c r="E1097" s="283">
        <v>3.0</v>
      </c>
      <c r="F1097" s="283" t="s">
        <v>9973</v>
      </c>
      <c r="G1097" s="8">
        <f t="shared" si="1"/>
        <v>12</v>
      </c>
    </row>
    <row r="1098">
      <c r="A1098" s="282">
        <v>42005.0</v>
      </c>
      <c r="B1098" s="283">
        <v>0.0</v>
      </c>
      <c r="C1098" s="283">
        <v>5.6</v>
      </c>
      <c r="D1098" s="283">
        <v>-3.2</v>
      </c>
      <c r="E1098" s="283">
        <v>1.2</v>
      </c>
      <c r="F1098" s="283" t="s">
        <v>9973</v>
      </c>
      <c r="G1098" s="8">
        <f t="shared" si="1"/>
        <v>1</v>
      </c>
    </row>
    <row r="1099">
      <c r="A1099" s="282">
        <v>42006.0</v>
      </c>
      <c r="B1099" s="283">
        <v>1.5</v>
      </c>
      <c r="C1099" s="283">
        <v>5.6</v>
      </c>
      <c r="D1099" s="283">
        <v>0.0</v>
      </c>
      <c r="E1099" s="283">
        <v>2.3</v>
      </c>
      <c r="F1099" s="283" t="s">
        <v>9975</v>
      </c>
      <c r="G1099" s="8">
        <f t="shared" si="1"/>
        <v>1</v>
      </c>
    </row>
    <row r="1100">
      <c r="A1100" s="282">
        <v>42007.0</v>
      </c>
      <c r="B1100" s="283">
        <v>0.0</v>
      </c>
      <c r="C1100" s="283">
        <v>5.0</v>
      </c>
      <c r="D1100" s="283">
        <v>1.7</v>
      </c>
      <c r="E1100" s="283">
        <v>1.7</v>
      </c>
      <c r="F1100" s="283" t="s">
        <v>9975</v>
      </c>
      <c r="G1100" s="8">
        <f t="shared" si="1"/>
        <v>1</v>
      </c>
    </row>
    <row r="1101">
      <c r="A1101" s="282">
        <v>42008.0</v>
      </c>
      <c r="B1101" s="283">
        <v>10.2</v>
      </c>
      <c r="C1101" s="283">
        <v>10.6</v>
      </c>
      <c r="D1101" s="283">
        <v>3.3</v>
      </c>
      <c r="E1101" s="283">
        <v>4.5</v>
      </c>
      <c r="F1101" s="283" t="s">
        <v>9975</v>
      </c>
      <c r="G1101" s="8">
        <f t="shared" si="1"/>
        <v>1</v>
      </c>
    </row>
    <row r="1102">
      <c r="A1102" s="282">
        <v>42009.0</v>
      </c>
      <c r="B1102" s="283">
        <v>8.1</v>
      </c>
      <c r="C1102" s="283">
        <v>12.2</v>
      </c>
      <c r="D1102" s="283">
        <v>9.4</v>
      </c>
      <c r="E1102" s="283">
        <v>6.4</v>
      </c>
      <c r="F1102" s="283" t="s">
        <v>9975</v>
      </c>
      <c r="G1102" s="8">
        <f t="shared" si="1"/>
        <v>1</v>
      </c>
    </row>
    <row r="1103">
      <c r="A1103" s="282">
        <v>42010.0</v>
      </c>
      <c r="B1103" s="283">
        <v>0.0</v>
      </c>
      <c r="C1103" s="283">
        <v>12.2</v>
      </c>
      <c r="D1103" s="283">
        <v>6.1</v>
      </c>
      <c r="E1103" s="283">
        <v>1.3</v>
      </c>
      <c r="F1103" s="283" t="s">
        <v>9975</v>
      </c>
      <c r="G1103" s="8">
        <f t="shared" si="1"/>
        <v>1</v>
      </c>
    </row>
    <row r="1104">
      <c r="A1104" s="282">
        <v>42011.0</v>
      </c>
      <c r="B1104" s="283">
        <v>0.0</v>
      </c>
      <c r="C1104" s="283">
        <v>7.8</v>
      </c>
      <c r="D1104" s="283">
        <v>5.6</v>
      </c>
      <c r="E1104" s="283">
        <v>1.6</v>
      </c>
      <c r="F1104" s="283" t="s">
        <v>9975</v>
      </c>
      <c r="G1104" s="8">
        <f t="shared" si="1"/>
        <v>1</v>
      </c>
    </row>
    <row r="1105">
      <c r="A1105" s="282">
        <v>42012.0</v>
      </c>
      <c r="B1105" s="283">
        <v>0.0</v>
      </c>
      <c r="C1105" s="283">
        <v>7.8</v>
      </c>
      <c r="D1105" s="283">
        <v>1.7</v>
      </c>
      <c r="E1105" s="283">
        <v>2.6</v>
      </c>
      <c r="F1105" s="283" t="s">
        <v>9975</v>
      </c>
      <c r="G1105" s="8">
        <f t="shared" si="1"/>
        <v>1</v>
      </c>
    </row>
    <row r="1106">
      <c r="A1106" s="282">
        <v>42013.0</v>
      </c>
      <c r="B1106" s="283">
        <v>0.3</v>
      </c>
      <c r="C1106" s="283">
        <v>10.0</v>
      </c>
      <c r="D1106" s="283">
        <v>3.3</v>
      </c>
      <c r="E1106" s="283">
        <v>0.6</v>
      </c>
      <c r="F1106" s="283" t="s">
        <v>9975</v>
      </c>
      <c r="G1106" s="8">
        <f t="shared" si="1"/>
        <v>1</v>
      </c>
    </row>
    <row r="1107">
      <c r="A1107" s="282">
        <v>42014.0</v>
      </c>
      <c r="B1107" s="283">
        <v>5.8</v>
      </c>
      <c r="C1107" s="283">
        <v>7.8</v>
      </c>
      <c r="D1107" s="283">
        <v>6.1</v>
      </c>
      <c r="E1107" s="283">
        <v>0.5</v>
      </c>
      <c r="F1107" s="283" t="s">
        <v>9975</v>
      </c>
      <c r="G1107" s="8">
        <f t="shared" si="1"/>
        <v>1</v>
      </c>
    </row>
    <row r="1108">
      <c r="A1108" s="282">
        <v>42015.0</v>
      </c>
      <c r="B1108" s="283">
        <v>1.5</v>
      </c>
      <c r="C1108" s="283">
        <v>9.4</v>
      </c>
      <c r="D1108" s="283">
        <v>7.2</v>
      </c>
      <c r="E1108" s="283">
        <v>1.1</v>
      </c>
      <c r="F1108" s="283" t="s">
        <v>9975</v>
      </c>
      <c r="G1108" s="8">
        <f t="shared" si="1"/>
        <v>1</v>
      </c>
    </row>
    <row r="1109">
      <c r="A1109" s="282">
        <v>42016.0</v>
      </c>
      <c r="B1109" s="283">
        <v>0.0</v>
      </c>
      <c r="C1109" s="283">
        <v>11.1</v>
      </c>
      <c r="D1109" s="283">
        <v>4.4</v>
      </c>
      <c r="E1109" s="283">
        <v>1.6</v>
      </c>
      <c r="F1109" s="283" t="s">
        <v>9975</v>
      </c>
      <c r="G1109" s="8">
        <f t="shared" si="1"/>
        <v>1</v>
      </c>
    </row>
    <row r="1110">
      <c r="A1110" s="282">
        <v>42017.0</v>
      </c>
      <c r="B1110" s="283">
        <v>0.0</v>
      </c>
      <c r="C1110" s="283">
        <v>9.4</v>
      </c>
      <c r="D1110" s="283">
        <v>2.8</v>
      </c>
      <c r="E1110" s="283">
        <v>2.7</v>
      </c>
      <c r="F1110" s="283" t="s">
        <v>9975</v>
      </c>
      <c r="G1110" s="8">
        <f t="shared" si="1"/>
        <v>1</v>
      </c>
    </row>
    <row r="1111">
      <c r="A1111" s="282">
        <v>42018.0</v>
      </c>
      <c r="B1111" s="283">
        <v>0.0</v>
      </c>
      <c r="C1111" s="283">
        <v>6.1</v>
      </c>
      <c r="D1111" s="283">
        <v>0.6</v>
      </c>
      <c r="E1111" s="283">
        <v>2.8</v>
      </c>
      <c r="F1111" s="283" t="s">
        <v>9975</v>
      </c>
      <c r="G1111" s="8">
        <f t="shared" si="1"/>
        <v>1</v>
      </c>
    </row>
    <row r="1112">
      <c r="A1112" s="282">
        <v>42019.0</v>
      </c>
      <c r="B1112" s="283">
        <v>9.7</v>
      </c>
      <c r="C1112" s="283">
        <v>7.8</v>
      </c>
      <c r="D1112" s="283">
        <v>1.1</v>
      </c>
      <c r="E1112" s="283">
        <v>3.2</v>
      </c>
      <c r="F1112" s="283" t="s">
        <v>9975</v>
      </c>
      <c r="G1112" s="8">
        <f t="shared" si="1"/>
        <v>1</v>
      </c>
    </row>
    <row r="1113">
      <c r="A1113" s="282">
        <v>42020.0</v>
      </c>
      <c r="B1113" s="283">
        <v>0.0</v>
      </c>
      <c r="C1113" s="283">
        <v>11.7</v>
      </c>
      <c r="D1113" s="283">
        <v>5.6</v>
      </c>
      <c r="E1113" s="283">
        <v>4.5</v>
      </c>
      <c r="F1113" s="283" t="s">
        <v>9975</v>
      </c>
      <c r="G1113" s="8">
        <f t="shared" si="1"/>
        <v>1</v>
      </c>
    </row>
    <row r="1114">
      <c r="A1114" s="282">
        <v>42021.0</v>
      </c>
      <c r="B1114" s="283">
        <v>26.2</v>
      </c>
      <c r="C1114" s="283">
        <v>13.3</v>
      </c>
      <c r="D1114" s="283">
        <v>3.3</v>
      </c>
      <c r="E1114" s="283">
        <v>2.8</v>
      </c>
      <c r="F1114" s="283" t="s">
        <v>9975</v>
      </c>
      <c r="G1114" s="8">
        <f t="shared" si="1"/>
        <v>1</v>
      </c>
    </row>
    <row r="1115">
      <c r="A1115" s="282">
        <v>42022.0</v>
      </c>
      <c r="B1115" s="283">
        <v>21.3</v>
      </c>
      <c r="C1115" s="283">
        <v>13.9</v>
      </c>
      <c r="D1115" s="283">
        <v>7.2</v>
      </c>
      <c r="E1115" s="283">
        <v>6.6</v>
      </c>
      <c r="F1115" s="283" t="s">
        <v>9972</v>
      </c>
      <c r="G1115" s="8">
        <f t="shared" si="1"/>
        <v>1</v>
      </c>
    </row>
    <row r="1116">
      <c r="A1116" s="282">
        <v>42023.0</v>
      </c>
      <c r="B1116" s="283">
        <v>0.5</v>
      </c>
      <c r="C1116" s="283">
        <v>10.0</v>
      </c>
      <c r="D1116" s="283">
        <v>6.1</v>
      </c>
      <c r="E1116" s="283">
        <v>2.8</v>
      </c>
      <c r="F1116" s="283" t="s">
        <v>9973</v>
      </c>
      <c r="G1116" s="8">
        <f t="shared" si="1"/>
        <v>1</v>
      </c>
    </row>
    <row r="1117">
      <c r="A1117" s="282">
        <v>42024.0</v>
      </c>
      <c r="B1117" s="283">
        <v>0.0</v>
      </c>
      <c r="C1117" s="283">
        <v>10.0</v>
      </c>
      <c r="D1117" s="283">
        <v>3.3</v>
      </c>
      <c r="E1117" s="283">
        <v>3.0</v>
      </c>
      <c r="F1117" s="283" t="s">
        <v>9975</v>
      </c>
      <c r="G1117" s="8">
        <f t="shared" si="1"/>
        <v>1</v>
      </c>
    </row>
    <row r="1118">
      <c r="A1118" s="282">
        <v>42025.0</v>
      </c>
      <c r="B1118" s="283">
        <v>0.0</v>
      </c>
      <c r="C1118" s="283">
        <v>7.2</v>
      </c>
      <c r="D1118" s="283">
        <v>-0.5</v>
      </c>
      <c r="E1118" s="283">
        <v>1.3</v>
      </c>
      <c r="F1118" s="283" t="s">
        <v>9975</v>
      </c>
      <c r="G1118" s="8">
        <f t="shared" si="1"/>
        <v>1</v>
      </c>
    </row>
    <row r="1119">
      <c r="A1119" s="282">
        <v>42026.0</v>
      </c>
      <c r="B1119" s="283">
        <v>0.8</v>
      </c>
      <c r="C1119" s="283">
        <v>9.4</v>
      </c>
      <c r="D1119" s="283">
        <v>6.1</v>
      </c>
      <c r="E1119" s="283">
        <v>1.3</v>
      </c>
      <c r="F1119" s="283" t="s">
        <v>9975</v>
      </c>
      <c r="G1119" s="8">
        <f t="shared" si="1"/>
        <v>1</v>
      </c>
    </row>
    <row r="1120">
      <c r="A1120" s="282">
        <v>42027.0</v>
      </c>
      <c r="B1120" s="283">
        <v>5.8</v>
      </c>
      <c r="C1120" s="283">
        <v>12.2</v>
      </c>
      <c r="D1120" s="283">
        <v>8.3</v>
      </c>
      <c r="E1120" s="283">
        <v>2.6</v>
      </c>
      <c r="F1120" s="283" t="s">
        <v>9975</v>
      </c>
      <c r="G1120" s="8">
        <f t="shared" si="1"/>
        <v>1</v>
      </c>
    </row>
    <row r="1121">
      <c r="A1121" s="282">
        <v>42028.0</v>
      </c>
      <c r="B1121" s="283">
        <v>0.5</v>
      </c>
      <c r="C1121" s="283">
        <v>14.4</v>
      </c>
      <c r="D1121" s="283">
        <v>11.1</v>
      </c>
      <c r="E1121" s="283">
        <v>3.3</v>
      </c>
      <c r="F1121" s="283" t="s">
        <v>9975</v>
      </c>
      <c r="G1121" s="8">
        <f t="shared" si="1"/>
        <v>1</v>
      </c>
    </row>
    <row r="1122">
      <c r="A1122" s="282">
        <v>42029.0</v>
      </c>
      <c r="B1122" s="283">
        <v>0.0</v>
      </c>
      <c r="C1122" s="283">
        <v>17.2</v>
      </c>
      <c r="D1122" s="283">
        <v>7.2</v>
      </c>
      <c r="E1122" s="283">
        <v>1.4</v>
      </c>
      <c r="F1122" s="283" t="s">
        <v>9975</v>
      </c>
      <c r="G1122" s="8">
        <f t="shared" si="1"/>
        <v>1</v>
      </c>
    </row>
    <row r="1123">
      <c r="A1123" s="282">
        <v>42030.0</v>
      </c>
      <c r="B1123" s="283">
        <v>0.0</v>
      </c>
      <c r="C1123" s="283">
        <v>16.1</v>
      </c>
      <c r="D1123" s="283">
        <v>6.1</v>
      </c>
      <c r="E1123" s="283">
        <v>2.2</v>
      </c>
      <c r="F1123" s="283" t="s">
        <v>9975</v>
      </c>
      <c r="G1123" s="8">
        <f t="shared" si="1"/>
        <v>1</v>
      </c>
    </row>
    <row r="1124">
      <c r="A1124" s="282">
        <v>42031.0</v>
      </c>
      <c r="B1124" s="283">
        <v>0.8</v>
      </c>
      <c r="C1124" s="283">
        <v>11.1</v>
      </c>
      <c r="D1124" s="283">
        <v>8.3</v>
      </c>
      <c r="E1124" s="283">
        <v>2.0</v>
      </c>
      <c r="F1124" s="283" t="s">
        <v>9975</v>
      </c>
      <c r="G1124" s="8">
        <f t="shared" si="1"/>
        <v>1</v>
      </c>
    </row>
    <row r="1125">
      <c r="A1125" s="282">
        <v>42032.0</v>
      </c>
      <c r="B1125" s="283">
        <v>0.0</v>
      </c>
      <c r="C1125" s="283">
        <v>12.2</v>
      </c>
      <c r="D1125" s="283">
        <v>5.0</v>
      </c>
      <c r="E1125" s="283">
        <v>1.8</v>
      </c>
      <c r="F1125" s="283" t="s">
        <v>9975</v>
      </c>
      <c r="G1125" s="8">
        <f t="shared" si="1"/>
        <v>1</v>
      </c>
    </row>
    <row r="1126">
      <c r="A1126" s="282">
        <v>42033.0</v>
      </c>
      <c r="B1126" s="283">
        <v>0.0</v>
      </c>
      <c r="C1126" s="283">
        <v>12.2</v>
      </c>
      <c r="D1126" s="283">
        <v>3.3</v>
      </c>
      <c r="E1126" s="283">
        <v>2.9</v>
      </c>
      <c r="F1126" s="283" t="s">
        <v>9973</v>
      </c>
      <c r="G1126" s="8">
        <f t="shared" si="1"/>
        <v>1</v>
      </c>
    </row>
    <row r="1127">
      <c r="A1127" s="282">
        <v>42034.0</v>
      </c>
      <c r="B1127" s="283">
        <v>0.0</v>
      </c>
      <c r="C1127" s="283">
        <v>8.3</v>
      </c>
      <c r="D1127" s="283">
        <v>1.1</v>
      </c>
      <c r="E1127" s="283">
        <v>0.8</v>
      </c>
      <c r="F1127" s="283" t="s">
        <v>9975</v>
      </c>
      <c r="G1127" s="8">
        <f t="shared" si="1"/>
        <v>1</v>
      </c>
    </row>
    <row r="1128">
      <c r="A1128" s="282">
        <v>42035.0</v>
      </c>
      <c r="B1128" s="283">
        <v>0.0</v>
      </c>
      <c r="C1128" s="283">
        <v>7.2</v>
      </c>
      <c r="D1128" s="283">
        <v>3.3</v>
      </c>
      <c r="E1128" s="283">
        <v>1.9</v>
      </c>
      <c r="F1128" s="283" t="s">
        <v>9975</v>
      </c>
      <c r="G1128" s="8">
        <f t="shared" si="1"/>
        <v>1</v>
      </c>
    </row>
    <row r="1129">
      <c r="A1129" s="282">
        <v>42036.0</v>
      </c>
      <c r="B1129" s="283">
        <v>1.5</v>
      </c>
      <c r="C1129" s="283">
        <v>9.4</v>
      </c>
      <c r="D1129" s="283">
        <v>4.4</v>
      </c>
      <c r="E1129" s="283">
        <v>2.6</v>
      </c>
      <c r="F1129" s="283" t="s">
        <v>9975</v>
      </c>
      <c r="G1129" s="8">
        <f t="shared" si="1"/>
        <v>2</v>
      </c>
    </row>
    <row r="1130">
      <c r="A1130" s="282">
        <v>42037.0</v>
      </c>
      <c r="B1130" s="283">
        <v>7.4</v>
      </c>
      <c r="C1130" s="283">
        <v>11.1</v>
      </c>
      <c r="D1130" s="283">
        <v>5.0</v>
      </c>
      <c r="E1130" s="283">
        <v>4.0</v>
      </c>
      <c r="F1130" s="283" t="s">
        <v>9975</v>
      </c>
      <c r="G1130" s="8">
        <f t="shared" si="1"/>
        <v>2</v>
      </c>
    </row>
    <row r="1131">
      <c r="A1131" s="282">
        <v>42038.0</v>
      </c>
      <c r="B1131" s="283">
        <v>1.3</v>
      </c>
      <c r="C1131" s="283">
        <v>10.0</v>
      </c>
      <c r="D1131" s="283">
        <v>5.6</v>
      </c>
      <c r="E1131" s="283">
        <v>1.9</v>
      </c>
      <c r="F1131" s="283" t="s">
        <v>9975</v>
      </c>
      <c r="G1131" s="8">
        <f t="shared" si="1"/>
        <v>2</v>
      </c>
    </row>
    <row r="1132">
      <c r="A1132" s="282">
        <v>42039.0</v>
      </c>
      <c r="B1132" s="283">
        <v>8.4</v>
      </c>
      <c r="C1132" s="283">
        <v>10.6</v>
      </c>
      <c r="D1132" s="283">
        <v>4.4</v>
      </c>
      <c r="E1132" s="283">
        <v>1.7</v>
      </c>
      <c r="F1132" s="283" t="s">
        <v>9975</v>
      </c>
      <c r="G1132" s="8">
        <f t="shared" si="1"/>
        <v>2</v>
      </c>
    </row>
    <row r="1133">
      <c r="A1133" s="282">
        <v>42040.0</v>
      </c>
      <c r="B1133" s="283">
        <v>26.2</v>
      </c>
      <c r="C1133" s="283">
        <v>13.3</v>
      </c>
      <c r="D1133" s="283">
        <v>8.3</v>
      </c>
      <c r="E1133" s="283">
        <v>4.6</v>
      </c>
      <c r="F1133" s="283" t="s">
        <v>9975</v>
      </c>
      <c r="G1133" s="8">
        <f t="shared" si="1"/>
        <v>2</v>
      </c>
    </row>
    <row r="1134">
      <c r="A1134" s="282">
        <v>42041.0</v>
      </c>
      <c r="B1134" s="283">
        <v>17.3</v>
      </c>
      <c r="C1134" s="283">
        <v>14.4</v>
      </c>
      <c r="D1134" s="283">
        <v>10.0</v>
      </c>
      <c r="E1134" s="283">
        <v>4.5</v>
      </c>
      <c r="F1134" s="283" t="s">
        <v>9975</v>
      </c>
      <c r="G1134" s="8">
        <f t="shared" si="1"/>
        <v>2</v>
      </c>
    </row>
    <row r="1135">
      <c r="A1135" s="282">
        <v>42042.0</v>
      </c>
      <c r="B1135" s="283">
        <v>23.6</v>
      </c>
      <c r="C1135" s="283">
        <v>12.2</v>
      </c>
      <c r="D1135" s="283">
        <v>9.4</v>
      </c>
      <c r="E1135" s="283">
        <v>4.6</v>
      </c>
      <c r="F1135" s="283" t="s">
        <v>9975</v>
      </c>
      <c r="G1135" s="8">
        <f t="shared" si="1"/>
        <v>2</v>
      </c>
    </row>
    <row r="1136">
      <c r="A1136" s="282">
        <v>42043.0</v>
      </c>
      <c r="B1136" s="283">
        <v>3.6</v>
      </c>
      <c r="C1136" s="283">
        <v>15.0</v>
      </c>
      <c r="D1136" s="283">
        <v>8.3</v>
      </c>
      <c r="E1136" s="283">
        <v>3.9</v>
      </c>
      <c r="F1136" s="283" t="s">
        <v>9975</v>
      </c>
      <c r="G1136" s="8">
        <f t="shared" si="1"/>
        <v>2</v>
      </c>
    </row>
    <row r="1137">
      <c r="A1137" s="282">
        <v>42044.0</v>
      </c>
      <c r="B1137" s="283">
        <v>6.1</v>
      </c>
      <c r="C1137" s="283">
        <v>13.3</v>
      </c>
      <c r="D1137" s="283">
        <v>8.3</v>
      </c>
      <c r="E1137" s="283">
        <v>2.5</v>
      </c>
      <c r="F1137" s="283" t="s">
        <v>9975</v>
      </c>
      <c r="G1137" s="8">
        <f t="shared" si="1"/>
        <v>2</v>
      </c>
    </row>
    <row r="1138">
      <c r="A1138" s="282">
        <v>42045.0</v>
      </c>
      <c r="B1138" s="283">
        <v>0.3</v>
      </c>
      <c r="C1138" s="283">
        <v>12.8</v>
      </c>
      <c r="D1138" s="283">
        <v>8.3</v>
      </c>
      <c r="E1138" s="283">
        <v>4.0</v>
      </c>
      <c r="F1138" s="283" t="s">
        <v>9975</v>
      </c>
      <c r="G1138" s="8">
        <f t="shared" si="1"/>
        <v>2</v>
      </c>
    </row>
    <row r="1139">
      <c r="A1139" s="282">
        <v>42046.0</v>
      </c>
      <c r="B1139" s="283">
        <v>0.0</v>
      </c>
      <c r="C1139" s="283">
        <v>12.8</v>
      </c>
      <c r="D1139" s="283">
        <v>5.6</v>
      </c>
      <c r="E1139" s="283">
        <v>1.0</v>
      </c>
      <c r="F1139" s="283" t="s">
        <v>9975</v>
      </c>
      <c r="G1139" s="8">
        <f t="shared" si="1"/>
        <v>2</v>
      </c>
    </row>
    <row r="1140">
      <c r="A1140" s="282">
        <v>42047.0</v>
      </c>
      <c r="B1140" s="283">
        <v>1.0</v>
      </c>
      <c r="C1140" s="283">
        <v>16.7</v>
      </c>
      <c r="D1140" s="283">
        <v>9.4</v>
      </c>
      <c r="E1140" s="283">
        <v>2.1</v>
      </c>
      <c r="F1140" s="283" t="s">
        <v>9973</v>
      </c>
      <c r="G1140" s="8">
        <f t="shared" si="1"/>
        <v>2</v>
      </c>
    </row>
    <row r="1141">
      <c r="A1141" s="282">
        <v>42048.0</v>
      </c>
      <c r="B1141" s="283">
        <v>0.0</v>
      </c>
      <c r="C1141" s="283">
        <v>15.6</v>
      </c>
      <c r="D1141" s="283">
        <v>6.7</v>
      </c>
      <c r="E1141" s="283">
        <v>1.7</v>
      </c>
      <c r="F1141" s="283" t="s">
        <v>9975</v>
      </c>
      <c r="G1141" s="8">
        <f t="shared" si="1"/>
        <v>2</v>
      </c>
    </row>
    <row r="1142">
      <c r="A1142" s="282">
        <v>42049.0</v>
      </c>
      <c r="B1142" s="283">
        <v>0.3</v>
      </c>
      <c r="C1142" s="283">
        <v>14.4</v>
      </c>
      <c r="D1142" s="283">
        <v>6.7</v>
      </c>
      <c r="E1142" s="283">
        <v>2.9</v>
      </c>
      <c r="F1142" s="283" t="s">
        <v>9975</v>
      </c>
      <c r="G1142" s="8">
        <f t="shared" si="1"/>
        <v>2</v>
      </c>
    </row>
    <row r="1143">
      <c r="A1143" s="282">
        <v>42050.0</v>
      </c>
      <c r="B1143" s="283">
        <v>0.0</v>
      </c>
      <c r="C1143" s="283">
        <v>12.2</v>
      </c>
      <c r="D1143" s="283">
        <v>3.9</v>
      </c>
      <c r="E1143" s="283">
        <v>4.8</v>
      </c>
      <c r="F1143" s="283" t="s">
        <v>9973</v>
      </c>
      <c r="G1143" s="8">
        <f t="shared" si="1"/>
        <v>2</v>
      </c>
    </row>
    <row r="1144">
      <c r="A1144" s="282">
        <v>42051.0</v>
      </c>
      <c r="B1144" s="283">
        <v>0.0</v>
      </c>
      <c r="C1144" s="283">
        <v>15.0</v>
      </c>
      <c r="D1144" s="283">
        <v>5.6</v>
      </c>
      <c r="E1144" s="283">
        <v>6.6</v>
      </c>
      <c r="F1144" s="283" t="s">
        <v>9975</v>
      </c>
      <c r="G1144" s="8">
        <f t="shared" si="1"/>
        <v>2</v>
      </c>
    </row>
    <row r="1145">
      <c r="A1145" s="282">
        <v>42052.0</v>
      </c>
      <c r="B1145" s="283">
        <v>0.0</v>
      </c>
      <c r="C1145" s="283">
        <v>16.1</v>
      </c>
      <c r="D1145" s="283">
        <v>4.4</v>
      </c>
      <c r="E1145" s="283">
        <v>4.0</v>
      </c>
      <c r="F1145" s="283" t="s">
        <v>9973</v>
      </c>
      <c r="G1145" s="8">
        <f t="shared" si="1"/>
        <v>2</v>
      </c>
    </row>
    <row r="1146">
      <c r="A1146" s="282">
        <v>42053.0</v>
      </c>
      <c r="B1146" s="283">
        <v>0.0</v>
      </c>
      <c r="C1146" s="283">
        <v>12.2</v>
      </c>
      <c r="D1146" s="283">
        <v>4.4</v>
      </c>
      <c r="E1146" s="283">
        <v>2.6</v>
      </c>
      <c r="F1146" s="283" t="s">
        <v>9973</v>
      </c>
      <c r="G1146" s="8">
        <f t="shared" si="1"/>
        <v>2</v>
      </c>
    </row>
    <row r="1147">
      <c r="A1147" s="282">
        <v>42054.0</v>
      </c>
      <c r="B1147" s="283">
        <v>4.6</v>
      </c>
      <c r="C1147" s="283">
        <v>10.6</v>
      </c>
      <c r="D1147" s="283">
        <v>8.3</v>
      </c>
      <c r="E1147" s="283">
        <v>2.2</v>
      </c>
      <c r="F1147" s="283" t="s">
        <v>9975</v>
      </c>
      <c r="G1147" s="8">
        <f t="shared" si="1"/>
        <v>2</v>
      </c>
    </row>
    <row r="1148">
      <c r="A1148" s="282">
        <v>42055.0</v>
      </c>
      <c r="B1148" s="283">
        <v>0.8</v>
      </c>
      <c r="C1148" s="283">
        <v>11.1</v>
      </c>
      <c r="D1148" s="283">
        <v>7.2</v>
      </c>
      <c r="E1148" s="283">
        <v>0.9</v>
      </c>
      <c r="F1148" s="283" t="s">
        <v>9975</v>
      </c>
      <c r="G1148" s="8">
        <f t="shared" si="1"/>
        <v>2</v>
      </c>
    </row>
    <row r="1149">
      <c r="A1149" s="282">
        <v>42056.0</v>
      </c>
      <c r="B1149" s="283">
        <v>0.0</v>
      </c>
      <c r="C1149" s="283">
        <v>12.2</v>
      </c>
      <c r="D1149" s="283">
        <v>5.6</v>
      </c>
      <c r="E1149" s="283">
        <v>4.5</v>
      </c>
      <c r="F1149" s="283" t="s">
        <v>9973</v>
      </c>
      <c r="G1149" s="8">
        <f t="shared" si="1"/>
        <v>2</v>
      </c>
    </row>
    <row r="1150">
      <c r="A1150" s="282">
        <v>42057.0</v>
      </c>
      <c r="B1150" s="283">
        <v>0.0</v>
      </c>
      <c r="C1150" s="283">
        <v>11.7</v>
      </c>
      <c r="D1150" s="283">
        <v>3.3</v>
      </c>
      <c r="E1150" s="283">
        <v>4.2</v>
      </c>
      <c r="F1150" s="283" t="s">
        <v>9973</v>
      </c>
      <c r="G1150" s="8">
        <f t="shared" si="1"/>
        <v>2</v>
      </c>
    </row>
    <row r="1151">
      <c r="A1151" s="282">
        <v>42058.0</v>
      </c>
      <c r="B1151" s="283">
        <v>0.0</v>
      </c>
      <c r="C1151" s="283">
        <v>12.8</v>
      </c>
      <c r="D1151" s="283">
        <v>0.6</v>
      </c>
      <c r="E1151" s="283">
        <v>1.4</v>
      </c>
      <c r="F1151" s="283" t="s">
        <v>9973</v>
      </c>
      <c r="G1151" s="8">
        <f t="shared" si="1"/>
        <v>2</v>
      </c>
    </row>
    <row r="1152">
      <c r="A1152" s="282">
        <v>42059.0</v>
      </c>
      <c r="B1152" s="283">
        <v>0.0</v>
      </c>
      <c r="C1152" s="283">
        <v>11.1</v>
      </c>
      <c r="D1152" s="283">
        <v>2.2</v>
      </c>
      <c r="E1152" s="283">
        <v>1.5</v>
      </c>
      <c r="F1152" s="283" t="s">
        <v>9973</v>
      </c>
      <c r="G1152" s="8">
        <f t="shared" si="1"/>
        <v>2</v>
      </c>
    </row>
    <row r="1153">
      <c r="A1153" s="282">
        <v>42060.0</v>
      </c>
      <c r="B1153" s="283">
        <v>4.1</v>
      </c>
      <c r="C1153" s="283">
        <v>10.0</v>
      </c>
      <c r="D1153" s="283">
        <v>6.7</v>
      </c>
      <c r="E1153" s="283">
        <v>1.0</v>
      </c>
      <c r="F1153" s="283" t="s">
        <v>9975</v>
      </c>
      <c r="G1153" s="8">
        <f t="shared" si="1"/>
        <v>2</v>
      </c>
    </row>
    <row r="1154">
      <c r="A1154" s="282">
        <v>42061.0</v>
      </c>
      <c r="B1154" s="283">
        <v>9.4</v>
      </c>
      <c r="C1154" s="283">
        <v>11.7</v>
      </c>
      <c r="D1154" s="283">
        <v>7.8</v>
      </c>
      <c r="E1154" s="283">
        <v>1.4</v>
      </c>
      <c r="F1154" s="283" t="s">
        <v>9975</v>
      </c>
      <c r="G1154" s="8">
        <f t="shared" si="1"/>
        <v>2</v>
      </c>
    </row>
    <row r="1155">
      <c r="A1155" s="282">
        <v>42062.0</v>
      </c>
      <c r="B1155" s="283">
        <v>18.3</v>
      </c>
      <c r="C1155" s="283">
        <v>10.0</v>
      </c>
      <c r="D1155" s="283">
        <v>6.7</v>
      </c>
      <c r="E1155" s="283">
        <v>4.0</v>
      </c>
      <c r="F1155" s="283" t="s">
        <v>9975</v>
      </c>
      <c r="G1155" s="8">
        <f t="shared" si="1"/>
        <v>2</v>
      </c>
    </row>
    <row r="1156">
      <c r="A1156" s="282">
        <v>42063.0</v>
      </c>
      <c r="B1156" s="283">
        <v>0.0</v>
      </c>
      <c r="C1156" s="283">
        <v>12.2</v>
      </c>
      <c r="D1156" s="283">
        <v>3.3</v>
      </c>
      <c r="E1156" s="283">
        <v>5.1</v>
      </c>
      <c r="F1156" s="283" t="s">
        <v>9973</v>
      </c>
      <c r="G1156" s="8">
        <f t="shared" si="1"/>
        <v>2</v>
      </c>
    </row>
    <row r="1157">
      <c r="A1157" s="282">
        <v>42064.0</v>
      </c>
      <c r="B1157" s="283">
        <v>0.0</v>
      </c>
      <c r="C1157" s="283">
        <v>11.1</v>
      </c>
      <c r="D1157" s="283">
        <v>1.1</v>
      </c>
      <c r="E1157" s="283">
        <v>2.2</v>
      </c>
      <c r="F1157" s="283" t="s">
        <v>9973</v>
      </c>
      <c r="G1157" s="8">
        <f t="shared" si="1"/>
        <v>3</v>
      </c>
    </row>
    <row r="1158">
      <c r="A1158" s="282">
        <v>42065.0</v>
      </c>
      <c r="B1158" s="283">
        <v>0.0</v>
      </c>
      <c r="C1158" s="283">
        <v>11.1</v>
      </c>
      <c r="D1158" s="283">
        <v>4.4</v>
      </c>
      <c r="E1158" s="283">
        <v>4.8</v>
      </c>
      <c r="F1158" s="283" t="s">
        <v>9973</v>
      </c>
      <c r="G1158" s="8">
        <f t="shared" si="1"/>
        <v>3</v>
      </c>
    </row>
    <row r="1159">
      <c r="A1159" s="282">
        <v>42066.0</v>
      </c>
      <c r="B1159" s="283">
        <v>0.0</v>
      </c>
      <c r="C1159" s="283">
        <v>10.6</v>
      </c>
      <c r="D1159" s="283">
        <v>0.0</v>
      </c>
      <c r="E1159" s="283">
        <v>2.1</v>
      </c>
      <c r="F1159" s="283" t="s">
        <v>9973</v>
      </c>
      <c r="G1159" s="8">
        <f t="shared" si="1"/>
        <v>3</v>
      </c>
    </row>
    <row r="1160">
      <c r="A1160" s="282">
        <v>42067.0</v>
      </c>
      <c r="B1160" s="283">
        <v>0.0</v>
      </c>
      <c r="C1160" s="283">
        <v>12.8</v>
      </c>
      <c r="D1160" s="283">
        <v>-0.5</v>
      </c>
      <c r="E1160" s="283">
        <v>1.8</v>
      </c>
      <c r="F1160" s="283" t="s">
        <v>9973</v>
      </c>
      <c r="G1160" s="8">
        <f t="shared" si="1"/>
        <v>3</v>
      </c>
    </row>
    <row r="1161">
      <c r="A1161" s="282">
        <v>42068.0</v>
      </c>
      <c r="B1161" s="283">
        <v>0.0</v>
      </c>
      <c r="C1161" s="283">
        <v>13.3</v>
      </c>
      <c r="D1161" s="283">
        <v>2.8</v>
      </c>
      <c r="E1161" s="283">
        <v>1.3</v>
      </c>
      <c r="F1161" s="283" t="s">
        <v>9973</v>
      </c>
      <c r="G1161" s="8">
        <f t="shared" si="1"/>
        <v>3</v>
      </c>
    </row>
    <row r="1162">
      <c r="A1162" s="282">
        <v>42069.0</v>
      </c>
      <c r="B1162" s="283">
        <v>0.0</v>
      </c>
      <c r="C1162" s="283">
        <v>15.0</v>
      </c>
      <c r="D1162" s="283">
        <v>3.3</v>
      </c>
      <c r="E1162" s="283">
        <v>1.4</v>
      </c>
      <c r="F1162" s="283" t="s">
        <v>9973</v>
      </c>
      <c r="G1162" s="8">
        <f t="shared" si="1"/>
        <v>3</v>
      </c>
    </row>
    <row r="1163">
      <c r="A1163" s="282">
        <v>42070.0</v>
      </c>
      <c r="B1163" s="283">
        <v>0.0</v>
      </c>
      <c r="C1163" s="283">
        <v>16.7</v>
      </c>
      <c r="D1163" s="283">
        <v>3.9</v>
      </c>
      <c r="E1163" s="283">
        <v>2.7</v>
      </c>
      <c r="F1163" s="283" t="s">
        <v>9975</v>
      </c>
      <c r="G1163" s="8">
        <f t="shared" si="1"/>
        <v>3</v>
      </c>
    </row>
    <row r="1164">
      <c r="A1164" s="282">
        <v>42071.0</v>
      </c>
      <c r="B1164" s="283">
        <v>0.0</v>
      </c>
      <c r="C1164" s="283">
        <v>17.2</v>
      </c>
      <c r="D1164" s="283">
        <v>3.9</v>
      </c>
      <c r="E1164" s="283">
        <v>1.7</v>
      </c>
      <c r="F1164" s="283" t="s">
        <v>9975</v>
      </c>
      <c r="G1164" s="8">
        <f t="shared" si="1"/>
        <v>3</v>
      </c>
    </row>
    <row r="1165">
      <c r="A1165" s="282">
        <v>42072.0</v>
      </c>
      <c r="B1165" s="283">
        <v>0.0</v>
      </c>
      <c r="C1165" s="283">
        <v>14.4</v>
      </c>
      <c r="D1165" s="283">
        <v>4.4</v>
      </c>
      <c r="E1165" s="283">
        <v>1.8</v>
      </c>
      <c r="F1165" s="283" t="s">
        <v>9975</v>
      </c>
      <c r="G1165" s="8">
        <f t="shared" si="1"/>
        <v>3</v>
      </c>
    </row>
    <row r="1166">
      <c r="A1166" s="282">
        <v>42073.0</v>
      </c>
      <c r="B1166" s="283">
        <v>0.8</v>
      </c>
      <c r="C1166" s="283">
        <v>13.3</v>
      </c>
      <c r="D1166" s="283">
        <v>5.0</v>
      </c>
      <c r="E1166" s="283">
        <v>2.6</v>
      </c>
      <c r="F1166" s="283" t="s">
        <v>9975</v>
      </c>
      <c r="G1166" s="8">
        <f t="shared" si="1"/>
        <v>3</v>
      </c>
    </row>
    <row r="1167">
      <c r="A1167" s="282">
        <v>42074.0</v>
      </c>
      <c r="B1167" s="283">
        <v>2.5</v>
      </c>
      <c r="C1167" s="283">
        <v>14.4</v>
      </c>
      <c r="D1167" s="283">
        <v>8.9</v>
      </c>
      <c r="E1167" s="283">
        <v>3.1</v>
      </c>
      <c r="F1167" s="283" t="s">
        <v>9975</v>
      </c>
      <c r="G1167" s="8">
        <f t="shared" si="1"/>
        <v>3</v>
      </c>
    </row>
    <row r="1168">
      <c r="A1168" s="282">
        <v>42075.0</v>
      </c>
      <c r="B1168" s="283">
        <v>0.0</v>
      </c>
      <c r="C1168" s="283">
        <v>17.8</v>
      </c>
      <c r="D1168" s="283">
        <v>9.4</v>
      </c>
      <c r="E1168" s="283">
        <v>3.2</v>
      </c>
      <c r="F1168" s="283" t="s">
        <v>9973</v>
      </c>
      <c r="G1168" s="8">
        <f t="shared" si="1"/>
        <v>3</v>
      </c>
    </row>
    <row r="1169">
      <c r="A1169" s="282">
        <v>42076.0</v>
      </c>
      <c r="B1169" s="283">
        <v>2.0</v>
      </c>
      <c r="C1169" s="283">
        <v>17.2</v>
      </c>
      <c r="D1169" s="283">
        <v>7.8</v>
      </c>
      <c r="E1169" s="283">
        <v>2.2</v>
      </c>
      <c r="F1169" s="283" t="s">
        <v>9973</v>
      </c>
      <c r="G1169" s="8">
        <f t="shared" si="1"/>
        <v>3</v>
      </c>
    </row>
    <row r="1170">
      <c r="A1170" s="282">
        <v>42077.0</v>
      </c>
      <c r="B1170" s="283">
        <v>17.0</v>
      </c>
      <c r="C1170" s="283">
        <v>13.9</v>
      </c>
      <c r="D1170" s="283">
        <v>9.4</v>
      </c>
      <c r="E1170" s="283">
        <v>3.8</v>
      </c>
      <c r="F1170" s="283" t="s">
        <v>9975</v>
      </c>
      <c r="G1170" s="8">
        <f t="shared" si="1"/>
        <v>3</v>
      </c>
    </row>
    <row r="1171">
      <c r="A1171" s="282">
        <v>42078.0</v>
      </c>
      <c r="B1171" s="283">
        <v>55.9</v>
      </c>
      <c r="C1171" s="283">
        <v>10.6</v>
      </c>
      <c r="D1171" s="283">
        <v>6.1</v>
      </c>
      <c r="E1171" s="283">
        <v>4.2</v>
      </c>
      <c r="F1171" s="283" t="s">
        <v>9975</v>
      </c>
      <c r="G1171" s="8">
        <f t="shared" si="1"/>
        <v>3</v>
      </c>
    </row>
    <row r="1172">
      <c r="A1172" s="282">
        <v>42079.0</v>
      </c>
      <c r="B1172" s="283">
        <v>1.0</v>
      </c>
      <c r="C1172" s="283">
        <v>13.9</v>
      </c>
      <c r="D1172" s="283">
        <v>6.1</v>
      </c>
      <c r="E1172" s="283">
        <v>3.0</v>
      </c>
      <c r="F1172" s="283" t="s">
        <v>9975</v>
      </c>
      <c r="G1172" s="8">
        <f t="shared" si="1"/>
        <v>3</v>
      </c>
    </row>
    <row r="1173">
      <c r="A1173" s="282">
        <v>42080.0</v>
      </c>
      <c r="B1173" s="283">
        <v>0.8</v>
      </c>
      <c r="C1173" s="283">
        <v>13.3</v>
      </c>
      <c r="D1173" s="283">
        <v>4.4</v>
      </c>
      <c r="E1173" s="283">
        <v>2.6</v>
      </c>
      <c r="F1173" s="283" t="s">
        <v>9973</v>
      </c>
      <c r="G1173" s="8">
        <f t="shared" si="1"/>
        <v>3</v>
      </c>
    </row>
    <row r="1174">
      <c r="A1174" s="282">
        <v>42081.0</v>
      </c>
      <c r="B1174" s="283">
        <v>0.0</v>
      </c>
      <c r="C1174" s="283">
        <v>15.6</v>
      </c>
      <c r="D1174" s="283">
        <v>7.2</v>
      </c>
      <c r="E1174" s="283">
        <v>2.5</v>
      </c>
      <c r="F1174" s="283" t="s">
        <v>9973</v>
      </c>
      <c r="G1174" s="8">
        <f t="shared" si="1"/>
        <v>3</v>
      </c>
    </row>
    <row r="1175">
      <c r="A1175" s="282">
        <v>42082.0</v>
      </c>
      <c r="B1175" s="283">
        <v>0.0</v>
      </c>
      <c r="C1175" s="283">
        <v>15.6</v>
      </c>
      <c r="D1175" s="283">
        <v>8.3</v>
      </c>
      <c r="E1175" s="283">
        <v>1.9</v>
      </c>
      <c r="F1175" s="283" t="s">
        <v>9973</v>
      </c>
      <c r="G1175" s="8">
        <f t="shared" si="1"/>
        <v>3</v>
      </c>
    </row>
    <row r="1176">
      <c r="A1176" s="282">
        <v>42083.0</v>
      </c>
      <c r="B1176" s="283">
        <v>4.1</v>
      </c>
      <c r="C1176" s="283">
        <v>13.9</v>
      </c>
      <c r="D1176" s="283">
        <v>8.9</v>
      </c>
      <c r="E1176" s="283">
        <v>1.9</v>
      </c>
      <c r="F1176" s="283" t="s">
        <v>9973</v>
      </c>
      <c r="G1176" s="8">
        <f t="shared" si="1"/>
        <v>3</v>
      </c>
    </row>
    <row r="1177">
      <c r="A1177" s="282">
        <v>42084.0</v>
      </c>
      <c r="B1177" s="283">
        <v>3.8</v>
      </c>
      <c r="C1177" s="283">
        <v>13.3</v>
      </c>
      <c r="D1177" s="283">
        <v>8.3</v>
      </c>
      <c r="E1177" s="283">
        <v>4.7</v>
      </c>
      <c r="F1177" s="283" t="s">
        <v>9975</v>
      </c>
      <c r="G1177" s="8">
        <f t="shared" si="1"/>
        <v>3</v>
      </c>
    </row>
    <row r="1178">
      <c r="A1178" s="282">
        <v>42085.0</v>
      </c>
      <c r="B1178" s="283">
        <v>1.0</v>
      </c>
      <c r="C1178" s="283">
        <v>11.7</v>
      </c>
      <c r="D1178" s="283">
        <v>6.1</v>
      </c>
      <c r="E1178" s="283">
        <v>2.3</v>
      </c>
      <c r="F1178" s="283" t="s">
        <v>9973</v>
      </c>
      <c r="G1178" s="8">
        <f t="shared" si="1"/>
        <v>3</v>
      </c>
    </row>
    <row r="1179">
      <c r="A1179" s="282">
        <v>42086.0</v>
      </c>
      <c r="B1179" s="283">
        <v>8.1</v>
      </c>
      <c r="C1179" s="283">
        <v>11.1</v>
      </c>
      <c r="D1179" s="283">
        <v>5.6</v>
      </c>
      <c r="E1179" s="283">
        <v>2.8</v>
      </c>
      <c r="F1179" s="283" t="s">
        <v>9975</v>
      </c>
      <c r="G1179" s="8">
        <f t="shared" si="1"/>
        <v>3</v>
      </c>
    </row>
    <row r="1180">
      <c r="A1180" s="282">
        <v>42087.0</v>
      </c>
      <c r="B1180" s="283">
        <v>7.6</v>
      </c>
      <c r="C1180" s="283">
        <v>12.8</v>
      </c>
      <c r="D1180" s="283">
        <v>6.1</v>
      </c>
      <c r="E1180" s="283">
        <v>3.9</v>
      </c>
      <c r="F1180" s="283" t="s">
        <v>9975</v>
      </c>
      <c r="G1180" s="8">
        <f t="shared" si="1"/>
        <v>3</v>
      </c>
    </row>
    <row r="1181">
      <c r="A1181" s="282">
        <v>42088.0</v>
      </c>
      <c r="B1181" s="283">
        <v>5.1</v>
      </c>
      <c r="C1181" s="283">
        <v>14.4</v>
      </c>
      <c r="D1181" s="283">
        <v>7.2</v>
      </c>
      <c r="E1181" s="283">
        <v>4.4</v>
      </c>
      <c r="F1181" s="283" t="s">
        <v>9975</v>
      </c>
      <c r="G1181" s="8">
        <f t="shared" si="1"/>
        <v>3</v>
      </c>
    </row>
    <row r="1182">
      <c r="A1182" s="282">
        <v>42089.0</v>
      </c>
      <c r="B1182" s="283">
        <v>0.0</v>
      </c>
      <c r="C1182" s="283">
        <v>20.6</v>
      </c>
      <c r="D1182" s="283">
        <v>10.0</v>
      </c>
      <c r="E1182" s="283">
        <v>2.2</v>
      </c>
      <c r="F1182" s="283" t="s">
        <v>9973</v>
      </c>
      <c r="G1182" s="8">
        <f t="shared" si="1"/>
        <v>3</v>
      </c>
    </row>
    <row r="1183">
      <c r="A1183" s="282">
        <v>42090.0</v>
      </c>
      <c r="B1183" s="283">
        <v>1.0</v>
      </c>
      <c r="C1183" s="283">
        <v>18.3</v>
      </c>
      <c r="D1183" s="283">
        <v>8.9</v>
      </c>
      <c r="E1183" s="283">
        <v>4.0</v>
      </c>
      <c r="F1183" s="283" t="s">
        <v>9975</v>
      </c>
      <c r="G1183" s="8">
        <f t="shared" si="1"/>
        <v>3</v>
      </c>
    </row>
    <row r="1184">
      <c r="A1184" s="282">
        <v>42091.0</v>
      </c>
      <c r="B1184" s="283">
        <v>0.0</v>
      </c>
      <c r="C1184" s="283">
        <v>15.6</v>
      </c>
      <c r="D1184" s="283">
        <v>9.4</v>
      </c>
      <c r="E1184" s="283">
        <v>5.7</v>
      </c>
      <c r="F1184" s="283" t="s">
        <v>9973</v>
      </c>
      <c r="G1184" s="8">
        <f t="shared" si="1"/>
        <v>3</v>
      </c>
    </row>
    <row r="1185">
      <c r="A1185" s="282">
        <v>42092.0</v>
      </c>
      <c r="B1185" s="283">
        <v>0.0</v>
      </c>
      <c r="C1185" s="283">
        <v>15.6</v>
      </c>
      <c r="D1185" s="283">
        <v>8.9</v>
      </c>
      <c r="E1185" s="283">
        <v>3.0</v>
      </c>
      <c r="F1185" s="283" t="s">
        <v>9973</v>
      </c>
      <c r="G1185" s="8">
        <f t="shared" si="1"/>
        <v>3</v>
      </c>
    </row>
    <row r="1186">
      <c r="A1186" s="282">
        <v>42093.0</v>
      </c>
      <c r="B1186" s="283">
        <v>1.8</v>
      </c>
      <c r="C1186" s="283">
        <v>17.8</v>
      </c>
      <c r="D1186" s="283">
        <v>10.6</v>
      </c>
      <c r="E1186" s="283">
        <v>2.9</v>
      </c>
      <c r="F1186" s="283" t="s">
        <v>9975</v>
      </c>
      <c r="G1186" s="8">
        <f t="shared" si="1"/>
        <v>3</v>
      </c>
    </row>
    <row r="1187">
      <c r="A1187" s="282">
        <v>42094.0</v>
      </c>
      <c r="B1187" s="283">
        <v>1.0</v>
      </c>
      <c r="C1187" s="283">
        <v>12.8</v>
      </c>
      <c r="D1187" s="283">
        <v>6.1</v>
      </c>
      <c r="E1187" s="283">
        <v>4.2</v>
      </c>
      <c r="F1187" s="283" t="s">
        <v>9975</v>
      </c>
      <c r="G1187" s="8">
        <f t="shared" si="1"/>
        <v>3</v>
      </c>
    </row>
    <row r="1188">
      <c r="A1188" s="282">
        <v>42095.0</v>
      </c>
      <c r="B1188" s="283">
        <v>5.1</v>
      </c>
      <c r="C1188" s="283">
        <v>12.8</v>
      </c>
      <c r="D1188" s="283">
        <v>5.6</v>
      </c>
      <c r="E1188" s="283">
        <v>3.2</v>
      </c>
      <c r="F1188" s="283" t="s">
        <v>9972</v>
      </c>
      <c r="G1188" s="8">
        <f t="shared" si="1"/>
        <v>4</v>
      </c>
    </row>
    <row r="1189">
      <c r="A1189" s="282">
        <v>42096.0</v>
      </c>
      <c r="B1189" s="283">
        <v>0.0</v>
      </c>
      <c r="C1189" s="283">
        <v>13.3</v>
      </c>
      <c r="D1189" s="283">
        <v>5.6</v>
      </c>
      <c r="E1189" s="283">
        <v>2.4</v>
      </c>
      <c r="F1189" s="283" t="s">
        <v>9973</v>
      </c>
      <c r="G1189" s="8">
        <f t="shared" si="1"/>
        <v>4</v>
      </c>
    </row>
    <row r="1190">
      <c r="A1190" s="282">
        <v>42097.0</v>
      </c>
      <c r="B1190" s="283">
        <v>1.5</v>
      </c>
      <c r="C1190" s="283">
        <v>11.1</v>
      </c>
      <c r="D1190" s="283">
        <v>5.0</v>
      </c>
      <c r="E1190" s="283">
        <v>3.6</v>
      </c>
      <c r="F1190" s="283" t="s">
        <v>9975</v>
      </c>
      <c r="G1190" s="8">
        <f t="shared" si="1"/>
        <v>4</v>
      </c>
    </row>
    <row r="1191">
      <c r="A1191" s="282">
        <v>42098.0</v>
      </c>
      <c r="B1191" s="283">
        <v>0.0</v>
      </c>
      <c r="C1191" s="283">
        <v>12.8</v>
      </c>
      <c r="D1191" s="283">
        <v>3.9</v>
      </c>
      <c r="E1191" s="283">
        <v>1.7</v>
      </c>
      <c r="F1191" s="283" t="s">
        <v>9973</v>
      </c>
      <c r="G1191" s="8">
        <f t="shared" si="1"/>
        <v>4</v>
      </c>
    </row>
    <row r="1192">
      <c r="A1192" s="282">
        <v>42099.0</v>
      </c>
      <c r="B1192" s="283">
        <v>0.0</v>
      </c>
      <c r="C1192" s="283">
        <v>16.7</v>
      </c>
      <c r="D1192" s="283">
        <v>2.8</v>
      </c>
      <c r="E1192" s="283">
        <v>2.4</v>
      </c>
      <c r="F1192" s="283" t="s">
        <v>9973</v>
      </c>
      <c r="G1192" s="8">
        <f t="shared" si="1"/>
        <v>4</v>
      </c>
    </row>
    <row r="1193">
      <c r="A1193" s="282">
        <v>42100.0</v>
      </c>
      <c r="B1193" s="283">
        <v>1.0</v>
      </c>
      <c r="C1193" s="283">
        <v>13.9</v>
      </c>
      <c r="D1193" s="283">
        <v>6.7</v>
      </c>
      <c r="E1193" s="283">
        <v>3.5</v>
      </c>
      <c r="F1193" s="283" t="s">
        <v>9973</v>
      </c>
      <c r="G1193" s="8">
        <f t="shared" si="1"/>
        <v>4</v>
      </c>
    </row>
    <row r="1194">
      <c r="A1194" s="282">
        <v>42101.0</v>
      </c>
      <c r="B1194" s="283">
        <v>0.5</v>
      </c>
      <c r="C1194" s="283">
        <v>14.4</v>
      </c>
      <c r="D1194" s="283">
        <v>6.7</v>
      </c>
      <c r="E1194" s="283">
        <v>3.9</v>
      </c>
      <c r="F1194" s="283" t="s">
        <v>9973</v>
      </c>
      <c r="G1194" s="8">
        <f t="shared" si="1"/>
        <v>4</v>
      </c>
    </row>
    <row r="1195">
      <c r="A1195" s="282">
        <v>42102.0</v>
      </c>
      <c r="B1195" s="283">
        <v>0.0</v>
      </c>
      <c r="C1195" s="283">
        <v>17.2</v>
      </c>
      <c r="D1195" s="283">
        <v>6.1</v>
      </c>
      <c r="E1195" s="283">
        <v>1.7</v>
      </c>
      <c r="F1195" s="283" t="s">
        <v>9973</v>
      </c>
      <c r="G1195" s="8">
        <f t="shared" si="1"/>
        <v>4</v>
      </c>
    </row>
    <row r="1196">
      <c r="A1196" s="282">
        <v>42103.0</v>
      </c>
      <c r="B1196" s="283">
        <v>0.0</v>
      </c>
      <c r="C1196" s="283">
        <v>17.2</v>
      </c>
      <c r="D1196" s="283">
        <v>6.1</v>
      </c>
      <c r="E1196" s="283">
        <v>2.3</v>
      </c>
      <c r="F1196" s="283" t="s">
        <v>9973</v>
      </c>
      <c r="G1196" s="8">
        <f t="shared" si="1"/>
        <v>4</v>
      </c>
    </row>
    <row r="1197">
      <c r="A1197" s="282">
        <v>42104.0</v>
      </c>
      <c r="B1197" s="283">
        <v>10.9</v>
      </c>
      <c r="C1197" s="283">
        <v>13.9</v>
      </c>
      <c r="D1197" s="283">
        <v>7.8</v>
      </c>
      <c r="E1197" s="283">
        <v>4.6</v>
      </c>
      <c r="F1197" s="283" t="s">
        <v>9975</v>
      </c>
      <c r="G1197" s="8">
        <f t="shared" si="1"/>
        <v>4</v>
      </c>
    </row>
    <row r="1198">
      <c r="A1198" s="282">
        <v>42105.0</v>
      </c>
      <c r="B1198" s="283">
        <v>0.0</v>
      </c>
      <c r="C1198" s="283">
        <v>11.7</v>
      </c>
      <c r="D1198" s="283">
        <v>5.6</v>
      </c>
      <c r="E1198" s="283">
        <v>6.5</v>
      </c>
      <c r="F1198" s="283" t="s">
        <v>9973</v>
      </c>
      <c r="G1198" s="8">
        <f t="shared" si="1"/>
        <v>4</v>
      </c>
    </row>
    <row r="1199">
      <c r="A1199" s="282">
        <v>42106.0</v>
      </c>
      <c r="B1199" s="283">
        <v>0.0</v>
      </c>
      <c r="C1199" s="283">
        <v>13.3</v>
      </c>
      <c r="D1199" s="283">
        <v>5.6</v>
      </c>
      <c r="E1199" s="283">
        <v>3.6</v>
      </c>
      <c r="F1199" s="283" t="s">
        <v>9973</v>
      </c>
      <c r="G1199" s="8">
        <f t="shared" si="1"/>
        <v>4</v>
      </c>
    </row>
    <row r="1200">
      <c r="A1200" s="282">
        <v>42107.0</v>
      </c>
      <c r="B1200" s="283">
        <v>14.0</v>
      </c>
      <c r="C1200" s="283">
        <v>11.7</v>
      </c>
      <c r="D1200" s="283">
        <v>3.9</v>
      </c>
      <c r="E1200" s="283">
        <v>3.6</v>
      </c>
      <c r="F1200" s="283" t="s">
        <v>9975</v>
      </c>
      <c r="G1200" s="8">
        <f t="shared" si="1"/>
        <v>4</v>
      </c>
    </row>
    <row r="1201">
      <c r="A1201" s="282">
        <v>42108.0</v>
      </c>
      <c r="B1201" s="283">
        <v>3.3</v>
      </c>
      <c r="C1201" s="283">
        <v>11.7</v>
      </c>
      <c r="D1201" s="283">
        <v>2.8</v>
      </c>
      <c r="E1201" s="283">
        <v>3.3</v>
      </c>
      <c r="F1201" s="283" t="s">
        <v>9973</v>
      </c>
      <c r="G1201" s="8">
        <f t="shared" si="1"/>
        <v>4</v>
      </c>
    </row>
    <row r="1202">
      <c r="A1202" s="282">
        <v>42109.0</v>
      </c>
      <c r="B1202" s="283">
        <v>0.0</v>
      </c>
      <c r="C1202" s="283">
        <v>13.9</v>
      </c>
      <c r="D1202" s="283">
        <v>3.3</v>
      </c>
      <c r="E1202" s="283">
        <v>2.4</v>
      </c>
      <c r="F1202" s="283" t="s">
        <v>9973</v>
      </c>
      <c r="G1202" s="8">
        <f t="shared" si="1"/>
        <v>4</v>
      </c>
    </row>
    <row r="1203">
      <c r="A1203" s="282">
        <v>42110.0</v>
      </c>
      <c r="B1203" s="283">
        <v>0.0</v>
      </c>
      <c r="C1203" s="283">
        <v>17.8</v>
      </c>
      <c r="D1203" s="283">
        <v>3.9</v>
      </c>
      <c r="E1203" s="283">
        <v>3.1</v>
      </c>
      <c r="F1203" s="283" t="s">
        <v>9973</v>
      </c>
      <c r="G1203" s="8">
        <f t="shared" si="1"/>
        <v>4</v>
      </c>
    </row>
    <row r="1204">
      <c r="A1204" s="282">
        <v>42111.0</v>
      </c>
      <c r="B1204" s="283">
        <v>0.0</v>
      </c>
      <c r="C1204" s="283">
        <v>18.9</v>
      </c>
      <c r="D1204" s="283">
        <v>6.1</v>
      </c>
      <c r="E1204" s="283">
        <v>3.6</v>
      </c>
      <c r="F1204" s="283" t="s">
        <v>9973</v>
      </c>
      <c r="G1204" s="8">
        <f t="shared" si="1"/>
        <v>4</v>
      </c>
    </row>
    <row r="1205">
      <c r="A1205" s="282">
        <v>42112.0</v>
      </c>
      <c r="B1205" s="283">
        <v>0.0</v>
      </c>
      <c r="C1205" s="283">
        <v>18.9</v>
      </c>
      <c r="D1205" s="283">
        <v>8.3</v>
      </c>
      <c r="E1205" s="283">
        <v>3.9</v>
      </c>
      <c r="F1205" s="283" t="s">
        <v>9973</v>
      </c>
      <c r="G1205" s="8">
        <f t="shared" si="1"/>
        <v>4</v>
      </c>
    </row>
    <row r="1206">
      <c r="A1206" s="282">
        <v>42113.0</v>
      </c>
      <c r="B1206" s="283">
        <v>0.0</v>
      </c>
      <c r="C1206" s="283">
        <v>21.1</v>
      </c>
      <c r="D1206" s="283">
        <v>8.3</v>
      </c>
      <c r="E1206" s="283">
        <v>3.6</v>
      </c>
      <c r="F1206" s="283" t="s">
        <v>9973</v>
      </c>
      <c r="G1206" s="8">
        <f t="shared" si="1"/>
        <v>4</v>
      </c>
    </row>
    <row r="1207">
      <c r="A1207" s="282">
        <v>42114.0</v>
      </c>
      <c r="B1207" s="283">
        <v>0.0</v>
      </c>
      <c r="C1207" s="283">
        <v>22.8</v>
      </c>
      <c r="D1207" s="283">
        <v>7.8</v>
      </c>
      <c r="E1207" s="283">
        <v>2.6</v>
      </c>
      <c r="F1207" s="283" t="s">
        <v>9973</v>
      </c>
      <c r="G1207" s="8">
        <f t="shared" si="1"/>
        <v>4</v>
      </c>
    </row>
    <row r="1208">
      <c r="A1208" s="282">
        <v>42115.0</v>
      </c>
      <c r="B1208" s="283">
        <v>5.6</v>
      </c>
      <c r="C1208" s="283">
        <v>17.2</v>
      </c>
      <c r="D1208" s="283">
        <v>6.7</v>
      </c>
      <c r="E1208" s="283">
        <v>3.4</v>
      </c>
      <c r="F1208" s="283" t="s">
        <v>9975</v>
      </c>
      <c r="G1208" s="8">
        <f t="shared" si="1"/>
        <v>4</v>
      </c>
    </row>
    <row r="1209">
      <c r="A1209" s="282">
        <v>42116.0</v>
      </c>
      <c r="B1209" s="283">
        <v>0.0</v>
      </c>
      <c r="C1209" s="283">
        <v>15.6</v>
      </c>
      <c r="D1209" s="283">
        <v>5.0</v>
      </c>
      <c r="E1209" s="283">
        <v>2.3</v>
      </c>
      <c r="F1209" s="283" t="s">
        <v>9973</v>
      </c>
      <c r="G1209" s="8">
        <f t="shared" si="1"/>
        <v>4</v>
      </c>
    </row>
    <row r="1210">
      <c r="A1210" s="282">
        <v>42117.0</v>
      </c>
      <c r="B1210" s="283">
        <v>3.0</v>
      </c>
      <c r="C1210" s="283">
        <v>12.2</v>
      </c>
      <c r="D1210" s="283">
        <v>6.7</v>
      </c>
      <c r="E1210" s="283">
        <v>4.1</v>
      </c>
      <c r="F1210" s="283" t="s">
        <v>9975</v>
      </c>
      <c r="G1210" s="8">
        <f t="shared" si="1"/>
        <v>4</v>
      </c>
    </row>
    <row r="1211">
      <c r="A1211" s="282">
        <v>42118.0</v>
      </c>
      <c r="B1211" s="283">
        <v>3.3</v>
      </c>
      <c r="C1211" s="283">
        <v>12.2</v>
      </c>
      <c r="D1211" s="283">
        <v>6.1</v>
      </c>
      <c r="E1211" s="283">
        <v>5.0</v>
      </c>
      <c r="F1211" s="283" t="s">
        <v>9975</v>
      </c>
      <c r="G1211" s="8">
        <f t="shared" si="1"/>
        <v>4</v>
      </c>
    </row>
    <row r="1212">
      <c r="A1212" s="282">
        <v>42119.0</v>
      </c>
      <c r="B1212" s="283">
        <v>1.3</v>
      </c>
      <c r="C1212" s="283">
        <v>13.3</v>
      </c>
      <c r="D1212" s="283">
        <v>5.6</v>
      </c>
      <c r="E1212" s="283">
        <v>3.0</v>
      </c>
      <c r="F1212" s="283" t="s">
        <v>9975</v>
      </c>
      <c r="G1212" s="8">
        <f t="shared" si="1"/>
        <v>4</v>
      </c>
    </row>
    <row r="1213">
      <c r="A1213" s="282">
        <v>42120.0</v>
      </c>
      <c r="B1213" s="283">
        <v>0.0</v>
      </c>
      <c r="C1213" s="283">
        <v>15.6</v>
      </c>
      <c r="D1213" s="283">
        <v>4.4</v>
      </c>
      <c r="E1213" s="283">
        <v>2.7</v>
      </c>
      <c r="F1213" s="283" t="s">
        <v>9975</v>
      </c>
      <c r="G1213" s="8">
        <f t="shared" si="1"/>
        <v>4</v>
      </c>
    </row>
    <row r="1214">
      <c r="A1214" s="282">
        <v>42121.0</v>
      </c>
      <c r="B1214" s="283">
        <v>0.3</v>
      </c>
      <c r="C1214" s="283">
        <v>25.0</v>
      </c>
      <c r="D1214" s="283">
        <v>10.6</v>
      </c>
      <c r="E1214" s="283">
        <v>2.3</v>
      </c>
      <c r="F1214" s="283" t="s">
        <v>9975</v>
      </c>
      <c r="G1214" s="8">
        <f t="shared" si="1"/>
        <v>4</v>
      </c>
    </row>
    <row r="1215">
      <c r="A1215" s="282">
        <v>42122.0</v>
      </c>
      <c r="B1215" s="283">
        <v>1.8</v>
      </c>
      <c r="C1215" s="283">
        <v>15.6</v>
      </c>
      <c r="D1215" s="283">
        <v>8.9</v>
      </c>
      <c r="E1215" s="283">
        <v>4.3</v>
      </c>
      <c r="F1215" s="283" t="s">
        <v>9975</v>
      </c>
      <c r="G1215" s="8">
        <f t="shared" si="1"/>
        <v>4</v>
      </c>
    </row>
    <row r="1216">
      <c r="A1216" s="282">
        <v>42123.0</v>
      </c>
      <c r="B1216" s="283">
        <v>0.0</v>
      </c>
      <c r="C1216" s="283">
        <v>16.1</v>
      </c>
      <c r="D1216" s="283">
        <v>7.2</v>
      </c>
      <c r="E1216" s="283">
        <v>4.7</v>
      </c>
      <c r="F1216" s="283" t="s">
        <v>9973</v>
      </c>
      <c r="G1216" s="8">
        <f t="shared" si="1"/>
        <v>4</v>
      </c>
    </row>
    <row r="1217">
      <c r="A1217" s="282">
        <v>42124.0</v>
      </c>
      <c r="B1217" s="283">
        <v>0.0</v>
      </c>
      <c r="C1217" s="283">
        <v>17.2</v>
      </c>
      <c r="D1217" s="283">
        <v>7.8</v>
      </c>
      <c r="E1217" s="283">
        <v>2.1</v>
      </c>
      <c r="F1217" s="283" t="s">
        <v>9973</v>
      </c>
      <c r="G1217" s="8">
        <f t="shared" si="1"/>
        <v>4</v>
      </c>
    </row>
    <row r="1218">
      <c r="A1218" s="282">
        <v>42125.0</v>
      </c>
      <c r="B1218" s="283">
        <v>0.0</v>
      </c>
      <c r="C1218" s="283">
        <v>18.3</v>
      </c>
      <c r="D1218" s="283">
        <v>8.9</v>
      </c>
      <c r="E1218" s="283">
        <v>3.7</v>
      </c>
      <c r="F1218" s="283" t="s">
        <v>9973</v>
      </c>
      <c r="G1218" s="8">
        <f t="shared" si="1"/>
        <v>5</v>
      </c>
    </row>
    <row r="1219">
      <c r="A1219" s="282">
        <v>42126.0</v>
      </c>
      <c r="B1219" s="283">
        <v>0.0</v>
      </c>
      <c r="C1219" s="283">
        <v>18.3</v>
      </c>
      <c r="D1219" s="283">
        <v>7.8</v>
      </c>
      <c r="E1219" s="283">
        <v>3.7</v>
      </c>
      <c r="F1219" s="283" t="s">
        <v>9973</v>
      </c>
      <c r="G1219" s="8">
        <f t="shared" si="1"/>
        <v>5</v>
      </c>
    </row>
    <row r="1220">
      <c r="A1220" s="282">
        <v>42127.0</v>
      </c>
      <c r="B1220" s="283">
        <v>0.0</v>
      </c>
      <c r="C1220" s="283">
        <v>20.6</v>
      </c>
      <c r="D1220" s="283">
        <v>7.8</v>
      </c>
      <c r="E1220" s="283">
        <v>2.6</v>
      </c>
      <c r="F1220" s="283" t="s">
        <v>9973</v>
      </c>
      <c r="G1220" s="8">
        <f t="shared" si="1"/>
        <v>5</v>
      </c>
    </row>
    <row r="1221">
      <c r="A1221" s="282">
        <v>42128.0</v>
      </c>
      <c r="B1221" s="283">
        <v>0.0</v>
      </c>
      <c r="C1221" s="283">
        <v>17.2</v>
      </c>
      <c r="D1221" s="283">
        <v>7.2</v>
      </c>
      <c r="E1221" s="283">
        <v>5.2</v>
      </c>
      <c r="F1221" s="283" t="s">
        <v>9973</v>
      </c>
      <c r="G1221" s="8">
        <f t="shared" si="1"/>
        <v>5</v>
      </c>
    </row>
    <row r="1222">
      <c r="A1222" s="282">
        <v>42129.0</v>
      </c>
      <c r="B1222" s="283">
        <v>6.1</v>
      </c>
      <c r="C1222" s="283">
        <v>14.4</v>
      </c>
      <c r="D1222" s="283">
        <v>7.2</v>
      </c>
      <c r="E1222" s="283">
        <v>5.1</v>
      </c>
      <c r="F1222" s="283" t="s">
        <v>9975</v>
      </c>
      <c r="G1222" s="8">
        <f t="shared" si="1"/>
        <v>5</v>
      </c>
    </row>
    <row r="1223">
      <c r="A1223" s="282">
        <v>42130.0</v>
      </c>
      <c r="B1223" s="283">
        <v>0.0</v>
      </c>
      <c r="C1223" s="283">
        <v>16.7</v>
      </c>
      <c r="D1223" s="283">
        <v>7.2</v>
      </c>
      <c r="E1223" s="283">
        <v>2.6</v>
      </c>
      <c r="F1223" s="283" t="s">
        <v>9975</v>
      </c>
      <c r="G1223" s="8">
        <f t="shared" si="1"/>
        <v>5</v>
      </c>
    </row>
    <row r="1224">
      <c r="A1224" s="282">
        <v>42131.0</v>
      </c>
      <c r="B1224" s="283">
        <v>0.0</v>
      </c>
      <c r="C1224" s="283">
        <v>20.6</v>
      </c>
      <c r="D1224" s="283">
        <v>6.1</v>
      </c>
      <c r="E1224" s="283">
        <v>3.0</v>
      </c>
      <c r="F1224" s="283" t="s">
        <v>9973</v>
      </c>
      <c r="G1224" s="8">
        <f t="shared" si="1"/>
        <v>5</v>
      </c>
    </row>
    <row r="1225">
      <c r="A1225" s="282">
        <v>42132.0</v>
      </c>
      <c r="B1225" s="283">
        <v>0.0</v>
      </c>
      <c r="C1225" s="283">
        <v>23.9</v>
      </c>
      <c r="D1225" s="283">
        <v>8.3</v>
      </c>
      <c r="E1225" s="283">
        <v>3.0</v>
      </c>
      <c r="F1225" s="283" t="s">
        <v>9973</v>
      </c>
      <c r="G1225" s="8">
        <f t="shared" si="1"/>
        <v>5</v>
      </c>
    </row>
    <row r="1226">
      <c r="A1226" s="282">
        <v>42133.0</v>
      </c>
      <c r="B1226" s="283">
        <v>0.0</v>
      </c>
      <c r="C1226" s="283">
        <v>26.7</v>
      </c>
      <c r="D1226" s="283">
        <v>9.4</v>
      </c>
      <c r="E1226" s="283">
        <v>2.6</v>
      </c>
      <c r="F1226" s="283" t="s">
        <v>9973</v>
      </c>
      <c r="G1226" s="8">
        <f t="shared" si="1"/>
        <v>5</v>
      </c>
    </row>
    <row r="1227">
      <c r="A1227" s="282">
        <v>42134.0</v>
      </c>
      <c r="B1227" s="283">
        <v>0.0</v>
      </c>
      <c r="C1227" s="283">
        <v>19.4</v>
      </c>
      <c r="D1227" s="283">
        <v>11.1</v>
      </c>
      <c r="E1227" s="283">
        <v>2.8</v>
      </c>
      <c r="F1227" s="283" t="s">
        <v>9973</v>
      </c>
      <c r="G1227" s="8">
        <f t="shared" si="1"/>
        <v>5</v>
      </c>
    </row>
    <row r="1228">
      <c r="A1228" s="282">
        <v>42135.0</v>
      </c>
      <c r="B1228" s="283">
        <v>0.0</v>
      </c>
      <c r="C1228" s="283">
        <v>13.9</v>
      </c>
      <c r="D1228" s="283">
        <v>10.0</v>
      </c>
      <c r="E1228" s="283">
        <v>2.5</v>
      </c>
      <c r="F1228" s="283" t="s">
        <v>9975</v>
      </c>
      <c r="G1228" s="8">
        <f t="shared" si="1"/>
        <v>5</v>
      </c>
    </row>
    <row r="1229">
      <c r="A1229" s="282">
        <v>42136.0</v>
      </c>
      <c r="B1229" s="283">
        <v>4.3</v>
      </c>
      <c r="C1229" s="283">
        <v>15.6</v>
      </c>
      <c r="D1229" s="283">
        <v>10.6</v>
      </c>
      <c r="E1229" s="283">
        <v>3.3</v>
      </c>
      <c r="F1229" s="283" t="s">
        <v>9975</v>
      </c>
      <c r="G1229" s="8">
        <f t="shared" si="1"/>
        <v>5</v>
      </c>
    </row>
    <row r="1230">
      <c r="A1230" s="282">
        <v>42137.0</v>
      </c>
      <c r="B1230" s="283">
        <v>4.1</v>
      </c>
      <c r="C1230" s="283">
        <v>12.2</v>
      </c>
      <c r="D1230" s="283">
        <v>10.0</v>
      </c>
      <c r="E1230" s="283">
        <v>2.8</v>
      </c>
      <c r="F1230" s="283" t="s">
        <v>9975</v>
      </c>
      <c r="G1230" s="8">
        <f t="shared" si="1"/>
        <v>5</v>
      </c>
    </row>
    <row r="1231">
      <c r="A1231" s="282">
        <v>42138.0</v>
      </c>
      <c r="B1231" s="283">
        <v>0.3</v>
      </c>
      <c r="C1231" s="283">
        <v>17.8</v>
      </c>
      <c r="D1231" s="283">
        <v>9.4</v>
      </c>
      <c r="E1231" s="283">
        <v>2.0</v>
      </c>
      <c r="F1231" s="283" t="s">
        <v>9975</v>
      </c>
      <c r="G1231" s="8">
        <f t="shared" si="1"/>
        <v>5</v>
      </c>
    </row>
    <row r="1232">
      <c r="A1232" s="282">
        <v>42139.0</v>
      </c>
      <c r="B1232" s="283">
        <v>0.0</v>
      </c>
      <c r="C1232" s="283">
        <v>20.0</v>
      </c>
      <c r="D1232" s="283">
        <v>9.4</v>
      </c>
      <c r="E1232" s="283">
        <v>2.8</v>
      </c>
      <c r="F1232" s="283" t="s">
        <v>9975</v>
      </c>
      <c r="G1232" s="8">
        <f t="shared" si="1"/>
        <v>5</v>
      </c>
    </row>
    <row r="1233">
      <c r="A1233" s="282">
        <v>42140.0</v>
      </c>
      <c r="B1233" s="283">
        <v>0.0</v>
      </c>
      <c r="C1233" s="283">
        <v>15.6</v>
      </c>
      <c r="D1233" s="283">
        <v>11.1</v>
      </c>
      <c r="E1233" s="283">
        <v>3.0</v>
      </c>
      <c r="F1233" s="283" t="s">
        <v>9973</v>
      </c>
      <c r="G1233" s="8">
        <f t="shared" si="1"/>
        <v>5</v>
      </c>
    </row>
    <row r="1234">
      <c r="A1234" s="282">
        <v>42141.0</v>
      </c>
      <c r="B1234" s="283">
        <v>0.0</v>
      </c>
      <c r="C1234" s="283">
        <v>19.4</v>
      </c>
      <c r="D1234" s="283">
        <v>10.6</v>
      </c>
      <c r="E1234" s="283">
        <v>2.1</v>
      </c>
      <c r="F1234" s="283" t="s">
        <v>9973</v>
      </c>
      <c r="G1234" s="8">
        <f t="shared" si="1"/>
        <v>5</v>
      </c>
    </row>
    <row r="1235">
      <c r="A1235" s="282">
        <v>42142.0</v>
      </c>
      <c r="B1235" s="283">
        <v>0.0</v>
      </c>
      <c r="C1235" s="283">
        <v>25.6</v>
      </c>
      <c r="D1235" s="283">
        <v>12.2</v>
      </c>
      <c r="E1235" s="283">
        <v>3.0</v>
      </c>
      <c r="F1235" s="283" t="s">
        <v>9973</v>
      </c>
      <c r="G1235" s="8">
        <f t="shared" si="1"/>
        <v>5</v>
      </c>
    </row>
    <row r="1236">
      <c r="A1236" s="282">
        <v>42143.0</v>
      </c>
      <c r="B1236" s="283">
        <v>0.0</v>
      </c>
      <c r="C1236" s="283">
        <v>21.7</v>
      </c>
      <c r="D1236" s="283">
        <v>11.7</v>
      </c>
      <c r="E1236" s="283">
        <v>2.6</v>
      </c>
      <c r="F1236" s="283" t="s">
        <v>9973</v>
      </c>
      <c r="G1236" s="8">
        <f t="shared" si="1"/>
        <v>5</v>
      </c>
    </row>
    <row r="1237">
      <c r="A1237" s="282">
        <v>42144.0</v>
      </c>
      <c r="B1237" s="283">
        <v>0.0</v>
      </c>
      <c r="C1237" s="283">
        <v>23.3</v>
      </c>
      <c r="D1237" s="283">
        <v>10.6</v>
      </c>
      <c r="E1237" s="283">
        <v>1.8</v>
      </c>
      <c r="F1237" s="283" t="s">
        <v>9975</v>
      </c>
      <c r="G1237" s="8">
        <f t="shared" si="1"/>
        <v>5</v>
      </c>
    </row>
    <row r="1238">
      <c r="A1238" s="282">
        <v>42145.0</v>
      </c>
      <c r="B1238" s="283">
        <v>0.0</v>
      </c>
      <c r="C1238" s="283">
        <v>25.6</v>
      </c>
      <c r="D1238" s="283">
        <v>11.7</v>
      </c>
      <c r="E1238" s="283">
        <v>2.1</v>
      </c>
      <c r="F1238" s="283" t="s">
        <v>9973</v>
      </c>
      <c r="G1238" s="8">
        <f t="shared" si="1"/>
        <v>5</v>
      </c>
    </row>
    <row r="1239">
      <c r="A1239" s="282">
        <v>42146.0</v>
      </c>
      <c r="B1239" s="283">
        <v>0.0</v>
      </c>
      <c r="C1239" s="283">
        <v>16.7</v>
      </c>
      <c r="D1239" s="283">
        <v>11.7</v>
      </c>
      <c r="E1239" s="283">
        <v>3.7</v>
      </c>
      <c r="F1239" s="283" t="s">
        <v>9973</v>
      </c>
      <c r="G1239" s="8">
        <f t="shared" si="1"/>
        <v>5</v>
      </c>
    </row>
    <row r="1240">
      <c r="A1240" s="282">
        <v>42147.0</v>
      </c>
      <c r="B1240" s="283">
        <v>0.0</v>
      </c>
      <c r="C1240" s="283">
        <v>16.1</v>
      </c>
      <c r="D1240" s="283">
        <v>11.7</v>
      </c>
      <c r="E1240" s="283">
        <v>2.6</v>
      </c>
      <c r="F1240" s="283" t="s">
        <v>9973</v>
      </c>
      <c r="G1240" s="8">
        <f t="shared" si="1"/>
        <v>5</v>
      </c>
    </row>
    <row r="1241">
      <c r="A1241" s="282">
        <v>42148.0</v>
      </c>
      <c r="B1241" s="283">
        <v>0.0</v>
      </c>
      <c r="C1241" s="283">
        <v>17.8</v>
      </c>
      <c r="D1241" s="283">
        <v>11.1</v>
      </c>
      <c r="E1241" s="283">
        <v>2.7</v>
      </c>
      <c r="F1241" s="283" t="s">
        <v>9973</v>
      </c>
      <c r="G1241" s="8">
        <f t="shared" si="1"/>
        <v>5</v>
      </c>
    </row>
    <row r="1242">
      <c r="A1242" s="282">
        <v>42149.0</v>
      </c>
      <c r="B1242" s="283">
        <v>0.0</v>
      </c>
      <c r="C1242" s="283">
        <v>15.6</v>
      </c>
      <c r="D1242" s="283">
        <v>11.1</v>
      </c>
      <c r="E1242" s="283">
        <v>2.7</v>
      </c>
      <c r="F1242" s="283" t="s">
        <v>9973</v>
      </c>
      <c r="G1242" s="8">
        <f t="shared" si="1"/>
        <v>5</v>
      </c>
    </row>
    <row r="1243">
      <c r="A1243" s="282">
        <v>42150.0</v>
      </c>
      <c r="B1243" s="283">
        <v>0.0</v>
      </c>
      <c r="C1243" s="283">
        <v>21.7</v>
      </c>
      <c r="D1243" s="283">
        <v>11.7</v>
      </c>
      <c r="E1243" s="283">
        <v>2.1</v>
      </c>
      <c r="F1243" s="283" t="s">
        <v>9973</v>
      </c>
      <c r="G1243" s="8">
        <f t="shared" si="1"/>
        <v>5</v>
      </c>
    </row>
    <row r="1244">
      <c r="A1244" s="282">
        <v>42151.0</v>
      </c>
      <c r="B1244" s="283">
        <v>0.0</v>
      </c>
      <c r="C1244" s="283">
        <v>24.4</v>
      </c>
      <c r="D1244" s="283">
        <v>11.7</v>
      </c>
      <c r="E1244" s="283">
        <v>1.8</v>
      </c>
      <c r="F1244" s="283" t="s">
        <v>9973</v>
      </c>
      <c r="G1244" s="8">
        <f t="shared" si="1"/>
        <v>5</v>
      </c>
    </row>
    <row r="1245">
      <c r="A1245" s="282">
        <v>42152.0</v>
      </c>
      <c r="B1245" s="283">
        <v>0.0</v>
      </c>
      <c r="C1245" s="283">
        <v>27.8</v>
      </c>
      <c r="D1245" s="283">
        <v>12.2</v>
      </c>
      <c r="E1245" s="283">
        <v>2.1</v>
      </c>
      <c r="F1245" s="283" t="s">
        <v>9973</v>
      </c>
      <c r="G1245" s="8">
        <f t="shared" si="1"/>
        <v>5</v>
      </c>
    </row>
    <row r="1246">
      <c r="A1246" s="282">
        <v>42153.0</v>
      </c>
      <c r="B1246" s="283">
        <v>0.0</v>
      </c>
      <c r="C1246" s="283">
        <v>26.1</v>
      </c>
      <c r="D1246" s="283">
        <v>12.8</v>
      </c>
      <c r="E1246" s="283">
        <v>2.5</v>
      </c>
      <c r="F1246" s="283" t="s">
        <v>9973</v>
      </c>
      <c r="G1246" s="8">
        <f t="shared" si="1"/>
        <v>5</v>
      </c>
    </row>
    <row r="1247">
      <c r="A1247" s="282">
        <v>42154.0</v>
      </c>
      <c r="B1247" s="283">
        <v>0.0</v>
      </c>
      <c r="C1247" s="283">
        <v>22.8</v>
      </c>
      <c r="D1247" s="283">
        <v>10.0</v>
      </c>
      <c r="E1247" s="283">
        <v>2.5</v>
      </c>
      <c r="F1247" s="283" t="s">
        <v>9973</v>
      </c>
      <c r="G1247" s="8">
        <f t="shared" si="1"/>
        <v>5</v>
      </c>
    </row>
    <row r="1248">
      <c r="A1248" s="282">
        <v>42155.0</v>
      </c>
      <c r="B1248" s="283">
        <v>0.0</v>
      </c>
      <c r="C1248" s="283">
        <v>25.0</v>
      </c>
      <c r="D1248" s="283">
        <v>11.7</v>
      </c>
      <c r="E1248" s="283">
        <v>2.2</v>
      </c>
      <c r="F1248" s="283" t="s">
        <v>9973</v>
      </c>
      <c r="G1248" s="8">
        <f t="shared" si="1"/>
        <v>5</v>
      </c>
    </row>
    <row r="1249">
      <c r="A1249" s="282">
        <v>42156.0</v>
      </c>
      <c r="B1249" s="283">
        <v>4.6</v>
      </c>
      <c r="C1249" s="283">
        <v>16.1</v>
      </c>
      <c r="D1249" s="283">
        <v>11.7</v>
      </c>
      <c r="E1249" s="283">
        <v>3.4</v>
      </c>
      <c r="F1249" s="283" t="s">
        <v>9975</v>
      </c>
      <c r="G1249" s="8">
        <f t="shared" si="1"/>
        <v>6</v>
      </c>
    </row>
    <row r="1250">
      <c r="A1250" s="282">
        <v>42157.0</v>
      </c>
      <c r="B1250" s="283">
        <v>0.5</v>
      </c>
      <c r="C1250" s="283">
        <v>17.8</v>
      </c>
      <c r="D1250" s="283">
        <v>12.8</v>
      </c>
      <c r="E1250" s="283">
        <v>5.0</v>
      </c>
      <c r="F1250" s="283" t="s">
        <v>9973</v>
      </c>
      <c r="G1250" s="8">
        <f t="shared" si="1"/>
        <v>6</v>
      </c>
    </row>
    <row r="1251">
      <c r="A1251" s="282">
        <v>42158.0</v>
      </c>
      <c r="B1251" s="283">
        <v>0.0</v>
      </c>
      <c r="C1251" s="283">
        <v>20.0</v>
      </c>
      <c r="D1251" s="283">
        <v>11.7</v>
      </c>
      <c r="E1251" s="283">
        <v>3.0</v>
      </c>
      <c r="F1251" s="283" t="s">
        <v>9973</v>
      </c>
      <c r="G1251" s="8">
        <f t="shared" si="1"/>
        <v>6</v>
      </c>
    </row>
    <row r="1252">
      <c r="A1252" s="282">
        <v>42159.0</v>
      </c>
      <c r="B1252" s="283">
        <v>0.0</v>
      </c>
      <c r="C1252" s="283">
        <v>22.8</v>
      </c>
      <c r="D1252" s="283">
        <v>11.7</v>
      </c>
      <c r="E1252" s="283">
        <v>3.9</v>
      </c>
      <c r="F1252" s="283" t="s">
        <v>9973</v>
      </c>
      <c r="G1252" s="8">
        <f t="shared" si="1"/>
        <v>6</v>
      </c>
    </row>
    <row r="1253">
      <c r="A1253" s="282">
        <v>42160.0</v>
      </c>
      <c r="B1253" s="283">
        <v>0.0</v>
      </c>
      <c r="C1253" s="283">
        <v>26.7</v>
      </c>
      <c r="D1253" s="283">
        <v>12.8</v>
      </c>
      <c r="E1253" s="283">
        <v>4.3</v>
      </c>
      <c r="F1253" s="283" t="s">
        <v>9973</v>
      </c>
      <c r="G1253" s="8">
        <f t="shared" si="1"/>
        <v>6</v>
      </c>
    </row>
    <row r="1254">
      <c r="A1254" s="282">
        <v>42161.0</v>
      </c>
      <c r="B1254" s="283">
        <v>0.0</v>
      </c>
      <c r="C1254" s="283">
        <v>29.4</v>
      </c>
      <c r="D1254" s="283">
        <v>13.3</v>
      </c>
      <c r="E1254" s="283">
        <v>2.6</v>
      </c>
      <c r="F1254" s="283" t="s">
        <v>9973</v>
      </c>
      <c r="G1254" s="8">
        <f t="shared" si="1"/>
        <v>6</v>
      </c>
    </row>
    <row r="1255">
      <c r="A1255" s="282">
        <v>42162.0</v>
      </c>
      <c r="B1255" s="283">
        <v>0.0</v>
      </c>
      <c r="C1255" s="283">
        <v>31.1</v>
      </c>
      <c r="D1255" s="283">
        <v>15.6</v>
      </c>
      <c r="E1255" s="283">
        <v>3.2</v>
      </c>
      <c r="F1255" s="283" t="s">
        <v>9973</v>
      </c>
      <c r="G1255" s="8">
        <f t="shared" si="1"/>
        <v>6</v>
      </c>
    </row>
    <row r="1256">
      <c r="A1256" s="282">
        <v>42163.0</v>
      </c>
      <c r="B1256" s="283">
        <v>0.0</v>
      </c>
      <c r="C1256" s="283">
        <v>30.6</v>
      </c>
      <c r="D1256" s="283">
        <v>14.4</v>
      </c>
      <c r="E1256" s="283">
        <v>3.5</v>
      </c>
      <c r="F1256" s="283" t="s">
        <v>9973</v>
      </c>
      <c r="G1256" s="8">
        <f t="shared" si="1"/>
        <v>6</v>
      </c>
    </row>
    <row r="1257">
      <c r="A1257" s="282">
        <v>42164.0</v>
      </c>
      <c r="B1257" s="283">
        <v>0.0</v>
      </c>
      <c r="C1257" s="283">
        <v>28.9</v>
      </c>
      <c r="D1257" s="283">
        <v>14.4</v>
      </c>
      <c r="E1257" s="283">
        <v>2.7</v>
      </c>
      <c r="F1257" s="283" t="s">
        <v>9973</v>
      </c>
      <c r="G1257" s="8">
        <f t="shared" si="1"/>
        <v>6</v>
      </c>
    </row>
    <row r="1258">
      <c r="A1258" s="282">
        <v>42165.0</v>
      </c>
      <c r="B1258" s="283">
        <v>0.0</v>
      </c>
      <c r="C1258" s="283">
        <v>25.6</v>
      </c>
      <c r="D1258" s="283">
        <v>11.1</v>
      </c>
      <c r="E1258" s="283">
        <v>3.0</v>
      </c>
      <c r="F1258" s="283" t="s">
        <v>9973</v>
      </c>
      <c r="G1258" s="8">
        <f t="shared" si="1"/>
        <v>6</v>
      </c>
    </row>
    <row r="1259">
      <c r="A1259" s="282">
        <v>42166.0</v>
      </c>
      <c r="B1259" s="283">
        <v>0.0</v>
      </c>
      <c r="C1259" s="283">
        <v>24.4</v>
      </c>
      <c r="D1259" s="283">
        <v>11.1</v>
      </c>
      <c r="E1259" s="283">
        <v>3.5</v>
      </c>
      <c r="F1259" s="283" t="s">
        <v>9973</v>
      </c>
      <c r="G1259" s="8">
        <f t="shared" si="1"/>
        <v>6</v>
      </c>
    </row>
    <row r="1260">
      <c r="A1260" s="282">
        <v>42167.0</v>
      </c>
      <c r="B1260" s="283">
        <v>0.0</v>
      </c>
      <c r="C1260" s="283">
        <v>20.0</v>
      </c>
      <c r="D1260" s="283">
        <v>11.7</v>
      </c>
      <c r="E1260" s="283">
        <v>2.3</v>
      </c>
      <c r="F1260" s="283" t="s">
        <v>9973</v>
      </c>
      <c r="G1260" s="8">
        <f t="shared" si="1"/>
        <v>6</v>
      </c>
    </row>
    <row r="1261">
      <c r="A1261" s="282">
        <v>42168.0</v>
      </c>
      <c r="B1261" s="283">
        <v>0.0</v>
      </c>
      <c r="C1261" s="283">
        <v>23.9</v>
      </c>
      <c r="D1261" s="283">
        <v>9.4</v>
      </c>
      <c r="E1261" s="283">
        <v>2.6</v>
      </c>
      <c r="F1261" s="283" t="s">
        <v>9973</v>
      </c>
      <c r="G1261" s="8">
        <f t="shared" si="1"/>
        <v>6</v>
      </c>
    </row>
    <row r="1262">
      <c r="A1262" s="282">
        <v>42169.0</v>
      </c>
      <c r="B1262" s="283">
        <v>0.0</v>
      </c>
      <c r="C1262" s="283">
        <v>27.8</v>
      </c>
      <c r="D1262" s="283">
        <v>11.7</v>
      </c>
      <c r="E1262" s="283">
        <v>3.7</v>
      </c>
      <c r="F1262" s="283" t="s">
        <v>9973</v>
      </c>
      <c r="G1262" s="8">
        <f t="shared" si="1"/>
        <v>6</v>
      </c>
    </row>
    <row r="1263">
      <c r="A1263" s="282">
        <v>42170.0</v>
      </c>
      <c r="B1263" s="283">
        <v>0.0</v>
      </c>
      <c r="C1263" s="283">
        <v>30.0</v>
      </c>
      <c r="D1263" s="283">
        <v>16.1</v>
      </c>
      <c r="E1263" s="283">
        <v>3.5</v>
      </c>
      <c r="F1263" s="283" t="s">
        <v>9971</v>
      </c>
      <c r="G1263" s="8">
        <f t="shared" si="1"/>
        <v>6</v>
      </c>
    </row>
    <row r="1264">
      <c r="A1264" s="282">
        <v>42171.0</v>
      </c>
      <c r="B1264" s="283">
        <v>0.0</v>
      </c>
      <c r="C1264" s="283">
        <v>22.8</v>
      </c>
      <c r="D1264" s="283">
        <v>11.1</v>
      </c>
      <c r="E1264" s="283">
        <v>3.0</v>
      </c>
      <c r="F1264" s="283" t="s">
        <v>9973</v>
      </c>
      <c r="G1264" s="8">
        <f t="shared" si="1"/>
        <v>6</v>
      </c>
    </row>
    <row r="1265">
      <c r="A1265" s="282">
        <v>42172.0</v>
      </c>
      <c r="B1265" s="283">
        <v>0.0</v>
      </c>
      <c r="C1265" s="283">
        <v>25.0</v>
      </c>
      <c r="D1265" s="283">
        <v>11.1</v>
      </c>
      <c r="E1265" s="283">
        <v>3.1</v>
      </c>
      <c r="F1265" s="283" t="s">
        <v>9973</v>
      </c>
      <c r="G1265" s="8">
        <f t="shared" si="1"/>
        <v>6</v>
      </c>
    </row>
    <row r="1266">
      <c r="A1266" s="282">
        <v>42173.0</v>
      </c>
      <c r="B1266" s="283">
        <v>0.0</v>
      </c>
      <c r="C1266" s="283">
        <v>24.4</v>
      </c>
      <c r="D1266" s="283">
        <v>13.9</v>
      </c>
      <c r="E1266" s="283">
        <v>3.0</v>
      </c>
      <c r="F1266" s="283" t="s">
        <v>9973</v>
      </c>
      <c r="G1266" s="8">
        <f t="shared" si="1"/>
        <v>6</v>
      </c>
    </row>
    <row r="1267">
      <c r="A1267" s="282">
        <v>42174.0</v>
      </c>
      <c r="B1267" s="283">
        <v>0.5</v>
      </c>
      <c r="C1267" s="283">
        <v>23.9</v>
      </c>
      <c r="D1267" s="283">
        <v>13.3</v>
      </c>
      <c r="E1267" s="283">
        <v>3.2</v>
      </c>
      <c r="F1267" s="283" t="s">
        <v>9975</v>
      </c>
      <c r="G1267" s="8">
        <f t="shared" si="1"/>
        <v>6</v>
      </c>
    </row>
    <row r="1268">
      <c r="A1268" s="282">
        <v>42175.0</v>
      </c>
      <c r="B1268" s="283">
        <v>0.0</v>
      </c>
      <c r="C1268" s="283">
        <v>25.0</v>
      </c>
      <c r="D1268" s="283">
        <v>12.8</v>
      </c>
      <c r="E1268" s="283">
        <v>4.3</v>
      </c>
      <c r="F1268" s="283" t="s">
        <v>9973</v>
      </c>
      <c r="G1268" s="8">
        <f t="shared" si="1"/>
        <v>6</v>
      </c>
    </row>
    <row r="1269">
      <c r="A1269" s="282">
        <v>42176.0</v>
      </c>
      <c r="B1269" s="283">
        <v>0.0</v>
      </c>
      <c r="C1269" s="283">
        <v>25.6</v>
      </c>
      <c r="D1269" s="283">
        <v>13.9</v>
      </c>
      <c r="E1269" s="283">
        <v>3.4</v>
      </c>
      <c r="F1269" s="283" t="s">
        <v>9973</v>
      </c>
      <c r="G1269" s="8">
        <f t="shared" si="1"/>
        <v>6</v>
      </c>
    </row>
    <row r="1270">
      <c r="A1270" s="282">
        <v>42177.0</v>
      </c>
      <c r="B1270" s="283">
        <v>0.0</v>
      </c>
      <c r="C1270" s="283">
        <v>25.0</v>
      </c>
      <c r="D1270" s="283">
        <v>12.8</v>
      </c>
      <c r="E1270" s="283">
        <v>2.4</v>
      </c>
      <c r="F1270" s="283" t="s">
        <v>9973</v>
      </c>
      <c r="G1270" s="8">
        <f t="shared" si="1"/>
        <v>6</v>
      </c>
    </row>
    <row r="1271">
      <c r="A1271" s="282">
        <v>42178.0</v>
      </c>
      <c r="B1271" s="283">
        <v>0.0</v>
      </c>
      <c r="C1271" s="283">
        <v>26.1</v>
      </c>
      <c r="D1271" s="283">
        <v>11.7</v>
      </c>
      <c r="E1271" s="283">
        <v>2.4</v>
      </c>
      <c r="F1271" s="283" t="s">
        <v>9973</v>
      </c>
      <c r="G1271" s="8">
        <f t="shared" si="1"/>
        <v>6</v>
      </c>
    </row>
    <row r="1272">
      <c r="A1272" s="282">
        <v>42179.0</v>
      </c>
      <c r="B1272" s="283">
        <v>0.0</v>
      </c>
      <c r="C1272" s="283">
        <v>25.6</v>
      </c>
      <c r="D1272" s="283">
        <v>16.1</v>
      </c>
      <c r="E1272" s="283">
        <v>2.6</v>
      </c>
      <c r="F1272" s="283" t="s">
        <v>9973</v>
      </c>
      <c r="G1272" s="8">
        <f t="shared" si="1"/>
        <v>6</v>
      </c>
    </row>
    <row r="1273">
      <c r="A1273" s="282">
        <v>42180.0</v>
      </c>
      <c r="B1273" s="283">
        <v>0.0</v>
      </c>
      <c r="C1273" s="283">
        <v>30.6</v>
      </c>
      <c r="D1273" s="283">
        <v>15.6</v>
      </c>
      <c r="E1273" s="283">
        <v>3.0</v>
      </c>
      <c r="F1273" s="283" t="s">
        <v>9973</v>
      </c>
      <c r="G1273" s="8">
        <f t="shared" si="1"/>
        <v>6</v>
      </c>
    </row>
    <row r="1274">
      <c r="A1274" s="282">
        <v>42181.0</v>
      </c>
      <c r="B1274" s="283">
        <v>0.0</v>
      </c>
      <c r="C1274" s="283">
        <v>31.7</v>
      </c>
      <c r="D1274" s="283">
        <v>17.8</v>
      </c>
      <c r="E1274" s="283">
        <v>4.7</v>
      </c>
      <c r="F1274" s="283" t="s">
        <v>9973</v>
      </c>
      <c r="G1274" s="8">
        <f t="shared" si="1"/>
        <v>6</v>
      </c>
    </row>
    <row r="1275">
      <c r="A1275" s="282">
        <v>42182.0</v>
      </c>
      <c r="B1275" s="283">
        <v>0.0</v>
      </c>
      <c r="C1275" s="283">
        <v>33.3</v>
      </c>
      <c r="D1275" s="283">
        <v>17.2</v>
      </c>
      <c r="E1275" s="283">
        <v>3.9</v>
      </c>
      <c r="F1275" s="283" t="s">
        <v>9973</v>
      </c>
      <c r="G1275" s="8">
        <f t="shared" si="1"/>
        <v>6</v>
      </c>
    </row>
    <row r="1276">
      <c r="A1276" s="282">
        <v>42183.0</v>
      </c>
      <c r="B1276" s="283">
        <v>0.3</v>
      </c>
      <c r="C1276" s="283">
        <v>28.3</v>
      </c>
      <c r="D1276" s="283">
        <v>18.3</v>
      </c>
      <c r="E1276" s="283">
        <v>2.1</v>
      </c>
      <c r="F1276" s="283" t="s">
        <v>9973</v>
      </c>
      <c r="G1276" s="8">
        <f t="shared" si="1"/>
        <v>6</v>
      </c>
    </row>
    <row r="1277">
      <c r="A1277" s="282">
        <v>42184.0</v>
      </c>
      <c r="B1277" s="283">
        <v>0.0</v>
      </c>
      <c r="C1277" s="283">
        <v>28.9</v>
      </c>
      <c r="D1277" s="283">
        <v>17.2</v>
      </c>
      <c r="E1277" s="283">
        <v>2.7</v>
      </c>
      <c r="F1277" s="283" t="s">
        <v>9973</v>
      </c>
      <c r="G1277" s="8">
        <f t="shared" si="1"/>
        <v>6</v>
      </c>
    </row>
    <row r="1278">
      <c r="A1278" s="282">
        <v>42185.0</v>
      </c>
      <c r="B1278" s="283">
        <v>0.0</v>
      </c>
      <c r="C1278" s="283">
        <v>30.6</v>
      </c>
      <c r="D1278" s="283">
        <v>15.0</v>
      </c>
      <c r="E1278" s="283">
        <v>3.4</v>
      </c>
      <c r="F1278" s="283" t="s">
        <v>9975</v>
      </c>
      <c r="G1278" s="8">
        <f t="shared" si="1"/>
        <v>6</v>
      </c>
    </row>
    <row r="1279">
      <c r="A1279" s="282">
        <v>42186.0</v>
      </c>
      <c r="B1279" s="283">
        <v>0.0</v>
      </c>
      <c r="C1279" s="283">
        <v>32.2</v>
      </c>
      <c r="D1279" s="283">
        <v>17.2</v>
      </c>
      <c r="E1279" s="283">
        <v>4.3</v>
      </c>
      <c r="F1279" s="283" t="s">
        <v>9973</v>
      </c>
      <c r="G1279" s="8">
        <f t="shared" si="1"/>
        <v>7</v>
      </c>
    </row>
    <row r="1280">
      <c r="A1280" s="282">
        <v>42187.0</v>
      </c>
      <c r="B1280" s="283">
        <v>0.0</v>
      </c>
      <c r="C1280" s="283">
        <v>33.9</v>
      </c>
      <c r="D1280" s="283">
        <v>17.8</v>
      </c>
      <c r="E1280" s="283">
        <v>3.4</v>
      </c>
      <c r="F1280" s="283" t="s">
        <v>9973</v>
      </c>
      <c r="G1280" s="8">
        <f t="shared" si="1"/>
        <v>7</v>
      </c>
    </row>
    <row r="1281">
      <c r="A1281" s="282">
        <v>42188.0</v>
      </c>
      <c r="B1281" s="283">
        <v>0.0</v>
      </c>
      <c r="C1281" s="283">
        <v>33.3</v>
      </c>
      <c r="D1281" s="283">
        <v>17.8</v>
      </c>
      <c r="E1281" s="283">
        <v>2.6</v>
      </c>
      <c r="F1281" s="283" t="s">
        <v>9973</v>
      </c>
      <c r="G1281" s="8">
        <f t="shared" si="1"/>
        <v>7</v>
      </c>
    </row>
    <row r="1282">
      <c r="A1282" s="282">
        <v>42189.0</v>
      </c>
      <c r="B1282" s="283">
        <v>0.0</v>
      </c>
      <c r="C1282" s="283">
        <v>33.3</v>
      </c>
      <c r="D1282" s="283">
        <v>15.0</v>
      </c>
      <c r="E1282" s="283">
        <v>2.9</v>
      </c>
      <c r="F1282" s="283" t="s">
        <v>9973</v>
      </c>
      <c r="G1282" s="8">
        <f t="shared" si="1"/>
        <v>7</v>
      </c>
    </row>
    <row r="1283">
      <c r="A1283" s="282">
        <v>42190.0</v>
      </c>
      <c r="B1283" s="283">
        <v>0.0</v>
      </c>
      <c r="C1283" s="283">
        <v>32.8</v>
      </c>
      <c r="D1283" s="283">
        <v>16.7</v>
      </c>
      <c r="E1283" s="283">
        <v>2.1</v>
      </c>
      <c r="F1283" s="283" t="s">
        <v>9973</v>
      </c>
      <c r="G1283" s="8">
        <f t="shared" si="1"/>
        <v>7</v>
      </c>
    </row>
    <row r="1284">
      <c r="A1284" s="282">
        <v>42191.0</v>
      </c>
      <c r="B1284" s="283">
        <v>0.0</v>
      </c>
      <c r="C1284" s="283">
        <v>29.4</v>
      </c>
      <c r="D1284" s="283">
        <v>15.6</v>
      </c>
      <c r="E1284" s="283">
        <v>3.2</v>
      </c>
      <c r="F1284" s="283" t="s">
        <v>9971</v>
      </c>
      <c r="G1284" s="8">
        <f t="shared" si="1"/>
        <v>7</v>
      </c>
    </row>
    <row r="1285">
      <c r="A1285" s="282">
        <v>42192.0</v>
      </c>
      <c r="B1285" s="283">
        <v>0.0</v>
      </c>
      <c r="C1285" s="283">
        <v>27.2</v>
      </c>
      <c r="D1285" s="283">
        <v>13.9</v>
      </c>
      <c r="E1285" s="283">
        <v>2.4</v>
      </c>
      <c r="F1285" s="283" t="s">
        <v>9973</v>
      </c>
      <c r="G1285" s="8">
        <f t="shared" si="1"/>
        <v>7</v>
      </c>
    </row>
    <row r="1286">
      <c r="A1286" s="282">
        <v>42193.0</v>
      </c>
      <c r="B1286" s="283">
        <v>0.0</v>
      </c>
      <c r="C1286" s="283">
        <v>30.0</v>
      </c>
      <c r="D1286" s="283">
        <v>14.4</v>
      </c>
      <c r="E1286" s="283">
        <v>1.9</v>
      </c>
      <c r="F1286" s="283" t="s">
        <v>9971</v>
      </c>
      <c r="G1286" s="8">
        <f t="shared" si="1"/>
        <v>7</v>
      </c>
    </row>
    <row r="1287">
      <c r="A1287" s="282">
        <v>42194.0</v>
      </c>
      <c r="B1287" s="283">
        <v>0.0</v>
      </c>
      <c r="C1287" s="283">
        <v>28.9</v>
      </c>
      <c r="D1287" s="283">
        <v>14.4</v>
      </c>
      <c r="E1287" s="283">
        <v>3.4</v>
      </c>
      <c r="F1287" s="283" t="s">
        <v>9973</v>
      </c>
      <c r="G1287" s="8">
        <f t="shared" si="1"/>
        <v>7</v>
      </c>
    </row>
    <row r="1288">
      <c r="A1288" s="282">
        <v>42195.0</v>
      </c>
      <c r="B1288" s="283">
        <v>0.0</v>
      </c>
      <c r="C1288" s="283">
        <v>21.1</v>
      </c>
      <c r="D1288" s="283">
        <v>16.7</v>
      </c>
      <c r="E1288" s="283">
        <v>3.7</v>
      </c>
      <c r="F1288" s="283" t="s">
        <v>9973</v>
      </c>
      <c r="G1288" s="8">
        <f t="shared" si="1"/>
        <v>7</v>
      </c>
    </row>
    <row r="1289">
      <c r="A1289" s="282">
        <v>42196.0</v>
      </c>
      <c r="B1289" s="283">
        <v>0.0</v>
      </c>
      <c r="C1289" s="283">
        <v>22.2</v>
      </c>
      <c r="D1289" s="283">
        <v>16.7</v>
      </c>
      <c r="E1289" s="283">
        <v>3.0</v>
      </c>
      <c r="F1289" s="283" t="s">
        <v>9973</v>
      </c>
      <c r="G1289" s="8">
        <f t="shared" si="1"/>
        <v>7</v>
      </c>
    </row>
    <row r="1290">
      <c r="A1290" s="282">
        <v>42197.0</v>
      </c>
      <c r="B1290" s="283">
        <v>0.0</v>
      </c>
      <c r="C1290" s="283">
        <v>26.1</v>
      </c>
      <c r="D1290" s="283">
        <v>16.7</v>
      </c>
      <c r="E1290" s="283">
        <v>2.2</v>
      </c>
      <c r="F1290" s="283" t="s">
        <v>9973</v>
      </c>
      <c r="G1290" s="8">
        <f t="shared" si="1"/>
        <v>7</v>
      </c>
    </row>
    <row r="1291">
      <c r="A1291" s="282">
        <v>42198.0</v>
      </c>
      <c r="B1291" s="283">
        <v>0.0</v>
      </c>
      <c r="C1291" s="283">
        <v>25.6</v>
      </c>
      <c r="D1291" s="283">
        <v>16.1</v>
      </c>
      <c r="E1291" s="283">
        <v>3.1</v>
      </c>
      <c r="F1291" s="283" t="s">
        <v>9973</v>
      </c>
      <c r="G1291" s="8">
        <f t="shared" si="1"/>
        <v>7</v>
      </c>
    </row>
    <row r="1292">
      <c r="A1292" s="282">
        <v>42199.0</v>
      </c>
      <c r="B1292" s="283">
        <v>0.0</v>
      </c>
      <c r="C1292" s="283">
        <v>27.8</v>
      </c>
      <c r="D1292" s="283">
        <v>16.1</v>
      </c>
      <c r="E1292" s="283">
        <v>3.3</v>
      </c>
      <c r="F1292" s="283" t="s">
        <v>9973</v>
      </c>
      <c r="G1292" s="8">
        <f t="shared" si="1"/>
        <v>7</v>
      </c>
    </row>
    <row r="1293">
      <c r="A1293" s="282">
        <v>42200.0</v>
      </c>
      <c r="B1293" s="283">
        <v>0.0</v>
      </c>
      <c r="C1293" s="283">
        <v>26.1</v>
      </c>
      <c r="D1293" s="283">
        <v>14.4</v>
      </c>
      <c r="E1293" s="283">
        <v>3.2</v>
      </c>
      <c r="F1293" s="283" t="s">
        <v>9973</v>
      </c>
      <c r="G1293" s="8">
        <f t="shared" si="1"/>
        <v>7</v>
      </c>
    </row>
    <row r="1294">
      <c r="A1294" s="282">
        <v>42201.0</v>
      </c>
      <c r="B1294" s="283">
        <v>0.0</v>
      </c>
      <c r="C1294" s="283">
        <v>26.1</v>
      </c>
      <c r="D1294" s="283">
        <v>15.0</v>
      </c>
      <c r="E1294" s="283">
        <v>2.8</v>
      </c>
      <c r="F1294" s="283" t="s">
        <v>9973</v>
      </c>
      <c r="G1294" s="8">
        <f t="shared" si="1"/>
        <v>7</v>
      </c>
    </row>
    <row r="1295">
      <c r="A1295" s="282">
        <v>42202.0</v>
      </c>
      <c r="B1295" s="283">
        <v>0.0</v>
      </c>
      <c r="C1295" s="283">
        <v>27.8</v>
      </c>
      <c r="D1295" s="283">
        <v>13.9</v>
      </c>
      <c r="E1295" s="283">
        <v>3.3</v>
      </c>
      <c r="F1295" s="283" t="s">
        <v>9973</v>
      </c>
      <c r="G1295" s="8">
        <f t="shared" si="1"/>
        <v>7</v>
      </c>
    </row>
    <row r="1296">
      <c r="A1296" s="282">
        <v>42203.0</v>
      </c>
      <c r="B1296" s="283">
        <v>0.0</v>
      </c>
      <c r="C1296" s="283">
        <v>33.3</v>
      </c>
      <c r="D1296" s="283">
        <v>17.8</v>
      </c>
      <c r="E1296" s="283">
        <v>3.4</v>
      </c>
      <c r="F1296" s="283" t="s">
        <v>9973</v>
      </c>
      <c r="G1296" s="8">
        <f t="shared" si="1"/>
        <v>7</v>
      </c>
    </row>
    <row r="1297">
      <c r="A1297" s="282">
        <v>42204.0</v>
      </c>
      <c r="B1297" s="283">
        <v>0.0</v>
      </c>
      <c r="C1297" s="283">
        <v>35.0</v>
      </c>
      <c r="D1297" s="283">
        <v>17.2</v>
      </c>
      <c r="E1297" s="283">
        <v>3.3</v>
      </c>
      <c r="F1297" s="283" t="s">
        <v>9973</v>
      </c>
      <c r="G1297" s="8">
        <f t="shared" si="1"/>
        <v>7</v>
      </c>
    </row>
    <row r="1298">
      <c r="A1298" s="282">
        <v>42205.0</v>
      </c>
      <c r="B1298" s="283">
        <v>0.0</v>
      </c>
      <c r="C1298" s="283">
        <v>26.7</v>
      </c>
      <c r="D1298" s="283">
        <v>16.7</v>
      </c>
      <c r="E1298" s="283">
        <v>3.9</v>
      </c>
      <c r="F1298" s="283" t="s">
        <v>9973</v>
      </c>
      <c r="G1298" s="8">
        <f t="shared" si="1"/>
        <v>7</v>
      </c>
    </row>
    <row r="1299">
      <c r="A1299" s="282">
        <v>42206.0</v>
      </c>
      <c r="B1299" s="283">
        <v>0.0</v>
      </c>
      <c r="C1299" s="283">
        <v>23.9</v>
      </c>
      <c r="D1299" s="283">
        <v>15.0</v>
      </c>
      <c r="E1299" s="283">
        <v>2.4</v>
      </c>
      <c r="F1299" s="283" t="s">
        <v>9973</v>
      </c>
      <c r="G1299" s="8">
        <f t="shared" si="1"/>
        <v>7</v>
      </c>
    </row>
    <row r="1300">
      <c r="A1300" s="282">
        <v>42207.0</v>
      </c>
      <c r="B1300" s="283">
        <v>0.0</v>
      </c>
      <c r="C1300" s="283">
        <v>23.9</v>
      </c>
      <c r="D1300" s="283">
        <v>13.9</v>
      </c>
      <c r="E1300" s="283">
        <v>2.8</v>
      </c>
      <c r="F1300" s="283" t="s">
        <v>9973</v>
      </c>
      <c r="G1300" s="8">
        <f t="shared" si="1"/>
        <v>7</v>
      </c>
    </row>
    <row r="1301">
      <c r="A1301" s="282">
        <v>42208.0</v>
      </c>
      <c r="B1301" s="283">
        <v>0.0</v>
      </c>
      <c r="C1301" s="283">
        <v>26.1</v>
      </c>
      <c r="D1301" s="283">
        <v>14.4</v>
      </c>
      <c r="E1301" s="283">
        <v>1.9</v>
      </c>
      <c r="F1301" s="283" t="s">
        <v>9973</v>
      </c>
      <c r="G1301" s="8">
        <f t="shared" si="1"/>
        <v>7</v>
      </c>
    </row>
    <row r="1302">
      <c r="A1302" s="282">
        <v>42209.0</v>
      </c>
      <c r="B1302" s="283">
        <v>0.3</v>
      </c>
      <c r="C1302" s="283">
        <v>22.8</v>
      </c>
      <c r="D1302" s="283">
        <v>13.3</v>
      </c>
      <c r="E1302" s="283">
        <v>3.8</v>
      </c>
      <c r="F1302" s="283" t="s">
        <v>9975</v>
      </c>
      <c r="G1302" s="8">
        <f t="shared" si="1"/>
        <v>7</v>
      </c>
    </row>
    <row r="1303">
      <c r="A1303" s="282">
        <v>42210.0</v>
      </c>
      <c r="B1303" s="283">
        <v>0.0</v>
      </c>
      <c r="C1303" s="283">
        <v>21.1</v>
      </c>
      <c r="D1303" s="283">
        <v>14.4</v>
      </c>
      <c r="E1303" s="283">
        <v>2.4</v>
      </c>
      <c r="F1303" s="283" t="s">
        <v>9975</v>
      </c>
      <c r="G1303" s="8">
        <f t="shared" si="1"/>
        <v>7</v>
      </c>
    </row>
    <row r="1304">
      <c r="A1304" s="282">
        <v>42211.0</v>
      </c>
      <c r="B1304" s="283">
        <v>2.0</v>
      </c>
      <c r="C1304" s="283">
        <v>22.2</v>
      </c>
      <c r="D1304" s="283">
        <v>13.9</v>
      </c>
      <c r="E1304" s="283">
        <v>2.6</v>
      </c>
      <c r="F1304" s="283" t="s">
        <v>9975</v>
      </c>
      <c r="G1304" s="8">
        <f t="shared" si="1"/>
        <v>7</v>
      </c>
    </row>
    <row r="1305">
      <c r="A1305" s="282">
        <v>42212.0</v>
      </c>
      <c r="B1305" s="283">
        <v>0.0</v>
      </c>
      <c r="C1305" s="283">
        <v>23.3</v>
      </c>
      <c r="D1305" s="283">
        <v>12.2</v>
      </c>
      <c r="E1305" s="283">
        <v>1.9</v>
      </c>
      <c r="F1305" s="283" t="s">
        <v>9975</v>
      </c>
      <c r="G1305" s="8">
        <f t="shared" si="1"/>
        <v>7</v>
      </c>
    </row>
    <row r="1306">
      <c r="A1306" s="282">
        <v>42213.0</v>
      </c>
      <c r="B1306" s="283">
        <v>0.0</v>
      </c>
      <c r="C1306" s="283">
        <v>27.8</v>
      </c>
      <c r="D1306" s="283">
        <v>13.9</v>
      </c>
      <c r="E1306" s="283">
        <v>3.4</v>
      </c>
      <c r="F1306" s="283" t="s">
        <v>9973</v>
      </c>
      <c r="G1306" s="8">
        <f t="shared" si="1"/>
        <v>7</v>
      </c>
    </row>
    <row r="1307">
      <c r="A1307" s="282">
        <v>42214.0</v>
      </c>
      <c r="B1307" s="283">
        <v>0.0</v>
      </c>
      <c r="C1307" s="283">
        <v>32.2</v>
      </c>
      <c r="D1307" s="283">
        <v>14.4</v>
      </c>
      <c r="E1307" s="283">
        <v>3.8</v>
      </c>
      <c r="F1307" s="283" t="s">
        <v>9973</v>
      </c>
      <c r="G1307" s="8">
        <f t="shared" si="1"/>
        <v>7</v>
      </c>
    </row>
    <row r="1308">
      <c r="A1308" s="282">
        <v>42215.0</v>
      </c>
      <c r="B1308" s="283">
        <v>0.0</v>
      </c>
      <c r="C1308" s="283">
        <v>34.4</v>
      </c>
      <c r="D1308" s="283">
        <v>17.2</v>
      </c>
      <c r="E1308" s="283">
        <v>3.5</v>
      </c>
      <c r="F1308" s="283" t="s">
        <v>9973</v>
      </c>
      <c r="G1308" s="8">
        <f t="shared" si="1"/>
        <v>7</v>
      </c>
    </row>
    <row r="1309">
      <c r="A1309" s="282">
        <v>42216.0</v>
      </c>
      <c r="B1309" s="283">
        <v>0.0</v>
      </c>
      <c r="C1309" s="283">
        <v>34.4</v>
      </c>
      <c r="D1309" s="283">
        <v>17.8</v>
      </c>
      <c r="E1309" s="283">
        <v>2.6</v>
      </c>
      <c r="F1309" s="283" t="s">
        <v>9973</v>
      </c>
      <c r="G1309" s="8">
        <f t="shared" si="1"/>
        <v>7</v>
      </c>
    </row>
    <row r="1310">
      <c r="A1310" s="282">
        <v>42217.0</v>
      </c>
      <c r="B1310" s="283">
        <v>0.0</v>
      </c>
      <c r="C1310" s="283">
        <v>33.3</v>
      </c>
      <c r="D1310" s="283">
        <v>15.6</v>
      </c>
      <c r="E1310" s="283">
        <v>3.1</v>
      </c>
      <c r="F1310" s="283" t="s">
        <v>9973</v>
      </c>
      <c r="G1310" s="8">
        <f t="shared" si="1"/>
        <v>8</v>
      </c>
    </row>
    <row r="1311">
      <c r="A1311" s="282">
        <v>42218.0</v>
      </c>
      <c r="B1311" s="283">
        <v>0.0</v>
      </c>
      <c r="C1311" s="283">
        <v>30.6</v>
      </c>
      <c r="D1311" s="283">
        <v>16.1</v>
      </c>
      <c r="E1311" s="283">
        <v>2.0</v>
      </c>
      <c r="F1311" s="283" t="s">
        <v>9973</v>
      </c>
      <c r="G1311" s="8">
        <f t="shared" si="1"/>
        <v>8</v>
      </c>
    </row>
    <row r="1312">
      <c r="A1312" s="282">
        <v>42219.0</v>
      </c>
      <c r="B1312" s="283">
        <v>0.0</v>
      </c>
      <c r="C1312" s="283">
        <v>28.3</v>
      </c>
      <c r="D1312" s="283">
        <v>17.2</v>
      </c>
      <c r="E1312" s="283">
        <v>2.3</v>
      </c>
      <c r="F1312" s="283" t="s">
        <v>9973</v>
      </c>
      <c r="G1312" s="8">
        <f t="shared" si="1"/>
        <v>8</v>
      </c>
    </row>
    <row r="1313">
      <c r="A1313" s="282">
        <v>42220.0</v>
      </c>
      <c r="B1313" s="283">
        <v>0.0</v>
      </c>
      <c r="C1313" s="283">
        <v>26.1</v>
      </c>
      <c r="D1313" s="283">
        <v>14.4</v>
      </c>
      <c r="E1313" s="283">
        <v>2.6</v>
      </c>
      <c r="F1313" s="283" t="s">
        <v>9975</v>
      </c>
      <c r="G1313" s="8">
        <f t="shared" si="1"/>
        <v>8</v>
      </c>
    </row>
    <row r="1314">
      <c r="A1314" s="282">
        <v>42221.0</v>
      </c>
      <c r="B1314" s="283">
        <v>0.0</v>
      </c>
      <c r="C1314" s="283">
        <v>23.3</v>
      </c>
      <c r="D1314" s="283">
        <v>12.2</v>
      </c>
      <c r="E1314" s="283">
        <v>3.5</v>
      </c>
      <c r="F1314" s="283" t="s">
        <v>9973</v>
      </c>
      <c r="G1314" s="8">
        <f t="shared" si="1"/>
        <v>8</v>
      </c>
    </row>
    <row r="1315">
      <c r="A1315" s="282">
        <v>42222.0</v>
      </c>
      <c r="B1315" s="283">
        <v>0.0</v>
      </c>
      <c r="C1315" s="283">
        <v>25.0</v>
      </c>
      <c r="D1315" s="283">
        <v>15.0</v>
      </c>
      <c r="E1315" s="283">
        <v>2.9</v>
      </c>
      <c r="F1315" s="283" t="s">
        <v>9973</v>
      </c>
      <c r="G1315" s="8">
        <f t="shared" si="1"/>
        <v>8</v>
      </c>
    </row>
    <row r="1316">
      <c r="A1316" s="282">
        <v>42223.0</v>
      </c>
      <c r="B1316" s="283">
        <v>0.0</v>
      </c>
      <c r="C1316" s="283">
        <v>28.3</v>
      </c>
      <c r="D1316" s="283">
        <v>15.6</v>
      </c>
      <c r="E1316" s="283">
        <v>3.7</v>
      </c>
      <c r="F1316" s="283" t="s">
        <v>9973</v>
      </c>
      <c r="G1316" s="8">
        <f t="shared" si="1"/>
        <v>8</v>
      </c>
    </row>
    <row r="1317">
      <c r="A1317" s="282">
        <v>42224.0</v>
      </c>
      <c r="B1317" s="283">
        <v>0.0</v>
      </c>
      <c r="C1317" s="283">
        <v>25.0</v>
      </c>
      <c r="D1317" s="283">
        <v>15.6</v>
      </c>
      <c r="E1317" s="283">
        <v>3.6</v>
      </c>
      <c r="F1317" s="283" t="s">
        <v>9975</v>
      </c>
      <c r="G1317" s="8">
        <f t="shared" si="1"/>
        <v>8</v>
      </c>
    </row>
    <row r="1318">
      <c r="A1318" s="282">
        <v>42225.0</v>
      </c>
      <c r="B1318" s="283">
        <v>0.0</v>
      </c>
      <c r="C1318" s="283">
        <v>28.3</v>
      </c>
      <c r="D1318" s="283">
        <v>15.0</v>
      </c>
      <c r="E1318" s="283">
        <v>2.2</v>
      </c>
      <c r="F1318" s="283" t="s">
        <v>9973</v>
      </c>
      <c r="G1318" s="8">
        <f t="shared" si="1"/>
        <v>8</v>
      </c>
    </row>
    <row r="1319">
      <c r="A1319" s="282">
        <v>42226.0</v>
      </c>
      <c r="B1319" s="283">
        <v>0.0</v>
      </c>
      <c r="C1319" s="283">
        <v>28.9</v>
      </c>
      <c r="D1319" s="283">
        <v>16.1</v>
      </c>
      <c r="E1319" s="283">
        <v>2.4</v>
      </c>
      <c r="F1319" s="283" t="s">
        <v>9973</v>
      </c>
      <c r="G1319" s="8">
        <f t="shared" si="1"/>
        <v>8</v>
      </c>
    </row>
    <row r="1320">
      <c r="A1320" s="282">
        <v>42227.0</v>
      </c>
      <c r="B1320" s="283">
        <v>0.0</v>
      </c>
      <c r="C1320" s="283">
        <v>30.0</v>
      </c>
      <c r="D1320" s="283">
        <v>16.7</v>
      </c>
      <c r="E1320" s="283">
        <v>4.4</v>
      </c>
      <c r="F1320" s="283" t="s">
        <v>9973</v>
      </c>
      <c r="G1320" s="8">
        <f t="shared" si="1"/>
        <v>8</v>
      </c>
    </row>
    <row r="1321">
      <c r="A1321" s="282">
        <v>42228.0</v>
      </c>
      <c r="B1321" s="283">
        <v>7.6</v>
      </c>
      <c r="C1321" s="283">
        <v>28.3</v>
      </c>
      <c r="D1321" s="283">
        <v>16.7</v>
      </c>
      <c r="E1321" s="283">
        <v>2.7</v>
      </c>
      <c r="F1321" s="283" t="s">
        <v>9972</v>
      </c>
      <c r="G1321" s="8">
        <f t="shared" si="1"/>
        <v>8</v>
      </c>
    </row>
    <row r="1322">
      <c r="A1322" s="282">
        <v>42229.0</v>
      </c>
      <c r="B1322" s="283">
        <v>0.0</v>
      </c>
      <c r="C1322" s="283">
        <v>28.3</v>
      </c>
      <c r="D1322" s="283">
        <v>15.6</v>
      </c>
      <c r="E1322" s="283">
        <v>2.2</v>
      </c>
      <c r="F1322" s="283" t="s">
        <v>9973</v>
      </c>
      <c r="G1322" s="8">
        <f t="shared" si="1"/>
        <v>8</v>
      </c>
    </row>
    <row r="1323">
      <c r="A1323" s="282">
        <v>42230.0</v>
      </c>
      <c r="B1323" s="283">
        <v>30.5</v>
      </c>
      <c r="C1323" s="283">
        <v>18.3</v>
      </c>
      <c r="D1323" s="283">
        <v>15.0</v>
      </c>
      <c r="E1323" s="283">
        <v>5.2</v>
      </c>
      <c r="F1323" s="283" t="s">
        <v>9972</v>
      </c>
      <c r="G1323" s="8">
        <f t="shared" si="1"/>
        <v>8</v>
      </c>
    </row>
    <row r="1324">
      <c r="A1324" s="282">
        <v>42231.0</v>
      </c>
      <c r="B1324" s="283">
        <v>0.0</v>
      </c>
      <c r="C1324" s="283">
        <v>21.7</v>
      </c>
      <c r="D1324" s="283">
        <v>13.9</v>
      </c>
      <c r="E1324" s="283">
        <v>3.7</v>
      </c>
      <c r="F1324" s="283" t="s">
        <v>9973</v>
      </c>
      <c r="G1324" s="8">
        <f t="shared" si="1"/>
        <v>8</v>
      </c>
    </row>
    <row r="1325">
      <c r="A1325" s="282">
        <v>42232.0</v>
      </c>
      <c r="B1325" s="283">
        <v>0.0</v>
      </c>
      <c r="C1325" s="283">
        <v>25.0</v>
      </c>
      <c r="D1325" s="283">
        <v>14.4</v>
      </c>
      <c r="E1325" s="283">
        <v>3.7</v>
      </c>
      <c r="F1325" s="283" t="s">
        <v>9973</v>
      </c>
      <c r="G1325" s="8">
        <f t="shared" si="1"/>
        <v>8</v>
      </c>
    </row>
    <row r="1326">
      <c r="A1326" s="282">
        <v>42233.0</v>
      </c>
      <c r="B1326" s="283">
        <v>0.0</v>
      </c>
      <c r="C1326" s="283">
        <v>27.2</v>
      </c>
      <c r="D1326" s="283">
        <v>13.9</v>
      </c>
      <c r="E1326" s="283">
        <v>3.0</v>
      </c>
      <c r="F1326" s="283" t="s">
        <v>9973</v>
      </c>
      <c r="G1326" s="8">
        <f t="shared" si="1"/>
        <v>8</v>
      </c>
    </row>
    <row r="1327">
      <c r="A1327" s="282">
        <v>42234.0</v>
      </c>
      <c r="B1327" s="283">
        <v>0.0</v>
      </c>
      <c r="C1327" s="283">
        <v>30.0</v>
      </c>
      <c r="D1327" s="283">
        <v>15.0</v>
      </c>
      <c r="E1327" s="283">
        <v>3.0</v>
      </c>
      <c r="F1327" s="283" t="s">
        <v>9973</v>
      </c>
      <c r="G1327" s="8">
        <f t="shared" si="1"/>
        <v>8</v>
      </c>
    </row>
    <row r="1328">
      <c r="A1328" s="282">
        <v>42235.0</v>
      </c>
      <c r="B1328" s="283">
        <v>0.0</v>
      </c>
      <c r="C1328" s="283">
        <v>31.7</v>
      </c>
      <c r="D1328" s="283">
        <v>16.1</v>
      </c>
      <c r="E1328" s="283">
        <v>2.1</v>
      </c>
      <c r="F1328" s="283" t="s">
        <v>9971</v>
      </c>
      <c r="G1328" s="8">
        <f t="shared" si="1"/>
        <v>8</v>
      </c>
    </row>
    <row r="1329">
      <c r="A1329" s="282">
        <v>42236.0</v>
      </c>
      <c r="B1329" s="283">
        <v>2.0</v>
      </c>
      <c r="C1329" s="283">
        <v>22.8</v>
      </c>
      <c r="D1329" s="283">
        <v>14.4</v>
      </c>
      <c r="E1329" s="283">
        <v>4.2</v>
      </c>
      <c r="F1329" s="283" t="s">
        <v>9975</v>
      </c>
      <c r="G1329" s="8">
        <f t="shared" si="1"/>
        <v>8</v>
      </c>
    </row>
    <row r="1330">
      <c r="A1330" s="282">
        <v>42237.0</v>
      </c>
      <c r="B1330" s="283">
        <v>0.0</v>
      </c>
      <c r="C1330" s="283">
        <v>22.2</v>
      </c>
      <c r="D1330" s="283">
        <v>14.4</v>
      </c>
      <c r="E1330" s="283">
        <v>2.6</v>
      </c>
      <c r="F1330" s="283" t="s">
        <v>9973</v>
      </c>
      <c r="G1330" s="8">
        <f t="shared" si="1"/>
        <v>8</v>
      </c>
    </row>
    <row r="1331">
      <c r="A1331" s="282">
        <v>42238.0</v>
      </c>
      <c r="B1331" s="283">
        <v>0.0</v>
      </c>
      <c r="C1331" s="283">
        <v>26.7</v>
      </c>
      <c r="D1331" s="283">
        <v>12.2</v>
      </c>
      <c r="E1331" s="283">
        <v>2.5</v>
      </c>
      <c r="F1331" s="283" t="s">
        <v>9971</v>
      </c>
      <c r="G1331" s="8">
        <f t="shared" si="1"/>
        <v>8</v>
      </c>
    </row>
    <row r="1332">
      <c r="A1332" s="282">
        <v>42239.0</v>
      </c>
      <c r="B1332" s="283">
        <v>0.0</v>
      </c>
      <c r="C1332" s="283">
        <v>27.8</v>
      </c>
      <c r="D1332" s="283">
        <v>13.9</v>
      </c>
      <c r="E1332" s="283">
        <v>1.8</v>
      </c>
      <c r="F1332" s="283" t="s">
        <v>9971</v>
      </c>
      <c r="G1332" s="8">
        <f t="shared" si="1"/>
        <v>8</v>
      </c>
    </row>
    <row r="1333">
      <c r="A1333" s="282">
        <v>42240.0</v>
      </c>
      <c r="B1333" s="283">
        <v>0.0</v>
      </c>
      <c r="C1333" s="283">
        <v>23.9</v>
      </c>
      <c r="D1333" s="283">
        <v>12.2</v>
      </c>
      <c r="E1333" s="283">
        <v>2.3</v>
      </c>
      <c r="F1333" s="283" t="s">
        <v>9973</v>
      </c>
      <c r="G1333" s="8">
        <f t="shared" si="1"/>
        <v>8</v>
      </c>
    </row>
    <row r="1334">
      <c r="A1334" s="282">
        <v>42241.0</v>
      </c>
      <c r="B1334" s="283">
        <v>0.0</v>
      </c>
      <c r="C1334" s="283">
        <v>25.6</v>
      </c>
      <c r="D1334" s="283">
        <v>12.2</v>
      </c>
      <c r="E1334" s="283">
        <v>3.4</v>
      </c>
      <c r="F1334" s="283" t="s">
        <v>9973</v>
      </c>
      <c r="G1334" s="8">
        <f t="shared" si="1"/>
        <v>8</v>
      </c>
    </row>
    <row r="1335">
      <c r="A1335" s="282">
        <v>42242.0</v>
      </c>
      <c r="B1335" s="283">
        <v>0.0</v>
      </c>
      <c r="C1335" s="283">
        <v>28.3</v>
      </c>
      <c r="D1335" s="283">
        <v>13.9</v>
      </c>
      <c r="E1335" s="283">
        <v>1.7</v>
      </c>
      <c r="F1335" s="283" t="s">
        <v>9973</v>
      </c>
      <c r="G1335" s="8">
        <f t="shared" si="1"/>
        <v>8</v>
      </c>
    </row>
    <row r="1336">
      <c r="A1336" s="282">
        <v>42243.0</v>
      </c>
      <c r="B1336" s="283">
        <v>0.0</v>
      </c>
      <c r="C1336" s="283">
        <v>29.4</v>
      </c>
      <c r="D1336" s="283">
        <v>14.4</v>
      </c>
      <c r="E1336" s="283">
        <v>2.1</v>
      </c>
      <c r="F1336" s="283" t="s">
        <v>9973</v>
      </c>
      <c r="G1336" s="8">
        <f t="shared" si="1"/>
        <v>8</v>
      </c>
    </row>
    <row r="1337">
      <c r="A1337" s="282">
        <v>42244.0</v>
      </c>
      <c r="B1337" s="283">
        <v>0.5</v>
      </c>
      <c r="C1337" s="283">
        <v>23.3</v>
      </c>
      <c r="D1337" s="283">
        <v>15.6</v>
      </c>
      <c r="E1337" s="283">
        <v>2.6</v>
      </c>
      <c r="F1337" s="283" t="s">
        <v>9975</v>
      </c>
      <c r="G1337" s="8">
        <f t="shared" si="1"/>
        <v>8</v>
      </c>
    </row>
    <row r="1338">
      <c r="A1338" s="282">
        <v>42245.0</v>
      </c>
      <c r="B1338" s="283">
        <v>32.5</v>
      </c>
      <c r="C1338" s="283">
        <v>22.2</v>
      </c>
      <c r="D1338" s="283">
        <v>13.3</v>
      </c>
      <c r="E1338" s="283">
        <v>5.8</v>
      </c>
      <c r="F1338" s="283" t="s">
        <v>9975</v>
      </c>
      <c r="G1338" s="8">
        <f t="shared" si="1"/>
        <v>8</v>
      </c>
    </row>
    <row r="1339">
      <c r="A1339" s="282">
        <v>42246.0</v>
      </c>
      <c r="B1339" s="283">
        <v>10.2</v>
      </c>
      <c r="C1339" s="283">
        <v>20.0</v>
      </c>
      <c r="D1339" s="283">
        <v>12.8</v>
      </c>
      <c r="E1339" s="283">
        <v>4.7</v>
      </c>
      <c r="F1339" s="283" t="s">
        <v>9975</v>
      </c>
      <c r="G1339" s="8">
        <f t="shared" si="1"/>
        <v>8</v>
      </c>
    </row>
    <row r="1340">
      <c r="A1340" s="282">
        <v>42247.0</v>
      </c>
      <c r="B1340" s="283">
        <v>0.0</v>
      </c>
      <c r="C1340" s="283">
        <v>18.9</v>
      </c>
      <c r="D1340" s="283">
        <v>16.1</v>
      </c>
      <c r="E1340" s="283">
        <v>5.8</v>
      </c>
      <c r="F1340" s="283" t="s">
        <v>9973</v>
      </c>
      <c r="G1340" s="8">
        <f t="shared" si="1"/>
        <v>8</v>
      </c>
    </row>
    <row r="1341">
      <c r="A1341" s="282">
        <v>42248.0</v>
      </c>
      <c r="B1341" s="283">
        <v>5.8</v>
      </c>
      <c r="C1341" s="283">
        <v>19.4</v>
      </c>
      <c r="D1341" s="283">
        <v>13.9</v>
      </c>
      <c r="E1341" s="283">
        <v>5.0</v>
      </c>
      <c r="F1341" s="283" t="s">
        <v>9975</v>
      </c>
      <c r="G1341" s="8">
        <f t="shared" si="1"/>
        <v>9</v>
      </c>
    </row>
    <row r="1342">
      <c r="A1342" s="282">
        <v>42249.0</v>
      </c>
      <c r="B1342" s="283">
        <v>0.0</v>
      </c>
      <c r="C1342" s="283">
        <v>19.4</v>
      </c>
      <c r="D1342" s="283">
        <v>11.1</v>
      </c>
      <c r="E1342" s="283">
        <v>3.8</v>
      </c>
      <c r="F1342" s="283" t="s">
        <v>9973</v>
      </c>
      <c r="G1342" s="8">
        <f t="shared" si="1"/>
        <v>9</v>
      </c>
    </row>
    <row r="1343">
      <c r="A1343" s="282">
        <v>42250.0</v>
      </c>
      <c r="B1343" s="283">
        <v>0.0</v>
      </c>
      <c r="C1343" s="283">
        <v>18.3</v>
      </c>
      <c r="D1343" s="283">
        <v>10.6</v>
      </c>
      <c r="E1343" s="283">
        <v>2.9</v>
      </c>
      <c r="F1343" s="283" t="s">
        <v>9973</v>
      </c>
      <c r="G1343" s="8">
        <f t="shared" si="1"/>
        <v>9</v>
      </c>
    </row>
    <row r="1344">
      <c r="A1344" s="282">
        <v>42251.0</v>
      </c>
      <c r="B1344" s="283">
        <v>0.0</v>
      </c>
      <c r="C1344" s="283">
        <v>18.3</v>
      </c>
      <c r="D1344" s="283">
        <v>10.0</v>
      </c>
      <c r="E1344" s="283">
        <v>2.9</v>
      </c>
      <c r="F1344" s="283" t="s">
        <v>9973</v>
      </c>
      <c r="G1344" s="8">
        <f t="shared" si="1"/>
        <v>9</v>
      </c>
    </row>
    <row r="1345">
      <c r="A1345" s="282">
        <v>42252.0</v>
      </c>
      <c r="B1345" s="283">
        <v>0.3</v>
      </c>
      <c r="C1345" s="283">
        <v>20.6</v>
      </c>
      <c r="D1345" s="283">
        <v>8.9</v>
      </c>
      <c r="E1345" s="283">
        <v>3.5</v>
      </c>
      <c r="F1345" s="283" t="s">
        <v>9973</v>
      </c>
      <c r="G1345" s="8">
        <f t="shared" si="1"/>
        <v>9</v>
      </c>
    </row>
    <row r="1346">
      <c r="A1346" s="282">
        <v>42253.0</v>
      </c>
      <c r="B1346" s="283">
        <v>5.3</v>
      </c>
      <c r="C1346" s="283">
        <v>16.1</v>
      </c>
      <c r="D1346" s="283">
        <v>11.7</v>
      </c>
      <c r="E1346" s="283">
        <v>2.4</v>
      </c>
      <c r="F1346" s="283" t="s">
        <v>9975</v>
      </c>
      <c r="G1346" s="8">
        <f t="shared" si="1"/>
        <v>9</v>
      </c>
    </row>
    <row r="1347">
      <c r="A1347" s="282">
        <v>42254.0</v>
      </c>
      <c r="B1347" s="283">
        <v>0.3</v>
      </c>
      <c r="C1347" s="283">
        <v>21.1</v>
      </c>
      <c r="D1347" s="283">
        <v>13.3</v>
      </c>
      <c r="E1347" s="283">
        <v>1.5</v>
      </c>
      <c r="F1347" s="283" t="s">
        <v>9975</v>
      </c>
      <c r="G1347" s="8">
        <f t="shared" si="1"/>
        <v>9</v>
      </c>
    </row>
    <row r="1348">
      <c r="A1348" s="282">
        <v>42255.0</v>
      </c>
      <c r="B1348" s="283">
        <v>0.0</v>
      </c>
      <c r="C1348" s="283">
        <v>22.8</v>
      </c>
      <c r="D1348" s="283">
        <v>13.3</v>
      </c>
      <c r="E1348" s="283">
        <v>2.4</v>
      </c>
      <c r="F1348" s="283" t="s">
        <v>9973</v>
      </c>
      <c r="G1348" s="8">
        <f t="shared" si="1"/>
        <v>9</v>
      </c>
    </row>
    <row r="1349">
      <c r="A1349" s="282">
        <v>42256.0</v>
      </c>
      <c r="B1349" s="283">
        <v>0.0</v>
      </c>
      <c r="C1349" s="283">
        <v>24.4</v>
      </c>
      <c r="D1349" s="283">
        <v>13.9</v>
      </c>
      <c r="E1349" s="283">
        <v>3.3</v>
      </c>
      <c r="F1349" s="283" t="s">
        <v>9973</v>
      </c>
      <c r="G1349" s="8">
        <f t="shared" si="1"/>
        <v>9</v>
      </c>
    </row>
    <row r="1350">
      <c r="A1350" s="282">
        <v>42257.0</v>
      </c>
      <c r="B1350" s="283">
        <v>0.0</v>
      </c>
      <c r="C1350" s="283">
        <v>25.0</v>
      </c>
      <c r="D1350" s="283">
        <v>14.4</v>
      </c>
      <c r="E1350" s="283">
        <v>3.6</v>
      </c>
      <c r="F1350" s="283" t="s">
        <v>9975</v>
      </c>
      <c r="G1350" s="8">
        <f t="shared" si="1"/>
        <v>9</v>
      </c>
    </row>
    <row r="1351">
      <c r="A1351" s="282">
        <v>42258.0</v>
      </c>
      <c r="B1351" s="283">
        <v>0.0</v>
      </c>
      <c r="C1351" s="283">
        <v>27.2</v>
      </c>
      <c r="D1351" s="283">
        <v>15.0</v>
      </c>
      <c r="E1351" s="283">
        <v>3.1</v>
      </c>
      <c r="F1351" s="283" t="s">
        <v>9973</v>
      </c>
      <c r="G1351" s="8">
        <f t="shared" si="1"/>
        <v>9</v>
      </c>
    </row>
    <row r="1352">
      <c r="A1352" s="282">
        <v>42259.0</v>
      </c>
      <c r="B1352" s="283">
        <v>0.0</v>
      </c>
      <c r="C1352" s="283">
        <v>26.7</v>
      </c>
      <c r="D1352" s="283">
        <v>14.4</v>
      </c>
      <c r="E1352" s="283">
        <v>2.1</v>
      </c>
      <c r="F1352" s="283" t="s">
        <v>9973</v>
      </c>
      <c r="G1352" s="8">
        <f t="shared" si="1"/>
        <v>9</v>
      </c>
    </row>
    <row r="1353">
      <c r="A1353" s="282">
        <v>42260.0</v>
      </c>
      <c r="B1353" s="283">
        <v>0.5</v>
      </c>
      <c r="C1353" s="283">
        <v>20.6</v>
      </c>
      <c r="D1353" s="283">
        <v>12.8</v>
      </c>
      <c r="E1353" s="283">
        <v>3.0</v>
      </c>
      <c r="F1353" s="283" t="s">
        <v>9975</v>
      </c>
      <c r="G1353" s="8">
        <f t="shared" si="1"/>
        <v>9</v>
      </c>
    </row>
    <row r="1354">
      <c r="A1354" s="282">
        <v>42261.0</v>
      </c>
      <c r="B1354" s="283">
        <v>0.0</v>
      </c>
      <c r="C1354" s="283">
        <v>16.7</v>
      </c>
      <c r="D1354" s="283">
        <v>10.6</v>
      </c>
      <c r="E1354" s="283">
        <v>3.4</v>
      </c>
      <c r="F1354" s="283" t="s">
        <v>9973</v>
      </c>
      <c r="G1354" s="8">
        <f t="shared" si="1"/>
        <v>9</v>
      </c>
    </row>
    <row r="1355">
      <c r="A1355" s="282">
        <v>42262.0</v>
      </c>
      <c r="B1355" s="283">
        <v>0.0</v>
      </c>
      <c r="C1355" s="283">
        <v>17.8</v>
      </c>
      <c r="D1355" s="283">
        <v>10.0</v>
      </c>
      <c r="E1355" s="283">
        <v>2.8</v>
      </c>
      <c r="F1355" s="283" t="s">
        <v>9973</v>
      </c>
      <c r="G1355" s="8">
        <f t="shared" si="1"/>
        <v>9</v>
      </c>
    </row>
    <row r="1356">
      <c r="A1356" s="282">
        <v>42263.0</v>
      </c>
      <c r="B1356" s="283">
        <v>1.0</v>
      </c>
      <c r="C1356" s="283">
        <v>20.0</v>
      </c>
      <c r="D1356" s="283">
        <v>10.0</v>
      </c>
      <c r="E1356" s="283">
        <v>1.9</v>
      </c>
      <c r="F1356" s="283" t="s">
        <v>9973</v>
      </c>
      <c r="G1356" s="8">
        <f t="shared" si="1"/>
        <v>9</v>
      </c>
    </row>
    <row r="1357">
      <c r="A1357" s="282">
        <v>42264.0</v>
      </c>
      <c r="B1357" s="283">
        <v>1.8</v>
      </c>
      <c r="C1357" s="283">
        <v>18.3</v>
      </c>
      <c r="D1357" s="283">
        <v>12.8</v>
      </c>
      <c r="E1357" s="283">
        <v>3.8</v>
      </c>
      <c r="F1357" s="283" t="s">
        <v>9975</v>
      </c>
      <c r="G1357" s="8">
        <f t="shared" si="1"/>
        <v>9</v>
      </c>
    </row>
    <row r="1358">
      <c r="A1358" s="282">
        <v>42265.0</v>
      </c>
      <c r="B1358" s="283">
        <v>0.0</v>
      </c>
      <c r="C1358" s="283">
        <v>19.4</v>
      </c>
      <c r="D1358" s="283">
        <v>12.8</v>
      </c>
      <c r="E1358" s="283">
        <v>2.6</v>
      </c>
      <c r="F1358" s="283" t="s">
        <v>9973</v>
      </c>
      <c r="G1358" s="8">
        <f t="shared" si="1"/>
        <v>9</v>
      </c>
    </row>
    <row r="1359">
      <c r="A1359" s="282">
        <v>42266.0</v>
      </c>
      <c r="B1359" s="283">
        <v>0.0</v>
      </c>
      <c r="C1359" s="283">
        <v>21.1</v>
      </c>
      <c r="D1359" s="283">
        <v>14.4</v>
      </c>
      <c r="E1359" s="283">
        <v>4.3</v>
      </c>
      <c r="F1359" s="283" t="s">
        <v>9973</v>
      </c>
      <c r="G1359" s="8">
        <f t="shared" si="1"/>
        <v>9</v>
      </c>
    </row>
    <row r="1360">
      <c r="A1360" s="282">
        <v>42267.0</v>
      </c>
      <c r="B1360" s="283">
        <v>4.1</v>
      </c>
      <c r="C1360" s="283">
        <v>22.8</v>
      </c>
      <c r="D1360" s="283">
        <v>12.2</v>
      </c>
      <c r="E1360" s="283">
        <v>6.8</v>
      </c>
      <c r="F1360" s="283" t="s">
        <v>9975</v>
      </c>
      <c r="G1360" s="8">
        <f t="shared" si="1"/>
        <v>9</v>
      </c>
    </row>
    <row r="1361">
      <c r="A1361" s="282">
        <v>42268.0</v>
      </c>
      <c r="B1361" s="283">
        <v>0.0</v>
      </c>
      <c r="C1361" s="283">
        <v>18.3</v>
      </c>
      <c r="D1361" s="283">
        <v>9.4</v>
      </c>
      <c r="E1361" s="283">
        <v>2.7</v>
      </c>
      <c r="F1361" s="283" t="s">
        <v>9975</v>
      </c>
      <c r="G1361" s="8">
        <f t="shared" si="1"/>
        <v>9</v>
      </c>
    </row>
    <row r="1362">
      <c r="A1362" s="282">
        <v>42269.0</v>
      </c>
      <c r="B1362" s="283">
        <v>0.0</v>
      </c>
      <c r="C1362" s="283">
        <v>18.9</v>
      </c>
      <c r="D1362" s="283">
        <v>7.8</v>
      </c>
      <c r="E1362" s="283">
        <v>2.0</v>
      </c>
      <c r="F1362" s="283" t="s">
        <v>9973</v>
      </c>
      <c r="G1362" s="8">
        <f t="shared" si="1"/>
        <v>9</v>
      </c>
    </row>
    <row r="1363">
      <c r="A1363" s="282">
        <v>42270.0</v>
      </c>
      <c r="B1363" s="283">
        <v>0.0</v>
      </c>
      <c r="C1363" s="283">
        <v>20.6</v>
      </c>
      <c r="D1363" s="283">
        <v>8.3</v>
      </c>
      <c r="E1363" s="283">
        <v>1.8</v>
      </c>
      <c r="F1363" s="283" t="s">
        <v>9973</v>
      </c>
      <c r="G1363" s="8">
        <f t="shared" si="1"/>
        <v>9</v>
      </c>
    </row>
    <row r="1364">
      <c r="A1364" s="282">
        <v>42271.0</v>
      </c>
      <c r="B1364" s="283">
        <v>0.0</v>
      </c>
      <c r="C1364" s="283">
        <v>22.2</v>
      </c>
      <c r="D1364" s="283">
        <v>11.1</v>
      </c>
      <c r="E1364" s="283">
        <v>2.5</v>
      </c>
      <c r="F1364" s="283" t="s">
        <v>9975</v>
      </c>
      <c r="G1364" s="8">
        <f t="shared" si="1"/>
        <v>9</v>
      </c>
    </row>
    <row r="1365">
      <c r="A1365" s="282">
        <v>42272.0</v>
      </c>
      <c r="B1365" s="283">
        <v>2.0</v>
      </c>
      <c r="C1365" s="283">
        <v>15.6</v>
      </c>
      <c r="D1365" s="283">
        <v>12.8</v>
      </c>
      <c r="E1365" s="283">
        <v>2.6</v>
      </c>
      <c r="F1365" s="283" t="s">
        <v>9975</v>
      </c>
      <c r="G1365" s="8">
        <f t="shared" si="1"/>
        <v>9</v>
      </c>
    </row>
    <row r="1366">
      <c r="A1366" s="282">
        <v>42273.0</v>
      </c>
      <c r="B1366" s="283">
        <v>0.0</v>
      </c>
      <c r="C1366" s="283">
        <v>18.3</v>
      </c>
      <c r="D1366" s="283">
        <v>10.0</v>
      </c>
      <c r="E1366" s="283">
        <v>2.7</v>
      </c>
      <c r="F1366" s="283" t="s">
        <v>9973</v>
      </c>
      <c r="G1366" s="8">
        <f t="shared" si="1"/>
        <v>9</v>
      </c>
    </row>
    <row r="1367">
      <c r="A1367" s="282">
        <v>42274.0</v>
      </c>
      <c r="B1367" s="283">
        <v>0.0</v>
      </c>
      <c r="C1367" s="283">
        <v>17.8</v>
      </c>
      <c r="D1367" s="283">
        <v>7.2</v>
      </c>
      <c r="E1367" s="283">
        <v>3.8</v>
      </c>
      <c r="F1367" s="283" t="s">
        <v>9973</v>
      </c>
      <c r="G1367" s="8">
        <f t="shared" si="1"/>
        <v>9</v>
      </c>
    </row>
    <row r="1368">
      <c r="A1368" s="282">
        <v>42275.0</v>
      </c>
      <c r="B1368" s="283">
        <v>0.0</v>
      </c>
      <c r="C1368" s="283">
        <v>21.1</v>
      </c>
      <c r="D1368" s="283">
        <v>9.4</v>
      </c>
      <c r="E1368" s="283">
        <v>5.1</v>
      </c>
      <c r="F1368" s="283" t="s">
        <v>9973</v>
      </c>
      <c r="G1368" s="8">
        <f t="shared" si="1"/>
        <v>9</v>
      </c>
    </row>
    <row r="1369">
      <c r="A1369" s="282">
        <v>42276.0</v>
      </c>
      <c r="B1369" s="283">
        <v>0.0</v>
      </c>
      <c r="C1369" s="283">
        <v>21.7</v>
      </c>
      <c r="D1369" s="283">
        <v>8.9</v>
      </c>
      <c r="E1369" s="283">
        <v>1.9</v>
      </c>
      <c r="F1369" s="283" t="s">
        <v>9973</v>
      </c>
      <c r="G1369" s="8">
        <f t="shared" si="1"/>
        <v>9</v>
      </c>
    </row>
    <row r="1370">
      <c r="A1370" s="282">
        <v>42277.0</v>
      </c>
      <c r="B1370" s="283">
        <v>0.0</v>
      </c>
      <c r="C1370" s="283">
        <v>18.3</v>
      </c>
      <c r="D1370" s="283">
        <v>10.0</v>
      </c>
      <c r="E1370" s="283">
        <v>1.3</v>
      </c>
      <c r="F1370" s="283" t="s">
        <v>9975</v>
      </c>
      <c r="G1370" s="8">
        <f t="shared" si="1"/>
        <v>9</v>
      </c>
    </row>
    <row r="1371">
      <c r="A1371" s="282">
        <v>42278.0</v>
      </c>
      <c r="B1371" s="283">
        <v>0.0</v>
      </c>
      <c r="C1371" s="283">
        <v>21.1</v>
      </c>
      <c r="D1371" s="283">
        <v>9.4</v>
      </c>
      <c r="E1371" s="283">
        <v>1.3</v>
      </c>
      <c r="F1371" s="283" t="s">
        <v>9975</v>
      </c>
      <c r="G1371" s="8">
        <f t="shared" si="1"/>
        <v>10</v>
      </c>
    </row>
    <row r="1372">
      <c r="A1372" s="282">
        <v>42279.0</v>
      </c>
      <c r="B1372" s="283">
        <v>0.0</v>
      </c>
      <c r="C1372" s="283">
        <v>15.6</v>
      </c>
      <c r="D1372" s="283">
        <v>10.0</v>
      </c>
      <c r="E1372" s="283">
        <v>2.9</v>
      </c>
      <c r="F1372" s="283" t="s">
        <v>9975</v>
      </c>
      <c r="G1372" s="8">
        <f t="shared" si="1"/>
        <v>10</v>
      </c>
    </row>
    <row r="1373">
      <c r="A1373" s="282">
        <v>42280.0</v>
      </c>
      <c r="B1373" s="283">
        <v>0.0</v>
      </c>
      <c r="C1373" s="283">
        <v>19.4</v>
      </c>
      <c r="D1373" s="283">
        <v>11.1</v>
      </c>
      <c r="E1373" s="283">
        <v>4.8</v>
      </c>
      <c r="F1373" s="283" t="s">
        <v>9973</v>
      </c>
      <c r="G1373" s="8">
        <f t="shared" si="1"/>
        <v>10</v>
      </c>
    </row>
    <row r="1374">
      <c r="A1374" s="282">
        <v>42281.0</v>
      </c>
      <c r="B1374" s="283">
        <v>0.0</v>
      </c>
      <c r="C1374" s="283">
        <v>22.8</v>
      </c>
      <c r="D1374" s="283">
        <v>10.0</v>
      </c>
      <c r="E1374" s="283">
        <v>3.7</v>
      </c>
      <c r="F1374" s="283" t="s">
        <v>9973</v>
      </c>
      <c r="G1374" s="8">
        <f t="shared" si="1"/>
        <v>10</v>
      </c>
    </row>
    <row r="1375">
      <c r="A1375" s="282">
        <v>42282.0</v>
      </c>
      <c r="B1375" s="283">
        <v>0.0</v>
      </c>
      <c r="C1375" s="283">
        <v>23.3</v>
      </c>
      <c r="D1375" s="283">
        <v>9.4</v>
      </c>
      <c r="E1375" s="283">
        <v>1.6</v>
      </c>
      <c r="F1375" s="283" t="s">
        <v>9973</v>
      </c>
      <c r="G1375" s="8">
        <f t="shared" si="1"/>
        <v>10</v>
      </c>
    </row>
    <row r="1376">
      <c r="A1376" s="282">
        <v>42283.0</v>
      </c>
      <c r="B1376" s="283">
        <v>0.0</v>
      </c>
      <c r="C1376" s="283">
        <v>18.3</v>
      </c>
      <c r="D1376" s="283">
        <v>10.0</v>
      </c>
      <c r="E1376" s="283">
        <v>2.6</v>
      </c>
      <c r="F1376" s="283" t="s">
        <v>9971</v>
      </c>
      <c r="G1376" s="8">
        <f t="shared" si="1"/>
        <v>10</v>
      </c>
    </row>
    <row r="1377">
      <c r="A1377" s="282">
        <v>42284.0</v>
      </c>
      <c r="B1377" s="283">
        <v>9.9</v>
      </c>
      <c r="C1377" s="283">
        <v>16.1</v>
      </c>
      <c r="D1377" s="283">
        <v>13.9</v>
      </c>
      <c r="E1377" s="283">
        <v>2.2</v>
      </c>
      <c r="F1377" s="283" t="s">
        <v>9975</v>
      </c>
      <c r="G1377" s="8">
        <f t="shared" si="1"/>
        <v>10</v>
      </c>
    </row>
    <row r="1378">
      <c r="A1378" s="282">
        <v>42285.0</v>
      </c>
      <c r="B1378" s="283">
        <v>0.0</v>
      </c>
      <c r="C1378" s="283">
        <v>18.9</v>
      </c>
      <c r="D1378" s="283">
        <v>13.3</v>
      </c>
      <c r="E1378" s="283">
        <v>1.1</v>
      </c>
      <c r="F1378" s="283" t="s">
        <v>9975</v>
      </c>
      <c r="G1378" s="8">
        <f t="shared" si="1"/>
        <v>10</v>
      </c>
    </row>
    <row r="1379">
      <c r="A1379" s="282">
        <v>42286.0</v>
      </c>
      <c r="B1379" s="283">
        <v>0.3</v>
      </c>
      <c r="C1379" s="283">
        <v>19.4</v>
      </c>
      <c r="D1379" s="283">
        <v>12.2</v>
      </c>
      <c r="E1379" s="283">
        <v>2.6</v>
      </c>
      <c r="F1379" s="283" t="s">
        <v>9975</v>
      </c>
      <c r="G1379" s="8">
        <f t="shared" si="1"/>
        <v>10</v>
      </c>
    </row>
    <row r="1380">
      <c r="A1380" s="282">
        <v>42287.0</v>
      </c>
      <c r="B1380" s="283">
        <v>28.7</v>
      </c>
      <c r="C1380" s="283">
        <v>21.1</v>
      </c>
      <c r="D1380" s="283">
        <v>13.3</v>
      </c>
      <c r="E1380" s="283">
        <v>4.7</v>
      </c>
      <c r="F1380" s="283" t="s">
        <v>9975</v>
      </c>
      <c r="G1380" s="8">
        <f t="shared" si="1"/>
        <v>10</v>
      </c>
    </row>
    <row r="1381">
      <c r="A1381" s="282">
        <v>42288.0</v>
      </c>
      <c r="B1381" s="283">
        <v>0.0</v>
      </c>
      <c r="C1381" s="283">
        <v>17.8</v>
      </c>
      <c r="D1381" s="283">
        <v>10.6</v>
      </c>
      <c r="E1381" s="283">
        <v>2.6</v>
      </c>
      <c r="F1381" s="283" t="s">
        <v>9973</v>
      </c>
      <c r="G1381" s="8">
        <f t="shared" si="1"/>
        <v>10</v>
      </c>
    </row>
    <row r="1382">
      <c r="A1382" s="282">
        <v>42289.0</v>
      </c>
      <c r="B1382" s="283">
        <v>4.6</v>
      </c>
      <c r="C1382" s="283">
        <v>18.3</v>
      </c>
      <c r="D1382" s="283">
        <v>10.6</v>
      </c>
      <c r="E1382" s="283">
        <v>2.8</v>
      </c>
      <c r="F1382" s="283" t="s">
        <v>9975</v>
      </c>
      <c r="G1382" s="8">
        <f t="shared" si="1"/>
        <v>10</v>
      </c>
    </row>
    <row r="1383">
      <c r="A1383" s="282">
        <v>42290.0</v>
      </c>
      <c r="B1383" s="283">
        <v>1.3</v>
      </c>
      <c r="C1383" s="283">
        <v>16.7</v>
      </c>
      <c r="D1383" s="283">
        <v>9.4</v>
      </c>
      <c r="E1383" s="283">
        <v>3.2</v>
      </c>
      <c r="F1383" s="283" t="s">
        <v>9975</v>
      </c>
      <c r="G1383" s="8">
        <f t="shared" si="1"/>
        <v>10</v>
      </c>
    </row>
    <row r="1384">
      <c r="A1384" s="282">
        <v>42291.0</v>
      </c>
      <c r="B1384" s="283">
        <v>0.0</v>
      </c>
      <c r="C1384" s="283">
        <v>15.0</v>
      </c>
      <c r="D1384" s="283">
        <v>10.0</v>
      </c>
      <c r="E1384" s="283">
        <v>5.0</v>
      </c>
      <c r="F1384" s="283" t="s">
        <v>9975</v>
      </c>
      <c r="G1384" s="8">
        <f t="shared" si="1"/>
        <v>10</v>
      </c>
    </row>
    <row r="1385">
      <c r="A1385" s="282">
        <v>42292.0</v>
      </c>
      <c r="B1385" s="283">
        <v>0.0</v>
      </c>
      <c r="C1385" s="283">
        <v>21.1</v>
      </c>
      <c r="D1385" s="283">
        <v>9.4</v>
      </c>
      <c r="E1385" s="283">
        <v>3.4</v>
      </c>
      <c r="F1385" s="283" t="s">
        <v>9975</v>
      </c>
      <c r="G1385" s="8">
        <f t="shared" si="1"/>
        <v>10</v>
      </c>
    </row>
    <row r="1386">
      <c r="A1386" s="282">
        <v>42293.0</v>
      </c>
      <c r="B1386" s="283">
        <v>0.0</v>
      </c>
      <c r="C1386" s="283">
        <v>20.0</v>
      </c>
      <c r="D1386" s="283">
        <v>8.9</v>
      </c>
      <c r="E1386" s="283">
        <v>1.3</v>
      </c>
      <c r="F1386" s="283" t="s">
        <v>9973</v>
      </c>
      <c r="G1386" s="8">
        <f t="shared" si="1"/>
        <v>10</v>
      </c>
    </row>
    <row r="1387">
      <c r="A1387" s="282">
        <v>42294.0</v>
      </c>
      <c r="B1387" s="283">
        <v>0.3</v>
      </c>
      <c r="C1387" s="283">
        <v>19.4</v>
      </c>
      <c r="D1387" s="283">
        <v>11.7</v>
      </c>
      <c r="E1387" s="283">
        <v>1.3</v>
      </c>
      <c r="F1387" s="283" t="s">
        <v>9975</v>
      </c>
      <c r="G1387" s="8">
        <f t="shared" si="1"/>
        <v>10</v>
      </c>
    </row>
    <row r="1388">
      <c r="A1388" s="282">
        <v>42295.0</v>
      </c>
      <c r="B1388" s="283">
        <v>3.8</v>
      </c>
      <c r="C1388" s="283">
        <v>15.0</v>
      </c>
      <c r="D1388" s="283">
        <v>12.8</v>
      </c>
      <c r="E1388" s="283">
        <v>2.0</v>
      </c>
      <c r="F1388" s="283" t="s">
        <v>9975</v>
      </c>
      <c r="G1388" s="8">
        <f t="shared" si="1"/>
        <v>10</v>
      </c>
    </row>
    <row r="1389">
      <c r="A1389" s="282">
        <v>42296.0</v>
      </c>
      <c r="B1389" s="283">
        <v>0.3</v>
      </c>
      <c r="C1389" s="283">
        <v>17.2</v>
      </c>
      <c r="D1389" s="283">
        <v>12.2</v>
      </c>
      <c r="E1389" s="283">
        <v>2.6</v>
      </c>
      <c r="F1389" s="283" t="s">
        <v>9975</v>
      </c>
      <c r="G1389" s="8">
        <f t="shared" si="1"/>
        <v>10</v>
      </c>
    </row>
    <row r="1390">
      <c r="A1390" s="282">
        <v>42297.0</v>
      </c>
      <c r="B1390" s="283">
        <v>0.0</v>
      </c>
      <c r="C1390" s="283">
        <v>17.8</v>
      </c>
      <c r="D1390" s="283">
        <v>10.6</v>
      </c>
      <c r="E1390" s="283">
        <v>1.8</v>
      </c>
      <c r="F1390" s="283" t="s">
        <v>9975</v>
      </c>
      <c r="G1390" s="8">
        <f t="shared" si="1"/>
        <v>10</v>
      </c>
    </row>
    <row r="1391">
      <c r="A1391" s="282">
        <v>42298.0</v>
      </c>
      <c r="B1391" s="283">
        <v>0.0</v>
      </c>
      <c r="C1391" s="283">
        <v>16.1</v>
      </c>
      <c r="D1391" s="283">
        <v>8.3</v>
      </c>
      <c r="E1391" s="283">
        <v>1.3</v>
      </c>
      <c r="F1391" s="283" t="s">
        <v>9975</v>
      </c>
      <c r="G1391" s="8">
        <f t="shared" si="1"/>
        <v>10</v>
      </c>
    </row>
    <row r="1392">
      <c r="A1392" s="282">
        <v>42299.0</v>
      </c>
      <c r="B1392" s="283">
        <v>0.0</v>
      </c>
      <c r="C1392" s="283">
        <v>16.1</v>
      </c>
      <c r="D1392" s="283">
        <v>8.9</v>
      </c>
      <c r="E1392" s="283">
        <v>2.7</v>
      </c>
      <c r="F1392" s="283" t="s">
        <v>9975</v>
      </c>
      <c r="G1392" s="8">
        <f t="shared" si="1"/>
        <v>10</v>
      </c>
    </row>
    <row r="1393">
      <c r="A1393" s="282">
        <v>42300.0</v>
      </c>
      <c r="B1393" s="283">
        <v>0.0</v>
      </c>
      <c r="C1393" s="283">
        <v>12.8</v>
      </c>
      <c r="D1393" s="283">
        <v>7.2</v>
      </c>
      <c r="E1393" s="283">
        <v>2.6</v>
      </c>
      <c r="F1393" s="283" t="s">
        <v>9975</v>
      </c>
      <c r="G1393" s="8">
        <f t="shared" si="1"/>
        <v>10</v>
      </c>
    </row>
    <row r="1394">
      <c r="A1394" s="282">
        <v>42301.0</v>
      </c>
      <c r="B1394" s="283">
        <v>0.0</v>
      </c>
      <c r="C1394" s="283">
        <v>15.0</v>
      </c>
      <c r="D1394" s="283">
        <v>8.9</v>
      </c>
      <c r="E1394" s="283">
        <v>2.9</v>
      </c>
      <c r="F1394" s="283" t="s">
        <v>9975</v>
      </c>
      <c r="G1394" s="8">
        <f t="shared" si="1"/>
        <v>10</v>
      </c>
    </row>
    <row r="1395">
      <c r="A1395" s="282">
        <v>42302.0</v>
      </c>
      <c r="B1395" s="283">
        <v>8.9</v>
      </c>
      <c r="C1395" s="283">
        <v>19.4</v>
      </c>
      <c r="D1395" s="283">
        <v>8.9</v>
      </c>
      <c r="E1395" s="283">
        <v>3.4</v>
      </c>
      <c r="F1395" s="283" t="s">
        <v>9972</v>
      </c>
      <c r="G1395" s="8">
        <f t="shared" si="1"/>
        <v>10</v>
      </c>
    </row>
    <row r="1396">
      <c r="A1396" s="282">
        <v>42303.0</v>
      </c>
      <c r="B1396" s="283">
        <v>6.9</v>
      </c>
      <c r="C1396" s="283">
        <v>12.2</v>
      </c>
      <c r="D1396" s="283">
        <v>10.0</v>
      </c>
      <c r="E1396" s="283">
        <v>4.6</v>
      </c>
      <c r="F1396" s="283" t="s">
        <v>9975</v>
      </c>
      <c r="G1396" s="8">
        <f t="shared" si="1"/>
        <v>10</v>
      </c>
    </row>
    <row r="1397">
      <c r="A1397" s="282">
        <v>42304.0</v>
      </c>
      <c r="B1397" s="283">
        <v>0.0</v>
      </c>
      <c r="C1397" s="283">
        <v>16.1</v>
      </c>
      <c r="D1397" s="283">
        <v>7.8</v>
      </c>
      <c r="E1397" s="283">
        <v>1.7</v>
      </c>
      <c r="F1397" s="283" t="s">
        <v>9975</v>
      </c>
      <c r="G1397" s="8">
        <f t="shared" si="1"/>
        <v>10</v>
      </c>
    </row>
    <row r="1398">
      <c r="A1398" s="282">
        <v>42305.0</v>
      </c>
      <c r="B1398" s="283">
        <v>3.3</v>
      </c>
      <c r="C1398" s="283">
        <v>13.9</v>
      </c>
      <c r="D1398" s="283">
        <v>11.1</v>
      </c>
      <c r="E1398" s="283">
        <v>2.8</v>
      </c>
      <c r="F1398" s="283" t="s">
        <v>9975</v>
      </c>
      <c r="G1398" s="8">
        <f t="shared" si="1"/>
        <v>10</v>
      </c>
    </row>
    <row r="1399">
      <c r="A1399" s="282">
        <v>42306.0</v>
      </c>
      <c r="B1399" s="283">
        <v>1.8</v>
      </c>
      <c r="C1399" s="283">
        <v>15.0</v>
      </c>
      <c r="D1399" s="283">
        <v>12.2</v>
      </c>
      <c r="E1399" s="283">
        <v>4.7</v>
      </c>
      <c r="F1399" s="283" t="s">
        <v>9975</v>
      </c>
      <c r="G1399" s="8">
        <f t="shared" si="1"/>
        <v>10</v>
      </c>
    </row>
    <row r="1400">
      <c r="A1400" s="282">
        <v>42307.0</v>
      </c>
      <c r="B1400" s="283">
        <v>19.3</v>
      </c>
      <c r="C1400" s="283">
        <v>17.2</v>
      </c>
      <c r="D1400" s="283">
        <v>11.7</v>
      </c>
      <c r="E1400" s="283">
        <v>6.7</v>
      </c>
      <c r="F1400" s="283" t="s">
        <v>9975</v>
      </c>
      <c r="G1400" s="8">
        <f t="shared" si="1"/>
        <v>10</v>
      </c>
    </row>
    <row r="1401">
      <c r="A1401" s="282">
        <v>42308.0</v>
      </c>
      <c r="B1401" s="283">
        <v>33.0</v>
      </c>
      <c r="C1401" s="283">
        <v>15.6</v>
      </c>
      <c r="D1401" s="283">
        <v>11.7</v>
      </c>
      <c r="E1401" s="283">
        <v>7.2</v>
      </c>
      <c r="F1401" s="283" t="s">
        <v>9975</v>
      </c>
      <c r="G1401" s="8">
        <f t="shared" si="1"/>
        <v>10</v>
      </c>
    </row>
    <row r="1402">
      <c r="A1402" s="282">
        <v>42309.0</v>
      </c>
      <c r="B1402" s="283">
        <v>26.2</v>
      </c>
      <c r="C1402" s="283">
        <v>12.2</v>
      </c>
      <c r="D1402" s="283">
        <v>8.9</v>
      </c>
      <c r="E1402" s="283">
        <v>6.0</v>
      </c>
      <c r="F1402" s="283" t="s">
        <v>9975</v>
      </c>
      <c r="G1402" s="8">
        <f t="shared" si="1"/>
        <v>11</v>
      </c>
    </row>
    <row r="1403">
      <c r="A1403" s="282">
        <v>42310.0</v>
      </c>
      <c r="B1403" s="283">
        <v>0.3</v>
      </c>
      <c r="C1403" s="283">
        <v>11.1</v>
      </c>
      <c r="D1403" s="283">
        <v>7.2</v>
      </c>
      <c r="E1403" s="283">
        <v>2.8</v>
      </c>
      <c r="F1403" s="283" t="s">
        <v>9975</v>
      </c>
      <c r="G1403" s="8">
        <f t="shared" si="1"/>
        <v>11</v>
      </c>
    </row>
    <row r="1404">
      <c r="A1404" s="282">
        <v>42311.0</v>
      </c>
      <c r="B1404" s="283">
        <v>0.8</v>
      </c>
      <c r="C1404" s="283">
        <v>10.6</v>
      </c>
      <c r="D1404" s="283">
        <v>5.0</v>
      </c>
      <c r="E1404" s="283">
        <v>1.4</v>
      </c>
      <c r="F1404" s="283" t="s">
        <v>9975</v>
      </c>
      <c r="G1404" s="8">
        <f t="shared" si="1"/>
        <v>11</v>
      </c>
    </row>
    <row r="1405">
      <c r="A1405" s="282">
        <v>42312.0</v>
      </c>
      <c r="B1405" s="283">
        <v>0.0</v>
      </c>
      <c r="C1405" s="283">
        <v>10.0</v>
      </c>
      <c r="D1405" s="283">
        <v>3.3</v>
      </c>
      <c r="E1405" s="283">
        <v>2.2</v>
      </c>
      <c r="F1405" s="283" t="s">
        <v>9973</v>
      </c>
      <c r="G1405" s="8">
        <f t="shared" si="1"/>
        <v>11</v>
      </c>
    </row>
    <row r="1406">
      <c r="A1406" s="282">
        <v>42313.0</v>
      </c>
      <c r="B1406" s="283">
        <v>1.3</v>
      </c>
      <c r="C1406" s="283">
        <v>11.7</v>
      </c>
      <c r="D1406" s="283">
        <v>7.8</v>
      </c>
      <c r="E1406" s="283">
        <v>2.3</v>
      </c>
      <c r="F1406" s="283" t="s">
        <v>9975</v>
      </c>
      <c r="G1406" s="8">
        <f t="shared" si="1"/>
        <v>11</v>
      </c>
    </row>
    <row r="1407">
      <c r="A1407" s="282">
        <v>42314.0</v>
      </c>
      <c r="B1407" s="283">
        <v>0.0</v>
      </c>
      <c r="C1407" s="283">
        <v>15.6</v>
      </c>
      <c r="D1407" s="283">
        <v>8.3</v>
      </c>
      <c r="E1407" s="283">
        <v>2.7</v>
      </c>
      <c r="F1407" s="283" t="s">
        <v>9975</v>
      </c>
      <c r="G1407" s="8">
        <f t="shared" si="1"/>
        <v>11</v>
      </c>
    </row>
    <row r="1408">
      <c r="A1408" s="282">
        <v>42315.0</v>
      </c>
      <c r="B1408" s="283">
        <v>12.7</v>
      </c>
      <c r="C1408" s="283">
        <v>12.2</v>
      </c>
      <c r="D1408" s="283">
        <v>9.4</v>
      </c>
      <c r="E1408" s="283">
        <v>3.0</v>
      </c>
      <c r="F1408" s="283" t="s">
        <v>9975</v>
      </c>
      <c r="G1408" s="8">
        <f t="shared" si="1"/>
        <v>11</v>
      </c>
    </row>
    <row r="1409">
      <c r="A1409" s="282">
        <v>42316.0</v>
      </c>
      <c r="B1409" s="283">
        <v>6.6</v>
      </c>
      <c r="C1409" s="283">
        <v>11.1</v>
      </c>
      <c r="D1409" s="283">
        <v>7.8</v>
      </c>
      <c r="E1409" s="283">
        <v>1.8</v>
      </c>
      <c r="F1409" s="283" t="s">
        <v>9975</v>
      </c>
      <c r="G1409" s="8">
        <f t="shared" si="1"/>
        <v>11</v>
      </c>
    </row>
    <row r="1410">
      <c r="A1410" s="282">
        <v>42317.0</v>
      </c>
      <c r="B1410" s="283">
        <v>3.3</v>
      </c>
      <c r="C1410" s="283">
        <v>10.0</v>
      </c>
      <c r="D1410" s="283">
        <v>5.0</v>
      </c>
      <c r="E1410" s="283">
        <v>1.3</v>
      </c>
      <c r="F1410" s="283" t="s">
        <v>9975</v>
      </c>
      <c r="G1410" s="8">
        <f t="shared" si="1"/>
        <v>11</v>
      </c>
    </row>
    <row r="1411">
      <c r="A1411" s="282">
        <v>42318.0</v>
      </c>
      <c r="B1411" s="283">
        <v>1.3</v>
      </c>
      <c r="C1411" s="283">
        <v>11.1</v>
      </c>
      <c r="D1411" s="283">
        <v>3.9</v>
      </c>
      <c r="E1411" s="283">
        <v>3.9</v>
      </c>
      <c r="F1411" s="283" t="s">
        <v>9975</v>
      </c>
      <c r="G1411" s="8">
        <f t="shared" si="1"/>
        <v>11</v>
      </c>
    </row>
    <row r="1412">
      <c r="A1412" s="282">
        <v>42319.0</v>
      </c>
      <c r="B1412" s="283">
        <v>1.5</v>
      </c>
      <c r="C1412" s="283">
        <v>11.1</v>
      </c>
      <c r="D1412" s="283">
        <v>6.1</v>
      </c>
      <c r="E1412" s="283">
        <v>4.6</v>
      </c>
      <c r="F1412" s="283" t="s">
        <v>9973</v>
      </c>
      <c r="G1412" s="8">
        <f t="shared" si="1"/>
        <v>11</v>
      </c>
    </row>
    <row r="1413">
      <c r="A1413" s="282">
        <v>42320.0</v>
      </c>
      <c r="B1413" s="283">
        <v>9.9</v>
      </c>
      <c r="C1413" s="283">
        <v>11.1</v>
      </c>
      <c r="D1413" s="283">
        <v>5.0</v>
      </c>
      <c r="E1413" s="283">
        <v>5.1</v>
      </c>
      <c r="F1413" s="283" t="s">
        <v>9975</v>
      </c>
      <c r="G1413" s="8">
        <f t="shared" si="1"/>
        <v>11</v>
      </c>
    </row>
    <row r="1414">
      <c r="A1414" s="282">
        <v>42321.0</v>
      </c>
      <c r="B1414" s="283">
        <v>33.5</v>
      </c>
      <c r="C1414" s="283">
        <v>13.3</v>
      </c>
      <c r="D1414" s="283">
        <v>9.4</v>
      </c>
      <c r="E1414" s="283">
        <v>6.5</v>
      </c>
      <c r="F1414" s="283" t="s">
        <v>9975</v>
      </c>
      <c r="G1414" s="8">
        <f t="shared" si="1"/>
        <v>11</v>
      </c>
    </row>
    <row r="1415">
      <c r="A1415" s="282">
        <v>42322.0</v>
      </c>
      <c r="B1415" s="283">
        <v>47.2</v>
      </c>
      <c r="C1415" s="283">
        <v>9.4</v>
      </c>
      <c r="D1415" s="283">
        <v>6.1</v>
      </c>
      <c r="E1415" s="283">
        <v>4.5</v>
      </c>
      <c r="F1415" s="283" t="s">
        <v>9975</v>
      </c>
      <c r="G1415" s="8">
        <f t="shared" si="1"/>
        <v>11</v>
      </c>
    </row>
    <row r="1416">
      <c r="A1416" s="282">
        <v>42323.0</v>
      </c>
      <c r="B1416" s="283">
        <v>22.4</v>
      </c>
      <c r="C1416" s="283">
        <v>8.9</v>
      </c>
      <c r="D1416" s="283">
        <v>2.2</v>
      </c>
      <c r="E1416" s="283">
        <v>4.1</v>
      </c>
      <c r="F1416" s="283" t="s">
        <v>9975</v>
      </c>
      <c r="G1416" s="8">
        <f t="shared" si="1"/>
        <v>11</v>
      </c>
    </row>
    <row r="1417">
      <c r="A1417" s="282">
        <v>42324.0</v>
      </c>
      <c r="B1417" s="283">
        <v>2.0</v>
      </c>
      <c r="C1417" s="283">
        <v>8.9</v>
      </c>
      <c r="D1417" s="283">
        <v>1.7</v>
      </c>
      <c r="E1417" s="283">
        <v>4.0</v>
      </c>
      <c r="F1417" s="283" t="s">
        <v>9975</v>
      </c>
      <c r="G1417" s="8">
        <f t="shared" si="1"/>
        <v>11</v>
      </c>
    </row>
    <row r="1418">
      <c r="A1418" s="282">
        <v>42325.0</v>
      </c>
      <c r="B1418" s="283">
        <v>29.5</v>
      </c>
      <c r="C1418" s="283">
        <v>13.3</v>
      </c>
      <c r="D1418" s="283">
        <v>6.7</v>
      </c>
      <c r="E1418" s="283">
        <v>8.0</v>
      </c>
      <c r="F1418" s="283" t="s">
        <v>9975</v>
      </c>
      <c r="G1418" s="8">
        <f t="shared" si="1"/>
        <v>11</v>
      </c>
    </row>
    <row r="1419">
      <c r="A1419" s="282">
        <v>42326.0</v>
      </c>
      <c r="B1419" s="283">
        <v>1.5</v>
      </c>
      <c r="C1419" s="283">
        <v>8.9</v>
      </c>
      <c r="D1419" s="283">
        <v>3.3</v>
      </c>
      <c r="E1419" s="283">
        <v>3.8</v>
      </c>
      <c r="F1419" s="283" t="s">
        <v>9973</v>
      </c>
      <c r="G1419" s="8">
        <f t="shared" si="1"/>
        <v>11</v>
      </c>
    </row>
    <row r="1420">
      <c r="A1420" s="282">
        <v>42327.0</v>
      </c>
      <c r="B1420" s="283">
        <v>2.0</v>
      </c>
      <c r="C1420" s="283">
        <v>8.9</v>
      </c>
      <c r="D1420" s="283">
        <v>2.8</v>
      </c>
      <c r="E1420" s="283">
        <v>4.2</v>
      </c>
      <c r="F1420" s="283" t="s">
        <v>9973</v>
      </c>
      <c r="G1420" s="8">
        <f t="shared" si="1"/>
        <v>11</v>
      </c>
    </row>
    <row r="1421">
      <c r="A1421" s="282">
        <v>42328.0</v>
      </c>
      <c r="B1421" s="283">
        <v>0.0</v>
      </c>
      <c r="C1421" s="283">
        <v>8.3</v>
      </c>
      <c r="D1421" s="283">
        <v>0.6</v>
      </c>
      <c r="E1421" s="283">
        <v>4.0</v>
      </c>
      <c r="F1421" s="283" t="s">
        <v>9975</v>
      </c>
      <c r="G1421" s="8">
        <f t="shared" si="1"/>
        <v>11</v>
      </c>
    </row>
    <row r="1422">
      <c r="A1422" s="282">
        <v>42329.0</v>
      </c>
      <c r="B1422" s="283">
        <v>0.0</v>
      </c>
      <c r="C1422" s="283">
        <v>8.9</v>
      </c>
      <c r="D1422" s="283">
        <v>0.6</v>
      </c>
      <c r="E1422" s="283">
        <v>4.7</v>
      </c>
      <c r="F1422" s="283" t="s">
        <v>9973</v>
      </c>
      <c r="G1422" s="8">
        <f t="shared" si="1"/>
        <v>11</v>
      </c>
    </row>
    <row r="1423">
      <c r="A1423" s="282">
        <v>42330.0</v>
      </c>
      <c r="B1423" s="283">
        <v>0.0</v>
      </c>
      <c r="C1423" s="283">
        <v>10.0</v>
      </c>
      <c r="D1423" s="283">
        <v>1.7</v>
      </c>
      <c r="E1423" s="283">
        <v>3.1</v>
      </c>
      <c r="F1423" s="283" t="s">
        <v>9975</v>
      </c>
      <c r="G1423" s="8">
        <f t="shared" si="1"/>
        <v>11</v>
      </c>
    </row>
    <row r="1424">
      <c r="A1424" s="282">
        <v>42331.0</v>
      </c>
      <c r="B1424" s="283">
        <v>3.0</v>
      </c>
      <c r="C1424" s="283">
        <v>6.7</v>
      </c>
      <c r="D1424" s="283">
        <v>0.0</v>
      </c>
      <c r="E1424" s="283">
        <v>1.3</v>
      </c>
      <c r="F1424" s="283" t="s">
        <v>9975</v>
      </c>
      <c r="G1424" s="8">
        <f t="shared" si="1"/>
        <v>11</v>
      </c>
    </row>
    <row r="1425">
      <c r="A1425" s="282">
        <v>42332.0</v>
      </c>
      <c r="B1425" s="283">
        <v>7.1</v>
      </c>
      <c r="C1425" s="283">
        <v>6.7</v>
      </c>
      <c r="D1425" s="283">
        <v>2.8</v>
      </c>
      <c r="E1425" s="283">
        <v>4.5</v>
      </c>
      <c r="F1425" s="283" t="s">
        <v>9975</v>
      </c>
      <c r="G1425" s="8">
        <f t="shared" si="1"/>
        <v>11</v>
      </c>
    </row>
    <row r="1426">
      <c r="A1426" s="282">
        <v>42333.0</v>
      </c>
      <c r="B1426" s="283">
        <v>0.0</v>
      </c>
      <c r="C1426" s="283">
        <v>7.2</v>
      </c>
      <c r="D1426" s="283">
        <v>0.0</v>
      </c>
      <c r="E1426" s="283">
        <v>5.7</v>
      </c>
      <c r="F1426" s="283" t="s">
        <v>9973</v>
      </c>
      <c r="G1426" s="8">
        <f t="shared" si="1"/>
        <v>11</v>
      </c>
    </row>
    <row r="1427">
      <c r="A1427" s="282">
        <v>42334.0</v>
      </c>
      <c r="B1427" s="283">
        <v>0.0</v>
      </c>
      <c r="C1427" s="283">
        <v>9.4</v>
      </c>
      <c r="D1427" s="283">
        <v>-1.0</v>
      </c>
      <c r="E1427" s="283">
        <v>4.3</v>
      </c>
      <c r="F1427" s="283" t="s">
        <v>9973</v>
      </c>
      <c r="G1427" s="8">
        <f t="shared" si="1"/>
        <v>11</v>
      </c>
    </row>
    <row r="1428">
      <c r="A1428" s="282">
        <v>42335.0</v>
      </c>
      <c r="B1428" s="283">
        <v>0.0</v>
      </c>
      <c r="C1428" s="283">
        <v>9.4</v>
      </c>
      <c r="D1428" s="283">
        <v>-1.6</v>
      </c>
      <c r="E1428" s="283">
        <v>3.0</v>
      </c>
      <c r="F1428" s="283" t="s">
        <v>9973</v>
      </c>
      <c r="G1428" s="8">
        <f t="shared" si="1"/>
        <v>11</v>
      </c>
    </row>
    <row r="1429">
      <c r="A1429" s="282">
        <v>42336.0</v>
      </c>
      <c r="B1429" s="283">
        <v>0.0</v>
      </c>
      <c r="C1429" s="283">
        <v>7.2</v>
      </c>
      <c r="D1429" s="283">
        <v>-2.7</v>
      </c>
      <c r="E1429" s="283">
        <v>1.0</v>
      </c>
      <c r="F1429" s="283" t="s">
        <v>9973</v>
      </c>
      <c r="G1429" s="8">
        <f t="shared" si="1"/>
        <v>11</v>
      </c>
    </row>
    <row r="1430">
      <c r="A1430" s="282">
        <v>42337.0</v>
      </c>
      <c r="B1430" s="283">
        <v>0.0</v>
      </c>
      <c r="C1430" s="283">
        <v>1.7</v>
      </c>
      <c r="D1430" s="283">
        <v>-2.1</v>
      </c>
      <c r="E1430" s="283">
        <v>0.9</v>
      </c>
      <c r="F1430" s="283" t="s">
        <v>9975</v>
      </c>
      <c r="G1430" s="8">
        <f t="shared" si="1"/>
        <v>11</v>
      </c>
    </row>
    <row r="1431">
      <c r="A1431" s="282">
        <v>42338.0</v>
      </c>
      <c r="B1431" s="283">
        <v>0.5</v>
      </c>
      <c r="C1431" s="283">
        <v>5.6</v>
      </c>
      <c r="D1431" s="283">
        <v>-3.8</v>
      </c>
      <c r="E1431" s="283">
        <v>1.7</v>
      </c>
      <c r="F1431" s="283" t="s">
        <v>9975</v>
      </c>
      <c r="G1431" s="8">
        <f t="shared" si="1"/>
        <v>11</v>
      </c>
    </row>
    <row r="1432">
      <c r="A1432" s="282">
        <v>42339.0</v>
      </c>
      <c r="B1432" s="283">
        <v>12.2</v>
      </c>
      <c r="C1432" s="283">
        <v>10.0</v>
      </c>
      <c r="D1432" s="283">
        <v>3.9</v>
      </c>
      <c r="E1432" s="283">
        <v>3.5</v>
      </c>
      <c r="F1432" s="283" t="s">
        <v>9975</v>
      </c>
      <c r="G1432" s="8">
        <f t="shared" si="1"/>
        <v>12</v>
      </c>
    </row>
    <row r="1433">
      <c r="A1433" s="282">
        <v>42340.0</v>
      </c>
      <c r="B1433" s="283">
        <v>2.5</v>
      </c>
      <c r="C1433" s="283">
        <v>10.6</v>
      </c>
      <c r="D1433" s="283">
        <v>4.4</v>
      </c>
      <c r="E1433" s="283">
        <v>5.0</v>
      </c>
      <c r="F1433" s="283" t="s">
        <v>9975</v>
      </c>
      <c r="G1433" s="8">
        <f t="shared" si="1"/>
        <v>12</v>
      </c>
    </row>
    <row r="1434">
      <c r="A1434" s="282">
        <v>42341.0</v>
      </c>
      <c r="B1434" s="283">
        <v>12.7</v>
      </c>
      <c r="C1434" s="283">
        <v>15.6</v>
      </c>
      <c r="D1434" s="283">
        <v>7.8</v>
      </c>
      <c r="E1434" s="283">
        <v>5.9</v>
      </c>
      <c r="F1434" s="283" t="s">
        <v>9975</v>
      </c>
      <c r="G1434" s="8">
        <f t="shared" si="1"/>
        <v>12</v>
      </c>
    </row>
    <row r="1435">
      <c r="A1435" s="282">
        <v>42342.0</v>
      </c>
      <c r="B1435" s="283">
        <v>2.0</v>
      </c>
      <c r="C1435" s="283">
        <v>10.6</v>
      </c>
      <c r="D1435" s="283">
        <v>6.1</v>
      </c>
      <c r="E1435" s="283">
        <v>4.7</v>
      </c>
      <c r="F1435" s="283" t="s">
        <v>9975</v>
      </c>
      <c r="G1435" s="8">
        <f t="shared" si="1"/>
        <v>12</v>
      </c>
    </row>
    <row r="1436">
      <c r="A1436" s="282">
        <v>42343.0</v>
      </c>
      <c r="B1436" s="283">
        <v>15.7</v>
      </c>
      <c r="C1436" s="283">
        <v>10.0</v>
      </c>
      <c r="D1436" s="283">
        <v>6.1</v>
      </c>
      <c r="E1436" s="283">
        <v>4.0</v>
      </c>
      <c r="F1436" s="283" t="s">
        <v>9975</v>
      </c>
      <c r="G1436" s="8">
        <f t="shared" si="1"/>
        <v>12</v>
      </c>
    </row>
    <row r="1437">
      <c r="A1437" s="282">
        <v>42344.0</v>
      </c>
      <c r="B1437" s="283">
        <v>11.2</v>
      </c>
      <c r="C1437" s="283">
        <v>12.8</v>
      </c>
      <c r="D1437" s="283">
        <v>7.2</v>
      </c>
      <c r="E1437" s="283">
        <v>5.9</v>
      </c>
      <c r="F1437" s="283" t="s">
        <v>9975</v>
      </c>
      <c r="G1437" s="8">
        <f t="shared" si="1"/>
        <v>12</v>
      </c>
    </row>
    <row r="1438">
      <c r="A1438" s="282">
        <v>42345.0</v>
      </c>
      <c r="B1438" s="283">
        <v>27.4</v>
      </c>
      <c r="C1438" s="283">
        <v>11.1</v>
      </c>
      <c r="D1438" s="283">
        <v>8.3</v>
      </c>
      <c r="E1438" s="283">
        <v>3.4</v>
      </c>
      <c r="F1438" s="283" t="s">
        <v>9975</v>
      </c>
      <c r="G1438" s="8">
        <f t="shared" si="1"/>
        <v>12</v>
      </c>
    </row>
    <row r="1439">
      <c r="A1439" s="282">
        <v>42346.0</v>
      </c>
      <c r="B1439" s="283">
        <v>54.1</v>
      </c>
      <c r="C1439" s="283">
        <v>15.6</v>
      </c>
      <c r="D1439" s="283">
        <v>10.0</v>
      </c>
      <c r="E1439" s="283">
        <v>6.2</v>
      </c>
      <c r="F1439" s="283" t="s">
        <v>9975</v>
      </c>
      <c r="G1439" s="8">
        <f t="shared" si="1"/>
        <v>12</v>
      </c>
    </row>
    <row r="1440">
      <c r="A1440" s="282">
        <v>42347.0</v>
      </c>
      <c r="B1440" s="283">
        <v>13.5</v>
      </c>
      <c r="C1440" s="283">
        <v>12.2</v>
      </c>
      <c r="D1440" s="283">
        <v>7.8</v>
      </c>
      <c r="E1440" s="283">
        <v>6.3</v>
      </c>
      <c r="F1440" s="283" t="s">
        <v>9975</v>
      </c>
      <c r="G1440" s="8">
        <f t="shared" si="1"/>
        <v>12</v>
      </c>
    </row>
    <row r="1441">
      <c r="A1441" s="282">
        <v>42348.0</v>
      </c>
      <c r="B1441" s="283">
        <v>9.4</v>
      </c>
      <c r="C1441" s="283">
        <v>11.7</v>
      </c>
      <c r="D1441" s="283">
        <v>6.1</v>
      </c>
      <c r="E1441" s="283">
        <v>7.5</v>
      </c>
      <c r="F1441" s="283" t="s">
        <v>9975</v>
      </c>
      <c r="G1441" s="8">
        <f t="shared" si="1"/>
        <v>12</v>
      </c>
    </row>
    <row r="1442">
      <c r="A1442" s="282">
        <v>42349.0</v>
      </c>
      <c r="B1442" s="283">
        <v>0.3</v>
      </c>
      <c r="C1442" s="283">
        <v>9.4</v>
      </c>
      <c r="D1442" s="283">
        <v>4.4</v>
      </c>
      <c r="E1442" s="283">
        <v>2.8</v>
      </c>
      <c r="F1442" s="283" t="s">
        <v>9973</v>
      </c>
      <c r="G1442" s="8">
        <f t="shared" si="1"/>
        <v>12</v>
      </c>
    </row>
    <row r="1443">
      <c r="A1443" s="282">
        <v>42350.0</v>
      </c>
      <c r="B1443" s="283">
        <v>16.0</v>
      </c>
      <c r="C1443" s="283">
        <v>8.9</v>
      </c>
      <c r="D1443" s="283">
        <v>5.6</v>
      </c>
      <c r="E1443" s="283">
        <v>5.6</v>
      </c>
      <c r="F1443" s="283" t="s">
        <v>9975</v>
      </c>
      <c r="G1443" s="8">
        <f t="shared" si="1"/>
        <v>12</v>
      </c>
    </row>
    <row r="1444">
      <c r="A1444" s="282">
        <v>42351.0</v>
      </c>
      <c r="B1444" s="283">
        <v>1.3</v>
      </c>
      <c r="C1444" s="283">
        <v>7.8</v>
      </c>
      <c r="D1444" s="283">
        <v>6.1</v>
      </c>
      <c r="E1444" s="283">
        <v>6.1</v>
      </c>
      <c r="F1444" s="283" t="s">
        <v>9973</v>
      </c>
      <c r="G1444" s="8">
        <f t="shared" si="1"/>
        <v>12</v>
      </c>
    </row>
    <row r="1445">
      <c r="A1445" s="282">
        <v>42352.0</v>
      </c>
      <c r="B1445" s="283">
        <v>0.0</v>
      </c>
      <c r="C1445" s="283">
        <v>7.8</v>
      </c>
      <c r="D1445" s="283">
        <v>1.7</v>
      </c>
      <c r="E1445" s="283">
        <v>1.7</v>
      </c>
      <c r="F1445" s="283" t="s">
        <v>9973</v>
      </c>
      <c r="G1445" s="8">
        <f t="shared" si="1"/>
        <v>12</v>
      </c>
    </row>
    <row r="1446">
      <c r="A1446" s="282">
        <v>42353.0</v>
      </c>
      <c r="B1446" s="283">
        <v>1.5</v>
      </c>
      <c r="C1446" s="283">
        <v>6.7</v>
      </c>
      <c r="D1446" s="283">
        <v>1.1</v>
      </c>
      <c r="E1446" s="283">
        <v>2.9</v>
      </c>
      <c r="F1446" s="283" t="s">
        <v>9975</v>
      </c>
      <c r="G1446" s="8">
        <f t="shared" si="1"/>
        <v>12</v>
      </c>
    </row>
    <row r="1447">
      <c r="A1447" s="282">
        <v>42354.0</v>
      </c>
      <c r="B1447" s="283">
        <v>3.6</v>
      </c>
      <c r="C1447" s="283">
        <v>6.1</v>
      </c>
      <c r="D1447" s="283">
        <v>2.8</v>
      </c>
      <c r="E1447" s="283">
        <v>2.3</v>
      </c>
      <c r="F1447" s="283" t="s">
        <v>9975</v>
      </c>
      <c r="G1447" s="8">
        <f t="shared" si="1"/>
        <v>12</v>
      </c>
    </row>
    <row r="1448">
      <c r="A1448" s="282">
        <v>42355.0</v>
      </c>
      <c r="B1448" s="283">
        <v>21.8</v>
      </c>
      <c r="C1448" s="283">
        <v>6.7</v>
      </c>
      <c r="D1448" s="283">
        <v>3.9</v>
      </c>
      <c r="E1448" s="283">
        <v>6.0</v>
      </c>
      <c r="F1448" s="283" t="s">
        <v>9975</v>
      </c>
      <c r="G1448" s="8">
        <f t="shared" si="1"/>
        <v>12</v>
      </c>
    </row>
    <row r="1449">
      <c r="A1449" s="282">
        <v>42356.0</v>
      </c>
      <c r="B1449" s="283">
        <v>18.5</v>
      </c>
      <c r="C1449" s="283">
        <v>8.9</v>
      </c>
      <c r="D1449" s="283">
        <v>4.4</v>
      </c>
      <c r="E1449" s="283">
        <v>5.1</v>
      </c>
      <c r="F1449" s="283" t="s">
        <v>9975</v>
      </c>
      <c r="G1449" s="8">
        <f t="shared" si="1"/>
        <v>12</v>
      </c>
    </row>
    <row r="1450">
      <c r="A1450" s="282">
        <v>42357.0</v>
      </c>
      <c r="B1450" s="283">
        <v>0.0</v>
      </c>
      <c r="C1450" s="283">
        <v>8.3</v>
      </c>
      <c r="D1450" s="283">
        <v>2.8</v>
      </c>
      <c r="E1450" s="283">
        <v>4.1</v>
      </c>
      <c r="F1450" s="283" t="s">
        <v>9975</v>
      </c>
      <c r="G1450" s="8">
        <f t="shared" si="1"/>
        <v>12</v>
      </c>
    </row>
    <row r="1451">
      <c r="A1451" s="282">
        <v>42358.0</v>
      </c>
      <c r="B1451" s="283">
        <v>4.3</v>
      </c>
      <c r="C1451" s="283">
        <v>7.8</v>
      </c>
      <c r="D1451" s="283">
        <v>4.4</v>
      </c>
      <c r="E1451" s="283">
        <v>6.7</v>
      </c>
      <c r="F1451" s="283" t="s">
        <v>9975</v>
      </c>
      <c r="G1451" s="8">
        <f t="shared" si="1"/>
        <v>12</v>
      </c>
    </row>
    <row r="1452">
      <c r="A1452" s="282">
        <v>42359.0</v>
      </c>
      <c r="B1452" s="283">
        <v>27.4</v>
      </c>
      <c r="C1452" s="283">
        <v>5.6</v>
      </c>
      <c r="D1452" s="283">
        <v>2.8</v>
      </c>
      <c r="E1452" s="283">
        <v>4.3</v>
      </c>
      <c r="F1452" s="283" t="s">
        <v>9975</v>
      </c>
      <c r="G1452" s="8">
        <f t="shared" si="1"/>
        <v>12</v>
      </c>
    </row>
    <row r="1453">
      <c r="A1453" s="282">
        <v>42360.0</v>
      </c>
      <c r="B1453" s="283">
        <v>4.6</v>
      </c>
      <c r="C1453" s="283">
        <v>7.8</v>
      </c>
      <c r="D1453" s="283">
        <v>2.8</v>
      </c>
      <c r="E1453" s="283">
        <v>5.0</v>
      </c>
      <c r="F1453" s="283" t="s">
        <v>9975</v>
      </c>
      <c r="G1453" s="8">
        <f t="shared" si="1"/>
        <v>12</v>
      </c>
    </row>
    <row r="1454">
      <c r="A1454" s="282">
        <v>42361.0</v>
      </c>
      <c r="B1454" s="283">
        <v>6.1</v>
      </c>
      <c r="C1454" s="283">
        <v>5.0</v>
      </c>
      <c r="D1454" s="283">
        <v>2.8</v>
      </c>
      <c r="E1454" s="283">
        <v>7.6</v>
      </c>
      <c r="F1454" s="283" t="s">
        <v>9975</v>
      </c>
      <c r="G1454" s="8">
        <f t="shared" si="1"/>
        <v>12</v>
      </c>
    </row>
    <row r="1455">
      <c r="A1455" s="282">
        <v>42362.0</v>
      </c>
      <c r="B1455" s="283">
        <v>2.5</v>
      </c>
      <c r="C1455" s="283">
        <v>5.6</v>
      </c>
      <c r="D1455" s="283">
        <v>2.2</v>
      </c>
      <c r="E1455" s="283">
        <v>4.3</v>
      </c>
      <c r="F1455" s="283" t="s">
        <v>9975</v>
      </c>
      <c r="G1455" s="8">
        <f t="shared" si="1"/>
        <v>12</v>
      </c>
    </row>
    <row r="1456">
      <c r="A1456" s="282">
        <v>42363.0</v>
      </c>
      <c r="B1456" s="283">
        <v>5.8</v>
      </c>
      <c r="C1456" s="283">
        <v>5.0</v>
      </c>
      <c r="D1456" s="283">
        <v>2.2</v>
      </c>
      <c r="E1456" s="283">
        <v>1.5</v>
      </c>
      <c r="F1456" s="283" t="s">
        <v>9975</v>
      </c>
      <c r="G1456" s="8">
        <f t="shared" si="1"/>
        <v>12</v>
      </c>
    </row>
    <row r="1457">
      <c r="A1457" s="282">
        <v>42364.0</v>
      </c>
      <c r="B1457" s="283">
        <v>0.0</v>
      </c>
      <c r="C1457" s="283">
        <v>4.4</v>
      </c>
      <c r="D1457" s="283">
        <v>0.0</v>
      </c>
      <c r="E1457" s="283">
        <v>2.5</v>
      </c>
      <c r="F1457" s="283" t="s">
        <v>9973</v>
      </c>
      <c r="G1457" s="8">
        <f t="shared" si="1"/>
        <v>12</v>
      </c>
    </row>
    <row r="1458">
      <c r="A1458" s="282">
        <v>42365.0</v>
      </c>
      <c r="B1458" s="283">
        <v>8.6</v>
      </c>
      <c r="C1458" s="283">
        <v>4.4</v>
      </c>
      <c r="D1458" s="283">
        <v>1.7</v>
      </c>
      <c r="E1458" s="283">
        <v>2.9</v>
      </c>
      <c r="F1458" s="283" t="s">
        <v>9975</v>
      </c>
      <c r="G1458" s="8">
        <f t="shared" si="1"/>
        <v>12</v>
      </c>
    </row>
    <row r="1459">
      <c r="A1459" s="282">
        <v>42366.0</v>
      </c>
      <c r="B1459" s="283">
        <v>1.5</v>
      </c>
      <c r="C1459" s="283">
        <v>5.0</v>
      </c>
      <c r="D1459" s="283">
        <v>1.7</v>
      </c>
      <c r="E1459" s="283">
        <v>1.3</v>
      </c>
      <c r="F1459" s="283" t="s">
        <v>9975</v>
      </c>
      <c r="G1459" s="8">
        <f t="shared" si="1"/>
        <v>12</v>
      </c>
    </row>
    <row r="1460">
      <c r="A1460" s="282">
        <v>42367.0</v>
      </c>
      <c r="B1460" s="283">
        <v>0.0</v>
      </c>
      <c r="C1460" s="283">
        <v>7.2</v>
      </c>
      <c r="D1460" s="283">
        <v>0.6</v>
      </c>
      <c r="E1460" s="283">
        <v>2.6</v>
      </c>
      <c r="F1460" s="283" t="s">
        <v>9975</v>
      </c>
      <c r="G1460" s="8">
        <f t="shared" si="1"/>
        <v>12</v>
      </c>
    </row>
    <row r="1461">
      <c r="A1461" s="282">
        <v>42368.0</v>
      </c>
      <c r="B1461" s="283">
        <v>0.0</v>
      </c>
      <c r="C1461" s="283">
        <v>5.6</v>
      </c>
      <c r="D1461" s="283">
        <v>-1.0</v>
      </c>
      <c r="E1461" s="283">
        <v>3.4</v>
      </c>
      <c r="F1461" s="283" t="s">
        <v>9973</v>
      </c>
      <c r="G1461" s="8">
        <f t="shared" si="1"/>
        <v>12</v>
      </c>
    </row>
    <row r="1462">
      <c r="A1462" s="282">
        <v>42369.0</v>
      </c>
      <c r="B1462" s="283">
        <v>0.0</v>
      </c>
      <c r="C1462" s="283">
        <v>5.6</v>
      </c>
      <c r="D1462" s="283">
        <v>-2.1</v>
      </c>
      <c r="E1462" s="283">
        <v>3.5</v>
      </c>
      <c r="F1462" s="283" t="s">
        <v>9973</v>
      </c>
      <c r="G1462" s="8">
        <f t="shared" si="1"/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hidden="1" min="3" max="3" width="14.43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18.29"/>
    <col customWidth="1" min="4" max="4" width="4.86"/>
    <col customWidth="1" min="5" max="5" width="18.29"/>
    <col customWidth="1" min="6" max="6" width="21.14"/>
    <col customWidth="1" min="7" max="7" width="5.71"/>
    <col customWidth="1" min="8" max="8" width="19.71"/>
    <col customWidth="1" min="9" max="9" width="21.86"/>
    <col customWidth="1" min="10" max="22" width="14.86"/>
  </cols>
  <sheetData>
    <row r="1" ht="15.75" customHeight="1">
      <c r="A1" s="3" t="s">
        <v>7068</v>
      </c>
      <c r="B1" s="3" t="s">
        <v>7069</v>
      </c>
      <c r="C1" s="3"/>
      <c r="D1" s="3"/>
      <c r="E1" s="3"/>
      <c r="F1" s="3"/>
      <c r="G1" s="3"/>
      <c r="H1" s="3"/>
      <c r="I1" s="3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3">
        <v>0.0</v>
      </c>
      <c r="B2" s="3" t="s">
        <v>7070</v>
      </c>
      <c r="C2" s="9"/>
      <c r="D2" s="3"/>
      <c r="E2" s="3"/>
      <c r="F2" s="3"/>
      <c r="G2" s="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ht="15.75" customHeight="1">
      <c r="A3" s="3">
        <v>1.0</v>
      </c>
      <c r="B3" s="3" t="s">
        <v>7071</v>
      </c>
      <c r="C3" s="9"/>
      <c r="D3" s="3"/>
      <c r="E3" s="3"/>
      <c r="F3" s="3"/>
      <c r="G3" s="3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ht="15.75" customHeight="1">
      <c r="A4" s="3">
        <v>2.0</v>
      </c>
      <c r="B4" s="3" t="s">
        <v>7072</v>
      </c>
      <c r="C4" s="9"/>
      <c r="D4" s="3"/>
      <c r="E4" s="3"/>
      <c r="F4" s="3"/>
      <c r="G4" s="3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ht="15.75" customHeight="1">
      <c r="A5" s="9"/>
      <c r="B5" s="9"/>
      <c r="C5" s="9"/>
      <c r="D5" s="3"/>
      <c r="E5" s="3"/>
      <c r="F5" s="3"/>
      <c r="G5" s="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5.86"/>
    <col customWidth="1" min="3" max="6" width="10.86"/>
    <col customWidth="1" min="7" max="22" width="10.71"/>
  </cols>
  <sheetData>
    <row r="1" ht="15.75" customHeight="1">
      <c r="A1" s="3" t="s">
        <v>7073</v>
      </c>
      <c r="B1" s="3" t="s">
        <v>7074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3" t="s">
        <v>7075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6.86"/>
    <col customWidth="1" min="3" max="6" width="10.86"/>
    <col customWidth="1" min="7" max="22" width="10.71"/>
  </cols>
  <sheetData>
    <row r="1" ht="15.75" customHeight="1">
      <c r="A1" s="3" t="s">
        <v>7078</v>
      </c>
      <c r="B1" s="3" t="s">
        <v>7079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10" t="s">
        <v>7080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7081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7082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86"/>
    <col customWidth="1" min="3" max="4" width="13.71"/>
    <col customWidth="1" min="5" max="11" width="10.71"/>
  </cols>
  <sheetData>
    <row r="1" ht="12.75" customHeight="1">
      <c r="A1" s="1" t="s">
        <v>7083</v>
      </c>
      <c r="B1" s="1" t="s">
        <v>7084</v>
      </c>
      <c r="C1" s="1" t="s">
        <v>7085</v>
      </c>
      <c r="D1" s="1" t="s">
        <v>7086</v>
      </c>
      <c r="E1" s="6"/>
      <c r="F1" s="6"/>
      <c r="G1" s="6"/>
      <c r="H1" s="6"/>
      <c r="I1" s="6"/>
      <c r="J1" s="6"/>
      <c r="K1" s="6"/>
    </row>
    <row r="2" ht="12.75" customHeight="1">
      <c r="A2" s="11">
        <v>43435.0</v>
      </c>
      <c r="B2" s="4">
        <v>21.0</v>
      </c>
      <c r="C2" s="1">
        <v>89.0</v>
      </c>
      <c r="D2" s="1">
        <v>69.0</v>
      </c>
      <c r="E2" s="6"/>
      <c r="F2" s="6"/>
      <c r="G2" s="6"/>
      <c r="H2" s="6"/>
      <c r="I2" s="6"/>
      <c r="J2" s="6"/>
      <c r="K2" s="6"/>
    </row>
    <row r="3" ht="12.75" customHeight="1">
      <c r="A3" s="11">
        <v>43436.0</v>
      </c>
      <c r="B3" s="1">
        <v>15.0</v>
      </c>
      <c r="C3" s="1">
        <v>93.0</v>
      </c>
      <c r="D3" s="1">
        <v>80.0</v>
      </c>
      <c r="E3" s="6"/>
      <c r="F3" s="6"/>
      <c r="G3" s="6"/>
      <c r="H3" s="6"/>
      <c r="I3" s="6"/>
      <c r="J3" s="6"/>
      <c r="K3" s="6"/>
    </row>
    <row r="4" ht="12.75" customHeight="1">
      <c r="A4" s="11">
        <v>43437.0</v>
      </c>
      <c r="B4" s="1">
        <v>62.0</v>
      </c>
      <c r="C4" s="1">
        <v>186.0</v>
      </c>
      <c r="D4" s="1">
        <v>197.0</v>
      </c>
      <c r="E4" s="6"/>
      <c r="F4" s="6"/>
      <c r="G4" s="6"/>
      <c r="H4" s="6"/>
      <c r="I4" s="6"/>
      <c r="J4" s="6"/>
      <c r="K4" s="6"/>
    </row>
    <row r="5" ht="12.75" customHeight="1">
      <c r="A5" s="11">
        <v>43438.0</v>
      </c>
      <c r="B5" s="1">
        <v>78.0</v>
      </c>
      <c r="C5" s="1">
        <v>197.0</v>
      </c>
      <c r="D5" s="1">
        <v>150.0</v>
      </c>
      <c r="E5" s="6"/>
      <c r="F5" s="6"/>
      <c r="G5" s="6"/>
      <c r="H5" s="6"/>
      <c r="I5" s="6"/>
      <c r="J5" s="6"/>
      <c r="K5" s="6"/>
    </row>
    <row r="6" ht="12.75" customHeight="1">
      <c r="A6" s="11">
        <v>43439.0</v>
      </c>
      <c r="B6" s="1">
        <v>89.0</v>
      </c>
      <c r="C6" s="1">
        <v>200.0</v>
      </c>
      <c r="D6" s="1">
        <v>158.0</v>
      </c>
      <c r="E6" s="6"/>
      <c r="F6" s="6"/>
      <c r="G6" s="6"/>
      <c r="H6" s="6"/>
      <c r="I6" s="6"/>
      <c r="J6" s="6"/>
      <c r="K6" s="6"/>
    </row>
    <row r="7" ht="12.75" customHeight="1">
      <c r="A7" s="11">
        <v>43440.0</v>
      </c>
      <c r="B7" s="1">
        <v>96.0</v>
      </c>
      <c r="C7" s="1">
        <v>172.0</v>
      </c>
      <c r="D7" s="1">
        <v>182.0</v>
      </c>
      <c r="E7" s="6"/>
      <c r="F7" s="6"/>
      <c r="G7" s="6"/>
      <c r="H7" s="6"/>
      <c r="I7" s="6"/>
      <c r="J7" s="6"/>
      <c r="K7" s="6"/>
    </row>
    <row r="8" ht="12.75" customHeight="1">
      <c r="A8" s="11">
        <v>43441.0</v>
      </c>
      <c r="B8" s="1">
        <v>73.0</v>
      </c>
      <c r="C8" s="1">
        <v>196.0</v>
      </c>
      <c r="D8" s="1">
        <v>197.0</v>
      </c>
      <c r="E8" s="6"/>
      <c r="F8" s="6"/>
      <c r="G8" s="6"/>
      <c r="H8" s="6"/>
      <c r="I8" s="6"/>
      <c r="J8" s="6"/>
      <c r="K8" s="6"/>
    </row>
    <row r="9" ht="12.75" customHeight="1">
      <c r="A9" s="11">
        <v>43442.0</v>
      </c>
      <c r="B9" s="1">
        <v>13.0</v>
      </c>
      <c r="C9" s="1">
        <v>70.0</v>
      </c>
      <c r="D9" s="1">
        <v>76.0</v>
      </c>
      <c r="E9" s="6"/>
      <c r="F9" s="6"/>
      <c r="G9" s="6"/>
      <c r="H9" s="6"/>
      <c r="I9" s="6"/>
      <c r="J9" s="6"/>
      <c r="K9" s="6"/>
    </row>
    <row r="10" ht="12.75" customHeight="1">
      <c r="A10" s="11">
        <v>43443.0</v>
      </c>
      <c r="B10" s="1">
        <v>22.0</v>
      </c>
      <c r="C10" s="1">
        <v>65.0</v>
      </c>
      <c r="D10" s="1">
        <v>92.0</v>
      </c>
      <c r="E10" s="6"/>
      <c r="F10" s="6"/>
      <c r="G10" s="6"/>
      <c r="H10" s="6"/>
      <c r="I10" s="6"/>
      <c r="J10" s="6"/>
      <c r="K10" s="6"/>
    </row>
    <row r="11" ht="12.75" customHeight="1">
      <c r="A11" s="11">
        <v>43444.0</v>
      </c>
      <c r="B11" s="1">
        <v>100.0</v>
      </c>
      <c r="C11" s="1">
        <v>169.0</v>
      </c>
      <c r="D11" s="1">
        <v>150.0</v>
      </c>
      <c r="E11" s="6"/>
      <c r="F11" s="6"/>
      <c r="G11" s="6"/>
      <c r="H11" s="6"/>
      <c r="I11" s="6"/>
      <c r="J11" s="6"/>
      <c r="K11" s="6"/>
    </row>
    <row r="12" ht="12.75" customHeight="1">
      <c r="A12" s="11">
        <v>43445.0</v>
      </c>
      <c r="B12" s="1">
        <v>52.0</v>
      </c>
      <c r="C12" s="1">
        <v>191.0</v>
      </c>
      <c r="D12" s="1">
        <v>178.0</v>
      </c>
      <c r="E12" s="6"/>
      <c r="F12" s="6"/>
      <c r="G12" s="6"/>
      <c r="H12" s="6"/>
      <c r="I12" s="6"/>
      <c r="J12" s="6"/>
      <c r="K12" s="6"/>
    </row>
    <row r="13" ht="12.75" customHeight="1">
      <c r="A13" s="11">
        <v>43446.0</v>
      </c>
      <c r="B13" s="1">
        <v>74.0</v>
      </c>
      <c r="C13" s="1">
        <v>181.0</v>
      </c>
      <c r="D13" s="1">
        <v>175.0</v>
      </c>
      <c r="E13" s="6"/>
      <c r="F13" s="6"/>
      <c r="G13" s="6"/>
      <c r="H13" s="6"/>
      <c r="I13" s="6"/>
      <c r="J13" s="6"/>
      <c r="K13" s="6"/>
    </row>
    <row r="14" ht="12.75" customHeight="1">
      <c r="A14" s="11">
        <v>43447.0</v>
      </c>
      <c r="B14" s="1">
        <v>80.0</v>
      </c>
      <c r="C14" s="1">
        <v>183.0</v>
      </c>
      <c r="D14" s="1">
        <v>164.0</v>
      </c>
      <c r="E14" s="6"/>
      <c r="F14" s="6"/>
      <c r="G14" s="6"/>
      <c r="H14" s="6"/>
      <c r="I14" s="6"/>
      <c r="J14" s="6"/>
      <c r="K14" s="6"/>
    </row>
    <row r="15" ht="12.75" customHeight="1">
      <c r="A15" s="11">
        <v>43448.0</v>
      </c>
      <c r="B15" s="1">
        <v>97.0</v>
      </c>
      <c r="C15" s="1">
        <v>199.0</v>
      </c>
      <c r="D15" s="1">
        <v>176.0</v>
      </c>
      <c r="E15" s="6"/>
      <c r="F15" s="6"/>
      <c r="G15" s="6"/>
      <c r="H15" s="6"/>
      <c r="I15" s="6"/>
      <c r="J15" s="6"/>
      <c r="K15" s="6"/>
    </row>
    <row r="16" ht="12.75" customHeight="1">
      <c r="A16" s="11">
        <v>43449.0</v>
      </c>
      <c r="B16" s="1">
        <v>24.0</v>
      </c>
      <c r="C16" s="1">
        <v>91.0</v>
      </c>
      <c r="D16" s="1">
        <v>71.0</v>
      </c>
      <c r="E16" s="6"/>
      <c r="F16" s="6"/>
      <c r="G16" s="6"/>
      <c r="H16" s="6"/>
      <c r="I16" s="6"/>
      <c r="J16" s="6"/>
      <c r="K16" s="6"/>
    </row>
    <row r="17" ht="12.75" customHeight="1">
      <c r="A17" s="11">
        <v>43450.0</v>
      </c>
      <c r="B17" s="1">
        <v>14.0</v>
      </c>
      <c r="C17" s="1">
        <v>98.0</v>
      </c>
      <c r="D17" s="1">
        <v>71.0</v>
      </c>
      <c r="E17" s="6"/>
      <c r="F17" s="6"/>
      <c r="G17" s="6"/>
      <c r="H17" s="6"/>
      <c r="I17" s="6"/>
      <c r="J17" s="6"/>
      <c r="K17" s="6"/>
    </row>
    <row r="18" ht="12.75" customHeight="1">
      <c r="A18" s="11">
        <v>43451.0</v>
      </c>
      <c r="B18" s="1">
        <v>83.0</v>
      </c>
      <c r="C18" s="1">
        <v>199.0</v>
      </c>
      <c r="D18" s="1">
        <v>192.0</v>
      </c>
      <c r="E18" s="6"/>
      <c r="F18" s="6"/>
      <c r="G18" s="6"/>
      <c r="H18" s="6"/>
      <c r="I18" s="6"/>
      <c r="J18" s="6"/>
      <c r="K18" s="6"/>
    </row>
    <row r="19" ht="12.75" customHeight="1">
      <c r="A19" s="11">
        <v>43452.0</v>
      </c>
      <c r="B19" s="1">
        <v>66.0</v>
      </c>
      <c r="C19" s="1">
        <v>184.0</v>
      </c>
      <c r="D19" s="1">
        <v>151.0</v>
      </c>
      <c r="E19" s="6"/>
      <c r="F19" s="6"/>
      <c r="G19" s="6"/>
      <c r="H19" s="6"/>
      <c r="I19" s="6"/>
      <c r="J19" s="6"/>
      <c r="K19" s="6"/>
    </row>
    <row r="20" ht="12.75" customHeight="1">
      <c r="A20" s="11">
        <v>43453.0</v>
      </c>
      <c r="B20" s="1">
        <v>67.0</v>
      </c>
      <c r="C20" s="1">
        <v>162.0</v>
      </c>
      <c r="D20" s="1">
        <v>188.0</v>
      </c>
      <c r="E20" s="6"/>
      <c r="F20" s="6"/>
      <c r="G20" s="6"/>
      <c r="H20" s="6"/>
      <c r="I20" s="6"/>
      <c r="J20" s="6"/>
      <c r="K20" s="6"/>
    </row>
    <row r="21" ht="12.75" customHeight="1">
      <c r="A21" s="11">
        <v>43454.0</v>
      </c>
      <c r="B21" s="1">
        <v>79.0</v>
      </c>
      <c r="C21" s="1">
        <v>178.0</v>
      </c>
      <c r="D21" s="1">
        <v>171.0</v>
      </c>
      <c r="E21" s="6"/>
      <c r="F21" s="6"/>
      <c r="G21" s="6"/>
      <c r="H21" s="6"/>
      <c r="I21" s="6"/>
      <c r="J21" s="6"/>
      <c r="K21" s="6"/>
    </row>
    <row r="22" ht="12.75" customHeight="1">
      <c r="A22" s="11">
        <v>43455.0</v>
      </c>
      <c r="B22" s="1">
        <v>94.0</v>
      </c>
      <c r="C22" s="1">
        <v>191.0</v>
      </c>
      <c r="D22" s="1">
        <v>200.0</v>
      </c>
      <c r="E22" s="6"/>
      <c r="F22" s="6"/>
      <c r="G22" s="6"/>
      <c r="H22" s="6"/>
      <c r="I22" s="6"/>
      <c r="J22" s="6"/>
      <c r="K22" s="6"/>
    </row>
    <row r="23" ht="12.75" customHeight="1">
      <c r="A23" s="11">
        <v>43456.0</v>
      </c>
      <c r="B23" s="1">
        <v>18.0</v>
      </c>
      <c r="C23" s="1">
        <v>73.0</v>
      </c>
      <c r="D23" s="1">
        <v>64.0</v>
      </c>
      <c r="E23" s="6"/>
      <c r="F23" s="6"/>
      <c r="G23" s="6"/>
      <c r="H23" s="6"/>
      <c r="I23" s="6"/>
      <c r="J23" s="6"/>
      <c r="K23" s="6"/>
    </row>
    <row r="24" ht="12.75" customHeight="1">
      <c r="A24" s="11">
        <v>43457.0</v>
      </c>
      <c r="B24" s="1">
        <v>25.0</v>
      </c>
      <c r="C24" s="1">
        <v>64.0</v>
      </c>
      <c r="D24" s="1">
        <v>63.0</v>
      </c>
      <c r="E24" s="6"/>
      <c r="F24" s="6"/>
      <c r="G24" s="6"/>
      <c r="H24" s="6"/>
      <c r="I24" s="6"/>
      <c r="J24" s="6"/>
      <c r="K24" s="6"/>
    </row>
    <row r="25" ht="12.75" customHeight="1">
      <c r="A25" s="11">
        <v>43458.0</v>
      </c>
      <c r="B25" s="1">
        <v>36.0</v>
      </c>
      <c r="C25" s="1">
        <v>84.0</v>
      </c>
      <c r="D25" s="1">
        <v>77.0</v>
      </c>
      <c r="E25" s="6"/>
      <c r="F25" s="6"/>
      <c r="G25" s="6"/>
      <c r="H25" s="6"/>
      <c r="I25" s="6"/>
      <c r="J25" s="6"/>
      <c r="K25" s="6"/>
    </row>
    <row r="26" ht="12.75" customHeight="1">
      <c r="A26" s="11">
        <v>43459.0</v>
      </c>
      <c r="B26" s="1">
        <v>16.0</v>
      </c>
      <c r="C26" s="1">
        <v>92.0</v>
      </c>
      <c r="D26" s="1">
        <v>81.0</v>
      </c>
      <c r="E26" s="6"/>
      <c r="F26" s="6"/>
      <c r="G26" s="6"/>
      <c r="H26" s="6"/>
      <c r="I26" s="6"/>
      <c r="J26" s="6"/>
      <c r="K26" s="6"/>
    </row>
    <row r="27" ht="12.75" customHeight="1">
      <c r="A27" s="11">
        <v>43460.0</v>
      </c>
      <c r="B27" s="1">
        <v>99.0</v>
      </c>
      <c r="C27" s="1">
        <v>169.0</v>
      </c>
      <c r="D27" s="1">
        <v>176.0</v>
      </c>
      <c r="E27" s="6"/>
      <c r="F27" s="6"/>
      <c r="G27" s="6"/>
      <c r="H27" s="6"/>
      <c r="I27" s="6"/>
      <c r="J27" s="6"/>
      <c r="K27" s="6"/>
    </row>
    <row r="28" ht="12.75" customHeight="1">
      <c r="A28" s="11">
        <v>43461.0</v>
      </c>
      <c r="B28" s="1">
        <v>51.0</v>
      </c>
      <c r="C28" s="1">
        <v>156.0</v>
      </c>
      <c r="D28" s="1">
        <v>164.0</v>
      </c>
      <c r="E28" s="6"/>
      <c r="F28" s="6"/>
      <c r="G28" s="6"/>
      <c r="H28" s="6"/>
      <c r="I28" s="6"/>
      <c r="J28" s="6"/>
      <c r="K28" s="6"/>
    </row>
    <row r="29" ht="12.75" customHeight="1">
      <c r="A29" s="11">
        <v>43462.0</v>
      </c>
      <c r="B29" s="1">
        <v>87.0</v>
      </c>
      <c r="C29" s="1">
        <v>163.0</v>
      </c>
      <c r="D29" s="1">
        <v>183.0</v>
      </c>
      <c r="E29" s="6"/>
      <c r="F29" s="6"/>
      <c r="G29" s="6"/>
      <c r="H29" s="6"/>
      <c r="I29" s="6"/>
      <c r="J29" s="6"/>
      <c r="K29" s="6"/>
    </row>
    <row r="30" ht="12.75" customHeight="1">
      <c r="A30" s="11">
        <v>43463.0</v>
      </c>
      <c r="B30" s="1">
        <v>15.0</v>
      </c>
      <c r="C30" s="1">
        <v>51.0</v>
      </c>
      <c r="D30" s="1">
        <v>76.0</v>
      </c>
      <c r="E30" s="6"/>
      <c r="F30" s="6"/>
      <c r="G30" s="6"/>
      <c r="H30" s="6"/>
      <c r="I30" s="6"/>
      <c r="J30" s="6"/>
      <c r="K30" s="6"/>
    </row>
    <row r="31" ht="12.75" customHeight="1">
      <c r="A31" s="11">
        <v>43464.0</v>
      </c>
      <c r="B31" s="1">
        <v>24.0</v>
      </c>
      <c r="C31" s="1">
        <v>77.0</v>
      </c>
      <c r="D31" s="1">
        <v>54.0</v>
      </c>
      <c r="E31" s="6"/>
      <c r="F31" s="6"/>
      <c r="G31" s="6"/>
      <c r="H31" s="6"/>
      <c r="I31" s="6"/>
      <c r="J31" s="6"/>
      <c r="K31" s="6"/>
    </row>
    <row r="32" ht="12.75" customHeight="1">
      <c r="A32" s="11">
        <v>43465.0</v>
      </c>
      <c r="B32" s="1">
        <v>27.0</v>
      </c>
      <c r="C32" s="1">
        <v>88.0</v>
      </c>
      <c r="D32" s="1">
        <v>77.0</v>
      </c>
      <c r="E32" s="6"/>
      <c r="F32" s="6"/>
      <c r="G32" s="6"/>
      <c r="H32" s="6"/>
      <c r="I32" s="6"/>
      <c r="J32" s="6"/>
      <c r="K32" s="6"/>
    </row>
    <row r="33" ht="12.75" customHeight="1">
      <c r="A33" s="11">
        <v>43466.0</v>
      </c>
      <c r="B33" s="1">
        <v>25.0</v>
      </c>
      <c r="C33" s="1">
        <v>79.0</v>
      </c>
      <c r="D33" s="1">
        <v>59.0</v>
      </c>
      <c r="E33" s="6"/>
      <c r="F33" s="6"/>
      <c r="G33" s="6"/>
      <c r="H33" s="6"/>
      <c r="I33" s="6"/>
      <c r="J33" s="6"/>
      <c r="K33" s="6"/>
    </row>
    <row r="34" ht="12.75" customHeight="1">
      <c r="A34" s="11">
        <v>43467.0</v>
      </c>
      <c r="B34" s="1">
        <v>43.0</v>
      </c>
      <c r="C34" s="1">
        <v>91.0</v>
      </c>
      <c r="D34" s="1">
        <v>106.0</v>
      </c>
      <c r="E34" s="6"/>
      <c r="F34" s="6"/>
      <c r="G34" s="6"/>
      <c r="H34" s="6"/>
      <c r="I34" s="6"/>
      <c r="J34" s="6"/>
      <c r="K34" s="6"/>
    </row>
    <row r="35" ht="12.75" customHeight="1">
      <c r="A35" s="6"/>
      <c r="B35" s="6"/>
      <c r="C35" s="12"/>
      <c r="D35" s="6"/>
      <c r="E35" s="6"/>
      <c r="F35" s="6"/>
      <c r="G35" s="6"/>
      <c r="H35" s="6"/>
      <c r="I35" s="6"/>
      <c r="J35" s="6"/>
      <c r="K35" s="6"/>
    </row>
    <row r="36" ht="12.75" customHeight="1">
      <c r="A36" s="6"/>
      <c r="B36" s="6"/>
      <c r="C36" s="12"/>
      <c r="D36" s="6"/>
      <c r="E36" s="6"/>
      <c r="F36" s="6"/>
      <c r="G36" s="6"/>
      <c r="H36" s="6"/>
      <c r="I36" s="6"/>
      <c r="J36" s="6"/>
      <c r="K36" s="6"/>
    </row>
    <row r="37" ht="12.75" customHeight="1">
      <c r="A37" s="6"/>
      <c r="B37" s="6"/>
      <c r="C37" s="12"/>
      <c r="D37" s="6"/>
      <c r="E37" s="6"/>
      <c r="F37" s="6"/>
      <c r="G37" s="6"/>
      <c r="H37" s="6"/>
      <c r="I37" s="6"/>
      <c r="J37" s="6"/>
      <c r="K37" s="6"/>
    </row>
    <row r="38" ht="12.75" customHeight="1">
      <c r="A38" s="6"/>
      <c r="B38" s="6"/>
      <c r="C38" s="12"/>
      <c r="D38" s="6"/>
      <c r="E38" s="6"/>
      <c r="F38" s="6"/>
      <c r="G38" s="6"/>
      <c r="H38" s="6"/>
      <c r="I38" s="6"/>
      <c r="J38" s="6"/>
      <c r="K38" s="6"/>
    </row>
    <row r="39" ht="12.75" customHeight="1">
      <c r="A39" s="6"/>
      <c r="B39" s="6"/>
      <c r="C39" s="12"/>
      <c r="D39" s="6"/>
      <c r="E39" s="6"/>
      <c r="F39" s="6"/>
      <c r="G39" s="6"/>
      <c r="H39" s="6"/>
      <c r="I39" s="6"/>
      <c r="J39" s="6"/>
      <c r="K39" s="6"/>
    </row>
    <row r="40" ht="12.75" customHeight="1">
      <c r="A40" s="6"/>
      <c r="B40" s="6"/>
      <c r="C40" s="12"/>
      <c r="D40" s="6"/>
      <c r="E40" s="6"/>
      <c r="F40" s="6"/>
      <c r="G40" s="6"/>
      <c r="H40" s="6"/>
      <c r="I40" s="6"/>
      <c r="J40" s="6"/>
      <c r="K40" s="6"/>
    </row>
    <row r="41" ht="12.75" customHeight="1">
      <c r="A41" s="6"/>
      <c r="B41" s="6"/>
      <c r="C41" s="12"/>
      <c r="D41" s="6"/>
      <c r="E41" s="6"/>
      <c r="F41" s="6"/>
      <c r="G41" s="6"/>
      <c r="H41" s="6"/>
      <c r="I41" s="6"/>
      <c r="J41" s="6"/>
      <c r="K41" s="6"/>
    </row>
    <row r="42" ht="12.75" customHeight="1">
      <c r="A42" s="6"/>
      <c r="B42" s="6"/>
      <c r="C42" s="12"/>
      <c r="D42" s="6"/>
      <c r="E42" s="6"/>
      <c r="F42" s="6"/>
      <c r="G42" s="6"/>
      <c r="H42" s="6"/>
      <c r="I42" s="6"/>
      <c r="J42" s="6"/>
      <c r="K42" s="6"/>
    </row>
    <row r="43" ht="12.75" customHeight="1">
      <c r="A43" s="6"/>
      <c r="B43" s="6"/>
      <c r="C43" s="12"/>
      <c r="D43" s="6"/>
      <c r="E43" s="6"/>
      <c r="F43" s="6"/>
      <c r="G43" s="6"/>
      <c r="H43" s="6"/>
      <c r="I43" s="6"/>
      <c r="J43" s="6"/>
      <c r="K43" s="6"/>
    </row>
    <row r="44" ht="12.75" customHeight="1">
      <c r="A44" s="6"/>
      <c r="B44" s="6"/>
      <c r="C44" s="12"/>
      <c r="D44" s="6"/>
      <c r="E44" s="6"/>
      <c r="F44" s="6"/>
      <c r="G44" s="6"/>
      <c r="H44" s="6"/>
      <c r="I44" s="6"/>
      <c r="J44" s="6"/>
      <c r="K44" s="6"/>
    </row>
    <row r="45" ht="12.75" customHeight="1">
      <c r="A45" s="6"/>
      <c r="B45" s="6"/>
      <c r="C45" s="12"/>
      <c r="D45" s="6"/>
      <c r="E45" s="6"/>
      <c r="F45" s="6"/>
      <c r="G45" s="6"/>
      <c r="H45" s="6"/>
      <c r="I45" s="6"/>
      <c r="J45" s="6"/>
      <c r="K45" s="6"/>
    </row>
    <row r="46" ht="12.75" customHeight="1">
      <c r="A46" s="6"/>
      <c r="B46" s="6"/>
      <c r="C46" s="12"/>
      <c r="D46" s="6"/>
      <c r="E46" s="6"/>
      <c r="F46" s="6"/>
      <c r="G46" s="6"/>
      <c r="H46" s="6"/>
      <c r="I46" s="6"/>
      <c r="J46" s="6"/>
      <c r="K46" s="6"/>
    </row>
    <row r="47" ht="12.75" customHeight="1">
      <c r="A47" s="6"/>
      <c r="B47" s="6"/>
      <c r="C47" s="12"/>
      <c r="D47" s="6"/>
      <c r="E47" s="6"/>
      <c r="F47" s="6"/>
      <c r="G47" s="6"/>
      <c r="H47" s="6"/>
      <c r="I47" s="6"/>
      <c r="J47" s="6"/>
      <c r="K47" s="6"/>
    </row>
    <row r="48" ht="12.75" customHeight="1">
      <c r="A48" s="6"/>
      <c r="B48" s="6"/>
      <c r="C48" s="12"/>
      <c r="D48" s="6"/>
      <c r="E48" s="6"/>
      <c r="F48" s="6"/>
      <c r="G48" s="6"/>
      <c r="H48" s="6"/>
      <c r="I48" s="6"/>
      <c r="J48" s="6"/>
      <c r="K48" s="6"/>
    </row>
    <row r="49" ht="12.75" customHeight="1">
      <c r="A49" s="6"/>
      <c r="B49" s="6"/>
      <c r="C49" s="12"/>
      <c r="D49" s="6"/>
      <c r="E49" s="6"/>
      <c r="F49" s="6"/>
      <c r="G49" s="6"/>
      <c r="H49" s="6"/>
      <c r="I49" s="6"/>
      <c r="J49" s="6"/>
      <c r="K49" s="6"/>
    </row>
    <row r="50" ht="12.75" customHeight="1">
      <c r="A50" s="6"/>
      <c r="B50" s="6"/>
      <c r="C50" s="12"/>
      <c r="D50" s="6"/>
      <c r="E50" s="6"/>
      <c r="F50" s="6"/>
      <c r="G50" s="6"/>
      <c r="H50" s="6"/>
      <c r="I50" s="6"/>
      <c r="J50" s="6"/>
      <c r="K50" s="6"/>
    </row>
    <row r="51" ht="12.75" customHeight="1">
      <c r="A51" s="6"/>
      <c r="B51" s="6"/>
      <c r="C51" s="12"/>
      <c r="D51" s="6"/>
      <c r="E51" s="6"/>
      <c r="F51" s="6"/>
      <c r="G51" s="6"/>
      <c r="H51" s="6"/>
      <c r="I51" s="6"/>
      <c r="J51" s="6"/>
      <c r="K51" s="6"/>
    </row>
    <row r="52" ht="12.75" customHeight="1">
      <c r="A52" s="6"/>
      <c r="B52" s="6"/>
      <c r="C52" s="12"/>
      <c r="D52" s="6"/>
      <c r="E52" s="6"/>
      <c r="F52" s="6"/>
      <c r="G52" s="6"/>
      <c r="H52" s="6"/>
      <c r="I52" s="6"/>
      <c r="J52" s="6"/>
      <c r="K52" s="6"/>
    </row>
    <row r="53" ht="12.75" customHeight="1">
      <c r="A53" s="6"/>
      <c r="B53" s="6"/>
      <c r="C53" s="12"/>
      <c r="D53" s="6"/>
      <c r="E53" s="6"/>
      <c r="F53" s="6"/>
      <c r="G53" s="6"/>
      <c r="H53" s="6"/>
      <c r="I53" s="6"/>
      <c r="J53" s="6"/>
      <c r="K53" s="6"/>
    </row>
    <row r="54" ht="12.75" customHeight="1">
      <c r="A54" s="6"/>
      <c r="B54" s="6"/>
      <c r="C54" s="12"/>
      <c r="D54" s="6"/>
      <c r="E54" s="6"/>
      <c r="F54" s="6"/>
      <c r="G54" s="6"/>
      <c r="H54" s="6"/>
      <c r="I54" s="6"/>
      <c r="J54" s="6"/>
      <c r="K54" s="6"/>
    </row>
    <row r="55" ht="12.75" customHeight="1">
      <c r="A55" s="6"/>
      <c r="B55" s="6"/>
      <c r="C55" s="12"/>
      <c r="D55" s="6"/>
      <c r="E55" s="6"/>
      <c r="F55" s="6"/>
      <c r="G55" s="6"/>
      <c r="H55" s="6"/>
      <c r="I55" s="6"/>
      <c r="J55" s="6"/>
      <c r="K55" s="6"/>
    </row>
    <row r="56" ht="12.75" customHeight="1">
      <c r="A56" s="6"/>
      <c r="B56" s="6"/>
      <c r="C56" s="12"/>
      <c r="D56" s="6"/>
      <c r="E56" s="6"/>
      <c r="F56" s="6"/>
      <c r="G56" s="6"/>
      <c r="H56" s="6"/>
      <c r="I56" s="6"/>
      <c r="J56" s="6"/>
      <c r="K56" s="6"/>
    </row>
    <row r="57" ht="12.75" customHeight="1">
      <c r="A57" s="6"/>
      <c r="B57" s="6"/>
      <c r="C57" s="12"/>
      <c r="D57" s="6"/>
      <c r="E57" s="6"/>
      <c r="F57" s="6"/>
      <c r="G57" s="6"/>
      <c r="H57" s="6"/>
      <c r="I57" s="6"/>
      <c r="J57" s="6"/>
      <c r="K57" s="6"/>
    </row>
    <row r="58" ht="12.75" customHeight="1">
      <c r="A58" s="6"/>
      <c r="B58" s="6"/>
      <c r="C58" s="12"/>
      <c r="D58" s="6"/>
      <c r="E58" s="6"/>
      <c r="F58" s="6"/>
      <c r="G58" s="6"/>
      <c r="H58" s="6"/>
      <c r="I58" s="6"/>
      <c r="J58" s="6"/>
      <c r="K58" s="6"/>
    </row>
    <row r="59" ht="12.75" customHeight="1">
      <c r="A59" s="6"/>
      <c r="B59" s="6"/>
      <c r="C59" s="12"/>
      <c r="D59" s="6"/>
      <c r="E59" s="6"/>
      <c r="F59" s="6"/>
      <c r="G59" s="6"/>
      <c r="H59" s="6"/>
      <c r="I59" s="6"/>
      <c r="J59" s="6"/>
      <c r="K59" s="6"/>
    </row>
    <row r="60" ht="12.75" customHeight="1">
      <c r="A60" s="6"/>
      <c r="B60" s="6"/>
      <c r="C60" s="12"/>
      <c r="D60" s="6"/>
      <c r="E60" s="6"/>
      <c r="F60" s="6"/>
      <c r="G60" s="6"/>
      <c r="H60" s="6"/>
      <c r="I60" s="6"/>
      <c r="J60" s="6"/>
      <c r="K60" s="6"/>
    </row>
    <row r="61" ht="12.75" customHeight="1">
      <c r="A61" s="6"/>
      <c r="B61" s="6"/>
      <c r="C61" s="12"/>
      <c r="D61" s="6"/>
      <c r="E61" s="6"/>
      <c r="F61" s="6"/>
      <c r="G61" s="6"/>
      <c r="H61" s="6"/>
      <c r="I61" s="6"/>
      <c r="J61" s="6"/>
      <c r="K61" s="6"/>
    </row>
    <row r="62" ht="12.75" customHeight="1">
      <c r="A62" s="6"/>
      <c r="B62" s="6"/>
      <c r="C62" s="12"/>
      <c r="D62" s="6"/>
      <c r="E62" s="6"/>
      <c r="F62" s="6"/>
      <c r="G62" s="6"/>
      <c r="H62" s="6"/>
      <c r="I62" s="6"/>
      <c r="J62" s="6"/>
      <c r="K62" s="6"/>
    </row>
    <row r="63" ht="12.75" customHeight="1">
      <c r="A63" s="6"/>
      <c r="B63" s="6"/>
      <c r="C63" s="12"/>
      <c r="D63" s="6"/>
      <c r="E63" s="6"/>
      <c r="F63" s="6"/>
      <c r="G63" s="6"/>
      <c r="H63" s="6"/>
      <c r="I63" s="6"/>
      <c r="J63" s="6"/>
      <c r="K63" s="6"/>
    </row>
    <row r="64" ht="12.75" customHeight="1">
      <c r="A64" s="6"/>
      <c r="B64" s="6"/>
      <c r="C64" s="12"/>
      <c r="D64" s="6"/>
      <c r="E64" s="6"/>
      <c r="F64" s="6"/>
      <c r="G64" s="6"/>
      <c r="H64" s="6"/>
      <c r="I64" s="6"/>
      <c r="J64" s="6"/>
      <c r="K64" s="6"/>
    </row>
    <row r="65" ht="12.75" customHeight="1">
      <c r="A65" s="6"/>
      <c r="B65" s="6"/>
      <c r="C65" s="12"/>
      <c r="D65" s="6"/>
      <c r="E65" s="6"/>
      <c r="F65" s="6"/>
      <c r="G65" s="6"/>
      <c r="H65" s="6"/>
      <c r="I65" s="6"/>
      <c r="J65" s="6"/>
      <c r="K65" s="6"/>
    </row>
    <row r="66" ht="12.75" customHeight="1">
      <c r="A66" s="6"/>
      <c r="B66" s="6"/>
      <c r="C66" s="12"/>
      <c r="D66" s="6"/>
      <c r="E66" s="6"/>
      <c r="F66" s="6"/>
      <c r="G66" s="6"/>
      <c r="H66" s="6"/>
      <c r="I66" s="6"/>
      <c r="J66" s="6"/>
      <c r="K66" s="6"/>
    </row>
    <row r="67" ht="12.75" customHeight="1">
      <c r="A67" s="6"/>
      <c r="B67" s="6"/>
      <c r="C67" s="12"/>
      <c r="D67" s="6"/>
      <c r="E67" s="6"/>
      <c r="F67" s="6"/>
      <c r="G67" s="6"/>
      <c r="H67" s="6"/>
      <c r="I67" s="6"/>
      <c r="J67" s="6"/>
      <c r="K67" s="6"/>
    </row>
    <row r="68" ht="12.75" customHeight="1">
      <c r="A68" s="6"/>
      <c r="B68" s="6"/>
      <c r="C68" s="12"/>
      <c r="D68" s="6"/>
      <c r="E68" s="6"/>
      <c r="F68" s="6"/>
      <c r="G68" s="6"/>
      <c r="H68" s="6"/>
      <c r="I68" s="6"/>
      <c r="J68" s="6"/>
      <c r="K68" s="6"/>
    </row>
    <row r="69" ht="12.75" customHeight="1">
      <c r="A69" s="6"/>
      <c r="B69" s="6"/>
      <c r="C69" s="12"/>
      <c r="D69" s="6"/>
      <c r="E69" s="6"/>
      <c r="F69" s="6"/>
      <c r="G69" s="6"/>
      <c r="H69" s="6"/>
      <c r="I69" s="6"/>
      <c r="J69" s="6"/>
      <c r="K69" s="6"/>
    </row>
    <row r="70" ht="12.75" customHeight="1">
      <c r="A70" s="6"/>
      <c r="B70" s="6"/>
      <c r="C70" s="12"/>
      <c r="D70" s="6"/>
      <c r="E70" s="6"/>
      <c r="F70" s="6"/>
      <c r="G70" s="6"/>
      <c r="H70" s="6"/>
      <c r="I70" s="6"/>
      <c r="J70" s="6"/>
      <c r="K70" s="6"/>
    </row>
    <row r="71" ht="12.75" customHeight="1">
      <c r="A71" s="6"/>
      <c r="B71" s="6"/>
      <c r="C71" s="12"/>
      <c r="D71" s="6"/>
      <c r="E71" s="6"/>
      <c r="F71" s="6"/>
      <c r="G71" s="6"/>
      <c r="H71" s="6"/>
      <c r="I71" s="6"/>
      <c r="J71" s="6"/>
      <c r="K71" s="6"/>
    </row>
    <row r="72" ht="12.75" customHeight="1">
      <c r="A72" s="6"/>
      <c r="B72" s="6"/>
      <c r="C72" s="12"/>
      <c r="D72" s="6"/>
      <c r="E72" s="6"/>
      <c r="F72" s="6"/>
      <c r="G72" s="6"/>
      <c r="H72" s="6"/>
      <c r="I72" s="6"/>
      <c r="J72" s="6"/>
      <c r="K72" s="6"/>
    </row>
    <row r="73" ht="12.75" customHeight="1">
      <c r="A73" s="6"/>
      <c r="B73" s="6"/>
      <c r="C73" s="12"/>
      <c r="D73" s="6"/>
      <c r="E73" s="6"/>
      <c r="F73" s="6"/>
      <c r="G73" s="6"/>
      <c r="H73" s="6"/>
      <c r="I73" s="6"/>
      <c r="J73" s="6"/>
      <c r="K73" s="6"/>
    </row>
    <row r="74" ht="12.75" customHeight="1">
      <c r="A74" s="6"/>
      <c r="B74" s="6"/>
      <c r="C74" s="12"/>
      <c r="D74" s="6"/>
      <c r="E74" s="6"/>
      <c r="F74" s="6"/>
      <c r="G74" s="6"/>
      <c r="H74" s="6"/>
      <c r="I74" s="6"/>
      <c r="J74" s="6"/>
      <c r="K74" s="6"/>
    </row>
    <row r="75" ht="12.75" customHeight="1">
      <c r="A75" s="6"/>
      <c r="B75" s="6"/>
      <c r="C75" s="12"/>
      <c r="D75" s="6"/>
      <c r="E75" s="6"/>
      <c r="F75" s="6"/>
      <c r="G75" s="6"/>
      <c r="H75" s="6"/>
      <c r="I75" s="6"/>
      <c r="J75" s="6"/>
      <c r="K75" s="6"/>
    </row>
    <row r="76" ht="12.75" customHeight="1">
      <c r="A76" s="6"/>
      <c r="B76" s="6"/>
      <c r="C76" s="12"/>
      <c r="D76" s="6"/>
      <c r="E76" s="6"/>
      <c r="F76" s="6"/>
      <c r="G76" s="6"/>
      <c r="H76" s="6"/>
      <c r="I76" s="6"/>
      <c r="J76" s="6"/>
      <c r="K76" s="6"/>
    </row>
    <row r="77" ht="12.75" customHeight="1">
      <c r="A77" s="6"/>
      <c r="B77" s="6"/>
      <c r="C77" s="12"/>
      <c r="D77" s="6"/>
      <c r="E77" s="6"/>
      <c r="F77" s="6"/>
      <c r="G77" s="6"/>
      <c r="H77" s="6"/>
      <c r="I77" s="6"/>
      <c r="J77" s="6"/>
      <c r="K77" s="6"/>
    </row>
    <row r="78" ht="12.75" customHeight="1">
      <c r="A78" s="6"/>
      <c r="B78" s="6"/>
      <c r="C78" s="12"/>
      <c r="D78" s="6"/>
      <c r="E78" s="6"/>
      <c r="F78" s="6"/>
      <c r="G78" s="6"/>
      <c r="H78" s="6"/>
      <c r="I78" s="6"/>
      <c r="J78" s="6"/>
      <c r="K78" s="6"/>
    </row>
    <row r="79" ht="12.75" customHeight="1">
      <c r="A79" s="6"/>
      <c r="B79" s="6"/>
      <c r="C79" s="12"/>
      <c r="D79" s="6"/>
      <c r="E79" s="6"/>
      <c r="F79" s="6"/>
      <c r="G79" s="6"/>
      <c r="H79" s="6"/>
      <c r="I79" s="6"/>
      <c r="J79" s="6"/>
      <c r="K79" s="6"/>
    </row>
    <row r="80" ht="12.75" customHeight="1">
      <c r="A80" s="6"/>
      <c r="B80" s="6"/>
      <c r="C80" s="12"/>
      <c r="D80" s="6"/>
      <c r="E80" s="6"/>
      <c r="F80" s="6"/>
      <c r="G80" s="6"/>
      <c r="H80" s="6"/>
      <c r="I80" s="6"/>
      <c r="J80" s="6"/>
      <c r="K80" s="6"/>
    </row>
    <row r="81" ht="12.75" customHeight="1">
      <c r="A81" s="6"/>
      <c r="B81" s="6"/>
      <c r="C81" s="12"/>
      <c r="D81" s="6"/>
      <c r="E81" s="6"/>
      <c r="F81" s="6"/>
      <c r="G81" s="6"/>
      <c r="H81" s="6"/>
      <c r="I81" s="6"/>
      <c r="J81" s="6"/>
      <c r="K81" s="6"/>
    </row>
    <row r="82" ht="12.75" customHeight="1">
      <c r="A82" s="6"/>
      <c r="B82" s="6"/>
      <c r="C82" s="12"/>
      <c r="D82" s="6"/>
      <c r="E82" s="6"/>
      <c r="F82" s="6"/>
      <c r="G82" s="6"/>
      <c r="H82" s="6"/>
      <c r="I82" s="6"/>
      <c r="J82" s="6"/>
      <c r="K82" s="6"/>
    </row>
    <row r="83" ht="12.75" customHeight="1">
      <c r="A83" s="6"/>
      <c r="B83" s="6"/>
      <c r="C83" s="12"/>
      <c r="D83" s="6"/>
      <c r="E83" s="6"/>
      <c r="F83" s="6"/>
      <c r="G83" s="6"/>
      <c r="H83" s="6"/>
      <c r="I83" s="6"/>
      <c r="J83" s="6"/>
      <c r="K83" s="6"/>
    </row>
    <row r="84" ht="12.75" customHeight="1">
      <c r="A84" s="6"/>
      <c r="B84" s="6"/>
      <c r="C84" s="12"/>
      <c r="D84" s="6"/>
      <c r="E84" s="6"/>
      <c r="F84" s="6"/>
      <c r="G84" s="6"/>
      <c r="H84" s="6"/>
      <c r="I84" s="6"/>
      <c r="J84" s="6"/>
      <c r="K84" s="6"/>
    </row>
    <row r="85" ht="12.75" customHeight="1">
      <c r="A85" s="6"/>
      <c r="B85" s="6"/>
      <c r="C85" s="12"/>
      <c r="D85" s="6"/>
      <c r="E85" s="6"/>
      <c r="F85" s="6"/>
      <c r="G85" s="6"/>
      <c r="H85" s="6"/>
      <c r="I85" s="6"/>
      <c r="J85" s="6"/>
      <c r="K85" s="6"/>
    </row>
    <row r="86" ht="12.75" customHeight="1">
      <c r="A86" s="6"/>
      <c r="B86" s="6"/>
      <c r="C86" s="12"/>
      <c r="D86" s="6"/>
      <c r="E86" s="6"/>
      <c r="F86" s="6"/>
      <c r="G86" s="6"/>
      <c r="H86" s="6"/>
      <c r="I86" s="6"/>
      <c r="J86" s="6"/>
      <c r="K86" s="6"/>
    </row>
    <row r="87" ht="12.75" customHeight="1">
      <c r="A87" s="6"/>
      <c r="B87" s="6"/>
      <c r="C87" s="12"/>
      <c r="D87" s="6"/>
      <c r="E87" s="6"/>
      <c r="F87" s="6"/>
      <c r="G87" s="6"/>
      <c r="H87" s="6"/>
      <c r="I87" s="6"/>
      <c r="J87" s="6"/>
      <c r="K87" s="6"/>
    </row>
    <row r="88" ht="12.75" customHeight="1">
      <c r="A88" s="6"/>
      <c r="B88" s="6"/>
      <c r="C88" s="12"/>
      <c r="D88" s="6"/>
      <c r="E88" s="6"/>
      <c r="F88" s="6"/>
      <c r="G88" s="6"/>
      <c r="H88" s="6"/>
      <c r="I88" s="6"/>
      <c r="J88" s="6"/>
      <c r="K88" s="6"/>
    </row>
    <row r="89" ht="12.75" customHeight="1">
      <c r="A89" s="6"/>
      <c r="B89" s="6"/>
      <c r="C89" s="12"/>
      <c r="D89" s="6"/>
      <c r="E89" s="6"/>
      <c r="F89" s="6"/>
      <c r="G89" s="6"/>
      <c r="H89" s="6"/>
      <c r="I89" s="6"/>
      <c r="J89" s="6"/>
      <c r="K89" s="6"/>
    </row>
    <row r="90" ht="12.75" customHeight="1">
      <c r="A90" s="6"/>
      <c r="B90" s="6"/>
      <c r="C90" s="12"/>
      <c r="D90" s="6"/>
      <c r="E90" s="6"/>
      <c r="F90" s="6"/>
      <c r="G90" s="6"/>
      <c r="H90" s="6"/>
      <c r="I90" s="6"/>
      <c r="J90" s="6"/>
      <c r="K90" s="6"/>
    </row>
    <row r="91" ht="12.75" customHeight="1">
      <c r="A91" s="6"/>
      <c r="B91" s="6"/>
      <c r="C91" s="12"/>
      <c r="D91" s="6"/>
      <c r="E91" s="6"/>
      <c r="F91" s="6"/>
      <c r="G91" s="6"/>
      <c r="H91" s="6"/>
      <c r="I91" s="6"/>
      <c r="J91" s="6"/>
      <c r="K91" s="6"/>
    </row>
    <row r="92" ht="12.75" customHeight="1">
      <c r="A92" s="6"/>
      <c r="B92" s="6"/>
      <c r="C92" s="12"/>
      <c r="D92" s="6"/>
      <c r="E92" s="6"/>
      <c r="F92" s="6"/>
      <c r="G92" s="6"/>
      <c r="H92" s="6"/>
      <c r="I92" s="6"/>
      <c r="J92" s="6"/>
      <c r="K92" s="6"/>
    </row>
    <row r="93" ht="12.75" customHeight="1">
      <c r="A93" s="6"/>
      <c r="B93" s="6"/>
      <c r="C93" s="12"/>
      <c r="D93" s="6"/>
      <c r="E93" s="6"/>
      <c r="F93" s="6"/>
      <c r="G93" s="6"/>
      <c r="H93" s="6"/>
      <c r="I93" s="6"/>
      <c r="J93" s="6"/>
      <c r="K93" s="6"/>
    </row>
    <row r="94" ht="12.75" customHeight="1">
      <c r="A94" s="6"/>
      <c r="B94" s="6"/>
      <c r="C94" s="12"/>
      <c r="D94" s="6"/>
      <c r="E94" s="6"/>
      <c r="F94" s="6"/>
      <c r="G94" s="6"/>
      <c r="H94" s="6"/>
      <c r="I94" s="6"/>
      <c r="J94" s="6"/>
      <c r="K94" s="6"/>
    </row>
    <row r="95" ht="12.75" customHeight="1">
      <c r="A95" s="6"/>
      <c r="B95" s="6"/>
      <c r="C95" s="12"/>
      <c r="D95" s="6"/>
      <c r="E95" s="6"/>
      <c r="F95" s="6"/>
      <c r="G95" s="6"/>
      <c r="H95" s="6"/>
      <c r="I95" s="6"/>
      <c r="J95" s="6"/>
      <c r="K95" s="6"/>
    </row>
    <row r="96" ht="12.75" customHeight="1">
      <c r="A96" s="6"/>
      <c r="B96" s="6"/>
      <c r="C96" s="12"/>
      <c r="D96" s="6"/>
      <c r="E96" s="6"/>
      <c r="F96" s="6"/>
      <c r="G96" s="6"/>
      <c r="H96" s="6"/>
      <c r="I96" s="6"/>
      <c r="J96" s="6"/>
      <c r="K96" s="6"/>
    </row>
    <row r="97" ht="12.75" customHeight="1">
      <c r="A97" s="6"/>
      <c r="B97" s="6"/>
      <c r="C97" s="12"/>
      <c r="D97" s="6"/>
      <c r="E97" s="6"/>
      <c r="F97" s="6"/>
      <c r="G97" s="6"/>
      <c r="H97" s="6"/>
      <c r="I97" s="6"/>
      <c r="J97" s="6"/>
      <c r="K97" s="6"/>
    </row>
    <row r="98" ht="12.75" customHeight="1">
      <c r="A98" s="6"/>
      <c r="B98" s="6"/>
      <c r="C98" s="12"/>
      <c r="D98" s="6"/>
      <c r="E98" s="6"/>
      <c r="F98" s="6"/>
      <c r="G98" s="6"/>
      <c r="H98" s="6"/>
      <c r="I98" s="6"/>
      <c r="J98" s="6"/>
      <c r="K98" s="6"/>
    </row>
    <row r="99" ht="12.75" customHeight="1">
      <c r="A99" s="6"/>
      <c r="B99" s="6"/>
      <c r="C99" s="12"/>
      <c r="D99" s="6"/>
      <c r="E99" s="6"/>
      <c r="F99" s="6"/>
      <c r="G99" s="6"/>
      <c r="H99" s="6"/>
      <c r="I99" s="6"/>
      <c r="J99" s="6"/>
      <c r="K99" s="6"/>
    </row>
    <row r="100" ht="12.75" customHeight="1">
      <c r="A100" s="6"/>
      <c r="B100" s="6"/>
      <c r="C100" s="12"/>
      <c r="D100" s="6"/>
      <c r="E100" s="6"/>
      <c r="F100" s="6"/>
      <c r="G100" s="6"/>
      <c r="H100" s="6"/>
      <c r="I100" s="6"/>
      <c r="J100" s="6"/>
      <c r="K100" s="6"/>
    </row>
    <row r="101" ht="12.75" customHeight="1">
      <c r="A101" s="6"/>
      <c r="B101" s="6"/>
      <c r="C101" s="12"/>
      <c r="D101" s="6"/>
      <c r="E101" s="6"/>
      <c r="F101" s="6"/>
      <c r="G101" s="6"/>
      <c r="H101" s="6"/>
      <c r="I101" s="6"/>
      <c r="J101" s="6"/>
      <c r="K101" s="6"/>
    </row>
    <row r="102" ht="12.75" customHeight="1">
      <c r="A102" s="6"/>
      <c r="B102" s="6"/>
      <c r="C102" s="12"/>
      <c r="D102" s="6"/>
      <c r="E102" s="6"/>
      <c r="F102" s="6"/>
      <c r="G102" s="6"/>
      <c r="H102" s="6"/>
      <c r="I102" s="6"/>
      <c r="J102" s="6"/>
      <c r="K102" s="6"/>
    </row>
    <row r="103" ht="12.75" customHeight="1">
      <c r="A103" s="6"/>
      <c r="B103" s="6"/>
      <c r="C103" s="12"/>
      <c r="D103" s="6"/>
      <c r="E103" s="6"/>
      <c r="F103" s="6"/>
      <c r="G103" s="6"/>
      <c r="H103" s="6"/>
      <c r="I103" s="6"/>
      <c r="J103" s="6"/>
      <c r="K103" s="6"/>
    </row>
    <row r="104" ht="12.75" customHeight="1">
      <c r="A104" s="6"/>
      <c r="B104" s="6"/>
      <c r="C104" s="12"/>
      <c r="D104" s="6"/>
      <c r="E104" s="6"/>
      <c r="F104" s="6"/>
      <c r="G104" s="6"/>
      <c r="H104" s="6"/>
      <c r="I104" s="6"/>
      <c r="J104" s="6"/>
      <c r="K104" s="6"/>
    </row>
    <row r="105" ht="12.75" customHeight="1">
      <c r="A105" s="6"/>
      <c r="B105" s="6"/>
      <c r="C105" s="12"/>
      <c r="D105" s="6"/>
      <c r="E105" s="6"/>
      <c r="F105" s="6"/>
      <c r="G105" s="6"/>
      <c r="H105" s="6"/>
      <c r="I105" s="6"/>
      <c r="J105" s="6"/>
      <c r="K105" s="6"/>
    </row>
    <row r="106" ht="12.75" customHeight="1">
      <c r="A106" s="6"/>
      <c r="B106" s="6"/>
      <c r="C106" s="12"/>
      <c r="D106" s="6"/>
      <c r="E106" s="6"/>
      <c r="F106" s="6"/>
      <c r="G106" s="6"/>
      <c r="H106" s="6"/>
      <c r="I106" s="6"/>
      <c r="J106" s="6"/>
      <c r="K106" s="6"/>
    </row>
    <row r="107" ht="12.75" customHeight="1">
      <c r="A107" s="6"/>
      <c r="B107" s="6"/>
      <c r="C107" s="12"/>
      <c r="D107" s="6"/>
      <c r="E107" s="6"/>
      <c r="F107" s="6"/>
      <c r="G107" s="6"/>
      <c r="H107" s="6"/>
      <c r="I107" s="6"/>
      <c r="J107" s="6"/>
      <c r="K107" s="6"/>
    </row>
    <row r="108" ht="12.75" customHeight="1">
      <c r="A108" s="6"/>
      <c r="B108" s="6"/>
      <c r="C108" s="12"/>
      <c r="D108" s="6"/>
      <c r="E108" s="6"/>
      <c r="F108" s="6"/>
      <c r="G108" s="6"/>
      <c r="H108" s="6"/>
      <c r="I108" s="6"/>
      <c r="J108" s="6"/>
      <c r="K108" s="6"/>
    </row>
    <row r="109" ht="12.75" customHeight="1">
      <c r="A109" s="6"/>
      <c r="B109" s="6"/>
      <c r="C109" s="12"/>
      <c r="D109" s="6"/>
      <c r="E109" s="6"/>
      <c r="F109" s="6"/>
      <c r="G109" s="6"/>
      <c r="H109" s="6"/>
      <c r="I109" s="6"/>
      <c r="J109" s="6"/>
      <c r="K109" s="6"/>
    </row>
    <row r="110" ht="12.75" customHeight="1">
      <c r="A110" s="6"/>
      <c r="B110" s="6"/>
      <c r="C110" s="12"/>
      <c r="D110" s="6"/>
      <c r="E110" s="6"/>
      <c r="F110" s="6"/>
      <c r="G110" s="6"/>
      <c r="H110" s="6"/>
      <c r="I110" s="6"/>
      <c r="J110" s="6"/>
      <c r="K110" s="6"/>
    </row>
    <row r="111" ht="12.75" customHeight="1">
      <c r="A111" s="6"/>
      <c r="B111" s="6"/>
      <c r="C111" s="12"/>
      <c r="D111" s="6"/>
      <c r="E111" s="6"/>
      <c r="F111" s="6"/>
      <c r="G111" s="6"/>
      <c r="H111" s="6"/>
      <c r="I111" s="6"/>
      <c r="J111" s="6"/>
      <c r="K111" s="6"/>
    </row>
    <row r="112" ht="12.75" customHeight="1">
      <c r="A112" s="6"/>
      <c r="B112" s="6"/>
      <c r="C112" s="12"/>
      <c r="D112" s="6"/>
      <c r="E112" s="6"/>
      <c r="F112" s="6"/>
      <c r="G112" s="6"/>
      <c r="H112" s="6"/>
      <c r="I112" s="6"/>
      <c r="J112" s="6"/>
      <c r="K112" s="6"/>
    </row>
    <row r="113" ht="12.75" customHeight="1">
      <c r="A113" s="6"/>
      <c r="B113" s="6"/>
      <c r="C113" s="12"/>
      <c r="D113" s="6"/>
      <c r="E113" s="6"/>
      <c r="F113" s="6"/>
      <c r="G113" s="6"/>
      <c r="H113" s="6"/>
      <c r="I113" s="6"/>
      <c r="J113" s="6"/>
      <c r="K113" s="6"/>
    </row>
    <row r="114" ht="12.75" customHeight="1">
      <c r="A114" s="6"/>
      <c r="B114" s="6"/>
      <c r="C114" s="12"/>
      <c r="D114" s="6"/>
      <c r="E114" s="6"/>
      <c r="F114" s="6"/>
      <c r="G114" s="6"/>
      <c r="H114" s="6"/>
      <c r="I114" s="6"/>
      <c r="J114" s="6"/>
      <c r="K114" s="6"/>
    </row>
    <row r="115" ht="12.75" customHeight="1">
      <c r="A115" s="6"/>
      <c r="B115" s="6"/>
      <c r="C115" s="12"/>
      <c r="D115" s="6"/>
      <c r="E115" s="6"/>
      <c r="F115" s="6"/>
      <c r="G115" s="6"/>
      <c r="H115" s="6"/>
      <c r="I115" s="6"/>
      <c r="J115" s="6"/>
      <c r="K115" s="6"/>
    </row>
    <row r="116" ht="12.75" customHeight="1">
      <c r="A116" s="6"/>
      <c r="B116" s="6"/>
      <c r="C116" s="12"/>
      <c r="D116" s="6"/>
      <c r="E116" s="6"/>
      <c r="F116" s="6"/>
      <c r="G116" s="6"/>
      <c r="H116" s="6"/>
      <c r="I116" s="6"/>
      <c r="J116" s="6"/>
      <c r="K116" s="6"/>
    </row>
    <row r="117" ht="12.75" customHeight="1">
      <c r="A117" s="6"/>
      <c r="B117" s="6"/>
      <c r="C117" s="12"/>
      <c r="D117" s="6"/>
      <c r="E117" s="6"/>
      <c r="F117" s="6"/>
      <c r="G117" s="6"/>
      <c r="H117" s="6"/>
      <c r="I117" s="6"/>
      <c r="J117" s="6"/>
      <c r="K117" s="6"/>
    </row>
    <row r="118" ht="12.75" customHeight="1">
      <c r="A118" s="6"/>
      <c r="B118" s="6"/>
      <c r="C118" s="12"/>
      <c r="D118" s="6"/>
      <c r="E118" s="6"/>
      <c r="F118" s="6"/>
      <c r="G118" s="6"/>
      <c r="H118" s="6"/>
      <c r="I118" s="6"/>
      <c r="J118" s="6"/>
      <c r="K118" s="6"/>
    </row>
    <row r="119" ht="12.75" customHeight="1">
      <c r="A119" s="6"/>
      <c r="B119" s="6"/>
      <c r="C119" s="12"/>
      <c r="D119" s="6"/>
      <c r="E119" s="6"/>
      <c r="F119" s="6"/>
      <c r="G119" s="6"/>
      <c r="H119" s="6"/>
      <c r="I119" s="6"/>
      <c r="J119" s="6"/>
      <c r="K119" s="6"/>
    </row>
    <row r="120" ht="12.75" customHeight="1">
      <c r="A120" s="6"/>
      <c r="B120" s="6"/>
      <c r="C120" s="12"/>
      <c r="D120" s="6"/>
      <c r="E120" s="6"/>
      <c r="F120" s="6"/>
      <c r="G120" s="6"/>
      <c r="H120" s="6"/>
      <c r="I120" s="6"/>
      <c r="J120" s="6"/>
      <c r="K120" s="6"/>
    </row>
    <row r="121" ht="12.75" customHeight="1">
      <c r="A121" s="6"/>
      <c r="B121" s="6"/>
      <c r="C121" s="12"/>
      <c r="D121" s="6"/>
      <c r="E121" s="6"/>
      <c r="F121" s="6"/>
      <c r="G121" s="6"/>
      <c r="H121" s="6"/>
      <c r="I121" s="6"/>
      <c r="J121" s="6"/>
      <c r="K121" s="6"/>
    </row>
    <row r="122" ht="12.75" customHeight="1">
      <c r="A122" s="6"/>
      <c r="B122" s="6"/>
      <c r="C122" s="12"/>
      <c r="D122" s="6"/>
      <c r="E122" s="6"/>
      <c r="F122" s="6"/>
      <c r="G122" s="6"/>
      <c r="H122" s="6"/>
      <c r="I122" s="6"/>
      <c r="J122" s="6"/>
      <c r="K122" s="6"/>
    </row>
    <row r="123" ht="12.75" customHeight="1">
      <c r="A123" s="6"/>
      <c r="B123" s="6"/>
      <c r="C123" s="12"/>
      <c r="D123" s="6"/>
      <c r="E123" s="6"/>
      <c r="F123" s="6"/>
      <c r="G123" s="6"/>
      <c r="H123" s="6"/>
      <c r="I123" s="6"/>
      <c r="J123" s="6"/>
      <c r="K123" s="6"/>
    </row>
    <row r="124" ht="12.75" customHeight="1">
      <c r="A124" s="6"/>
      <c r="B124" s="6"/>
      <c r="C124" s="12"/>
      <c r="D124" s="6"/>
      <c r="E124" s="6"/>
      <c r="F124" s="6"/>
      <c r="G124" s="6"/>
      <c r="H124" s="6"/>
      <c r="I124" s="6"/>
      <c r="J124" s="6"/>
      <c r="K124" s="6"/>
    </row>
    <row r="125" ht="12.75" customHeight="1">
      <c r="A125" s="6"/>
      <c r="B125" s="6"/>
      <c r="C125" s="12"/>
      <c r="D125" s="6"/>
      <c r="E125" s="6"/>
      <c r="F125" s="6"/>
      <c r="G125" s="6"/>
      <c r="H125" s="6"/>
      <c r="I125" s="6"/>
      <c r="J125" s="6"/>
      <c r="K125" s="6"/>
    </row>
    <row r="126" ht="12.75" customHeight="1">
      <c r="A126" s="6"/>
      <c r="B126" s="6"/>
      <c r="C126" s="12"/>
      <c r="D126" s="6"/>
      <c r="E126" s="6"/>
      <c r="F126" s="6"/>
      <c r="G126" s="6"/>
      <c r="H126" s="6"/>
      <c r="I126" s="6"/>
      <c r="J126" s="6"/>
      <c r="K126" s="6"/>
    </row>
    <row r="127" ht="12.75" customHeight="1">
      <c r="A127" s="6"/>
      <c r="B127" s="6"/>
      <c r="C127" s="12"/>
      <c r="D127" s="6"/>
      <c r="E127" s="6"/>
      <c r="F127" s="6"/>
      <c r="G127" s="6"/>
      <c r="H127" s="6"/>
      <c r="I127" s="6"/>
      <c r="J127" s="6"/>
      <c r="K127" s="6"/>
    </row>
    <row r="128" ht="12.75" customHeight="1">
      <c r="A128" s="6"/>
      <c r="B128" s="6"/>
      <c r="C128" s="12"/>
      <c r="D128" s="6"/>
      <c r="E128" s="6"/>
      <c r="F128" s="6"/>
      <c r="G128" s="6"/>
      <c r="H128" s="6"/>
      <c r="I128" s="6"/>
      <c r="J128" s="6"/>
      <c r="K128" s="6"/>
    </row>
    <row r="129" ht="12.75" customHeight="1">
      <c r="A129" s="6"/>
      <c r="B129" s="6"/>
      <c r="C129" s="12"/>
      <c r="D129" s="6"/>
      <c r="E129" s="6"/>
      <c r="F129" s="6"/>
      <c r="G129" s="6"/>
      <c r="H129" s="6"/>
      <c r="I129" s="6"/>
      <c r="J129" s="6"/>
      <c r="K129" s="6"/>
    </row>
    <row r="130" ht="12.75" customHeight="1">
      <c r="A130" s="6"/>
      <c r="B130" s="6"/>
      <c r="C130" s="12"/>
      <c r="D130" s="6"/>
      <c r="E130" s="6"/>
      <c r="F130" s="6"/>
      <c r="G130" s="6"/>
      <c r="H130" s="6"/>
      <c r="I130" s="6"/>
      <c r="J130" s="6"/>
      <c r="K130" s="6"/>
    </row>
    <row r="131" ht="12.75" customHeight="1">
      <c r="A131" s="6"/>
      <c r="B131" s="6"/>
      <c r="C131" s="12"/>
      <c r="D131" s="6"/>
      <c r="E131" s="6"/>
      <c r="F131" s="6"/>
      <c r="G131" s="6"/>
      <c r="H131" s="6"/>
      <c r="I131" s="6"/>
      <c r="J131" s="6"/>
      <c r="K131" s="6"/>
    </row>
    <row r="132" ht="12.75" customHeight="1">
      <c r="A132" s="6"/>
      <c r="B132" s="6"/>
      <c r="C132" s="12"/>
      <c r="D132" s="6"/>
      <c r="E132" s="6"/>
      <c r="F132" s="6"/>
      <c r="G132" s="6"/>
      <c r="H132" s="6"/>
      <c r="I132" s="6"/>
      <c r="J132" s="6"/>
      <c r="K132" s="6"/>
    </row>
    <row r="133" ht="12.75" customHeight="1">
      <c r="A133" s="6"/>
      <c r="B133" s="6"/>
      <c r="C133" s="12"/>
      <c r="D133" s="6"/>
      <c r="E133" s="6"/>
      <c r="F133" s="6"/>
      <c r="G133" s="6"/>
      <c r="H133" s="6"/>
      <c r="I133" s="6"/>
      <c r="J133" s="6"/>
      <c r="K133" s="6"/>
    </row>
    <row r="134" ht="12.75" customHeight="1">
      <c r="A134" s="6"/>
      <c r="B134" s="6"/>
      <c r="C134" s="12"/>
      <c r="D134" s="6"/>
      <c r="E134" s="6"/>
      <c r="F134" s="6"/>
      <c r="G134" s="6"/>
      <c r="H134" s="6"/>
      <c r="I134" s="6"/>
      <c r="J134" s="6"/>
      <c r="K134" s="6"/>
    </row>
    <row r="135" ht="12.75" customHeight="1">
      <c r="A135" s="6"/>
      <c r="B135" s="6"/>
      <c r="C135" s="12"/>
      <c r="D135" s="6"/>
      <c r="E135" s="6"/>
      <c r="F135" s="6"/>
      <c r="G135" s="6"/>
      <c r="H135" s="6"/>
      <c r="I135" s="6"/>
      <c r="J135" s="6"/>
      <c r="K135" s="6"/>
    </row>
    <row r="136" ht="12.75" customHeight="1">
      <c r="A136" s="6"/>
      <c r="B136" s="6"/>
      <c r="C136" s="12"/>
      <c r="D136" s="6"/>
      <c r="E136" s="6"/>
      <c r="F136" s="6"/>
      <c r="G136" s="6"/>
      <c r="H136" s="6"/>
      <c r="I136" s="6"/>
      <c r="J136" s="6"/>
      <c r="K136" s="6"/>
    </row>
    <row r="137" ht="12.75" customHeight="1">
      <c r="A137" s="6"/>
      <c r="B137" s="6"/>
      <c r="C137" s="12"/>
      <c r="D137" s="6"/>
      <c r="E137" s="6"/>
      <c r="F137" s="6"/>
      <c r="G137" s="6"/>
      <c r="H137" s="6"/>
      <c r="I137" s="6"/>
      <c r="J137" s="6"/>
      <c r="K137" s="6"/>
    </row>
    <row r="138" ht="12.75" customHeight="1">
      <c r="A138" s="6"/>
      <c r="B138" s="6"/>
      <c r="C138" s="12"/>
      <c r="D138" s="6"/>
      <c r="E138" s="6"/>
      <c r="F138" s="6"/>
      <c r="G138" s="6"/>
      <c r="H138" s="6"/>
      <c r="I138" s="6"/>
      <c r="J138" s="6"/>
      <c r="K138" s="6"/>
    </row>
    <row r="139" ht="12.75" customHeight="1">
      <c r="A139" s="6"/>
      <c r="B139" s="6"/>
      <c r="C139" s="12"/>
      <c r="D139" s="6"/>
      <c r="E139" s="6"/>
      <c r="F139" s="6"/>
      <c r="G139" s="6"/>
      <c r="H139" s="6"/>
      <c r="I139" s="6"/>
      <c r="J139" s="6"/>
      <c r="K139" s="6"/>
    </row>
    <row r="140" ht="12.75" customHeight="1">
      <c r="A140" s="6"/>
      <c r="B140" s="6"/>
      <c r="C140" s="12"/>
      <c r="D140" s="6"/>
      <c r="E140" s="6"/>
      <c r="F140" s="6"/>
      <c r="G140" s="6"/>
      <c r="H140" s="6"/>
      <c r="I140" s="6"/>
      <c r="J140" s="6"/>
      <c r="K140" s="6"/>
    </row>
    <row r="141" ht="12.75" customHeight="1">
      <c r="A141" s="6"/>
      <c r="B141" s="6"/>
      <c r="C141" s="12"/>
      <c r="D141" s="6"/>
      <c r="E141" s="6"/>
      <c r="F141" s="6"/>
      <c r="G141" s="6"/>
      <c r="H141" s="6"/>
      <c r="I141" s="6"/>
      <c r="J141" s="6"/>
      <c r="K141" s="6"/>
    </row>
    <row r="142" ht="12.75" customHeight="1">
      <c r="A142" s="6"/>
      <c r="B142" s="6"/>
      <c r="C142" s="12"/>
      <c r="D142" s="6"/>
      <c r="E142" s="6"/>
      <c r="F142" s="6"/>
      <c r="G142" s="6"/>
      <c r="H142" s="6"/>
      <c r="I142" s="6"/>
      <c r="J142" s="6"/>
      <c r="K142" s="6"/>
    </row>
    <row r="143" ht="12.75" customHeight="1">
      <c r="A143" s="6"/>
      <c r="B143" s="6"/>
      <c r="C143" s="12"/>
      <c r="D143" s="6"/>
      <c r="E143" s="6"/>
      <c r="F143" s="6"/>
      <c r="G143" s="6"/>
      <c r="H143" s="6"/>
      <c r="I143" s="6"/>
      <c r="J143" s="6"/>
      <c r="K143" s="6"/>
    </row>
    <row r="144" ht="12.75" customHeight="1">
      <c r="A144" s="6"/>
      <c r="B144" s="6"/>
      <c r="C144" s="12"/>
      <c r="D144" s="6"/>
      <c r="E144" s="6"/>
      <c r="F144" s="6"/>
      <c r="G144" s="6"/>
      <c r="H144" s="6"/>
      <c r="I144" s="6"/>
      <c r="J144" s="6"/>
      <c r="K144" s="6"/>
    </row>
    <row r="145" ht="12.75" customHeight="1">
      <c r="A145" s="6"/>
      <c r="B145" s="6"/>
      <c r="C145" s="12"/>
      <c r="D145" s="6"/>
      <c r="E145" s="6"/>
      <c r="F145" s="6"/>
      <c r="G145" s="6"/>
      <c r="H145" s="6"/>
      <c r="I145" s="6"/>
      <c r="J145" s="6"/>
      <c r="K145" s="6"/>
    </row>
    <row r="146" ht="12.75" customHeight="1">
      <c r="A146" s="6"/>
      <c r="B146" s="6"/>
      <c r="C146" s="12"/>
      <c r="D146" s="6"/>
      <c r="E146" s="6"/>
      <c r="F146" s="6"/>
      <c r="G146" s="6"/>
      <c r="H146" s="6"/>
      <c r="I146" s="6"/>
      <c r="J146" s="6"/>
      <c r="K146" s="6"/>
    </row>
    <row r="147" ht="12.75" customHeight="1">
      <c r="A147" s="6"/>
      <c r="B147" s="6"/>
      <c r="C147" s="12"/>
      <c r="D147" s="6"/>
      <c r="E147" s="6"/>
      <c r="F147" s="6"/>
      <c r="G147" s="6"/>
      <c r="H147" s="6"/>
      <c r="I147" s="6"/>
      <c r="J147" s="6"/>
      <c r="K147" s="6"/>
    </row>
    <row r="148" ht="12.75" customHeight="1">
      <c r="A148" s="6"/>
      <c r="B148" s="6"/>
      <c r="C148" s="12"/>
      <c r="D148" s="6"/>
      <c r="E148" s="6"/>
      <c r="F148" s="6"/>
      <c r="G148" s="6"/>
      <c r="H148" s="6"/>
      <c r="I148" s="6"/>
      <c r="J148" s="6"/>
      <c r="K148" s="6"/>
    </row>
    <row r="149" ht="12.75" customHeight="1">
      <c r="A149" s="6"/>
      <c r="B149" s="6"/>
      <c r="C149" s="12"/>
      <c r="D149" s="6"/>
      <c r="E149" s="6"/>
      <c r="F149" s="6"/>
      <c r="G149" s="6"/>
      <c r="H149" s="6"/>
      <c r="I149" s="6"/>
      <c r="J149" s="6"/>
      <c r="K149" s="6"/>
    </row>
    <row r="150" ht="12.75" customHeight="1">
      <c r="A150" s="6"/>
      <c r="B150" s="6"/>
      <c r="C150" s="12"/>
      <c r="D150" s="6"/>
      <c r="E150" s="6"/>
      <c r="F150" s="6"/>
      <c r="G150" s="6"/>
      <c r="H150" s="6"/>
      <c r="I150" s="6"/>
      <c r="J150" s="6"/>
      <c r="K150" s="6"/>
    </row>
    <row r="151" ht="12.75" customHeight="1">
      <c r="A151" s="6"/>
      <c r="B151" s="6"/>
      <c r="C151" s="12"/>
      <c r="D151" s="6"/>
      <c r="E151" s="6"/>
      <c r="F151" s="6"/>
      <c r="G151" s="6"/>
      <c r="H151" s="6"/>
      <c r="I151" s="6"/>
      <c r="J151" s="6"/>
      <c r="K151" s="6"/>
    </row>
    <row r="152" ht="12.75" customHeight="1">
      <c r="A152" s="6"/>
      <c r="B152" s="6"/>
      <c r="C152" s="12"/>
      <c r="D152" s="6"/>
      <c r="E152" s="6"/>
      <c r="F152" s="6"/>
      <c r="G152" s="6"/>
      <c r="H152" s="6"/>
      <c r="I152" s="6"/>
      <c r="J152" s="6"/>
      <c r="K152" s="6"/>
    </row>
    <row r="153" ht="12.75" customHeight="1">
      <c r="A153" s="6"/>
      <c r="B153" s="6"/>
      <c r="C153" s="12"/>
      <c r="D153" s="6"/>
      <c r="E153" s="6"/>
      <c r="F153" s="6"/>
      <c r="G153" s="6"/>
      <c r="H153" s="6"/>
      <c r="I153" s="6"/>
      <c r="J153" s="6"/>
      <c r="K153" s="6"/>
    </row>
    <row r="154" ht="12.75" customHeight="1">
      <c r="A154" s="6"/>
      <c r="B154" s="6"/>
      <c r="C154" s="12"/>
      <c r="D154" s="6"/>
      <c r="E154" s="6"/>
      <c r="F154" s="6"/>
      <c r="G154" s="6"/>
      <c r="H154" s="6"/>
      <c r="I154" s="6"/>
      <c r="J154" s="6"/>
      <c r="K154" s="6"/>
    </row>
    <row r="155" ht="12.75" customHeight="1">
      <c r="A155" s="6"/>
      <c r="B155" s="6"/>
      <c r="C155" s="12"/>
      <c r="D155" s="6"/>
      <c r="E155" s="6"/>
      <c r="F155" s="6"/>
      <c r="G155" s="6"/>
      <c r="H155" s="6"/>
      <c r="I155" s="6"/>
      <c r="J155" s="6"/>
      <c r="K155" s="6"/>
    </row>
    <row r="156" ht="12.75" customHeight="1">
      <c r="A156" s="6"/>
      <c r="B156" s="6"/>
      <c r="C156" s="12"/>
      <c r="D156" s="6"/>
      <c r="E156" s="6"/>
      <c r="F156" s="6"/>
      <c r="G156" s="6"/>
      <c r="H156" s="6"/>
      <c r="I156" s="6"/>
      <c r="J156" s="6"/>
      <c r="K156" s="6"/>
    </row>
    <row r="157" ht="12.75" customHeight="1">
      <c r="A157" s="6"/>
      <c r="B157" s="6"/>
      <c r="C157" s="12"/>
      <c r="D157" s="6"/>
      <c r="E157" s="6"/>
      <c r="F157" s="6"/>
      <c r="G157" s="6"/>
      <c r="H157" s="6"/>
      <c r="I157" s="6"/>
      <c r="J157" s="6"/>
      <c r="K157" s="6"/>
    </row>
    <row r="158" ht="12.75" customHeight="1">
      <c r="A158" s="6"/>
      <c r="B158" s="6"/>
      <c r="C158" s="12"/>
      <c r="D158" s="6"/>
      <c r="E158" s="6"/>
      <c r="F158" s="6"/>
      <c r="G158" s="6"/>
      <c r="H158" s="6"/>
      <c r="I158" s="6"/>
      <c r="J158" s="6"/>
      <c r="K158" s="6"/>
    </row>
    <row r="159" ht="12.75" customHeight="1">
      <c r="A159" s="6"/>
      <c r="B159" s="6"/>
      <c r="C159" s="12"/>
      <c r="D159" s="6"/>
      <c r="E159" s="6"/>
      <c r="F159" s="6"/>
      <c r="G159" s="6"/>
      <c r="H159" s="6"/>
      <c r="I159" s="6"/>
      <c r="J159" s="6"/>
      <c r="K159" s="6"/>
    </row>
    <row r="160" ht="12.75" customHeight="1">
      <c r="A160" s="6"/>
      <c r="B160" s="6"/>
      <c r="C160" s="12"/>
      <c r="D160" s="6"/>
      <c r="E160" s="6"/>
      <c r="F160" s="6"/>
      <c r="G160" s="6"/>
      <c r="H160" s="6"/>
      <c r="I160" s="6"/>
      <c r="J160" s="6"/>
      <c r="K160" s="6"/>
    </row>
    <row r="161" ht="12.75" customHeight="1">
      <c r="A161" s="6"/>
      <c r="B161" s="6"/>
      <c r="C161" s="12"/>
      <c r="D161" s="6"/>
      <c r="E161" s="6"/>
      <c r="F161" s="6"/>
      <c r="G161" s="6"/>
      <c r="H161" s="6"/>
      <c r="I161" s="6"/>
      <c r="J161" s="6"/>
      <c r="K161" s="6"/>
    </row>
    <row r="162" ht="12.75" customHeight="1">
      <c r="A162" s="6"/>
      <c r="B162" s="6"/>
      <c r="C162" s="12"/>
      <c r="D162" s="6"/>
      <c r="E162" s="6"/>
      <c r="F162" s="6"/>
      <c r="G162" s="6"/>
      <c r="H162" s="6"/>
      <c r="I162" s="6"/>
      <c r="J162" s="6"/>
      <c r="K162" s="6"/>
    </row>
    <row r="163" ht="12.75" customHeight="1">
      <c r="A163" s="6"/>
      <c r="B163" s="6"/>
      <c r="C163" s="12"/>
      <c r="D163" s="6"/>
      <c r="E163" s="6"/>
      <c r="F163" s="6"/>
      <c r="G163" s="6"/>
      <c r="H163" s="6"/>
      <c r="I163" s="6"/>
      <c r="J163" s="6"/>
      <c r="K163" s="6"/>
    </row>
    <row r="164" ht="12.75" customHeight="1">
      <c r="A164" s="6"/>
      <c r="B164" s="6"/>
      <c r="C164" s="12"/>
      <c r="D164" s="6"/>
      <c r="E164" s="6"/>
      <c r="F164" s="6"/>
      <c r="G164" s="6"/>
      <c r="H164" s="6"/>
      <c r="I164" s="6"/>
      <c r="J164" s="6"/>
      <c r="K164" s="6"/>
    </row>
    <row r="165" ht="12.75" customHeight="1">
      <c r="A165" s="6"/>
      <c r="B165" s="6"/>
      <c r="C165" s="12"/>
      <c r="D165" s="6"/>
      <c r="E165" s="6"/>
      <c r="F165" s="6"/>
      <c r="G165" s="6"/>
      <c r="H165" s="6"/>
      <c r="I165" s="6"/>
      <c r="J165" s="6"/>
      <c r="K165" s="6"/>
    </row>
    <row r="166" ht="12.75" customHeight="1">
      <c r="A166" s="6"/>
      <c r="B166" s="6"/>
      <c r="C166" s="12"/>
      <c r="D166" s="6"/>
      <c r="E166" s="6"/>
      <c r="F166" s="6"/>
      <c r="G166" s="6"/>
      <c r="H166" s="6"/>
      <c r="I166" s="6"/>
      <c r="J166" s="6"/>
      <c r="K166" s="6"/>
    </row>
    <row r="167" ht="12.75" customHeight="1">
      <c r="A167" s="6"/>
      <c r="B167" s="6"/>
      <c r="C167" s="12"/>
      <c r="D167" s="6"/>
      <c r="E167" s="6"/>
      <c r="F167" s="6"/>
      <c r="G167" s="6"/>
      <c r="H167" s="6"/>
      <c r="I167" s="6"/>
      <c r="J167" s="6"/>
      <c r="K167" s="6"/>
    </row>
    <row r="168" ht="12.75" customHeight="1">
      <c r="A168" s="6"/>
      <c r="B168" s="6"/>
      <c r="C168" s="12"/>
      <c r="D168" s="6"/>
      <c r="E168" s="6"/>
      <c r="F168" s="6"/>
      <c r="G168" s="6"/>
      <c r="H168" s="6"/>
      <c r="I168" s="6"/>
      <c r="J168" s="6"/>
      <c r="K168" s="6"/>
    </row>
    <row r="169" ht="12.75" customHeight="1">
      <c r="A169" s="6"/>
      <c r="B169" s="6"/>
      <c r="C169" s="12"/>
      <c r="D169" s="6"/>
      <c r="E169" s="6"/>
      <c r="F169" s="6"/>
      <c r="G169" s="6"/>
      <c r="H169" s="6"/>
      <c r="I169" s="6"/>
      <c r="J169" s="6"/>
      <c r="K169" s="6"/>
    </row>
    <row r="170" ht="12.75" customHeight="1">
      <c r="A170" s="6"/>
      <c r="B170" s="6"/>
      <c r="C170" s="12"/>
      <c r="D170" s="6"/>
      <c r="E170" s="6"/>
      <c r="F170" s="6"/>
      <c r="G170" s="6"/>
      <c r="H170" s="6"/>
      <c r="I170" s="6"/>
      <c r="J170" s="6"/>
      <c r="K170" s="6"/>
    </row>
    <row r="171" ht="12.75" customHeight="1">
      <c r="A171" s="6"/>
      <c r="B171" s="6"/>
      <c r="C171" s="12"/>
      <c r="D171" s="6"/>
      <c r="E171" s="6"/>
      <c r="F171" s="6"/>
      <c r="G171" s="6"/>
      <c r="H171" s="6"/>
      <c r="I171" s="6"/>
      <c r="J171" s="6"/>
      <c r="K171" s="6"/>
    </row>
    <row r="172" ht="12.75" customHeight="1">
      <c r="A172" s="6"/>
      <c r="B172" s="6"/>
      <c r="C172" s="12"/>
      <c r="D172" s="6"/>
      <c r="E172" s="6"/>
      <c r="F172" s="6"/>
      <c r="G172" s="6"/>
      <c r="H172" s="6"/>
      <c r="I172" s="6"/>
      <c r="J172" s="6"/>
      <c r="K172" s="6"/>
    </row>
    <row r="173" ht="12.75" customHeight="1">
      <c r="A173" s="6"/>
      <c r="B173" s="6"/>
      <c r="C173" s="12"/>
      <c r="D173" s="6"/>
      <c r="E173" s="6"/>
      <c r="F173" s="6"/>
      <c r="G173" s="6"/>
      <c r="H173" s="6"/>
      <c r="I173" s="6"/>
      <c r="J173" s="6"/>
      <c r="K173" s="6"/>
    </row>
    <row r="174" ht="12.75" customHeight="1">
      <c r="A174" s="6"/>
      <c r="B174" s="6"/>
      <c r="C174" s="12"/>
      <c r="D174" s="6"/>
      <c r="E174" s="6"/>
      <c r="F174" s="6"/>
      <c r="G174" s="6"/>
      <c r="H174" s="6"/>
      <c r="I174" s="6"/>
      <c r="J174" s="6"/>
      <c r="K174" s="6"/>
    </row>
    <row r="175" ht="12.75" customHeight="1">
      <c r="A175" s="6"/>
      <c r="B175" s="6"/>
      <c r="C175" s="12"/>
      <c r="D175" s="6"/>
      <c r="E175" s="6"/>
      <c r="F175" s="6"/>
      <c r="G175" s="6"/>
      <c r="H175" s="6"/>
      <c r="I175" s="6"/>
      <c r="J175" s="6"/>
      <c r="K175" s="6"/>
    </row>
    <row r="176" ht="12.75" customHeight="1">
      <c r="A176" s="6"/>
      <c r="B176" s="6"/>
      <c r="C176" s="12"/>
      <c r="D176" s="6"/>
      <c r="E176" s="6"/>
      <c r="F176" s="6"/>
      <c r="G176" s="6"/>
      <c r="H176" s="6"/>
      <c r="I176" s="6"/>
      <c r="J176" s="6"/>
      <c r="K176" s="6"/>
    </row>
    <row r="177" ht="12.75" customHeight="1">
      <c r="A177" s="6"/>
      <c r="B177" s="6"/>
      <c r="C177" s="12"/>
      <c r="D177" s="6"/>
      <c r="E177" s="6"/>
      <c r="F177" s="6"/>
      <c r="G177" s="6"/>
      <c r="H177" s="6"/>
      <c r="I177" s="6"/>
      <c r="J177" s="6"/>
      <c r="K177" s="6"/>
    </row>
    <row r="178" ht="12.75" customHeight="1">
      <c r="A178" s="6"/>
      <c r="B178" s="6"/>
      <c r="C178" s="12"/>
      <c r="D178" s="6"/>
      <c r="E178" s="6"/>
      <c r="F178" s="6"/>
      <c r="G178" s="6"/>
      <c r="H178" s="6"/>
      <c r="I178" s="6"/>
      <c r="J178" s="6"/>
      <c r="K178" s="6"/>
    </row>
    <row r="179" ht="12.75" customHeight="1">
      <c r="A179" s="6"/>
      <c r="B179" s="6"/>
      <c r="C179" s="12"/>
      <c r="D179" s="6"/>
      <c r="E179" s="6"/>
      <c r="F179" s="6"/>
      <c r="G179" s="6"/>
      <c r="H179" s="6"/>
      <c r="I179" s="6"/>
      <c r="J179" s="6"/>
      <c r="K179" s="6"/>
    </row>
    <row r="180" ht="12.75" customHeight="1">
      <c r="A180" s="6"/>
      <c r="B180" s="6"/>
      <c r="C180" s="12"/>
      <c r="D180" s="6"/>
      <c r="E180" s="6"/>
      <c r="F180" s="6"/>
      <c r="G180" s="6"/>
      <c r="H180" s="6"/>
      <c r="I180" s="6"/>
      <c r="J180" s="6"/>
      <c r="K180" s="6"/>
    </row>
    <row r="181" ht="12.75" customHeight="1">
      <c r="A181" s="6"/>
      <c r="B181" s="6"/>
      <c r="C181" s="12"/>
      <c r="D181" s="6"/>
      <c r="E181" s="6"/>
      <c r="F181" s="6"/>
      <c r="G181" s="6"/>
      <c r="H181" s="6"/>
      <c r="I181" s="6"/>
      <c r="J181" s="6"/>
      <c r="K181" s="6"/>
    </row>
    <row r="182" ht="12.75" customHeight="1">
      <c r="A182" s="6"/>
      <c r="B182" s="6"/>
      <c r="C182" s="12"/>
      <c r="D182" s="6"/>
      <c r="E182" s="6"/>
      <c r="F182" s="6"/>
      <c r="G182" s="6"/>
      <c r="H182" s="6"/>
      <c r="I182" s="6"/>
      <c r="J182" s="6"/>
      <c r="K182" s="6"/>
    </row>
    <row r="183" ht="12.75" customHeight="1">
      <c r="A183" s="6"/>
      <c r="B183" s="6"/>
      <c r="C183" s="12"/>
      <c r="D183" s="6"/>
      <c r="E183" s="6"/>
      <c r="F183" s="6"/>
      <c r="G183" s="6"/>
      <c r="H183" s="6"/>
      <c r="I183" s="6"/>
      <c r="J183" s="6"/>
      <c r="K183" s="6"/>
    </row>
    <row r="184" ht="12.75" customHeight="1">
      <c r="A184" s="6"/>
      <c r="B184" s="6"/>
      <c r="C184" s="12"/>
      <c r="D184" s="6"/>
      <c r="E184" s="6"/>
      <c r="F184" s="6"/>
      <c r="G184" s="6"/>
      <c r="H184" s="6"/>
      <c r="I184" s="6"/>
      <c r="J184" s="6"/>
      <c r="K184" s="6"/>
    </row>
    <row r="185" ht="12.75" customHeight="1">
      <c r="A185" s="6"/>
      <c r="B185" s="6"/>
      <c r="C185" s="12"/>
      <c r="D185" s="6"/>
      <c r="E185" s="6"/>
      <c r="F185" s="6"/>
      <c r="G185" s="6"/>
      <c r="H185" s="6"/>
      <c r="I185" s="6"/>
      <c r="J185" s="6"/>
      <c r="K185" s="6"/>
    </row>
    <row r="186" ht="12.75" customHeight="1">
      <c r="A186" s="6"/>
      <c r="B186" s="6"/>
      <c r="C186" s="12"/>
      <c r="D186" s="6"/>
      <c r="E186" s="6"/>
      <c r="F186" s="6"/>
      <c r="G186" s="6"/>
      <c r="H186" s="6"/>
      <c r="I186" s="6"/>
      <c r="J186" s="6"/>
      <c r="K186" s="6"/>
    </row>
    <row r="187" ht="12.75" customHeight="1">
      <c r="A187" s="6"/>
      <c r="B187" s="6"/>
      <c r="C187" s="12"/>
      <c r="D187" s="6"/>
      <c r="E187" s="6"/>
      <c r="F187" s="6"/>
      <c r="G187" s="6"/>
      <c r="H187" s="6"/>
      <c r="I187" s="6"/>
      <c r="J187" s="6"/>
      <c r="K187" s="6"/>
    </row>
    <row r="188" ht="12.75" customHeight="1">
      <c r="A188" s="6"/>
      <c r="B188" s="6"/>
      <c r="C188" s="12"/>
      <c r="D188" s="6"/>
      <c r="E188" s="6"/>
      <c r="F188" s="6"/>
      <c r="G188" s="6"/>
      <c r="H188" s="6"/>
      <c r="I188" s="6"/>
      <c r="J188" s="6"/>
      <c r="K188" s="6"/>
    </row>
    <row r="189" ht="12.75" customHeight="1">
      <c r="A189" s="6"/>
      <c r="B189" s="6"/>
      <c r="C189" s="12"/>
      <c r="D189" s="6"/>
      <c r="E189" s="6"/>
      <c r="F189" s="6"/>
      <c r="G189" s="6"/>
      <c r="H189" s="6"/>
      <c r="I189" s="6"/>
      <c r="J189" s="6"/>
      <c r="K189" s="6"/>
    </row>
    <row r="190" ht="12.75" customHeight="1">
      <c r="A190" s="6"/>
      <c r="B190" s="6"/>
      <c r="C190" s="12"/>
      <c r="D190" s="6"/>
      <c r="E190" s="6"/>
      <c r="F190" s="6"/>
      <c r="G190" s="6"/>
      <c r="H190" s="6"/>
      <c r="I190" s="6"/>
      <c r="J190" s="6"/>
      <c r="K190" s="6"/>
    </row>
    <row r="191" ht="12.75" customHeight="1">
      <c r="A191" s="6"/>
      <c r="B191" s="6"/>
      <c r="C191" s="12"/>
      <c r="D191" s="6"/>
      <c r="E191" s="6"/>
      <c r="F191" s="6"/>
      <c r="G191" s="6"/>
      <c r="H191" s="6"/>
      <c r="I191" s="6"/>
      <c r="J191" s="6"/>
      <c r="K191" s="6"/>
    </row>
    <row r="192" ht="12.75" customHeight="1">
      <c r="A192" s="6"/>
      <c r="B192" s="6"/>
      <c r="C192" s="12"/>
      <c r="D192" s="6"/>
      <c r="E192" s="6"/>
      <c r="F192" s="6"/>
      <c r="G192" s="6"/>
      <c r="H192" s="6"/>
      <c r="I192" s="6"/>
      <c r="J192" s="6"/>
      <c r="K192" s="6"/>
    </row>
    <row r="193" ht="12.75" customHeight="1">
      <c r="A193" s="6"/>
      <c r="B193" s="6"/>
      <c r="C193" s="12"/>
      <c r="D193" s="6"/>
      <c r="E193" s="6"/>
      <c r="F193" s="6"/>
      <c r="G193" s="6"/>
      <c r="H193" s="6"/>
      <c r="I193" s="6"/>
      <c r="J193" s="6"/>
      <c r="K193" s="6"/>
    </row>
    <row r="194" ht="12.75" customHeight="1">
      <c r="A194" s="6"/>
      <c r="B194" s="6"/>
      <c r="C194" s="12"/>
      <c r="D194" s="6"/>
      <c r="E194" s="6"/>
      <c r="F194" s="6"/>
      <c r="G194" s="6"/>
      <c r="H194" s="6"/>
      <c r="I194" s="6"/>
      <c r="J194" s="6"/>
      <c r="K194" s="6"/>
    </row>
    <row r="195" ht="12.75" customHeight="1">
      <c r="A195" s="6"/>
      <c r="B195" s="6"/>
      <c r="C195" s="12"/>
      <c r="D195" s="6"/>
      <c r="E195" s="6"/>
      <c r="F195" s="6"/>
      <c r="G195" s="6"/>
      <c r="H195" s="6"/>
      <c r="I195" s="6"/>
      <c r="J195" s="6"/>
      <c r="K195" s="6"/>
    </row>
    <row r="196" ht="12.75" customHeight="1">
      <c r="A196" s="6"/>
      <c r="B196" s="6"/>
      <c r="C196" s="12"/>
      <c r="D196" s="6"/>
      <c r="E196" s="6"/>
      <c r="F196" s="6"/>
      <c r="G196" s="6"/>
      <c r="H196" s="6"/>
      <c r="I196" s="6"/>
      <c r="J196" s="6"/>
      <c r="K196" s="6"/>
    </row>
    <row r="197" ht="12.75" customHeight="1">
      <c r="A197" s="6"/>
      <c r="B197" s="6"/>
      <c r="C197" s="12"/>
      <c r="D197" s="6"/>
      <c r="E197" s="6"/>
      <c r="F197" s="6"/>
      <c r="G197" s="6"/>
      <c r="H197" s="6"/>
      <c r="I197" s="6"/>
      <c r="J197" s="6"/>
      <c r="K197" s="6"/>
    </row>
    <row r="198" ht="12.75" customHeight="1">
      <c r="A198" s="6"/>
      <c r="B198" s="6"/>
      <c r="C198" s="12"/>
      <c r="D198" s="6"/>
      <c r="E198" s="6"/>
      <c r="F198" s="6"/>
      <c r="G198" s="6"/>
      <c r="H198" s="6"/>
      <c r="I198" s="6"/>
      <c r="J198" s="6"/>
      <c r="K198" s="6"/>
    </row>
    <row r="199" ht="12.75" customHeight="1">
      <c r="A199" s="6"/>
      <c r="B199" s="6"/>
      <c r="C199" s="12"/>
      <c r="D199" s="6"/>
      <c r="E199" s="6"/>
      <c r="F199" s="6"/>
      <c r="G199" s="6"/>
      <c r="H199" s="6"/>
      <c r="I199" s="6"/>
      <c r="J199" s="6"/>
      <c r="K199" s="6"/>
    </row>
    <row r="200" ht="12.75" customHeight="1">
      <c r="A200" s="6"/>
      <c r="B200" s="6"/>
      <c r="C200" s="12"/>
      <c r="D200" s="6"/>
      <c r="E200" s="6"/>
      <c r="F200" s="6"/>
      <c r="G200" s="6"/>
      <c r="H200" s="6"/>
      <c r="I200" s="6"/>
      <c r="J200" s="6"/>
      <c r="K200" s="6"/>
    </row>
    <row r="201" ht="12.75" customHeight="1">
      <c r="A201" s="6"/>
      <c r="B201" s="6"/>
      <c r="C201" s="12"/>
      <c r="D201" s="6"/>
      <c r="E201" s="6"/>
      <c r="F201" s="6"/>
      <c r="G201" s="6"/>
      <c r="H201" s="6"/>
      <c r="I201" s="6"/>
      <c r="J201" s="6"/>
      <c r="K201" s="6"/>
    </row>
    <row r="202" ht="12.75" customHeight="1">
      <c r="A202" s="6"/>
      <c r="B202" s="6"/>
      <c r="C202" s="12"/>
      <c r="D202" s="6"/>
      <c r="E202" s="6"/>
      <c r="F202" s="6"/>
      <c r="G202" s="6"/>
      <c r="H202" s="6"/>
      <c r="I202" s="6"/>
      <c r="J202" s="6"/>
      <c r="K202" s="6"/>
    </row>
    <row r="203" ht="12.75" customHeight="1">
      <c r="A203" s="6"/>
      <c r="B203" s="6"/>
      <c r="C203" s="12"/>
      <c r="D203" s="6"/>
      <c r="E203" s="6"/>
      <c r="F203" s="6"/>
      <c r="G203" s="6"/>
      <c r="H203" s="6"/>
      <c r="I203" s="6"/>
      <c r="J203" s="6"/>
      <c r="K203" s="6"/>
    </row>
    <row r="204" ht="12.75" customHeight="1">
      <c r="A204" s="6"/>
      <c r="B204" s="6"/>
      <c r="C204" s="12"/>
      <c r="D204" s="6"/>
      <c r="E204" s="6"/>
      <c r="F204" s="6"/>
      <c r="G204" s="6"/>
      <c r="H204" s="6"/>
      <c r="I204" s="6"/>
      <c r="J204" s="6"/>
      <c r="K204" s="6"/>
    </row>
    <row r="205" ht="12.75" customHeight="1">
      <c r="A205" s="6"/>
      <c r="B205" s="6"/>
      <c r="C205" s="12"/>
      <c r="D205" s="6"/>
      <c r="E205" s="6"/>
      <c r="F205" s="6"/>
      <c r="G205" s="6"/>
      <c r="H205" s="6"/>
      <c r="I205" s="6"/>
      <c r="J205" s="6"/>
      <c r="K205" s="6"/>
    </row>
    <row r="206" ht="12.75" customHeight="1">
      <c r="A206" s="6"/>
      <c r="B206" s="6"/>
      <c r="C206" s="12"/>
      <c r="D206" s="6"/>
      <c r="E206" s="6"/>
      <c r="F206" s="6"/>
      <c r="G206" s="6"/>
      <c r="H206" s="6"/>
      <c r="I206" s="6"/>
      <c r="J206" s="6"/>
      <c r="K206" s="6"/>
    </row>
    <row r="207" ht="12.75" customHeight="1">
      <c r="A207" s="6"/>
      <c r="B207" s="6"/>
      <c r="C207" s="12"/>
      <c r="D207" s="6"/>
      <c r="E207" s="6"/>
      <c r="F207" s="6"/>
      <c r="G207" s="6"/>
      <c r="H207" s="6"/>
      <c r="I207" s="6"/>
      <c r="J207" s="6"/>
      <c r="K207" s="6"/>
    </row>
    <row r="208" ht="12.75" customHeight="1">
      <c r="A208" s="6"/>
      <c r="B208" s="6"/>
      <c r="C208" s="12"/>
      <c r="D208" s="6"/>
      <c r="E208" s="6"/>
      <c r="F208" s="6"/>
      <c r="G208" s="6"/>
      <c r="H208" s="6"/>
      <c r="I208" s="6"/>
      <c r="J208" s="6"/>
      <c r="K208" s="6"/>
    </row>
    <row r="209" ht="12.75" customHeight="1">
      <c r="A209" s="6"/>
      <c r="B209" s="6"/>
      <c r="C209" s="12"/>
      <c r="D209" s="6"/>
      <c r="E209" s="6"/>
      <c r="F209" s="6"/>
      <c r="G209" s="6"/>
      <c r="H209" s="6"/>
      <c r="I209" s="6"/>
      <c r="J209" s="6"/>
      <c r="K209" s="6"/>
    </row>
    <row r="210" ht="12.75" customHeight="1">
      <c r="A210" s="6"/>
      <c r="B210" s="6"/>
      <c r="C210" s="12"/>
      <c r="D210" s="6"/>
      <c r="E210" s="6"/>
      <c r="F210" s="6"/>
      <c r="G210" s="6"/>
      <c r="H210" s="6"/>
      <c r="I210" s="6"/>
      <c r="J210" s="6"/>
      <c r="K210" s="6"/>
    </row>
    <row r="211" ht="12.75" customHeight="1">
      <c r="A211" s="6"/>
      <c r="B211" s="6"/>
      <c r="C211" s="12"/>
      <c r="D211" s="6"/>
      <c r="E211" s="6"/>
      <c r="F211" s="6"/>
      <c r="G211" s="6"/>
      <c r="H211" s="6"/>
      <c r="I211" s="6"/>
      <c r="J211" s="6"/>
      <c r="K211" s="6"/>
    </row>
    <row r="212" ht="12.75" customHeight="1">
      <c r="A212" s="6"/>
      <c r="B212" s="6"/>
      <c r="C212" s="12"/>
      <c r="D212" s="6"/>
      <c r="E212" s="6"/>
      <c r="F212" s="6"/>
      <c r="G212" s="6"/>
      <c r="H212" s="6"/>
      <c r="I212" s="6"/>
      <c r="J212" s="6"/>
      <c r="K212" s="6"/>
    </row>
    <row r="213" ht="12.75" customHeight="1">
      <c r="A213" s="6"/>
      <c r="B213" s="6"/>
      <c r="C213" s="12"/>
      <c r="D213" s="6"/>
      <c r="E213" s="6"/>
      <c r="F213" s="6"/>
      <c r="G213" s="6"/>
      <c r="H213" s="6"/>
      <c r="I213" s="6"/>
      <c r="J213" s="6"/>
      <c r="K213" s="6"/>
    </row>
    <row r="214" ht="12.75" customHeight="1">
      <c r="A214" s="6"/>
      <c r="B214" s="6"/>
      <c r="C214" s="12"/>
      <c r="D214" s="6"/>
      <c r="E214" s="6"/>
      <c r="F214" s="6"/>
      <c r="G214" s="6"/>
      <c r="H214" s="6"/>
      <c r="I214" s="6"/>
      <c r="J214" s="6"/>
      <c r="K214" s="6"/>
    </row>
    <row r="215" ht="12.75" customHeight="1">
      <c r="A215" s="6"/>
      <c r="B215" s="6"/>
      <c r="C215" s="12"/>
      <c r="D215" s="6"/>
      <c r="E215" s="6"/>
      <c r="F215" s="6"/>
      <c r="G215" s="6"/>
      <c r="H215" s="6"/>
      <c r="I215" s="6"/>
      <c r="J215" s="6"/>
      <c r="K215" s="6"/>
    </row>
    <row r="216" ht="12.75" customHeight="1">
      <c r="A216" s="6"/>
      <c r="B216" s="6"/>
      <c r="C216" s="12"/>
      <c r="D216" s="6"/>
      <c r="E216" s="6"/>
      <c r="F216" s="6"/>
      <c r="G216" s="6"/>
      <c r="H216" s="6"/>
      <c r="I216" s="6"/>
      <c r="J216" s="6"/>
      <c r="K216" s="6"/>
    </row>
    <row r="217" ht="12.75" customHeight="1">
      <c r="A217" s="6"/>
      <c r="B217" s="6"/>
      <c r="C217" s="12"/>
      <c r="D217" s="6"/>
      <c r="E217" s="6"/>
      <c r="F217" s="6"/>
      <c r="G217" s="6"/>
      <c r="H217" s="6"/>
      <c r="I217" s="6"/>
      <c r="J217" s="6"/>
      <c r="K217" s="6"/>
    </row>
    <row r="218" ht="12.75" customHeight="1">
      <c r="A218" s="6"/>
      <c r="B218" s="6"/>
      <c r="C218" s="12"/>
      <c r="D218" s="6"/>
      <c r="E218" s="6"/>
      <c r="F218" s="6"/>
      <c r="G218" s="6"/>
      <c r="H218" s="6"/>
      <c r="I218" s="6"/>
      <c r="J218" s="6"/>
      <c r="K218" s="6"/>
    </row>
    <row r="219" ht="12.75" customHeight="1">
      <c r="A219" s="6"/>
      <c r="B219" s="6"/>
      <c r="C219" s="12"/>
      <c r="D219" s="6"/>
      <c r="E219" s="6"/>
      <c r="F219" s="6"/>
      <c r="G219" s="6"/>
      <c r="H219" s="6"/>
      <c r="I219" s="6"/>
      <c r="J219" s="6"/>
      <c r="K219" s="6"/>
    </row>
    <row r="220" ht="12.75" customHeight="1">
      <c r="A220" s="6"/>
      <c r="B220" s="6"/>
      <c r="C220" s="12"/>
      <c r="D220" s="6"/>
      <c r="E220" s="6"/>
      <c r="F220" s="6"/>
      <c r="G220" s="6"/>
      <c r="H220" s="6"/>
      <c r="I220" s="6"/>
      <c r="J220" s="6"/>
      <c r="K220" s="6"/>
    </row>
    <row r="221" ht="12.75" customHeight="1">
      <c r="A221" s="6"/>
      <c r="B221" s="6"/>
      <c r="C221" s="12"/>
      <c r="D221" s="6"/>
      <c r="E221" s="6"/>
      <c r="F221" s="6"/>
      <c r="G221" s="6"/>
      <c r="H221" s="6"/>
      <c r="I221" s="6"/>
      <c r="J221" s="6"/>
      <c r="K221" s="6"/>
    </row>
    <row r="222" ht="12.75" customHeight="1">
      <c r="A222" s="6"/>
      <c r="B222" s="6"/>
      <c r="C222" s="12"/>
      <c r="D222" s="6"/>
      <c r="E222" s="6"/>
      <c r="F222" s="6"/>
      <c r="G222" s="6"/>
      <c r="H222" s="6"/>
      <c r="I222" s="6"/>
      <c r="J222" s="6"/>
      <c r="K222" s="6"/>
    </row>
    <row r="223" ht="12.75" customHeight="1">
      <c r="A223" s="6"/>
      <c r="B223" s="6"/>
      <c r="C223" s="12"/>
      <c r="D223" s="6"/>
      <c r="E223" s="6"/>
      <c r="F223" s="6"/>
      <c r="G223" s="6"/>
      <c r="H223" s="6"/>
      <c r="I223" s="6"/>
      <c r="J223" s="6"/>
      <c r="K223" s="6"/>
    </row>
    <row r="224" ht="12.75" customHeight="1">
      <c r="A224" s="6"/>
      <c r="B224" s="6"/>
      <c r="C224" s="12"/>
      <c r="D224" s="6"/>
      <c r="E224" s="6"/>
      <c r="F224" s="6"/>
      <c r="G224" s="6"/>
      <c r="H224" s="6"/>
      <c r="I224" s="6"/>
      <c r="J224" s="6"/>
      <c r="K224" s="6"/>
    </row>
    <row r="225" ht="12.75" customHeight="1">
      <c r="A225" s="6"/>
      <c r="B225" s="6"/>
      <c r="C225" s="12"/>
      <c r="D225" s="6"/>
      <c r="E225" s="6"/>
      <c r="F225" s="6"/>
      <c r="G225" s="6"/>
      <c r="H225" s="6"/>
      <c r="I225" s="6"/>
      <c r="J225" s="6"/>
      <c r="K225" s="6"/>
    </row>
    <row r="226" ht="12.75" customHeight="1">
      <c r="A226" s="6"/>
      <c r="B226" s="6"/>
      <c r="C226" s="12"/>
      <c r="D226" s="6"/>
      <c r="E226" s="6"/>
      <c r="F226" s="6"/>
      <c r="G226" s="6"/>
      <c r="H226" s="6"/>
      <c r="I226" s="6"/>
      <c r="J226" s="6"/>
      <c r="K226" s="6"/>
    </row>
    <row r="227" ht="12.75" customHeight="1">
      <c r="A227" s="6"/>
      <c r="B227" s="6"/>
      <c r="C227" s="12"/>
      <c r="D227" s="6"/>
      <c r="E227" s="6"/>
      <c r="F227" s="6"/>
      <c r="G227" s="6"/>
      <c r="H227" s="6"/>
      <c r="I227" s="6"/>
      <c r="J227" s="6"/>
      <c r="K227" s="6"/>
    </row>
    <row r="228" ht="12.75" customHeight="1">
      <c r="A228" s="6"/>
      <c r="B228" s="6"/>
      <c r="C228" s="12"/>
      <c r="D228" s="6"/>
      <c r="E228" s="6"/>
      <c r="F228" s="6"/>
      <c r="G228" s="6"/>
      <c r="H228" s="6"/>
      <c r="I228" s="6"/>
      <c r="J228" s="6"/>
      <c r="K228" s="6"/>
    </row>
    <row r="229" ht="12.75" customHeight="1">
      <c r="A229" s="6"/>
      <c r="B229" s="6"/>
      <c r="C229" s="12"/>
      <c r="D229" s="6"/>
      <c r="E229" s="6"/>
      <c r="F229" s="6"/>
      <c r="G229" s="6"/>
      <c r="H229" s="6"/>
      <c r="I229" s="6"/>
      <c r="J229" s="6"/>
      <c r="K229" s="6"/>
    </row>
    <row r="230" ht="12.75" customHeight="1">
      <c r="A230" s="6"/>
      <c r="B230" s="6"/>
      <c r="C230" s="12"/>
      <c r="D230" s="6"/>
      <c r="E230" s="6"/>
      <c r="F230" s="6"/>
      <c r="G230" s="6"/>
      <c r="H230" s="6"/>
      <c r="I230" s="6"/>
      <c r="J230" s="6"/>
      <c r="K230" s="6"/>
    </row>
    <row r="231" ht="12.75" customHeight="1">
      <c r="A231" s="6"/>
      <c r="B231" s="6"/>
      <c r="C231" s="12"/>
      <c r="D231" s="6"/>
      <c r="E231" s="6"/>
      <c r="F231" s="6"/>
      <c r="G231" s="6"/>
      <c r="H231" s="6"/>
      <c r="I231" s="6"/>
      <c r="J231" s="6"/>
      <c r="K231" s="6"/>
    </row>
    <row r="232" ht="12.75" customHeight="1">
      <c r="A232" s="6"/>
      <c r="B232" s="6"/>
      <c r="C232" s="12"/>
      <c r="D232" s="6"/>
      <c r="E232" s="6"/>
      <c r="F232" s="6"/>
      <c r="G232" s="6"/>
      <c r="H232" s="6"/>
      <c r="I232" s="6"/>
      <c r="J232" s="6"/>
      <c r="K232" s="6"/>
    </row>
    <row r="233" ht="12.75" customHeight="1">
      <c r="A233" s="6"/>
      <c r="B233" s="6"/>
      <c r="C233" s="12"/>
      <c r="D233" s="6"/>
      <c r="E233" s="6"/>
      <c r="F233" s="6"/>
      <c r="G233" s="6"/>
      <c r="H233" s="6"/>
      <c r="I233" s="6"/>
      <c r="J233" s="6"/>
      <c r="K233" s="6"/>
    </row>
    <row r="234" ht="12.75" customHeight="1">
      <c r="A234" s="6"/>
      <c r="B234" s="6"/>
      <c r="C234" s="12"/>
      <c r="D234" s="6"/>
      <c r="E234" s="6"/>
      <c r="F234" s="6"/>
      <c r="G234" s="6"/>
      <c r="H234" s="6"/>
      <c r="I234" s="6"/>
      <c r="J234" s="6"/>
      <c r="K234" s="6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2.75" customHeight="1">
      <c r="A1" s="3" t="s">
        <v>7087</v>
      </c>
    </row>
    <row r="2" ht="12.75" customHeight="1">
      <c r="A2" s="13">
        <v>43459.0</v>
      </c>
    </row>
    <row r="3" ht="12.75" customHeight="1">
      <c r="A3" s="13">
        <v>43466.0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5.86"/>
    <col customWidth="1" min="3" max="3" width="9.71"/>
  </cols>
  <sheetData>
    <row r="1" ht="12.75" customHeight="1">
      <c r="A1" s="14" t="s">
        <v>0</v>
      </c>
      <c r="B1" s="14" t="s">
        <v>7088</v>
      </c>
      <c r="C1" s="14" t="s">
        <v>7089</v>
      </c>
    </row>
    <row r="2" ht="12.75" customHeight="1">
      <c r="A2" s="1" t="s">
        <v>7090</v>
      </c>
      <c r="B2" s="1" t="s">
        <v>7091</v>
      </c>
      <c r="C2" s="1" t="s">
        <v>7092</v>
      </c>
    </row>
    <row r="3" ht="12.75" customHeight="1">
      <c r="A3" s="1" t="s">
        <v>3984</v>
      </c>
      <c r="B3" s="1" t="s">
        <v>7093</v>
      </c>
      <c r="C3" s="1" t="s">
        <v>7094</v>
      </c>
    </row>
    <row r="4" ht="12.75" customHeight="1">
      <c r="A4" s="1" t="s">
        <v>2586</v>
      </c>
      <c r="B4" s="1" t="s">
        <v>7095</v>
      </c>
      <c r="C4" s="1" t="s">
        <v>7092</v>
      </c>
    </row>
    <row r="5" ht="12.75" customHeight="1">
      <c r="A5" s="1" t="s">
        <v>5557</v>
      </c>
      <c r="B5" s="1" t="s">
        <v>7096</v>
      </c>
      <c r="C5" s="1" t="s">
        <v>7097</v>
      </c>
    </row>
    <row r="6" ht="12.75" customHeight="1">
      <c r="A6" s="1" t="s">
        <v>6533</v>
      </c>
      <c r="B6" s="1" t="s">
        <v>7098</v>
      </c>
      <c r="C6" s="1" t="s">
        <v>7092</v>
      </c>
    </row>
    <row r="7" ht="12.75" customHeight="1">
      <c r="A7" s="1" t="s">
        <v>6573</v>
      </c>
      <c r="B7" s="1" t="s">
        <v>7099</v>
      </c>
      <c r="C7" s="1" t="s">
        <v>7092</v>
      </c>
    </row>
    <row r="8" ht="12.75" customHeight="1">
      <c r="A8" s="1" t="s">
        <v>1024</v>
      </c>
      <c r="B8" s="1" t="s">
        <v>7100</v>
      </c>
      <c r="C8" s="1" t="s">
        <v>7092</v>
      </c>
    </row>
    <row r="9" ht="12.75" customHeight="1">
      <c r="A9" s="1" t="s">
        <v>4792</v>
      </c>
      <c r="B9" s="1" t="s">
        <v>7101</v>
      </c>
      <c r="C9" s="1" t="s">
        <v>7097</v>
      </c>
    </row>
    <row r="10" ht="12.75" customHeight="1">
      <c r="A10" s="1" t="s">
        <v>5626</v>
      </c>
      <c r="B10" s="1" t="s">
        <v>7102</v>
      </c>
      <c r="C10" s="1" t="s">
        <v>7097</v>
      </c>
    </row>
    <row r="11" ht="12.75" customHeight="1">
      <c r="A11" s="1" t="s">
        <v>4556</v>
      </c>
      <c r="B11" s="1" t="s">
        <v>7103</v>
      </c>
      <c r="C11" s="1" t="s">
        <v>7094</v>
      </c>
    </row>
    <row r="12" ht="12.75" customHeight="1">
      <c r="A12" s="1" t="s">
        <v>6893</v>
      </c>
      <c r="B12" s="1" t="s">
        <v>7104</v>
      </c>
      <c r="C12" s="1" t="s">
        <v>7092</v>
      </c>
    </row>
    <row r="13" ht="12.75" customHeight="1">
      <c r="A13" s="1" t="s">
        <v>5310</v>
      </c>
      <c r="B13" s="1" t="s">
        <v>7105</v>
      </c>
      <c r="C13" s="1" t="s">
        <v>7094</v>
      </c>
    </row>
    <row r="14" ht="12.75" customHeight="1">
      <c r="A14" s="1" t="s">
        <v>5773</v>
      </c>
      <c r="B14" s="1" t="s">
        <v>7106</v>
      </c>
      <c r="C14" s="1" t="s">
        <v>7094</v>
      </c>
    </row>
    <row r="15" ht="12.75" customHeight="1">
      <c r="A15" s="1" t="s">
        <v>196</v>
      </c>
      <c r="B15" s="1" t="s">
        <v>7107</v>
      </c>
      <c r="C15" s="1" t="s">
        <v>7092</v>
      </c>
    </row>
    <row r="16" ht="12.75" customHeight="1">
      <c r="A16" s="1" t="s">
        <v>3637</v>
      </c>
      <c r="B16" s="1" t="s">
        <v>7108</v>
      </c>
      <c r="C16" s="1" t="s">
        <v>7092</v>
      </c>
    </row>
    <row r="17" ht="12.75" customHeight="1">
      <c r="A17" s="1" t="s">
        <v>2578</v>
      </c>
      <c r="B17" s="1" t="s">
        <v>7109</v>
      </c>
      <c r="C17" s="1" t="s">
        <v>7092</v>
      </c>
    </row>
    <row r="18" ht="12.75" customHeight="1">
      <c r="A18" s="1" t="s">
        <v>5842</v>
      </c>
      <c r="B18" s="1" t="s">
        <v>7110</v>
      </c>
      <c r="C18" s="1" t="s">
        <v>7094</v>
      </c>
    </row>
    <row r="19" ht="12.75" customHeight="1">
      <c r="A19" s="1" t="s">
        <v>7041</v>
      </c>
      <c r="B19" s="1" t="s">
        <v>7111</v>
      </c>
      <c r="C19" s="1" t="s">
        <v>7094</v>
      </c>
    </row>
    <row r="20" ht="12.75" customHeight="1">
      <c r="A20" s="1" t="s">
        <v>2959</v>
      </c>
      <c r="B20" s="1" t="s">
        <v>7112</v>
      </c>
      <c r="C20" s="1" t="s">
        <v>7092</v>
      </c>
    </row>
    <row r="21" ht="12.75" customHeight="1">
      <c r="A21" s="1" t="s">
        <v>2950</v>
      </c>
      <c r="B21" s="1" t="s">
        <v>7113</v>
      </c>
      <c r="C21" s="1" t="s">
        <v>7092</v>
      </c>
    </row>
    <row r="22" ht="12.75" customHeight="1">
      <c r="A22" s="1" t="s">
        <v>6229</v>
      </c>
      <c r="B22" s="1" t="s">
        <v>7114</v>
      </c>
      <c r="C22" s="1" t="s">
        <v>7115</v>
      </c>
    </row>
    <row r="23" ht="12.75" customHeight="1">
      <c r="A23" s="1" t="s">
        <v>1163</v>
      </c>
      <c r="B23" s="1" t="s">
        <v>7116</v>
      </c>
      <c r="C23" s="1" t="s">
        <v>7092</v>
      </c>
    </row>
    <row r="24" ht="12.75" customHeight="1">
      <c r="A24" s="1" t="s">
        <v>745</v>
      </c>
      <c r="B24" s="1" t="s">
        <v>7117</v>
      </c>
      <c r="C24" s="1" t="s">
        <v>7092</v>
      </c>
    </row>
    <row r="25" ht="12.75" customHeight="1">
      <c r="A25" s="1" t="s">
        <v>3140</v>
      </c>
      <c r="B25" s="1" t="s">
        <v>7118</v>
      </c>
      <c r="C25" s="1" t="s">
        <v>7092</v>
      </c>
    </row>
    <row r="26" ht="12.75" customHeight="1">
      <c r="A26" s="1" t="s">
        <v>2563</v>
      </c>
      <c r="B26" s="1" t="s">
        <v>7119</v>
      </c>
      <c r="C26" s="1" t="s">
        <v>7092</v>
      </c>
    </row>
    <row r="27" ht="12.75" customHeight="1"/>
    <row r="28" ht="12.75" customHeight="1"/>
    <row r="29" ht="12.75" customHeight="1">
      <c r="A29" s="15"/>
    </row>
    <row r="30" ht="12.75" customHeight="1"/>
    <row r="31" ht="12.75" customHeight="1"/>
    <row r="32" ht="12.75" customHeight="1">
      <c r="A32" s="16"/>
    </row>
    <row r="33" ht="12.75" customHeight="1">
      <c r="A33" s="16"/>
    </row>
    <row r="34" ht="12.75" customHeight="1">
      <c r="A34" s="16"/>
    </row>
    <row r="35" ht="12.75" customHeight="1">
      <c r="A35" s="16"/>
    </row>
    <row r="36" ht="12.75" customHeight="1">
      <c r="A36" s="16"/>
    </row>
    <row r="37" ht="12.75" customHeight="1">
      <c r="A37" s="16"/>
    </row>
    <row r="38" ht="12.75" customHeight="1">
      <c r="A38" s="16"/>
    </row>
    <row r="39" ht="12.75" customHeight="1">
      <c r="A39" s="16"/>
    </row>
    <row r="40" ht="12.75" customHeight="1">
      <c r="A40" s="16"/>
    </row>
    <row r="41" ht="12.75" customHeight="1">
      <c r="A41" s="16"/>
      <c r="B41" s="16"/>
    </row>
    <row r="42" ht="12.75" customHeight="1">
      <c r="A42" s="16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4" width="10.71"/>
    <col customWidth="1" min="15" max="15" width="15.71"/>
    <col customWidth="1" min="16" max="35" width="10.71"/>
  </cols>
  <sheetData>
    <row r="1">
      <c r="B1" s="17">
        <v>43101.0</v>
      </c>
      <c r="C1" s="17">
        <v>43132.0</v>
      </c>
      <c r="D1" s="17">
        <v>43160.0</v>
      </c>
      <c r="E1" s="17">
        <v>43191.0</v>
      </c>
      <c r="F1" s="17">
        <v>43221.0</v>
      </c>
      <c r="G1" s="17">
        <v>43252.0</v>
      </c>
      <c r="H1" s="17">
        <v>43282.0</v>
      </c>
      <c r="I1" s="17">
        <v>43313.0</v>
      </c>
      <c r="J1" s="17">
        <v>43344.0</v>
      </c>
      <c r="K1" s="17">
        <v>43374.0</v>
      </c>
      <c r="L1" s="17">
        <v>43405.0</v>
      </c>
      <c r="M1" s="17">
        <v>43435.0</v>
      </c>
      <c r="N1" s="17">
        <v>43466.0</v>
      </c>
      <c r="O1" s="17">
        <v>43497.0</v>
      </c>
    </row>
    <row r="2">
      <c r="A2" s="15" t="s">
        <v>7120</v>
      </c>
      <c r="B2" s="15">
        <v>72.1</v>
      </c>
      <c r="C2" s="15">
        <v>-25.0</v>
      </c>
      <c r="D2" s="15">
        <v>30.5</v>
      </c>
      <c r="E2" s="15">
        <v>44.3</v>
      </c>
      <c r="F2" s="15">
        <v>-19.0</v>
      </c>
      <c r="G2" s="15">
        <v>99.75</v>
      </c>
      <c r="H2" s="15">
        <v>80.2</v>
      </c>
      <c r="I2" s="15">
        <v>70.9</v>
      </c>
      <c r="J2" s="15">
        <v>75.9</v>
      </c>
      <c r="K2" s="15">
        <v>-85.0</v>
      </c>
      <c r="L2" s="15">
        <v>19.7</v>
      </c>
      <c r="M2" s="15">
        <v>50.1</v>
      </c>
      <c r="N2" s="15">
        <v>95.45</v>
      </c>
      <c r="O2" s="15">
        <v>80.55</v>
      </c>
    </row>
    <row r="3">
      <c r="A3" s="15" t="s">
        <v>7121</v>
      </c>
      <c r="B3" s="15">
        <v>72.1</v>
      </c>
      <c r="C3" s="15">
        <v>25.1</v>
      </c>
      <c r="D3" s="15">
        <v>30.5</v>
      </c>
      <c r="E3" s="15">
        <v>44.3</v>
      </c>
      <c r="F3" s="15">
        <v>19.85</v>
      </c>
      <c r="G3" s="15">
        <v>99.75</v>
      </c>
      <c r="H3" s="15">
        <v>80.2</v>
      </c>
      <c r="I3" s="15">
        <v>70.9</v>
      </c>
      <c r="J3" s="15">
        <v>75.9</v>
      </c>
      <c r="K3" s="15">
        <v>85.55</v>
      </c>
      <c r="L3" s="15">
        <v>19.7</v>
      </c>
      <c r="M3" s="15">
        <v>50.1</v>
      </c>
      <c r="N3" s="15">
        <v>95.45</v>
      </c>
      <c r="O3" s="15">
        <v>80.55</v>
      </c>
    </row>
    <row r="4">
      <c r="A4" s="15" t="s">
        <v>7122</v>
      </c>
      <c r="B4" s="15">
        <v>48.55</v>
      </c>
      <c r="C4" s="15">
        <v>70.1</v>
      </c>
      <c r="D4" s="15">
        <v>50.15</v>
      </c>
      <c r="E4" s="15">
        <v>34.7</v>
      </c>
      <c r="F4" s="15">
        <v>70.45</v>
      </c>
      <c r="G4" s="15">
        <v>44.4</v>
      </c>
      <c r="H4" s="15">
        <v>20.9</v>
      </c>
      <c r="I4" s="15">
        <v>69.5</v>
      </c>
      <c r="J4" s="15">
        <v>79.7</v>
      </c>
      <c r="K4" s="15">
        <v>71.1</v>
      </c>
      <c r="L4" s="15">
        <v>70.45</v>
      </c>
      <c r="M4" s="15">
        <v>70.75</v>
      </c>
      <c r="N4" s="15">
        <v>25.25</v>
      </c>
      <c r="O4" s="15">
        <v>25.05</v>
      </c>
    </row>
    <row r="5">
      <c r="A5" s="15" t="s">
        <v>7123</v>
      </c>
      <c r="B5" s="15">
        <v>48.55</v>
      </c>
      <c r="C5" s="15">
        <v>70.1</v>
      </c>
      <c r="D5" s="15">
        <v>50.15</v>
      </c>
      <c r="E5" s="15">
        <v>34.7</v>
      </c>
      <c r="F5" s="15">
        <v>70.45</v>
      </c>
      <c r="G5" s="15">
        <v>44.4</v>
      </c>
      <c r="H5" s="15">
        <v>20.9</v>
      </c>
      <c r="I5" s="15">
        <v>69.5</v>
      </c>
      <c r="J5" s="15">
        <v>79.7</v>
      </c>
      <c r="K5" s="15">
        <v>71.1</v>
      </c>
      <c r="L5" s="15">
        <v>70.45</v>
      </c>
      <c r="M5" s="15">
        <v>70.75</v>
      </c>
      <c r="N5" s="15">
        <v>25.25</v>
      </c>
      <c r="O5" s="15">
        <v>25.05</v>
      </c>
    </row>
    <row r="6">
      <c r="A6" s="15" t="s">
        <v>7124</v>
      </c>
      <c r="B6" s="15">
        <v>48.45</v>
      </c>
      <c r="C6" s="15">
        <v>25.8</v>
      </c>
      <c r="D6" s="15">
        <v>20.25</v>
      </c>
      <c r="E6" s="15">
        <v>20.45</v>
      </c>
      <c r="F6" s="15">
        <v>54.65</v>
      </c>
      <c r="G6" s="15">
        <v>69.25</v>
      </c>
      <c r="H6" s="15">
        <v>95.0</v>
      </c>
      <c r="I6" s="15">
        <v>74.45</v>
      </c>
      <c r="J6" s="15">
        <v>82.3</v>
      </c>
      <c r="K6" s="15">
        <v>19.3</v>
      </c>
      <c r="L6" s="15">
        <v>70.85</v>
      </c>
      <c r="M6" s="15">
        <v>75.5</v>
      </c>
      <c r="N6" s="15">
        <v>35.55</v>
      </c>
      <c r="O6" s="15">
        <v>45.7</v>
      </c>
    </row>
    <row r="7">
      <c r="A7" s="15" t="s">
        <v>7125</v>
      </c>
      <c r="B7" s="15">
        <v>19.55</v>
      </c>
      <c r="C7" s="15">
        <v>70.8</v>
      </c>
      <c r="D7" s="15">
        <v>89.55</v>
      </c>
      <c r="E7" s="15">
        <v>19.65</v>
      </c>
      <c r="F7" s="15">
        <v>20.1</v>
      </c>
      <c r="G7" s="15">
        <v>19.05</v>
      </c>
      <c r="H7" s="15">
        <v>24.8</v>
      </c>
      <c r="I7" s="15">
        <v>19.55</v>
      </c>
      <c r="J7" s="15">
        <v>70.85</v>
      </c>
      <c r="K7" s="15">
        <v>69.9</v>
      </c>
      <c r="L7" s="15">
        <v>19.85</v>
      </c>
      <c r="M7" s="15">
        <v>20.15</v>
      </c>
      <c r="N7" s="15">
        <v>85.05</v>
      </c>
      <c r="O7" s="15">
        <v>69.75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>
      <c r="A8" s="15" t="s">
        <v>7126</v>
      </c>
      <c r="B8" s="15">
        <v>19.55</v>
      </c>
      <c r="C8" s="15">
        <v>70.8</v>
      </c>
      <c r="D8" s="15">
        <v>89.55</v>
      </c>
      <c r="E8" s="15">
        <v>19.65</v>
      </c>
      <c r="F8" s="15">
        <v>20.1</v>
      </c>
      <c r="G8" s="15">
        <v>19.05</v>
      </c>
      <c r="H8" s="15">
        <v>24.8</v>
      </c>
      <c r="I8" s="15">
        <v>19.55</v>
      </c>
      <c r="J8" s="15">
        <v>70.85</v>
      </c>
      <c r="K8" s="15">
        <v>69.9</v>
      </c>
      <c r="L8" s="15">
        <v>19.85</v>
      </c>
      <c r="M8" s="15">
        <v>20.15</v>
      </c>
      <c r="N8" s="15">
        <v>85.05</v>
      </c>
      <c r="O8" s="15">
        <v>69.75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10">
      <c r="C10" s="15"/>
      <c r="F10" s="15"/>
      <c r="K10" s="15"/>
    </row>
  </sheetData>
  <printOptions/>
  <pageMargins bottom="0.75" footer="0.0" header="0.0" left="0.7" right="0.7" top="0.75"/>
  <pageSetup orientation="landscape"/>
  <drawing r:id="rId1"/>
</worksheet>
</file>