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Structure="1"/>
  <bookViews>
    <workbookView xWindow="240" yWindow="105" windowWidth="20295" windowHeight="6345"/>
  </bookViews>
  <sheets>
    <sheet name="QuickView" sheetId="1" r:id="rId1"/>
    <sheet name="FrequencyReport" sheetId="2" r:id="rId2"/>
    <sheet name="DataCategories" sheetId="3" r:id="rId3"/>
    <sheet name="ChartData" sheetId="4" r:id="rId4"/>
  </sheets>
  <calcPr calcId="124519"/>
</workbook>
</file>

<file path=xl/calcChain.xml><?xml version="1.0" encoding="utf-8"?>
<calcChain xmlns="http://schemas.openxmlformats.org/spreadsheetml/2006/main">
  <c r="G93" i="2"/>
  <c r="G11"/>
  <c r="G8"/>
  <c r="G74"/>
  <c r="G67"/>
  <c r="G60"/>
  <c r="G86"/>
  <c r="G23"/>
  <c r="G58"/>
  <c r="G53"/>
  <c r="G26"/>
  <c r="G33"/>
  <c r="G87"/>
  <c r="G94"/>
  <c r="G80"/>
  <c r="G50"/>
  <c r="G63"/>
  <c r="G10"/>
  <c r="G98"/>
  <c r="G35"/>
  <c r="G55"/>
  <c r="G82"/>
  <c r="G48"/>
  <c r="G100"/>
  <c r="G41"/>
  <c r="G99"/>
  <c r="G64"/>
  <c r="G3"/>
  <c r="G37"/>
  <c r="G69"/>
  <c r="G44"/>
  <c r="G31"/>
  <c r="G66"/>
  <c r="G22"/>
  <c r="G38"/>
  <c r="G68"/>
  <c r="G40"/>
  <c r="G21"/>
  <c r="G88"/>
  <c r="G25"/>
  <c r="G57"/>
  <c r="G24"/>
  <c r="G61"/>
  <c r="G7"/>
  <c r="G17"/>
  <c r="G90"/>
  <c r="G65"/>
  <c r="G95"/>
  <c r="G72"/>
  <c r="G18"/>
  <c r="G2"/>
  <c r="G56"/>
  <c r="G51"/>
  <c r="G39"/>
  <c r="G9"/>
  <c r="G76"/>
  <c r="G46"/>
  <c r="G83"/>
  <c r="G52"/>
  <c r="G47"/>
  <c r="G75"/>
  <c r="G6"/>
  <c r="G45"/>
  <c r="G34"/>
  <c r="G62"/>
  <c r="G20"/>
  <c r="G43"/>
  <c r="G27"/>
  <c r="G15"/>
  <c r="G79"/>
  <c r="G29"/>
  <c r="G101"/>
  <c r="G89"/>
  <c r="G4"/>
  <c r="G42"/>
  <c r="G92"/>
  <c r="G32"/>
  <c r="G70"/>
  <c r="G71"/>
  <c r="G49"/>
  <c r="G84"/>
  <c r="G78"/>
  <c r="G96"/>
  <c r="G28"/>
  <c r="G12"/>
  <c r="G13"/>
  <c r="G14"/>
  <c r="G59"/>
  <c r="G91"/>
  <c r="G30"/>
  <c r="G81"/>
  <c r="G85"/>
  <c r="G54"/>
  <c r="G36"/>
  <c r="G73"/>
  <c r="G97"/>
  <c r="G5"/>
  <c r="G77"/>
  <c r="G16"/>
  <c r="G19"/>
  <c r="D80"/>
  <c r="D50"/>
  <c r="D63"/>
  <c r="D10"/>
  <c r="D98"/>
  <c r="D35"/>
  <c r="D55"/>
  <c r="D82"/>
  <c r="D48"/>
  <c r="D100"/>
  <c r="D41"/>
  <c r="D99"/>
  <c r="D64"/>
  <c r="D3"/>
  <c r="D37"/>
  <c r="D69"/>
  <c r="D44"/>
  <c r="D31"/>
  <c r="D66"/>
  <c r="D22"/>
  <c r="D38"/>
  <c r="D68"/>
  <c r="D40"/>
  <c r="D21"/>
  <c r="D88"/>
  <c r="D25"/>
  <c r="D57"/>
  <c r="D24"/>
  <c r="D61"/>
  <c r="D7"/>
  <c r="D17"/>
  <c r="D90"/>
  <c r="D65"/>
  <c r="D95"/>
  <c r="D72"/>
  <c r="D18"/>
  <c r="D2"/>
  <c r="D56"/>
  <c r="D51"/>
  <c r="D39"/>
  <c r="D9"/>
  <c r="D76"/>
  <c r="D46"/>
  <c r="D83"/>
  <c r="D52"/>
  <c r="D47"/>
  <c r="D75"/>
  <c r="D6"/>
  <c r="D45"/>
  <c r="D34"/>
  <c r="D62"/>
  <c r="D20"/>
  <c r="D43"/>
  <c r="D27"/>
  <c r="D15"/>
  <c r="D79"/>
  <c r="D29"/>
  <c r="D101"/>
  <c r="D89"/>
  <c r="D4"/>
  <c r="D42"/>
  <c r="D92"/>
  <c r="D32"/>
  <c r="D70"/>
  <c r="D71"/>
  <c r="D49"/>
  <c r="D84"/>
  <c r="D78"/>
  <c r="D96"/>
  <c r="D28"/>
  <c r="D12"/>
  <c r="D13"/>
  <c r="D14"/>
  <c r="D59"/>
  <c r="D91"/>
  <c r="D30"/>
  <c r="D81"/>
  <c r="D85"/>
  <c r="D54"/>
  <c r="D36"/>
  <c r="D73"/>
  <c r="D97"/>
  <c r="D5"/>
  <c r="D77"/>
  <c r="D16"/>
  <c r="D93"/>
  <c r="D11"/>
  <c r="D8"/>
  <c r="D74"/>
  <c r="D67"/>
  <c r="D60"/>
  <c r="D86"/>
  <c r="D23"/>
  <c r="D58"/>
  <c r="D53"/>
  <c r="D26"/>
  <c r="D33"/>
  <c r="D87"/>
  <c r="D94"/>
  <c r="D19"/>
  <c r="D38" i="4"/>
  <c r="E26"/>
  <c r="F18" s="1"/>
  <c r="E13"/>
  <c r="D26"/>
  <c r="D13"/>
  <c r="C13"/>
  <c r="F5" s="1"/>
  <c r="C26"/>
  <c r="F25" l="1"/>
  <c r="F23"/>
  <c r="F21"/>
  <c r="F19"/>
  <c r="F17"/>
  <c r="F12"/>
  <c r="F10"/>
  <c r="F8"/>
  <c r="F6"/>
  <c r="F4"/>
  <c r="F16"/>
  <c r="F24"/>
  <c r="F22"/>
  <c r="F20"/>
  <c r="F3"/>
  <c r="F11"/>
  <c r="F9"/>
  <c r="F7"/>
</calcChain>
</file>

<file path=xl/sharedStrings.xml><?xml version="1.0" encoding="utf-8"?>
<sst xmlns="http://schemas.openxmlformats.org/spreadsheetml/2006/main" count="310" uniqueCount="235">
  <si>
    <t>Keyword Name</t>
  </si>
  <si>
    <t>Keyword Expression</t>
  </si>
  <si>
    <t>Total Hits</t>
  </si>
  <si>
    <t>Unique Files</t>
  </si>
  <si>
    <t>Total Size</t>
  </si>
  <si>
    <t>mykey1</t>
  </si>
  <si>
    <t>key1</t>
  </si>
  <si>
    <t>mykey2</t>
  </si>
  <si>
    <t>mykey3</t>
  </si>
  <si>
    <t>mykey4</t>
  </si>
  <si>
    <t>mykey5</t>
  </si>
  <si>
    <t>mykey6</t>
  </si>
  <si>
    <t>mykey7</t>
  </si>
  <si>
    <t>mykey8</t>
  </si>
  <si>
    <t>mykey9</t>
  </si>
  <si>
    <t>mykey10</t>
  </si>
  <si>
    <t>mykey11</t>
  </si>
  <si>
    <t>mykey12</t>
  </si>
  <si>
    <t>mykey13</t>
  </si>
  <si>
    <t>mykey14</t>
  </si>
  <si>
    <t>mykey15</t>
  </si>
  <si>
    <t>mykey16</t>
  </si>
  <si>
    <t>mykey17</t>
  </si>
  <si>
    <t>mykey18</t>
  </si>
  <si>
    <t>mykey19</t>
  </si>
  <si>
    <t>mykey20</t>
  </si>
  <si>
    <t>mykey21</t>
  </si>
  <si>
    <t>mykey22</t>
  </si>
  <si>
    <t>mykey23</t>
  </si>
  <si>
    <t>mykey24</t>
  </si>
  <si>
    <t>mykey25</t>
  </si>
  <si>
    <t>mykey26</t>
  </si>
  <si>
    <t>mykey27</t>
  </si>
  <si>
    <t>mykey28</t>
  </si>
  <si>
    <t>mykey29</t>
  </si>
  <si>
    <t>mykey30</t>
  </si>
  <si>
    <t>mykey31</t>
  </si>
  <si>
    <t>mykey32</t>
  </si>
  <si>
    <t>mykey33</t>
  </si>
  <si>
    <t>mykey34</t>
  </si>
  <si>
    <t>mykey35</t>
  </si>
  <si>
    <t>mykey36</t>
  </si>
  <si>
    <t>mykey37</t>
  </si>
  <si>
    <t>mykey38</t>
  </si>
  <si>
    <t>mykey39</t>
  </si>
  <si>
    <t>mykey40</t>
  </si>
  <si>
    <t>mykey41</t>
  </si>
  <si>
    <t>mykey42</t>
  </si>
  <si>
    <t>mykey43</t>
  </si>
  <si>
    <t>mykey44</t>
  </si>
  <si>
    <t>mykey45</t>
  </si>
  <si>
    <t>mykey46</t>
  </si>
  <si>
    <t>mykey47</t>
  </si>
  <si>
    <t>mykey48</t>
  </si>
  <si>
    <t>mykey49</t>
  </si>
  <si>
    <t>mykey50</t>
  </si>
  <si>
    <t>mykey51</t>
  </si>
  <si>
    <t>mykey52</t>
  </si>
  <si>
    <t>mykey53</t>
  </si>
  <si>
    <t>mykey54</t>
  </si>
  <si>
    <t>mykey55</t>
  </si>
  <si>
    <t>mykey56</t>
  </si>
  <si>
    <t>mykey57</t>
  </si>
  <si>
    <t>mykey58</t>
  </si>
  <si>
    <t>mykey59</t>
  </si>
  <si>
    <t>mykey60</t>
  </si>
  <si>
    <t>mykey61</t>
  </si>
  <si>
    <t>mykey62</t>
  </si>
  <si>
    <t>mykey63</t>
  </si>
  <si>
    <t>mykey64</t>
  </si>
  <si>
    <t>mykey65</t>
  </si>
  <si>
    <t>mykey66</t>
  </si>
  <si>
    <t>mykey67</t>
  </si>
  <si>
    <t>mykey68</t>
  </si>
  <si>
    <t>mykey69</t>
  </si>
  <si>
    <t>mykey70</t>
  </si>
  <si>
    <t>mykey71</t>
  </si>
  <si>
    <t>mykey72</t>
  </si>
  <si>
    <t>mykey73</t>
  </si>
  <si>
    <t>mykey74</t>
  </si>
  <si>
    <t>mykey75</t>
  </si>
  <si>
    <t>mykey76</t>
  </si>
  <si>
    <t>mykey77</t>
  </si>
  <si>
    <t>mykey78</t>
  </si>
  <si>
    <t>mykey79</t>
  </si>
  <si>
    <t>mykey80</t>
  </si>
  <si>
    <t>mykey81</t>
  </si>
  <si>
    <t>mykey82</t>
  </si>
  <si>
    <t>mykey83</t>
  </si>
  <si>
    <t>mykey84</t>
  </si>
  <si>
    <t>mykey85</t>
  </si>
  <si>
    <t>mykey86</t>
  </si>
  <si>
    <t>mykey87</t>
  </si>
  <si>
    <t>mykey88</t>
  </si>
  <si>
    <t>mykey89</t>
  </si>
  <si>
    <t>mykey90</t>
  </si>
  <si>
    <t>mykey91</t>
  </si>
  <si>
    <t>mykey92</t>
  </si>
  <si>
    <t>mykey93</t>
  </si>
  <si>
    <t>mykey94</t>
  </si>
  <si>
    <t>mykey95</t>
  </si>
  <si>
    <t>mykey96</t>
  </si>
  <si>
    <t>mykey97</t>
  </si>
  <si>
    <t>mykey98</t>
  </si>
  <si>
    <t>mykey99</t>
  </si>
  <si>
    <t>mykey100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</si>
  <si>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</si>
  <si>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</si>
  <si>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</si>
  <si>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</si>
  <si>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</si>
  <si>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</si>
  <si>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</si>
  <si>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</si>
  <si>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</si>
  <si>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>key11</t>
  </si>
  <si>
    <t>key12</t>
  </si>
  <si>
    <t>key13</t>
  </si>
  <si>
    <t>key14</t>
  </si>
  <si>
    <t>key15</t>
  </si>
  <si>
    <t>key16</t>
  </si>
  <si>
    <t>key17</t>
  </si>
  <si>
    <t>key18</t>
  </si>
  <si>
    <t>key19</t>
  </si>
  <si>
    <t>key20</t>
  </si>
  <si>
    <t>key21</t>
  </si>
  <si>
    <t>key22</t>
  </si>
  <si>
    <t>key23</t>
  </si>
  <si>
    <t>key24</t>
  </si>
  <si>
    <t>key25</t>
  </si>
  <si>
    <t>key26</t>
  </si>
  <si>
    <t>key27</t>
  </si>
  <si>
    <t>key28</t>
  </si>
  <si>
    <t>key29</t>
  </si>
  <si>
    <t>key30</t>
  </si>
  <si>
    <t>key31</t>
  </si>
  <si>
    <t>key32</t>
  </si>
  <si>
    <t>key33</t>
  </si>
  <si>
    <t>key34</t>
  </si>
  <si>
    <t>key35</t>
  </si>
  <si>
    <t>key36</t>
  </si>
  <si>
    <t>key37</t>
  </si>
  <si>
    <t>key38</t>
  </si>
  <si>
    <t>key39</t>
  </si>
  <si>
    <t>key40</t>
  </si>
  <si>
    <t>key41</t>
  </si>
  <si>
    <t>key42</t>
  </si>
  <si>
    <t>key43</t>
  </si>
  <si>
    <t>key44</t>
  </si>
  <si>
    <t>key45</t>
  </si>
  <si>
    <t>key46</t>
  </si>
  <si>
    <t>key47</t>
  </si>
  <si>
    <t>key48</t>
  </si>
  <si>
    <t>key49</t>
  </si>
  <si>
    <t>key50</t>
  </si>
  <si>
    <t>key51</t>
  </si>
  <si>
    <t>key52</t>
  </si>
  <si>
    <t>key53</t>
  </si>
  <si>
    <t>key54</t>
  </si>
  <si>
    <t>key55</t>
  </si>
  <si>
    <t>key56</t>
  </si>
  <si>
    <t>key57</t>
  </si>
  <si>
    <t>key58</t>
  </si>
  <si>
    <t>key59</t>
  </si>
  <si>
    <t>key60</t>
  </si>
  <si>
    <t>key61</t>
  </si>
  <si>
    <t>key62</t>
  </si>
  <si>
    <t>key63</t>
  </si>
  <si>
    <t>key64</t>
  </si>
  <si>
    <t>key65</t>
  </si>
  <si>
    <t>key66</t>
  </si>
  <si>
    <t>key67</t>
  </si>
  <si>
    <t>key68</t>
  </si>
  <si>
    <t>key69</t>
  </si>
  <si>
    <t>key70</t>
  </si>
  <si>
    <t>key71</t>
  </si>
  <si>
    <t>key72</t>
  </si>
  <si>
    <t>key73</t>
  </si>
  <si>
    <t>key74</t>
  </si>
  <si>
    <t>key75</t>
  </si>
  <si>
    <t>key76</t>
  </si>
  <si>
    <t>key77</t>
  </si>
  <si>
    <t>key78</t>
  </si>
  <si>
    <t>key79</t>
  </si>
  <si>
    <t>key80</t>
  </si>
  <si>
    <t>key81</t>
  </si>
  <si>
    <t>key82</t>
  </si>
  <si>
    <t>key83</t>
  </si>
  <si>
    <t>key84</t>
  </si>
  <si>
    <t>key85</t>
  </si>
  <si>
    <t>key86</t>
  </si>
  <si>
    <t>key87</t>
  </si>
  <si>
    <t>key88</t>
  </si>
  <si>
    <t>key89</t>
  </si>
  <si>
    <t>key90</t>
  </si>
  <si>
    <t>key91</t>
  </si>
  <si>
    <t>key92</t>
  </si>
  <si>
    <t>key93</t>
  </si>
  <si>
    <t>key94</t>
  </si>
  <si>
    <t>key95</t>
  </si>
  <si>
    <t>key96</t>
  </si>
  <si>
    <t>key97</t>
  </si>
  <si>
    <t>key98</t>
  </si>
  <si>
    <t>key99</t>
  </si>
  <si>
    <t>key100</t>
  </si>
  <si>
    <t>File Type</t>
  </si>
  <si>
    <t>File Extension</t>
  </si>
  <si>
    <t>Number of Files</t>
  </si>
  <si>
    <t>Size of Files</t>
  </si>
  <si>
    <t>Word Document</t>
  </si>
  <si>
    <t>doc</t>
  </si>
  <si>
    <t>docx</t>
  </si>
  <si>
    <t>MS Excel Spreadsheet</t>
  </si>
  <si>
    <t>xls</t>
  </si>
  <si>
    <t>xlsx</t>
  </si>
  <si>
    <t>MS Powerpoint Template</t>
  </si>
  <si>
    <t>ppt</t>
  </si>
  <si>
    <t>pptx</t>
  </si>
  <si>
    <t>Adobe PDF</t>
  </si>
  <si>
    <t>pdf</t>
  </si>
  <si>
    <t>Text</t>
  </si>
  <si>
    <t>txt</t>
  </si>
  <si>
    <t>dat</t>
  </si>
  <si>
    <t>Data ASCII &amp; Binary</t>
  </si>
  <si>
    <t>Top Ten By Hits</t>
  </si>
  <si>
    <t>Top Ten By Size</t>
  </si>
  <si>
    <t>Total Size (Bytes)</t>
  </si>
  <si>
    <t>Size % of Total</t>
  </si>
  <si>
    <t>Hits % of Total</t>
  </si>
  <si>
    <t>Top Ten By File Type</t>
  </si>
  <si>
    <t>% of Total Hits</t>
  </si>
  <si>
    <t>Hits</t>
  </si>
  <si>
    <t>% of Total Size</t>
  </si>
  <si>
    <t>Grand Total (All Types)</t>
  </si>
  <si>
    <t>Grand Total (All Keywords)</t>
  </si>
</sst>
</file>

<file path=xl/styles.xml><?xml version="1.0" encoding="utf-8"?>
<styleSheet xmlns="http://schemas.openxmlformats.org/spreadsheetml/2006/main">
  <numFmts count="1">
    <numFmt numFmtId="164" formatCode="#,##0&quot; MB&quot;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3" fontId="2" fillId="3" borderId="0" xfId="0" applyNumberFormat="1" applyFont="1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Keywords By Number</a:t>
            </a:r>
            <a:r>
              <a:rPr lang="en-US" u="sng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of Hits</a:t>
            </a:r>
            <a:endParaRPr lang="en-US" u="sng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2.6931218110854863E-2"/>
          <c:y val="0.11528964233199342"/>
          <c:w val="0.92562552056694924"/>
          <c:h val="0.78358330447699742"/>
        </c:manualLayout>
      </c:layout>
      <c:barChart>
        <c:barDir val="bar"/>
        <c:grouping val="clustered"/>
        <c:varyColors val="1"/>
        <c:ser>
          <c:idx val="0"/>
          <c:order val="0"/>
          <c:tx>
            <c:v>Keywords</c:v>
          </c:tx>
          <c:spPr>
            <a:scene3d>
              <a:camera prst="orthographicFront"/>
              <a:lightRig rig="threePt" dir="t"/>
            </a:scene3d>
            <a:sp3d/>
          </c:spPr>
          <c:dLbls>
            <c:numFmt formatCode="General" sourceLinked="0"/>
            <c:txPr>
              <a:bodyPr/>
              <a:lstStyle/>
              <a:p>
                <a:pPr>
                  <a:defRPr sz="1300" b="1" i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dLblPos val="inBase"/>
            <c:showCatName val="1"/>
            <c:separator> : </c:separator>
          </c:dLbls>
          <c:cat>
            <c:strRef>
              <c:f>ChartData!$A$3:$A$12</c:f>
              <c:strCache>
                <c:ptCount val="10"/>
                <c:pt idx="0">
                  <c:v>mykey48</c:v>
                </c:pt>
                <c:pt idx="1">
                  <c:v>mykey8</c:v>
                </c:pt>
                <c:pt idx="2">
                  <c:v>mykey71</c:v>
                </c:pt>
                <c:pt idx="3">
                  <c:v>mykey29</c:v>
                </c:pt>
                <c:pt idx="4">
                  <c:v>mykey44</c:v>
                </c:pt>
                <c:pt idx="5">
                  <c:v>mykey88</c:v>
                </c:pt>
                <c:pt idx="6">
                  <c:v>mykey96</c:v>
                </c:pt>
                <c:pt idx="7">
                  <c:v>mykey82</c:v>
                </c:pt>
                <c:pt idx="8">
                  <c:v>mykey49</c:v>
                </c:pt>
                <c:pt idx="9">
                  <c:v>mykey85</c:v>
                </c:pt>
              </c:strCache>
            </c:strRef>
          </c:cat>
          <c:val>
            <c:numRef>
              <c:f>ChartData!$C$3:$C$12</c:f>
              <c:numCache>
                <c:formatCode>#,##0</c:formatCode>
                <c:ptCount val="10"/>
                <c:pt idx="0">
                  <c:v>65533</c:v>
                </c:pt>
                <c:pt idx="1">
                  <c:v>66046</c:v>
                </c:pt>
                <c:pt idx="2">
                  <c:v>67431</c:v>
                </c:pt>
                <c:pt idx="3">
                  <c:v>71610</c:v>
                </c:pt>
                <c:pt idx="4">
                  <c:v>73410</c:v>
                </c:pt>
                <c:pt idx="5">
                  <c:v>74316</c:v>
                </c:pt>
                <c:pt idx="6">
                  <c:v>78333</c:v>
                </c:pt>
                <c:pt idx="7">
                  <c:v>80233</c:v>
                </c:pt>
                <c:pt idx="8">
                  <c:v>89284</c:v>
                </c:pt>
                <c:pt idx="9">
                  <c:v>90814</c:v>
                </c:pt>
              </c:numCache>
            </c:numRef>
          </c:val>
        </c:ser>
        <c:dLbls>
          <c:showVal val="1"/>
        </c:dLbls>
        <c:gapWidth val="100"/>
        <c:axId val="77584256"/>
        <c:axId val="83606528"/>
      </c:barChart>
      <c:catAx>
        <c:axId val="77584256"/>
        <c:scaling>
          <c:orientation val="minMax"/>
        </c:scaling>
        <c:delete val="1"/>
        <c:axPos val="l"/>
        <c:tickLblPos val="nextTo"/>
        <c:crossAx val="83606528"/>
        <c:crosses val="autoZero"/>
        <c:auto val="1"/>
        <c:lblAlgn val="ctr"/>
        <c:lblOffset val="100"/>
      </c:catAx>
      <c:valAx>
        <c:axId val="83606528"/>
        <c:scaling>
          <c:orientation val="minMax"/>
        </c:scaling>
        <c:axPos val="b"/>
        <c:majorGridlines/>
        <c:numFmt formatCode="#,##0" sourceLinked="1"/>
        <c:tickLblPos val="nextTo"/>
        <c:txPr>
          <a:bodyPr rot="-1800000"/>
          <a:lstStyle/>
          <a:p>
            <a:pPr>
              <a:defRPr b="1"/>
            </a:pPr>
            <a:endParaRPr lang="en-US"/>
          </a:p>
        </c:txPr>
        <c:crossAx val="7758425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Keywords By File Size</a:t>
            </a:r>
          </a:p>
        </c:rich>
      </c:tx>
      <c:layout/>
    </c:title>
    <c:plotArea>
      <c:layout/>
      <c:barChart>
        <c:barDir val="bar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300" b="1"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dLblPos val="inBase"/>
            <c:showCatName val="1"/>
          </c:dLbls>
          <c:cat>
            <c:strRef>
              <c:f>ChartData!$A$16:$A$25</c:f>
              <c:strCache>
                <c:ptCount val="10"/>
                <c:pt idx="0">
                  <c:v>mykey20</c:v>
                </c:pt>
                <c:pt idx="1">
                  <c:v>mykey32</c:v>
                </c:pt>
                <c:pt idx="2">
                  <c:v>mykey74</c:v>
                </c:pt>
                <c:pt idx="3">
                  <c:v>mykey18</c:v>
                </c:pt>
                <c:pt idx="4">
                  <c:v>mykey42</c:v>
                </c:pt>
                <c:pt idx="5">
                  <c:v>mykey98</c:v>
                </c:pt>
                <c:pt idx="6">
                  <c:v>mykey29</c:v>
                </c:pt>
                <c:pt idx="7">
                  <c:v>mykey48</c:v>
                </c:pt>
                <c:pt idx="8">
                  <c:v>mykey40</c:v>
                </c:pt>
                <c:pt idx="9">
                  <c:v>mykey23</c:v>
                </c:pt>
              </c:strCache>
            </c:strRef>
          </c:cat>
          <c:val>
            <c:numRef>
              <c:f>ChartData!$E$16:$E$25</c:f>
              <c:numCache>
                <c:formatCode>#,##0" MB"</c:formatCode>
                <c:ptCount val="10"/>
                <c:pt idx="0">
                  <c:v>56.8212890625</c:v>
                </c:pt>
                <c:pt idx="1">
                  <c:v>58.2158203125</c:v>
                </c:pt>
                <c:pt idx="2">
                  <c:v>61.0322265625</c:v>
                </c:pt>
                <c:pt idx="3">
                  <c:v>63.0126953125</c:v>
                </c:pt>
                <c:pt idx="4">
                  <c:v>74.6826171875</c:v>
                </c:pt>
                <c:pt idx="5">
                  <c:v>76.572265625</c:v>
                </c:pt>
                <c:pt idx="6">
                  <c:v>78.3671875</c:v>
                </c:pt>
                <c:pt idx="7">
                  <c:v>84.814453125</c:v>
                </c:pt>
                <c:pt idx="8">
                  <c:v>87.2109375</c:v>
                </c:pt>
                <c:pt idx="9">
                  <c:v>92.1328125</c:v>
                </c:pt>
              </c:numCache>
            </c:numRef>
          </c:val>
        </c:ser>
        <c:gapWidth val="100"/>
        <c:axId val="93581696"/>
        <c:axId val="93948544"/>
      </c:barChart>
      <c:valAx>
        <c:axId val="93948544"/>
        <c:scaling>
          <c:orientation val="minMax"/>
        </c:scaling>
        <c:axPos val="b"/>
        <c:majorGridlines/>
        <c:numFmt formatCode="#,##0&quot; MB&quot;" sourceLinked="1"/>
        <c:tickLblPos val="nextTo"/>
        <c:txPr>
          <a:bodyPr rot="-1800000"/>
          <a:lstStyle/>
          <a:p>
            <a:pPr>
              <a:defRPr b="1"/>
            </a:pPr>
            <a:endParaRPr lang="en-US"/>
          </a:p>
        </c:txPr>
        <c:crossAx val="93581696"/>
        <c:crosses val="autoZero"/>
        <c:crossBetween val="between"/>
      </c:valAx>
      <c:catAx>
        <c:axId val="93581696"/>
        <c:scaling>
          <c:orientation val="minMax"/>
        </c:scaling>
        <c:delete val="1"/>
        <c:axPos val="l"/>
        <c:tickLblPos val="nextTo"/>
        <c:crossAx val="93948544"/>
        <c:crosses val="autoZero"/>
        <c:auto val="1"/>
        <c:lblAlgn val="ctr"/>
        <c:lblOffset val="100"/>
      </c:cat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u="sng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Top Ten File Types By Count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300" b="1"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a:defRPr>
                </a:pPr>
                <a:endParaRPr lang="en-US"/>
              </a:p>
            </c:txPr>
            <c:showCatName val="1"/>
            <c:showLeaderLines val="1"/>
          </c:dLbls>
          <c:cat>
            <c:strRef>
              <c:f>ChartData!$B$29:$B$37</c:f>
              <c:strCache>
                <c:ptCount val="9"/>
                <c:pt idx="0">
                  <c:v>pdf</c:v>
                </c:pt>
                <c:pt idx="1">
                  <c:v>doc</c:v>
                </c:pt>
                <c:pt idx="2">
                  <c:v>xlsx</c:v>
                </c:pt>
                <c:pt idx="3">
                  <c:v>docx</c:v>
                </c:pt>
                <c:pt idx="4">
                  <c:v>xls</c:v>
                </c:pt>
                <c:pt idx="5">
                  <c:v>ppt</c:v>
                </c:pt>
                <c:pt idx="6">
                  <c:v>pptx</c:v>
                </c:pt>
                <c:pt idx="7">
                  <c:v>txt</c:v>
                </c:pt>
                <c:pt idx="8">
                  <c:v>dat</c:v>
                </c:pt>
              </c:strCache>
            </c:strRef>
          </c:cat>
          <c:val>
            <c:numRef>
              <c:f>ChartData!$C$29:$C$37</c:f>
              <c:numCache>
                <c:formatCode>#,##0</c:formatCode>
                <c:ptCount val="9"/>
                <c:pt idx="0">
                  <c:v>26723</c:v>
                </c:pt>
                <c:pt idx="1">
                  <c:v>3512</c:v>
                </c:pt>
                <c:pt idx="2">
                  <c:v>3126</c:v>
                </c:pt>
                <c:pt idx="3">
                  <c:v>2364</c:v>
                </c:pt>
                <c:pt idx="4">
                  <c:v>1025</c:v>
                </c:pt>
                <c:pt idx="5">
                  <c:v>843</c:v>
                </c:pt>
                <c:pt idx="6">
                  <c:v>398</c:v>
                </c:pt>
                <c:pt idx="7">
                  <c:v>63</c:v>
                </c:pt>
                <c:pt idx="8">
                  <c:v>34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</xdr:row>
      <xdr:rowOff>190499</xdr:rowOff>
    </xdr:from>
    <xdr:to>
      <xdr:col>9</xdr:col>
      <xdr:colOff>571500</xdr:colOff>
      <xdr:row>29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3</xdr:row>
      <xdr:rowOff>9526</xdr:rowOff>
    </xdr:from>
    <xdr:to>
      <xdr:col>19</xdr:col>
      <xdr:colOff>257175</xdr:colOff>
      <xdr:row>29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333375</xdr:colOff>
      <xdr:row>3</xdr:row>
      <xdr:rowOff>19050</xdr:rowOff>
    </xdr:from>
    <xdr:to>
      <xdr:col>27</xdr:col>
      <xdr:colOff>28575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0</xdr:row>
      <xdr:rowOff>38100</xdr:rowOff>
    </xdr:from>
    <xdr:to>
      <xdr:col>19</xdr:col>
      <xdr:colOff>247650</xdr:colOff>
      <xdr:row>2</xdr:row>
      <xdr:rowOff>152400</xdr:rowOff>
    </xdr:to>
    <xdr:sp macro="" textlink="">
      <xdr:nvSpPr>
        <xdr:cNvPr id="6" name="TextBox 5"/>
        <xdr:cNvSpPr txBox="1"/>
      </xdr:nvSpPr>
      <xdr:spPr>
        <a:xfrm>
          <a:off x="161925" y="38100"/>
          <a:ext cx="116681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/>
            <a:t>Welcome to the Quick View for lightgrep</a:t>
          </a:r>
          <a:r>
            <a:rPr lang="en-US" sz="1100" baseline="0"/>
            <a:t> Search for EnCase. On this tab you will find charts of the top results in your keyword search. There are other tabs containg a Keyword Frequency Report, Data Categories in which hits were found, and data which is used to generate the charts you see here.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cols>
    <col min="1" max="1" width="21.7109375" customWidth="1"/>
    <col min="2" max="2" width="28" customWidth="1"/>
    <col min="3" max="3" width="14.85546875" style="3" customWidth="1"/>
    <col min="4" max="4" width="15.28515625" style="5" bestFit="1" customWidth="1"/>
    <col min="5" max="5" width="18.140625" style="3" bestFit="1" customWidth="1"/>
    <col min="6" max="6" width="17.28515625" style="3" customWidth="1"/>
    <col min="7" max="7" width="15.28515625" style="5" bestFit="1" customWidth="1"/>
  </cols>
  <sheetData>
    <row r="1" spans="1:7" ht="15.75">
      <c r="A1" s="1" t="s">
        <v>0</v>
      </c>
      <c r="B1" s="1" t="s">
        <v>1</v>
      </c>
      <c r="C1" s="2" t="s">
        <v>231</v>
      </c>
      <c r="D1" s="2" t="s">
        <v>230</v>
      </c>
      <c r="E1" s="2" t="s">
        <v>3</v>
      </c>
      <c r="F1" s="2" t="s">
        <v>226</v>
      </c>
      <c r="G1" s="2" t="s">
        <v>232</v>
      </c>
    </row>
    <row r="2" spans="1:7">
      <c r="A2" t="s">
        <v>90</v>
      </c>
      <c r="B2" t="s">
        <v>189</v>
      </c>
      <c r="C2" s="3">
        <v>90814</v>
      </c>
      <c r="D2" s="5">
        <f t="shared" ref="D2:D33" si="0">C2/SUM(C$2:C$101)</f>
        <v>3.289719869923953E-2</v>
      </c>
      <c r="E2" s="3">
        <v>17813</v>
      </c>
      <c r="F2" s="3">
        <v>21244928</v>
      </c>
      <c r="G2" s="5">
        <f t="shared" ref="G2:G33" si="1">F2/SUM(F$2:F$101)</f>
        <v>7.7015651843371684E-3</v>
      </c>
    </row>
    <row r="3" spans="1:7">
      <c r="A3" t="s">
        <v>54</v>
      </c>
      <c r="B3" t="s">
        <v>153</v>
      </c>
      <c r="C3" s="3">
        <v>89284</v>
      </c>
      <c r="D3" s="5">
        <f t="shared" si="0"/>
        <v>3.2342959110521534E-2</v>
      </c>
      <c r="E3" s="3">
        <v>5016</v>
      </c>
      <c r="F3" s="3">
        <v>35939328</v>
      </c>
      <c r="G3" s="5">
        <f t="shared" si="1"/>
        <v>1.30284780100584E-2</v>
      </c>
    </row>
    <row r="4" spans="1:7">
      <c r="A4" t="s">
        <v>87</v>
      </c>
      <c r="B4" t="s">
        <v>186</v>
      </c>
      <c r="C4" s="3">
        <v>80233</v>
      </c>
      <c r="D4" s="5">
        <f t="shared" si="0"/>
        <v>2.9064251582752498E-2</v>
      </c>
      <c r="E4" s="3">
        <v>30001</v>
      </c>
      <c r="F4" s="3">
        <v>8943616</v>
      </c>
      <c r="G4" s="5">
        <f t="shared" si="1"/>
        <v>3.2421781616619673E-3</v>
      </c>
    </row>
    <row r="5" spans="1:7">
      <c r="A5" t="s">
        <v>101</v>
      </c>
      <c r="B5" t="s">
        <v>200</v>
      </c>
      <c r="C5" s="3">
        <v>78333</v>
      </c>
      <c r="D5" s="5">
        <f t="shared" si="0"/>
        <v>2.8375980198070014E-2</v>
      </c>
      <c r="E5" s="3">
        <v>6108</v>
      </c>
      <c r="F5" s="3">
        <v>439296</v>
      </c>
      <c r="G5" s="5">
        <f t="shared" si="1"/>
        <v>1.5925056461563817E-4</v>
      </c>
    </row>
    <row r="6" spans="1:7">
      <c r="A6" t="s">
        <v>93</v>
      </c>
      <c r="B6" t="s">
        <v>192</v>
      </c>
      <c r="C6" s="3">
        <v>74316</v>
      </c>
      <c r="D6" s="5">
        <f t="shared" si="0"/>
        <v>2.6920829591612364E-2</v>
      </c>
      <c r="E6" s="3">
        <v>10968</v>
      </c>
      <c r="F6" s="3">
        <v>13654016</v>
      </c>
      <c r="G6" s="5">
        <f t="shared" si="1"/>
        <v>4.949759973391421E-3</v>
      </c>
    </row>
    <row r="7" spans="1:7">
      <c r="A7" t="s">
        <v>49</v>
      </c>
      <c r="B7" t="s">
        <v>148</v>
      </c>
      <c r="C7" s="3">
        <v>73410</v>
      </c>
      <c r="D7" s="5">
        <f t="shared" si="0"/>
        <v>2.6592632815547978E-2</v>
      </c>
      <c r="E7" s="3">
        <v>21381</v>
      </c>
      <c r="F7" s="3">
        <v>27280384</v>
      </c>
      <c r="G7" s="5">
        <f t="shared" si="1"/>
        <v>9.8894971839748637E-3</v>
      </c>
    </row>
    <row r="8" spans="1:7">
      <c r="A8" t="s">
        <v>34</v>
      </c>
      <c r="B8" t="s">
        <v>133</v>
      </c>
      <c r="C8" s="3">
        <v>71610</v>
      </c>
      <c r="D8" s="5">
        <f t="shared" si="0"/>
        <v>2.5940586240585626E-2</v>
      </c>
      <c r="E8" s="3">
        <v>7964</v>
      </c>
      <c r="F8" s="3">
        <v>82173952</v>
      </c>
      <c r="G8" s="5">
        <f t="shared" si="1"/>
        <v>2.9789135919057651E-2</v>
      </c>
    </row>
    <row r="9" spans="1:7">
      <c r="A9" t="s">
        <v>76</v>
      </c>
      <c r="B9" t="s">
        <v>175</v>
      </c>
      <c r="C9" s="3">
        <v>67431</v>
      </c>
      <c r="D9" s="5">
        <f t="shared" si="0"/>
        <v>2.4426751442381361E-2</v>
      </c>
      <c r="E9" s="3">
        <v>42413</v>
      </c>
      <c r="F9" s="3">
        <v>19748864</v>
      </c>
      <c r="G9" s="5">
        <f t="shared" si="1"/>
        <v>7.1592223523944008E-3</v>
      </c>
    </row>
    <row r="10" spans="1:7">
      <c r="A10" t="s">
        <v>13</v>
      </c>
      <c r="B10" t="s">
        <v>112</v>
      </c>
      <c r="C10" s="3">
        <v>66046</v>
      </c>
      <c r="D10" s="5">
        <f t="shared" si="0"/>
        <v>2.392503782775755E-2</v>
      </c>
      <c r="E10" s="3">
        <v>6745</v>
      </c>
      <c r="F10" s="3">
        <v>47084544</v>
      </c>
      <c r="G10" s="5">
        <f t="shared" si="1"/>
        <v>1.7068765061985219E-2</v>
      </c>
    </row>
    <row r="11" spans="1:7">
      <c r="A11" t="s">
        <v>53</v>
      </c>
      <c r="B11" t="s">
        <v>152</v>
      </c>
      <c r="C11" s="3">
        <v>65533</v>
      </c>
      <c r="D11" s="5">
        <f t="shared" si="0"/>
        <v>2.3739204553893278E-2</v>
      </c>
      <c r="E11" s="3">
        <v>90707</v>
      </c>
      <c r="F11" s="3">
        <v>88934400</v>
      </c>
      <c r="G11" s="5">
        <f t="shared" si="1"/>
        <v>3.2239887032326754E-2</v>
      </c>
    </row>
    <row r="12" spans="1:7">
      <c r="A12" t="s">
        <v>94</v>
      </c>
      <c r="B12" t="s">
        <v>193</v>
      </c>
      <c r="C12" s="3">
        <v>63248</v>
      </c>
      <c r="D12" s="5">
        <f t="shared" si="0"/>
        <v>2.2911467651788291E-2</v>
      </c>
      <c r="E12" s="3">
        <v>808</v>
      </c>
      <c r="F12" s="3">
        <v>4937728</v>
      </c>
      <c r="G12" s="5">
        <f t="shared" si="1"/>
        <v>1.7899911948172664E-3</v>
      </c>
    </row>
    <row r="13" spans="1:7">
      <c r="A13" t="s">
        <v>27</v>
      </c>
      <c r="B13" t="s">
        <v>126</v>
      </c>
      <c r="C13" s="3">
        <v>63053</v>
      </c>
      <c r="D13" s="5">
        <f t="shared" si="0"/>
        <v>2.2840829272834037E-2</v>
      </c>
      <c r="E13" s="3">
        <v>46288</v>
      </c>
      <c r="F13" s="3">
        <v>4466688</v>
      </c>
      <c r="G13" s="5">
        <f t="shared" si="1"/>
        <v>1.619233013644321E-3</v>
      </c>
    </row>
    <row r="14" spans="1:7">
      <c r="A14" t="s">
        <v>85</v>
      </c>
      <c r="B14" t="s">
        <v>184</v>
      </c>
      <c r="C14" s="3">
        <v>62581</v>
      </c>
      <c r="D14" s="5">
        <f t="shared" si="0"/>
        <v>2.266984817095502E-2</v>
      </c>
      <c r="E14" s="3">
        <v>6334</v>
      </c>
      <c r="F14" s="3">
        <v>4065280</v>
      </c>
      <c r="G14" s="5">
        <f t="shared" si="1"/>
        <v>1.473717346209985E-3</v>
      </c>
    </row>
    <row r="15" spans="1:7">
      <c r="A15" t="s">
        <v>36</v>
      </c>
      <c r="B15" t="s">
        <v>135</v>
      </c>
      <c r="C15" s="3">
        <v>62034</v>
      </c>
      <c r="D15" s="5">
        <f t="shared" si="0"/>
        <v>2.2471698461785906E-2</v>
      </c>
      <c r="E15" s="3">
        <v>6343</v>
      </c>
      <c r="F15" s="3">
        <v>11546624</v>
      </c>
      <c r="G15" s="5">
        <f t="shared" si="1"/>
        <v>4.1858027193611563E-3</v>
      </c>
    </row>
    <row r="16" spans="1:7">
      <c r="A16" t="s">
        <v>42</v>
      </c>
      <c r="B16" t="s">
        <v>141</v>
      </c>
      <c r="C16" s="3">
        <v>61313</v>
      </c>
      <c r="D16" s="5">
        <f t="shared" si="0"/>
        <v>2.2210517583703761E-2</v>
      </c>
      <c r="E16" s="3">
        <v>63089</v>
      </c>
      <c r="F16" s="3">
        <v>120832</v>
      </c>
      <c r="G16" s="5">
        <f t="shared" si="1"/>
        <v>4.3803185605233813E-5</v>
      </c>
    </row>
    <row r="17" spans="1:7">
      <c r="A17" t="s">
        <v>32</v>
      </c>
      <c r="B17" t="s">
        <v>131</v>
      </c>
      <c r="C17" s="3">
        <v>59574</v>
      </c>
      <c r="D17" s="5">
        <f t="shared" si="0"/>
        <v>2.1580568142670689E-2</v>
      </c>
      <c r="E17" s="3">
        <v>7264</v>
      </c>
      <c r="F17" s="3">
        <v>26083328</v>
      </c>
      <c r="G17" s="5">
        <f t="shared" si="1"/>
        <v>9.4555486757331841E-3</v>
      </c>
    </row>
    <row r="18" spans="1:7">
      <c r="A18" t="s">
        <v>40</v>
      </c>
      <c r="B18" t="s">
        <v>139</v>
      </c>
      <c r="C18" s="3">
        <v>55394</v>
      </c>
      <c r="D18" s="5">
        <f t="shared" si="0"/>
        <v>2.0066371096369225E-2</v>
      </c>
      <c r="E18" s="3">
        <v>1151</v>
      </c>
      <c r="F18" s="3">
        <v>21957632</v>
      </c>
      <c r="G18" s="5">
        <f t="shared" si="1"/>
        <v>7.9599297367205814E-3</v>
      </c>
    </row>
    <row r="19" spans="1:7">
      <c r="A19" t="s">
        <v>28</v>
      </c>
      <c r="B19" t="s">
        <v>127</v>
      </c>
      <c r="C19" s="3">
        <v>55219</v>
      </c>
      <c r="D19" s="5">
        <f t="shared" si="0"/>
        <v>2.0002977679358994E-2</v>
      </c>
      <c r="E19" s="3">
        <v>7635</v>
      </c>
      <c r="F19" s="3">
        <v>96608256</v>
      </c>
      <c r="G19" s="5">
        <f t="shared" si="1"/>
        <v>3.5021760531696429E-2</v>
      </c>
    </row>
    <row r="20" spans="1:7">
      <c r="A20" t="s">
        <v>86</v>
      </c>
      <c r="B20" t="s">
        <v>185</v>
      </c>
      <c r="C20" s="3">
        <v>54124</v>
      </c>
      <c r="D20" s="5">
        <f t="shared" si="0"/>
        <v>1.9606316012923564E-2</v>
      </c>
      <c r="E20" s="3">
        <v>52749</v>
      </c>
      <c r="F20" s="3">
        <v>12575744</v>
      </c>
      <c r="G20" s="5">
        <f t="shared" si="1"/>
        <v>4.5588722238803087E-3</v>
      </c>
    </row>
    <row r="21" spans="1:7">
      <c r="A21" t="s">
        <v>26</v>
      </c>
      <c r="B21" t="s">
        <v>125</v>
      </c>
      <c r="C21" s="3">
        <v>53448</v>
      </c>
      <c r="D21" s="5">
        <f t="shared" si="0"/>
        <v>1.9361436299215478E-2</v>
      </c>
      <c r="E21" s="3">
        <v>35832</v>
      </c>
      <c r="F21" s="3">
        <v>31313920</v>
      </c>
      <c r="G21" s="5">
        <f t="shared" si="1"/>
        <v>1.1351706913627543E-2</v>
      </c>
    </row>
    <row r="22" spans="1:7">
      <c r="A22" t="s">
        <v>52</v>
      </c>
      <c r="B22" t="s">
        <v>151</v>
      </c>
      <c r="C22" s="3">
        <v>52502</v>
      </c>
      <c r="D22" s="5">
        <f t="shared" si="0"/>
        <v>1.9018749599263043E-2</v>
      </c>
      <c r="E22" s="3">
        <v>14377</v>
      </c>
      <c r="F22" s="3">
        <v>32891904</v>
      </c>
      <c r="G22" s="5">
        <f t="shared" si="1"/>
        <v>1.192374682055691E-2</v>
      </c>
    </row>
    <row r="23" spans="1:7">
      <c r="A23" t="s">
        <v>37</v>
      </c>
      <c r="B23" t="s">
        <v>136</v>
      </c>
      <c r="C23" s="3">
        <v>49187</v>
      </c>
      <c r="D23" s="5">
        <f t="shared" si="0"/>
        <v>1.781789715704071E-2</v>
      </c>
      <c r="E23" s="3">
        <v>40501</v>
      </c>
      <c r="F23" s="3">
        <v>61043712</v>
      </c>
      <c r="G23" s="5">
        <f t="shared" si="1"/>
        <v>2.2129146639701721E-2</v>
      </c>
    </row>
    <row r="24" spans="1:7">
      <c r="A24" t="s">
        <v>61</v>
      </c>
      <c r="B24" t="s">
        <v>160</v>
      </c>
      <c r="C24" s="3">
        <v>48564</v>
      </c>
      <c r="D24" s="5">
        <f t="shared" si="0"/>
        <v>1.7592216592484295E-2</v>
      </c>
      <c r="E24" s="3">
        <v>1037</v>
      </c>
      <c r="F24" s="3">
        <v>27423744</v>
      </c>
      <c r="G24" s="5">
        <f t="shared" si="1"/>
        <v>9.9414670652014127E-3</v>
      </c>
    </row>
    <row r="25" spans="1:7">
      <c r="A25" t="s">
        <v>104</v>
      </c>
      <c r="B25" t="s">
        <v>203</v>
      </c>
      <c r="C25" s="3">
        <v>46111</v>
      </c>
      <c r="D25" s="5">
        <f t="shared" si="0"/>
        <v>1.6703622010049487E-2</v>
      </c>
      <c r="E25" s="3">
        <v>236</v>
      </c>
      <c r="F25" s="3">
        <v>30368768</v>
      </c>
      <c r="G25" s="5">
        <f t="shared" si="1"/>
        <v>1.1009076910969653E-2</v>
      </c>
    </row>
    <row r="26" spans="1:7">
      <c r="A26" t="s">
        <v>19</v>
      </c>
      <c r="B26" t="s">
        <v>118</v>
      </c>
      <c r="C26" s="3">
        <v>44457</v>
      </c>
      <c r="D26" s="5">
        <f t="shared" si="0"/>
        <v>1.6104463657278523E-2</v>
      </c>
      <c r="E26" s="3">
        <v>10561</v>
      </c>
      <c r="F26" s="3">
        <v>58786816</v>
      </c>
      <c r="G26" s="5">
        <f t="shared" si="1"/>
        <v>2.1310992223820914E-2</v>
      </c>
    </row>
    <row r="27" spans="1:7">
      <c r="A27" t="s">
        <v>48</v>
      </c>
      <c r="B27" t="s">
        <v>147</v>
      </c>
      <c r="C27" s="3">
        <v>44306</v>
      </c>
      <c r="D27" s="5">
        <f t="shared" si="0"/>
        <v>1.6049764194601128E-2</v>
      </c>
      <c r="E27" s="3">
        <v>1822</v>
      </c>
      <c r="F27" s="3">
        <v>11675648</v>
      </c>
      <c r="G27" s="5">
        <f t="shared" si="1"/>
        <v>4.2325756124650506E-3</v>
      </c>
    </row>
    <row r="28" spans="1:7">
      <c r="A28" t="s">
        <v>56</v>
      </c>
      <c r="B28" t="s">
        <v>155</v>
      </c>
      <c r="C28" s="3">
        <v>42935</v>
      </c>
      <c r="D28" s="5">
        <f t="shared" si="0"/>
        <v>1.5553122053338135E-2</v>
      </c>
      <c r="E28" s="3">
        <v>328</v>
      </c>
      <c r="F28" s="3">
        <v>5321728</v>
      </c>
      <c r="G28" s="5">
        <f t="shared" si="1"/>
        <v>1.9291962338169502E-3</v>
      </c>
    </row>
    <row r="29" spans="1:7">
      <c r="A29" t="s">
        <v>91</v>
      </c>
      <c r="B29" t="s">
        <v>190</v>
      </c>
      <c r="C29" s="3">
        <v>41953</v>
      </c>
      <c r="D29" s="5">
        <f t="shared" si="0"/>
        <v>1.5197394421886451E-2</v>
      </c>
      <c r="E29" s="3">
        <v>6680</v>
      </c>
      <c r="F29" s="3">
        <v>9598976</v>
      </c>
      <c r="G29" s="5">
        <f t="shared" si="1"/>
        <v>3.4797547615547605E-3</v>
      </c>
    </row>
    <row r="30" spans="1:7">
      <c r="A30" t="s">
        <v>29</v>
      </c>
      <c r="B30" t="s">
        <v>128</v>
      </c>
      <c r="C30" s="3">
        <v>38800</v>
      </c>
      <c r="D30" s="5">
        <f t="shared" si="0"/>
        <v>1.4055226171410728E-2</v>
      </c>
      <c r="E30" s="3">
        <v>2308</v>
      </c>
      <c r="F30" s="3">
        <v>2423808</v>
      </c>
      <c r="G30" s="5">
        <f t="shared" si="1"/>
        <v>8.7866220616600365E-4</v>
      </c>
    </row>
    <row r="31" spans="1:7">
      <c r="A31" t="s">
        <v>84</v>
      </c>
      <c r="B31" t="s">
        <v>183</v>
      </c>
      <c r="C31" s="3">
        <v>37944</v>
      </c>
      <c r="D31" s="5">
        <f t="shared" si="0"/>
        <v>1.3745141800206409E-2</v>
      </c>
      <c r="E31" s="3">
        <v>48517</v>
      </c>
      <c r="F31" s="3">
        <v>34450432</v>
      </c>
      <c r="G31" s="5">
        <f t="shared" si="1"/>
        <v>1.2488733672176958E-2</v>
      </c>
    </row>
    <row r="32" spans="1:7">
      <c r="A32" t="s">
        <v>21</v>
      </c>
      <c r="B32" t="s">
        <v>120</v>
      </c>
      <c r="C32" s="3">
        <v>37265</v>
      </c>
      <c r="D32" s="5">
        <f t="shared" si="0"/>
        <v>1.3499175342206722E-2</v>
      </c>
      <c r="E32" s="3">
        <v>92528</v>
      </c>
      <c r="F32" s="3">
        <v>8229888</v>
      </c>
      <c r="G32" s="5">
        <f t="shared" si="1"/>
        <v>2.9834423958412216E-3</v>
      </c>
    </row>
    <row r="33" spans="1:7">
      <c r="A33" t="s">
        <v>24</v>
      </c>
      <c r="B33" t="s">
        <v>123</v>
      </c>
      <c r="C33" s="3">
        <v>36748</v>
      </c>
      <c r="D33" s="5">
        <f t="shared" si="0"/>
        <v>1.3311893075953646E-2</v>
      </c>
      <c r="E33" s="3">
        <v>11153</v>
      </c>
      <c r="F33" s="3">
        <v>54841344</v>
      </c>
      <c r="G33" s="5">
        <f t="shared" si="1"/>
        <v>1.9880706849778832E-2</v>
      </c>
    </row>
    <row r="34" spans="1:7">
      <c r="A34" t="s">
        <v>92</v>
      </c>
      <c r="B34" t="s">
        <v>191</v>
      </c>
      <c r="C34" s="3">
        <v>33092</v>
      </c>
      <c r="D34" s="5">
        <f t="shared" ref="D34:D65" si="2">C34/SUM(C$2:C$101)</f>
        <v>1.1987514032585665E-2</v>
      </c>
      <c r="E34" s="3">
        <v>91161</v>
      </c>
      <c r="F34" s="3">
        <v>13153280</v>
      </c>
      <c r="G34" s="5">
        <f t="shared" ref="G34:G65" si="3">F34/SUM(F$2:F$101)</f>
        <v>4.7682366025358332E-3</v>
      </c>
    </row>
    <row r="35" spans="1:7">
      <c r="A35" t="s">
        <v>83</v>
      </c>
      <c r="B35" t="s">
        <v>182</v>
      </c>
      <c r="C35" s="3">
        <v>33006</v>
      </c>
      <c r="D35" s="5">
        <f t="shared" si="2"/>
        <v>1.1956360696226354E-2</v>
      </c>
      <c r="E35" s="3">
        <v>29707</v>
      </c>
      <c r="F35" s="3">
        <v>45662208</v>
      </c>
      <c r="G35" s="5">
        <f t="shared" si="3"/>
        <v>1.6553149597530393E-2</v>
      </c>
    </row>
    <row r="36" spans="1:7">
      <c r="A36" t="s">
        <v>57</v>
      </c>
      <c r="B36" t="s">
        <v>156</v>
      </c>
      <c r="C36" s="3">
        <v>32953</v>
      </c>
      <c r="D36" s="5">
        <f t="shared" si="2"/>
        <v>1.1937161547074684E-2</v>
      </c>
      <c r="E36" s="3">
        <v>60404</v>
      </c>
      <c r="F36" s="3">
        <v>1338368</v>
      </c>
      <c r="G36" s="5">
        <f t="shared" si="3"/>
        <v>4.8517596259356434E-4</v>
      </c>
    </row>
    <row r="37" spans="1:7">
      <c r="A37" t="s">
        <v>69</v>
      </c>
      <c r="B37" t="s">
        <v>168</v>
      </c>
      <c r="C37" s="3">
        <v>32126</v>
      </c>
      <c r="D37" s="5">
        <f t="shared" si="2"/>
        <v>1.1637582370689202E-2</v>
      </c>
      <c r="E37" s="3">
        <v>2010</v>
      </c>
      <c r="F37" s="3">
        <v>35878912</v>
      </c>
      <c r="G37" s="5">
        <f t="shared" si="3"/>
        <v>1.3006576417255783E-2</v>
      </c>
    </row>
    <row r="38" spans="1:7">
      <c r="A38" t="s">
        <v>31</v>
      </c>
      <c r="B38" t="s">
        <v>130</v>
      </c>
      <c r="C38" s="3">
        <v>30072</v>
      </c>
      <c r="D38" s="5">
        <f t="shared" si="2"/>
        <v>1.0893524779037716E-2</v>
      </c>
      <c r="E38" s="3">
        <v>77</v>
      </c>
      <c r="F38" s="3">
        <v>32401408</v>
      </c>
      <c r="G38" s="5">
        <f t="shared" si="3"/>
        <v>1.1745935584074647E-2</v>
      </c>
    </row>
    <row r="39" spans="1:7">
      <c r="A39" t="s">
        <v>59</v>
      </c>
      <c r="B39" t="s">
        <v>158</v>
      </c>
      <c r="C39" s="3">
        <v>29779</v>
      </c>
      <c r="D39" s="5">
        <f t="shared" si="2"/>
        <v>1.0787386086557734E-2</v>
      </c>
      <c r="E39" s="3">
        <v>67141</v>
      </c>
      <c r="F39" s="3">
        <v>20370432</v>
      </c>
      <c r="G39" s="5">
        <f t="shared" si="3"/>
        <v>7.3845489088552223E-3</v>
      </c>
    </row>
    <row r="40" spans="1:7">
      <c r="A40" t="s">
        <v>35</v>
      </c>
      <c r="B40" t="s">
        <v>134</v>
      </c>
      <c r="C40" s="3">
        <v>29628</v>
      </c>
      <c r="D40" s="5">
        <f t="shared" si="2"/>
        <v>1.0732686623880336E-2</v>
      </c>
      <c r="E40" s="3">
        <v>7239</v>
      </c>
      <c r="F40" s="3">
        <v>31490048</v>
      </c>
      <c r="G40" s="5">
        <f t="shared" si="3"/>
        <v>1.1415555624848731E-2</v>
      </c>
    </row>
    <row r="41" spans="1:7">
      <c r="A41" t="s">
        <v>95</v>
      </c>
      <c r="B41" t="s">
        <v>194</v>
      </c>
      <c r="C41" s="3">
        <v>29256</v>
      </c>
      <c r="D41" s="5">
        <f t="shared" si="2"/>
        <v>1.0597930331721451E-2</v>
      </c>
      <c r="E41" s="3">
        <v>20742</v>
      </c>
      <c r="F41" s="3">
        <v>39303168</v>
      </c>
      <c r="G41" s="5">
        <f t="shared" si="3"/>
        <v>1.4247914151695629E-2</v>
      </c>
    </row>
    <row r="42" spans="1:7">
      <c r="A42" t="s">
        <v>8</v>
      </c>
      <c r="B42" t="s">
        <v>107</v>
      </c>
      <c r="C42" s="3">
        <v>28174</v>
      </c>
      <c r="D42" s="5">
        <f t="shared" si="2"/>
        <v>1.0205977890549636E-2</v>
      </c>
      <c r="E42" s="3">
        <v>35024</v>
      </c>
      <c r="F42" s="3">
        <v>8918016</v>
      </c>
      <c r="G42" s="5">
        <f t="shared" si="3"/>
        <v>3.2328978257286549E-3</v>
      </c>
    </row>
    <row r="43" spans="1:7">
      <c r="A43" t="s">
        <v>64</v>
      </c>
      <c r="B43" t="s">
        <v>163</v>
      </c>
      <c r="C43" s="3">
        <v>26663</v>
      </c>
      <c r="D43" s="5">
        <f t="shared" si="2"/>
        <v>9.6586210156784594E-3</v>
      </c>
      <c r="E43" s="3">
        <v>32930</v>
      </c>
      <c r="F43" s="3">
        <v>12265472</v>
      </c>
      <c r="G43" s="5">
        <f t="shared" si="3"/>
        <v>4.4463945523685643E-3</v>
      </c>
    </row>
    <row r="44" spans="1:7">
      <c r="A44" t="s">
        <v>96</v>
      </c>
      <c r="B44" t="s">
        <v>195</v>
      </c>
      <c r="C44" s="3">
        <v>25411</v>
      </c>
      <c r="D44" s="5">
        <f t="shared" si="2"/>
        <v>9.2050863979824225E-3</v>
      </c>
      <c r="E44" s="3">
        <v>2880</v>
      </c>
      <c r="F44" s="3">
        <v>35002368</v>
      </c>
      <c r="G44" s="5">
        <f t="shared" si="3"/>
        <v>1.2688817714899171E-2</v>
      </c>
    </row>
    <row r="45" spans="1:7">
      <c r="A45" t="s">
        <v>17</v>
      </c>
      <c r="B45" t="s">
        <v>116</v>
      </c>
      <c r="C45" s="3">
        <v>24994</v>
      </c>
      <c r="D45" s="5">
        <f t="shared" si="2"/>
        <v>9.0540289414494778E-3</v>
      </c>
      <c r="E45" s="3">
        <v>9687</v>
      </c>
      <c r="F45" s="3">
        <v>13421568</v>
      </c>
      <c r="G45" s="5">
        <f t="shared" si="3"/>
        <v>4.8654945231169453E-3</v>
      </c>
    </row>
    <row r="46" spans="1:7">
      <c r="A46" t="s">
        <v>58</v>
      </c>
      <c r="B46" t="s">
        <v>157</v>
      </c>
      <c r="C46" s="3">
        <v>24312</v>
      </c>
      <c r="D46" s="5">
        <f t="shared" si="2"/>
        <v>8.8069757391581859E-3</v>
      </c>
      <c r="E46" s="3">
        <v>69939</v>
      </c>
      <c r="F46" s="3">
        <v>17687552</v>
      </c>
      <c r="G46" s="5">
        <f t="shared" si="3"/>
        <v>6.4119697030440986E-3</v>
      </c>
    </row>
    <row r="47" spans="1:7">
      <c r="A47" t="s">
        <v>99</v>
      </c>
      <c r="B47" t="s">
        <v>198</v>
      </c>
      <c r="C47" s="3">
        <v>24120</v>
      </c>
      <c r="D47" s="5">
        <f t="shared" si="2"/>
        <v>8.7374241044955343E-3</v>
      </c>
      <c r="E47" s="3">
        <v>2862</v>
      </c>
      <c r="F47" s="3">
        <v>14260224</v>
      </c>
      <c r="G47" s="5">
        <f t="shared" si="3"/>
        <v>5.169518328292255E-3</v>
      </c>
    </row>
    <row r="48" spans="1:7">
      <c r="A48" t="s">
        <v>38</v>
      </c>
      <c r="B48" t="s">
        <v>137</v>
      </c>
      <c r="C48" s="3">
        <v>24073</v>
      </c>
      <c r="D48" s="5">
        <f t="shared" si="2"/>
        <v>8.7203984439270729E-3</v>
      </c>
      <c r="E48" s="3">
        <v>80517</v>
      </c>
      <c r="F48" s="3">
        <v>41385984</v>
      </c>
      <c r="G48" s="5">
        <f t="shared" si="3"/>
        <v>1.5002962283229913E-2</v>
      </c>
    </row>
    <row r="49" spans="1:7">
      <c r="A49" t="s">
        <v>11</v>
      </c>
      <c r="B49" t="s">
        <v>110</v>
      </c>
      <c r="C49" s="3">
        <v>23903</v>
      </c>
      <c r="D49" s="5">
        <f t="shared" si="2"/>
        <v>8.6588162674028513E-3</v>
      </c>
      <c r="E49" s="3">
        <v>15047</v>
      </c>
      <c r="F49" s="3">
        <v>7200768</v>
      </c>
      <c r="G49" s="5">
        <f t="shared" si="3"/>
        <v>2.6103728913220692E-3</v>
      </c>
    </row>
    <row r="50" spans="1:7">
      <c r="A50" t="s">
        <v>39</v>
      </c>
      <c r="B50" t="s">
        <v>138</v>
      </c>
      <c r="C50" s="3">
        <v>22688</v>
      </c>
      <c r="D50" s="5">
        <f t="shared" si="2"/>
        <v>8.2186848293032636E-3</v>
      </c>
      <c r="E50" s="3">
        <v>6597</v>
      </c>
      <c r="F50" s="3">
        <v>48828416</v>
      </c>
      <c r="G50" s="5">
        <f t="shared" si="3"/>
        <v>1.770094154576245E-2</v>
      </c>
    </row>
    <row r="51" spans="1:7">
      <c r="A51" t="s">
        <v>16</v>
      </c>
      <c r="B51" t="s">
        <v>115</v>
      </c>
      <c r="C51" s="3">
        <v>22524</v>
      </c>
      <c r="D51" s="5">
        <f t="shared" si="2"/>
        <v>8.1592761413622483E-3</v>
      </c>
      <c r="E51" s="3">
        <v>24017</v>
      </c>
      <c r="F51" s="3">
        <v>20372480</v>
      </c>
      <c r="G51" s="5">
        <f t="shared" si="3"/>
        <v>7.385291335729887E-3</v>
      </c>
    </row>
    <row r="52" spans="1:7">
      <c r="A52" t="s">
        <v>7</v>
      </c>
      <c r="B52" t="s">
        <v>106</v>
      </c>
      <c r="C52" s="3">
        <v>22275</v>
      </c>
      <c r="D52" s="5">
        <f t="shared" si="2"/>
        <v>8.0690763651591231E-3</v>
      </c>
      <c r="E52" s="3">
        <v>42119</v>
      </c>
      <c r="F52" s="3">
        <v>15578112</v>
      </c>
      <c r="G52" s="5">
        <f t="shared" si="3"/>
        <v>5.6472700221391692E-3</v>
      </c>
    </row>
    <row r="53" spans="1:7">
      <c r="A53" t="s">
        <v>12</v>
      </c>
      <c r="B53" t="s">
        <v>111</v>
      </c>
      <c r="C53" s="3">
        <v>22251</v>
      </c>
      <c r="D53" s="5">
        <f t="shared" si="2"/>
        <v>8.060382410826291E-3</v>
      </c>
      <c r="E53" s="3">
        <v>6928</v>
      </c>
      <c r="F53" s="3">
        <v>58795008</v>
      </c>
      <c r="G53" s="5">
        <f t="shared" si="3"/>
        <v>2.1313961931319576E-2</v>
      </c>
    </row>
    <row r="54" spans="1:7">
      <c r="A54" t="s">
        <v>55</v>
      </c>
      <c r="B54" t="s">
        <v>154</v>
      </c>
      <c r="C54" s="3">
        <v>20894</v>
      </c>
      <c r="D54" s="5">
        <f t="shared" si="2"/>
        <v>7.5688117429241171E-3</v>
      </c>
      <c r="E54" s="3">
        <v>6617</v>
      </c>
      <c r="F54" s="3">
        <v>1352704</v>
      </c>
      <c r="G54" s="5">
        <f t="shared" si="3"/>
        <v>4.9037295071621917E-4</v>
      </c>
    </row>
    <row r="55" spans="1:7">
      <c r="A55" t="s">
        <v>46</v>
      </c>
      <c r="B55" t="s">
        <v>145</v>
      </c>
      <c r="C55" s="3">
        <v>19813</v>
      </c>
      <c r="D55" s="5">
        <f t="shared" si="2"/>
        <v>7.1772215498495037E-3</v>
      </c>
      <c r="E55" s="3">
        <v>20815</v>
      </c>
      <c r="F55" s="3">
        <v>44510208</v>
      </c>
      <c r="G55" s="5">
        <f t="shared" si="3"/>
        <v>1.613553448053134E-2</v>
      </c>
    </row>
    <row r="56" spans="1:7">
      <c r="A56" t="s">
        <v>81</v>
      </c>
      <c r="B56" t="s">
        <v>180</v>
      </c>
      <c r="C56" s="3">
        <v>19415</v>
      </c>
      <c r="D56" s="5">
        <f t="shared" si="2"/>
        <v>7.0330468071633833E-3</v>
      </c>
      <c r="E56" s="3">
        <v>31034</v>
      </c>
      <c r="F56" s="3">
        <v>21013504</v>
      </c>
      <c r="G56" s="5">
        <f t="shared" si="3"/>
        <v>7.6176709475000264E-3</v>
      </c>
    </row>
    <row r="57" spans="1:7">
      <c r="A57" t="s">
        <v>77</v>
      </c>
      <c r="B57" t="s">
        <v>176</v>
      </c>
      <c r="C57" s="3">
        <v>16861</v>
      </c>
      <c r="D57" s="5">
        <f t="shared" si="2"/>
        <v>6.1078651669112449E-3</v>
      </c>
      <c r="E57" s="3">
        <v>9109</v>
      </c>
      <c r="F57" s="3">
        <v>27632640</v>
      </c>
      <c r="G57" s="5">
        <f t="shared" si="3"/>
        <v>1.0017194606417241E-2</v>
      </c>
    </row>
    <row r="58" spans="1:7">
      <c r="A58" t="s">
        <v>25</v>
      </c>
      <c r="B58" t="s">
        <v>124</v>
      </c>
      <c r="C58" s="3">
        <v>16617</v>
      </c>
      <c r="D58" s="5">
        <f t="shared" si="2"/>
        <v>6.0194766311941258E-3</v>
      </c>
      <c r="E58" s="3">
        <v>15029</v>
      </c>
      <c r="F58" s="3">
        <v>59581440</v>
      </c>
      <c r="G58" s="5">
        <f t="shared" si="3"/>
        <v>2.1599053851190927E-2</v>
      </c>
    </row>
    <row r="59" spans="1:7">
      <c r="A59" t="s">
        <v>41</v>
      </c>
      <c r="B59" t="s">
        <v>140</v>
      </c>
      <c r="C59" s="3">
        <v>15088</v>
      </c>
      <c r="D59" s="5">
        <f t="shared" si="2"/>
        <v>5.4655992905733265E-3</v>
      </c>
      <c r="E59" s="3">
        <v>47305</v>
      </c>
      <c r="F59" s="3">
        <v>4019200</v>
      </c>
      <c r="G59" s="5">
        <f t="shared" si="3"/>
        <v>1.4570127415300231E-3</v>
      </c>
    </row>
    <row r="60" spans="1:7">
      <c r="A60" t="s">
        <v>23</v>
      </c>
      <c r="B60" t="s">
        <v>122</v>
      </c>
      <c r="C60" s="3">
        <v>14303</v>
      </c>
      <c r="D60" s="5">
        <f t="shared" si="2"/>
        <v>5.1812345342702997E-3</v>
      </c>
      <c r="E60" s="3">
        <v>63556</v>
      </c>
      <c r="F60" s="3">
        <v>66073600</v>
      </c>
      <c r="G60" s="5">
        <f t="shared" si="3"/>
        <v>2.3952547043878912E-2</v>
      </c>
    </row>
    <row r="61" spans="1:7">
      <c r="A61" t="s">
        <v>22</v>
      </c>
      <c r="B61" t="s">
        <v>121</v>
      </c>
      <c r="C61" s="3">
        <v>11837</v>
      </c>
      <c r="D61" s="5">
        <f t="shared" si="2"/>
        <v>4.2879307265718761E-3</v>
      </c>
      <c r="E61" s="3">
        <v>1136</v>
      </c>
      <c r="F61" s="3">
        <v>27322368</v>
      </c>
      <c r="G61" s="5">
        <f t="shared" si="3"/>
        <v>9.9047169349054959E-3</v>
      </c>
    </row>
    <row r="62" spans="1:7">
      <c r="A62" t="s">
        <v>15</v>
      </c>
      <c r="B62" t="s">
        <v>114</v>
      </c>
      <c r="C62" s="3">
        <v>11187</v>
      </c>
      <c r="D62" s="5">
        <f t="shared" si="2"/>
        <v>4.0524694633910265E-3</v>
      </c>
      <c r="E62" s="3">
        <v>22199</v>
      </c>
      <c r="F62" s="3">
        <v>13082624</v>
      </c>
      <c r="G62" s="5">
        <f t="shared" si="3"/>
        <v>4.7426228753598915E-3</v>
      </c>
    </row>
    <row r="63" spans="1:7">
      <c r="A63" t="s">
        <v>80</v>
      </c>
      <c r="B63" t="s">
        <v>179</v>
      </c>
      <c r="C63" s="3">
        <v>11044</v>
      </c>
      <c r="D63" s="5">
        <f t="shared" si="2"/>
        <v>4.0006679854912392E-3</v>
      </c>
      <c r="E63" s="3">
        <v>41422</v>
      </c>
      <c r="F63" s="3">
        <v>47323136</v>
      </c>
      <c r="G63" s="5">
        <f t="shared" si="3"/>
        <v>1.7155257792883689E-2</v>
      </c>
    </row>
    <row r="64" spans="1:7">
      <c r="A64" t="s">
        <v>102</v>
      </c>
      <c r="B64" t="s">
        <v>201</v>
      </c>
      <c r="C64" s="3">
        <v>10794</v>
      </c>
      <c r="D64" s="5">
        <f t="shared" si="2"/>
        <v>3.9101059611909121E-3</v>
      </c>
      <c r="E64" s="3">
        <v>16260</v>
      </c>
      <c r="F64" s="3">
        <v>37381120</v>
      </c>
      <c r="G64" s="5">
        <f t="shared" si="3"/>
        <v>1.3551146529822545E-2</v>
      </c>
    </row>
    <row r="65" spans="1:7">
      <c r="A65" t="s">
        <v>78</v>
      </c>
      <c r="B65" t="s">
        <v>177</v>
      </c>
      <c r="C65" s="3">
        <v>10642</v>
      </c>
      <c r="D65" s="5">
        <f t="shared" si="2"/>
        <v>3.8550442504163137E-3</v>
      </c>
      <c r="E65" s="3">
        <v>46896</v>
      </c>
      <c r="F65" s="3">
        <v>23913472</v>
      </c>
      <c r="G65" s="5">
        <f t="shared" si="3"/>
        <v>8.6689474020256382E-3</v>
      </c>
    </row>
    <row r="66" spans="1:7">
      <c r="A66" t="s">
        <v>43</v>
      </c>
      <c r="B66" t="s">
        <v>142</v>
      </c>
      <c r="C66" s="3">
        <v>10539</v>
      </c>
      <c r="D66" s="5">
        <f t="shared" ref="D66:D97" si="4">C66/SUM(C$2:C$101)</f>
        <v>3.8177326964045789E-3</v>
      </c>
      <c r="E66" s="3">
        <v>75490</v>
      </c>
      <c r="F66" s="3">
        <v>32959488</v>
      </c>
      <c r="G66" s="5">
        <f t="shared" ref="G66:G97" si="5">F66/SUM(F$2:F$101)</f>
        <v>1.1948246907420853E-2</v>
      </c>
    </row>
    <row r="67" spans="1:7">
      <c r="A67" t="s">
        <v>47</v>
      </c>
      <c r="B67" t="s">
        <v>146</v>
      </c>
      <c r="C67" s="3">
        <v>10117</v>
      </c>
      <c r="D67" s="5">
        <f t="shared" si="4"/>
        <v>3.6648639993856272E-3</v>
      </c>
      <c r="E67" s="3">
        <v>48496</v>
      </c>
      <c r="F67" s="3">
        <v>78310400</v>
      </c>
      <c r="G67" s="5">
        <f t="shared" si="5"/>
        <v>2.8388547620002168E-2</v>
      </c>
    </row>
    <row r="68" spans="1:7">
      <c r="A68" t="s">
        <v>98</v>
      </c>
      <c r="B68" t="s">
        <v>197</v>
      </c>
      <c r="C68" s="3">
        <v>9115</v>
      </c>
      <c r="D68" s="5">
        <f t="shared" si="4"/>
        <v>3.301891405989917E-3</v>
      </c>
      <c r="E68" s="3">
        <v>41911</v>
      </c>
      <c r="F68" s="3">
        <v>32041984</v>
      </c>
      <c r="G68" s="5">
        <f t="shared" si="5"/>
        <v>1.1615639667570942E-2</v>
      </c>
    </row>
    <row r="69" spans="1:7">
      <c r="A69" t="s">
        <v>65</v>
      </c>
      <c r="B69" t="s">
        <v>164</v>
      </c>
      <c r="C69" s="3">
        <v>8771</v>
      </c>
      <c r="D69" s="5">
        <f t="shared" si="4"/>
        <v>3.1772780605526674E-3</v>
      </c>
      <c r="E69" s="3">
        <v>34721</v>
      </c>
      <c r="F69" s="3">
        <v>35514368</v>
      </c>
      <c r="G69" s="5">
        <f t="shared" si="5"/>
        <v>1.2874424433565417E-2</v>
      </c>
    </row>
    <row r="70" spans="1:7">
      <c r="A70" t="s">
        <v>63</v>
      </c>
      <c r="B70" t="s">
        <v>162</v>
      </c>
      <c r="C70" s="3">
        <v>8646</v>
      </c>
      <c r="D70" s="5">
        <f t="shared" si="4"/>
        <v>3.1319970484025039E-3</v>
      </c>
      <c r="E70" s="3">
        <v>56877</v>
      </c>
      <c r="F70" s="3">
        <v>8155136</v>
      </c>
      <c r="G70" s="5">
        <f t="shared" si="5"/>
        <v>2.95634381491595E-3</v>
      </c>
    </row>
    <row r="71" spans="1:7">
      <c r="A71" t="s">
        <v>75</v>
      </c>
      <c r="B71" t="s">
        <v>174</v>
      </c>
      <c r="C71" s="3">
        <v>8376</v>
      </c>
      <c r="D71" s="5">
        <f t="shared" si="4"/>
        <v>3.034190062158151E-3</v>
      </c>
      <c r="E71" s="3">
        <v>67295</v>
      </c>
      <c r="F71" s="3">
        <v>7703552</v>
      </c>
      <c r="G71" s="5">
        <f t="shared" si="5"/>
        <v>2.7926386890523218E-3</v>
      </c>
    </row>
    <row r="72" spans="1:7">
      <c r="A72" t="s">
        <v>72</v>
      </c>
      <c r="B72" t="s">
        <v>171</v>
      </c>
      <c r="C72" s="3">
        <v>8298</v>
      </c>
      <c r="D72" s="5">
        <f t="shared" si="4"/>
        <v>3.0059347105764488E-3</v>
      </c>
      <c r="E72" s="3">
        <v>39052</v>
      </c>
      <c r="F72" s="3">
        <v>22278144</v>
      </c>
      <c r="G72" s="5">
        <f t="shared" si="5"/>
        <v>8.076119542605651E-3</v>
      </c>
    </row>
    <row r="73" spans="1:7">
      <c r="A73" t="s">
        <v>5</v>
      </c>
      <c r="B73" t="s">
        <v>6</v>
      </c>
      <c r="C73" s="3">
        <v>7762</v>
      </c>
      <c r="D73" s="5">
        <f t="shared" si="4"/>
        <v>2.8117697304765482E-3</v>
      </c>
      <c r="E73" s="3">
        <v>6805</v>
      </c>
      <c r="F73" s="3">
        <v>572416</v>
      </c>
      <c r="G73" s="5">
        <f t="shared" si="5"/>
        <v>2.0750831146886187E-4</v>
      </c>
    </row>
    <row r="74" spans="1:7">
      <c r="A74" t="s">
        <v>103</v>
      </c>
      <c r="B74" t="s">
        <v>202</v>
      </c>
      <c r="C74" s="3">
        <v>7521</v>
      </c>
      <c r="D74" s="5">
        <f t="shared" si="4"/>
        <v>2.7244679390510331E-3</v>
      </c>
      <c r="E74" s="3">
        <v>27035</v>
      </c>
      <c r="F74" s="3">
        <v>80291840</v>
      </c>
      <c r="G74" s="5">
        <f t="shared" si="5"/>
        <v>2.9106845621240537E-2</v>
      </c>
    </row>
    <row r="75" spans="1:7">
      <c r="A75" t="s">
        <v>30</v>
      </c>
      <c r="B75" t="s">
        <v>129</v>
      </c>
      <c r="C75" s="3">
        <v>7082</v>
      </c>
      <c r="D75" s="5">
        <f t="shared" si="4"/>
        <v>2.5654410243796592E-3</v>
      </c>
      <c r="E75" s="3">
        <v>17487</v>
      </c>
      <c r="F75" s="3">
        <v>14179328</v>
      </c>
      <c r="G75" s="5">
        <f t="shared" si="5"/>
        <v>5.140192466742988E-3</v>
      </c>
    </row>
    <row r="76" spans="1:7">
      <c r="A76" t="s">
        <v>18</v>
      </c>
      <c r="B76" t="s">
        <v>117</v>
      </c>
      <c r="C76" s="3">
        <v>6868</v>
      </c>
      <c r="D76" s="5">
        <f t="shared" si="4"/>
        <v>2.4879199315785794E-3</v>
      </c>
      <c r="E76" s="3">
        <v>18260</v>
      </c>
      <c r="F76" s="3">
        <v>18896896</v>
      </c>
      <c r="G76" s="5">
        <f t="shared" si="5"/>
        <v>6.8503727725337691E-3</v>
      </c>
    </row>
    <row r="77" spans="1:7">
      <c r="A77" t="s">
        <v>100</v>
      </c>
      <c r="B77" t="s">
        <v>199</v>
      </c>
      <c r="C77" s="3">
        <v>6164</v>
      </c>
      <c r="D77" s="5">
        <f t="shared" si="4"/>
        <v>2.2328972711488592E-3</v>
      </c>
      <c r="E77" s="3">
        <v>2699</v>
      </c>
      <c r="F77" s="3">
        <v>430080</v>
      </c>
      <c r="G77" s="5">
        <f t="shared" si="5"/>
        <v>1.5590964367964577E-4</v>
      </c>
    </row>
    <row r="78" spans="1:7">
      <c r="A78" t="s">
        <v>71</v>
      </c>
      <c r="B78" t="s">
        <v>170</v>
      </c>
      <c r="C78" s="3">
        <v>5911</v>
      </c>
      <c r="D78" s="5">
        <f t="shared" si="4"/>
        <v>2.141248502556928E-3</v>
      </c>
      <c r="E78" s="3">
        <v>2480</v>
      </c>
      <c r="F78" s="3">
        <v>5855232</v>
      </c>
      <c r="G78" s="5">
        <f t="shared" si="5"/>
        <v>2.1225984346671775E-3</v>
      </c>
    </row>
    <row r="79" spans="1:7">
      <c r="A79" t="s">
        <v>44</v>
      </c>
      <c r="B79" t="s">
        <v>143</v>
      </c>
      <c r="C79" s="3">
        <v>5638</v>
      </c>
      <c r="D79" s="5">
        <f t="shared" si="4"/>
        <v>2.0423547720209712E-3</v>
      </c>
      <c r="E79" s="3">
        <v>3349</v>
      </c>
      <c r="F79" s="3">
        <v>10807296</v>
      </c>
      <c r="G79" s="5">
        <f t="shared" si="5"/>
        <v>3.9177866176070986E-3</v>
      </c>
    </row>
    <row r="80" spans="1:7">
      <c r="A80" t="s">
        <v>82</v>
      </c>
      <c r="B80" t="s">
        <v>181</v>
      </c>
      <c r="C80" s="3">
        <v>5538</v>
      </c>
      <c r="D80" s="5">
        <f t="shared" si="4"/>
        <v>2.0061299623008407E-3</v>
      </c>
      <c r="E80" s="3">
        <v>23784</v>
      </c>
      <c r="F80" s="3">
        <v>51678208</v>
      </c>
      <c r="G80" s="5">
        <f t="shared" si="5"/>
        <v>1.8734028541858769E-2</v>
      </c>
    </row>
    <row r="81" spans="1:7">
      <c r="A81" t="s">
        <v>62</v>
      </c>
      <c r="B81" t="s">
        <v>161</v>
      </c>
      <c r="C81" s="3">
        <v>5487</v>
      </c>
      <c r="D81" s="5">
        <f t="shared" si="4"/>
        <v>1.9876553093435738E-3</v>
      </c>
      <c r="E81" s="3">
        <v>81079</v>
      </c>
      <c r="F81" s="3">
        <v>1991680</v>
      </c>
      <c r="G81" s="5">
        <f t="shared" si="5"/>
        <v>7.2201013561169292E-4</v>
      </c>
    </row>
    <row r="82" spans="1:7">
      <c r="A82" t="s">
        <v>66</v>
      </c>
      <c r="B82" t="s">
        <v>165</v>
      </c>
      <c r="C82" s="3">
        <v>5271</v>
      </c>
      <c r="D82" s="5">
        <f t="shared" si="4"/>
        <v>1.9094097203480914E-3</v>
      </c>
      <c r="E82" s="3">
        <v>51694</v>
      </c>
      <c r="F82" s="3">
        <v>44034048</v>
      </c>
      <c r="G82" s="5">
        <f t="shared" si="5"/>
        <v>1.5962920232171732E-2</v>
      </c>
    </row>
    <row r="83" spans="1:7">
      <c r="A83" t="s">
        <v>51</v>
      </c>
      <c r="B83" t="s">
        <v>150</v>
      </c>
      <c r="C83" s="3">
        <v>5249</v>
      </c>
      <c r="D83" s="5">
        <f t="shared" si="4"/>
        <v>1.9014402622096627E-3</v>
      </c>
      <c r="E83" s="3">
        <v>11142</v>
      </c>
      <c r="F83" s="3">
        <v>15721472</v>
      </c>
      <c r="G83" s="5">
        <f t="shared" si="5"/>
        <v>5.6992399033657182E-3</v>
      </c>
    </row>
    <row r="84" spans="1:7">
      <c r="A84" t="s">
        <v>20</v>
      </c>
      <c r="B84" t="s">
        <v>119</v>
      </c>
      <c r="C84" s="3">
        <v>5090</v>
      </c>
      <c r="D84" s="5">
        <f t="shared" si="4"/>
        <v>1.8438428147546549E-3</v>
      </c>
      <c r="E84" s="3">
        <v>71907</v>
      </c>
      <c r="F84" s="3">
        <v>6299648</v>
      </c>
      <c r="G84" s="5">
        <f t="shared" si="5"/>
        <v>2.2837050664694779E-3</v>
      </c>
    </row>
    <row r="85" spans="1:7">
      <c r="A85" t="s">
        <v>10</v>
      </c>
      <c r="B85" t="s">
        <v>109</v>
      </c>
      <c r="C85" s="3">
        <v>4448</v>
      </c>
      <c r="D85" s="5">
        <f t="shared" si="4"/>
        <v>1.6112795363514155E-3</v>
      </c>
      <c r="E85" s="3">
        <v>84495</v>
      </c>
      <c r="F85" s="3">
        <v>1456128</v>
      </c>
      <c r="G85" s="5">
        <f t="shared" si="5"/>
        <v>5.2786550788680073E-4</v>
      </c>
    </row>
    <row r="86" spans="1:7">
      <c r="A86" t="s">
        <v>79</v>
      </c>
      <c r="B86" t="s">
        <v>178</v>
      </c>
      <c r="C86" s="3">
        <v>3847</v>
      </c>
      <c r="D86" s="5">
        <f t="shared" si="4"/>
        <v>1.3935684299334298E-3</v>
      </c>
      <c r="E86" s="3">
        <v>11091</v>
      </c>
      <c r="F86" s="3">
        <v>63996928</v>
      </c>
      <c r="G86" s="5">
        <f t="shared" si="5"/>
        <v>2.3199726192968624E-2</v>
      </c>
    </row>
    <row r="87" spans="1:7">
      <c r="A87" t="s">
        <v>33</v>
      </c>
      <c r="B87" t="s">
        <v>132</v>
      </c>
      <c r="C87" s="3">
        <v>3541</v>
      </c>
      <c r="D87" s="5">
        <f t="shared" si="4"/>
        <v>1.2827205121898296E-3</v>
      </c>
      <c r="E87" s="3">
        <v>1492</v>
      </c>
      <c r="F87" s="3">
        <v>54725632</v>
      </c>
      <c r="G87" s="5">
        <f t="shared" si="5"/>
        <v>1.9838759731360258E-2</v>
      </c>
    </row>
    <row r="88" spans="1:7">
      <c r="A88" t="s">
        <v>68</v>
      </c>
      <c r="B88" t="s">
        <v>167</v>
      </c>
      <c r="C88" s="3">
        <v>3541</v>
      </c>
      <c r="D88" s="5">
        <f t="shared" si="4"/>
        <v>1.2827205121898296E-3</v>
      </c>
      <c r="E88" s="3">
        <v>42678</v>
      </c>
      <c r="F88" s="3">
        <v>31309824</v>
      </c>
      <c r="G88" s="5">
        <f t="shared" si="5"/>
        <v>1.1350222059878212E-2</v>
      </c>
    </row>
    <row r="89" spans="1:7">
      <c r="A89" t="s">
        <v>14</v>
      </c>
      <c r="B89" t="s">
        <v>113</v>
      </c>
      <c r="C89" s="3">
        <v>3294</v>
      </c>
      <c r="D89" s="5">
        <f t="shared" si="4"/>
        <v>1.1932452321811067E-3</v>
      </c>
      <c r="E89" s="3">
        <v>1994</v>
      </c>
      <c r="F89" s="3">
        <v>9091072</v>
      </c>
      <c r="G89" s="5">
        <f t="shared" si="5"/>
        <v>3.2956328966378457E-3</v>
      </c>
    </row>
    <row r="90" spans="1:7">
      <c r="A90" t="s">
        <v>9</v>
      </c>
      <c r="B90" t="s">
        <v>108</v>
      </c>
      <c r="C90" s="3">
        <v>2941</v>
      </c>
      <c r="D90" s="5">
        <f t="shared" si="4"/>
        <v>1.0653716538690451E-3</v>
      </c>
      <c r="E90" s="3">
        <v>328</v>
      </c>
      <c r="F90" s="3">
        <v>25308160</v>
      </c>
      <c r="G90" s="5">
        <f t="shared" si="5"/>
        <v>9.1745401036724891E-3</v>
      </c>
    </row>
    <row r="91" spans="1:7">
      <c r="A91" t="s">
        <v>60</v>
      </c>
      <c r="B91" t="s">
        <v>159</v>
      </c>
      <c r="C91" s="3">
        <v>2726</v>
      </c>
      <c r="D91" s="5">
        <f t="shared" si="4"/>
        <v>9.8748831297076401E-4</v>
      </c>
      <c r="E91" s="3">
        <v>5722</v>
      </c>
      <c r="F91" s="3">
        <v>3296256</v>
      </c>
      <c r="G91" s="5">
        <f t="shared" si="5"/>
        <v>1.194936054773285E-3</v>
      </c>
    </row>
    <row r="92" spans="1:7">
      <c r="A92" t="s">
        <v>67</v>
      </c>
      <c r="B92" t="s">
        <v>166</v>
      </c>
      <c r="C92" s="3">
        <v>2480</v>
      </c>
      <c r="D92" s="5">
        <f t="shared" si="4"/>
        <v>8.9837528105924237E-4</v>
      </c>
      <c r="E92" s="3">
        <v>29507</v>
      </c>
      <c r="F92" s="3">
        <v>8670208</v>
      </c>
      <c r="G92" s="5">
        <f t="shared" si="5"/>
        <v>3.1430641738941921E-3</v>
      </c>
    </row>
    <row r="93" spans="1:7">
      <c r="A93" t="s">
        <v>45</v>
      </c>
      <c r="B93" t="s">
        <v>144</v>
      </c>
      <c r="C93" s="3">
        <v>1988</v>
      </c>
      <c r="D93" s="5">
        <f t="shared" si="4"/>
        <v>7.201492172361992E-4</v>
      </c>
      <c r="E93" s="3">
        <v>39951</v>
      </c>
      <c r="F93" s="3">
        <v>91447296</v>
      </c>
      <c r="G93" s="5">
        <f t="shared" si="5"/>
        <v>3.3150844807540679E-2</v>
      </c>
    </row>
    <row r="94" spans="1:7">
      <c r="A94" t="s">
        <v>70</v>
      </c>
      <c r="B94" t="s">
        <v>169</v>
      </c>
      <c r="C94" s="3">
        <v>1925</v>
      </c>
      <c r="D94" s="5">
        <f t="shared" si="4"/>
        <v>6.9732758711251678E-4</v>
      </c>
      <c r="E94" s="3">
        <v>35358</v>
      </c>
      <c r="F94" s="3">
        <v>54236160</v>
      </c>
      <c r="G94" s="5">
        <f t="shared" si="5"/>
        <v>1.966131970831533E-2</v>
      </c>
    </row>
    <row r="95" spans="1:7">
      <c r="A95" t="s">
        <v>105</v>
      </c>
      <c r="B95" t="s">
        <v>204</v>
      </c>
      <c r="C95" s="3">
        <v>1845</v>
      </c>
      <c r="D95" s="5">
        <f t="shared" si="4"/>
        <v>6.683477393364122E-4</v>
      </c>
      <c r="E95" s="3">
        <v>22970</v>
      </c>
      <c r="F95" s="3">
        <v>22433792</v>
      </c>
      <c r="G95" s="5">
        <f t="shared" si="5"/>
        <v>8.1325439850801901E-3</v>
      </c>
    </row>
    <row r="96" spans="1:7">
      <c r="A96" t="s">
        <v>74</v>
      </c>
      <c r="B96" t="s">
        <v>173</v>
      </c>
      <c r="C96" s="3">
        <v>1518</v>
      </c>
      <c r="D96" s="5">
        <f t="shared" si="4"/>
        <v>5.4989261155158472E-4</v>
      </c>
      <c r="E96" s="3">
        <v>20046</v>
      </c>
      <c r="F96" s="3">
        <v>5821440</v>
      </c>
      <c r="G96" s="5">
        <f t="shared" si="5"/>
        <v>2.1103483912352054E-3</v>
      </c>
    </row>
    <row r="97" spans="1:7">
      <c r="A97" t="s">
        <v>50</v>
      </c>
      <c r="B97" t="s">
        <v>149</v>
      </c>
      <c r="C97" s="3">
        <v>618</v>
      </c>
      <c r="D97" s="5">
        <f t="shared" si="4"/>
        <v>2.2386932407040798E-4</v>
      </c>
      <c r="E97" s="3">
        <v>2124</v>
      </c>
      <c r="F97" s="3">
        <v>557056</v>
      </c>
      <c r="G97" s="5">
        <f t="shared" si="5"/>
        <v>2.0194010990887452E-4</v>
      </c>
    </row>
    <row r="98" spans="1:7">
      <c r="A98" t="s">
        <v>73</v>
      </c>
      <c r="B98" t="s">
        <v>172</v>
      </c>
      <c r="C98" s="3">
        <v>329</v>
      </c>
      <c r="D98" s="5">
        <f t="shared" ref="D98:D101" si="6">C98/SUM(C$2:C$101)</f>
        <v>1.1917962397923015E-4</v>
      </c>
      <c r="E98" s="3">
        <v>38174</v>
      </c>
      <c r="F98" s="3">
        <v>45967360</v>
      </c>
      <c r="G98" s="5">
        <f t="shared" ref="G98:G101" si="7">F98/SUM(F$2:F$101)</f>
        <v>1.6663771201855474E-2</v>
      </c>
    </row>
    <row r="99" spans="1:7">
      <c r="A99" t="s">
        <v>97</v>
      </c>
      <c r="B99" t="s">
        <v>196</v>
      </c>
      <c r="C99" s="3">
        <v>255</v>
      </c>
      <c r="D99" s="5">
        <f t="shared" si="6"/>
        <v>9.2373264786333394E-5</v>
      </c>
      <c r="E99" s="3">
        <v>15668</v>
      </c>
      <c r="F99" s="3">
        <v>39258112</v>
      </c>
      <c r="G99" s="5">
        <f t="shared" si="7"/>
        <v>1.4231580760453E-2</v>
      </c>
    </row>
    <row r="100" spans="1:7">
      <c r="A100" t="s">
        <v>88</v>
      </c>
      <c r="B100" t="s">
        <v>187</v>
      </c>
      <c r="C100" s="3">
        <v>226</v>
      </c>
      <c r="D100" s="5">
        <f t="shared" si="6"/>
        <v>8.1868069967495484E-5</v>
      </c>
      <c r="E100" s="3">
        <v>11057</v>
      </c>
      <c r="F100" s="3">
        <v>41382912</v>
      </c>
      <c r="G100" s="5">
        <f t="shared" si="7"/>
        <v>1.5001848642917915E-2</v>
      </c>
    </row>
    <row r="101" spans="1:7">
      <c r="A101" t="s">
        <v>89</v>
      </c>
      <c r="B101" t="s">
        <v>188</v>
      </c>
      <c r="C101" s="3">
        <v>9</v>
      </c>
      <c r="D101" s="5">
        <f t="shared" si="6"/>
        <v>3.2602328748117669E-6</v>
      </c>
      <c r="E101" s="3">
        <v>59652</v>
      </c>
      <c r="F101" s="3">
        <v>9145344</v>
      </c>
      <c r="G101" s="5">
        <f t="shared" si="7"/>
        <v>3.3153072088164676E-3</v>
      </c>
    </row>
  </sheetData>
  <sheetProtection sheet="1" objects="1" scenarios="1"/>
  <sortState ref="A2:G101">
    <sortCondition descending="1" ref="C2:C101"/>
    <sortCondition ref="A2:A101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1" width="27.28515625" customWidth="1"/>
    <col min="2" max="2" width="18.28515625" customWidth="1"/>
    <col min="3" max="3" width="17.5703125" style="3" customWidth="1"/>
    <col min="4" max="4" width="14" style="3" customWidth="1"/>
  </cols>
  <sheetData>
    <row r="1" spans="1:4" ht="15.75">
      <c r="A1" s="1" t="s">
        <v>205</v>
      </c>
      <c r="B1" s="1" t="s">
        <v>206</v>
      </c>
      <c r="C1" s="2" t="s">
        <v>207</v>
      </c>
      <c r="D1" s="2" t="s">
        <v>208</v>
      </c>
    </row>
    <row r="2" spans="1:4">
      <c r="A2" t="s">
        <v>218</v>
      </c>
      <c r="B2" t="s">
        <v>219</v>
      </c>
      <c r="C2" s="3">
        <v>26723</v>
      </c>
      <c r="D2" s="3">
        <v>2364598238</v>
      </c>
    </row>
    <row r="3" spans="1:4">
      <c r="A3" t="s">
        <v>209</v>
      </c>
      <c r="B3" t="s">
        <v>210</v>
      </c>
      <c r="C3" s="3">
        <v>3512</v>
      </c>
      <c r="D3" s="3">
        <v>35198654</v>
      </c>
    </row>
    <row r="4" spans="1:4">
      <c r="A4" t="s">
        <v>212</v>
      </c>
      <c r="B4" t="s">
        <v>214</v>
      </c>
      <c r="C4" s="3">
        <v>3126</v>
      </c>
      <c r="D4" s="3">
        <v>6515136</v>
      </c>
    </row>
    <row r="5" spans="1:4">
      <c r="A5" t="s">
        <v>209</v>
      </c>
      <c r="B5" t="s">
        <v>211</v>
      </c>
      <c r="C5" s="3">
        <v>2364</v>
      </c>
      <c r="D5" s="3">
        <v>1354416</v>
      </c>
    </row>
    <row r="6" spans="1:4">
      <c r="A6" t="s">
        <v>212</v>
      </c>
      <c r="B6" t="s">
        <v>213</v>
      </c>
      <c r="C6" s="3">
        <v>1025</v>
      </c>
      <c r="D6" s="3">
        <v>285946541</v>
      </c>
    </row>
    <row r="7" spans="1:4">
      <c r="A7" t="s">
        <v>215</v>
      </c>
      <c r="B7" t="s">
        <v>216</v>
      </c>
      <c r="C7" s="3">
        <v>843</v>
      </c>
      <c r="D7" s="3">
        <v>641854581</v>
      </c>
    </row>
    <row r="8" spans="1:4">
      <c r="A8" t="s">
        <v>215</v>
      </c>
      <c r="B8" t="s">
        <v>217</v>
      </c>
      <c r="C8" s="3">
        <v>398</v>
      </c>
      <c r="D8" s="3">
        <v>216855966</v>
      </c>
    </row>
    <row r="9" spans="1:4">
      <c r="A9" t="s">
        <v>220</v>
      </c>
      <c r="B9" t="s">
        <v>221</v>
      </c>
      <c r="C9" s="3">
        <v>63</v>
      </c>
      <c r="D9" s="3">
        <v>3241651</v>
      </c>
    </row>
    <row r="10" spans="1:4">
      <c r="A10" t="s">
        <v>223</v>
      </c>
      <c r="B10" t="s">
        <v>222</v>
      </c>
      <c r="C10" s="3">
        <v>34</v>
      </c>
      <c r="D10" s="3">
        <v>9565453</v>
      </c>
    </row>
  </sheetData>
  <sheetProtection sheet="1" objects="1" scenarios="1"/>
  <sortState ref="A2:D10">
    <sortCondition descending="1" ref="C2:C10"/>
    <sortCondition ref="B2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sqref="A1:F1"/>
    </sheetView>
  </sheetViews>
  <sheetFormatPr defaultRowHeight="15"/>
  <cols>
    <col min="1" max="1" width="25.85546875" bestFit="1" customWidth="1"/>
    <col min="2" max="2" width="20.85546875" bestFit="1" customWidth="1"/>
    <col min="3" max="3" width="16.42578125" bestFit="1" customWidth="1"/>
    <col min="4" max="5" width="12.7109375" bestFit="1" customWidth="1"/>
    <col min="6" max="6" width="15.28515625" bestFit="1" customWidth="1"/>
  </cols>
  <sheetData>
    <row r="1" spans="1:6">
      <c r="A1" s="6" t="s">
        <v>224</v>
      </c>
      <c r="B1" s="6"/>
      <c r="C1" s="6"/>
      <c r="D1" s="6"/>
      <c r="E1" s="6"/>
      <c r="F1" s="6"/>
    </row>
    <row r="2" spans="1:6" ht="15.7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228</v>
      </c>
    </row>
    <row r="3" spans="1:6">
      <c r="A3" t="s">
        <v>53</v>
      </c>
      <c r="B3" t="s">
        <v>152</v>
      </c>
      <c r="C3" s="3">
        <v>65533</v>
      </c>
      <c r="D3" s="3">
        <v>90707</v>
      </c>
      <c r="E3" s="4">
        <v>84.814453125</v>
      </c>
      <c r="F3" s="5">
        <f>C3/$C$13</f>
        <v>2.3739204553893278E-2</v>
      </c>
    </row>
    <row r="4" spans="1:6">
      <c r="A4" t="s">
        <v>13</v>
      </c>
      <c r="B4" t="s">
        <v>112</v>
      </c>
      <c r="C4" s="3">
        <v>66046</v>
      </c>
      <c r="D4" s="3">
        <v>6745</v>
      </c>
      <c r="E4" s="4">
        <v>44.9033203125</v>
      </c>
      <c r="F4" s="5">
        <f t="shared" ref="F4:F12" si="0">C4/$C$13</f>
        <v>2.392503782775755E-2</v>
      </c>
    </row>
    <row r="5" spans="1:6">
      <c r="A5" t="s">
        <v>76</v>
      </c>
      <c r="B5" t="s">
        <v>175</v>
      </c>
      <c r="C5" s="3">
        <v>67431</v>
      </c>
      <c r="D5" s="3">
        <v>42413</v>
      </c>
      <c r="E5" s="4">
        <v>18.833984375</v>
      </c>
      <c r="F5" s="5">
        <f t="shared" si="0"/>
        <v>2.4426751442381361E-2</v>
      </c>
    </row>
    <row r="6" spans="1:6">
      <c r="A6" t="s">
        <v>34</v>
      </c>
      <c r="B6" t="s">
        <v>133</v>
      </c>
      <c r="C6" s="3">
        <v>71610</v>
      </c>
      <c r="D6" s="3">
        <v>7964</v>
      </c>
      <c r="E6" s="4">
        <v>78.3671875</v>
      </c>
      <c r="F6" s="5">
        <f t="shared" si="0"/>
        <v>2.5940586240585626E-2</v>
      </c>
    </row>
    <row r="7" spans="1:6">
      <c r="A7" t="s">
        <v>49</v>
      </c>
      <c r="B7" t="s">
        <v>148</v>
      </c>
      <c r="C7" s="3">
        <v>73410</v>
      </c>
      <c r="D7" s="3">
        <v>21381</v>
      </c>
      <c r="E7" s="4">
        <v>26.0166015625</v>
      </c>
      <c r="F7" s="5">
        <f t="shared" si="0"/>
        <v>2.6592632815547978E-2</v>
      </c>
    </row>
    <row r="8" spans="1:6">
      <c r="A8" t="s">
        <v>93</v>
      </c>
      <c r="B8" t="s">
        <v>192</v>
      </c>
      <c r="C8" s="3">
        <v>74316</v>
      </c>
      <c r="D8" s="3">
        <v>10968</v>
      </c>
      <c r="E8" s="4">
        <v>13.021484375</v>
      </c>
      <c r="F8" s="5">
        <f t="shared" si="0"/>
        <v>2.6920829591612364E-2</v>
      </c>
    </row>
    <row r="9" spans="1:6">
      <c r="A9" t="s">
        <v>101</v>
      </c>
      <c r="B9" t="s">
        <v>200</v>
      </c>
      <c r="C9" s="3">
        <v>78333</v>
      </c>
      <c r="D9" s="3">
        <v>6108</v>
      </c>
      <c r="E9" s="4">
        <v>0.4189453125</v>
      </c>
      <c r="F9" s="5">
        <f t="shared" si="0"/>
        <v>2.8375980198070014E-2</v>
      </c>
    </row>
    <row r="10" spans="1:6">
      <c r="A10" t="s">
        <v>87</v>
      </c>
      <c r="B10" t="s">
        <v>186</v>
      </c>
      <c r="C10" s="3">
        <v>80233</v>
      </c>
      <c r="D10" s="3">
        <v>30001</v>
      </c>
      <c r="E10" s="4">
        <v>8.529296875</v>
      </c>
      <c r="F10" s="5">
        <f t="shared" si="0"/>
        <v>2.9064251582752498E-2</v>
      </c>
    </row>
    <row r="11" spans="1:6">
      <c r="A11" t="s">
        <v>54</v>
      </c>
      <c r="B11" t="s">
        <v>153</v>
      </c>
      <c r="C11" s="3">
        <v>89284</v>
      </c>
      <c r="D11" s="3">
        <v>5016</v>
      </c>
      <c r="E11" s="4">
        <v>34.2744140625</v>
      </c>
      <c r="F11" s="5">
        <f t="shared" si="0"/>
        <v>3.2342959110521534E-2</v>
      </c>
    </row>
    <row r="12" spans="1:6">
      <c r="A12" t="s">
        <v>90</v>
      </c>
      <c r="B12" t="s">
        <v>189</v>
      </c>
      <c r="C12" s="3">
        <v>90814</v>
      </c>
      <c r="D12" s="3">
        <v>17813</v>
      </c>
      <c r="E12" s="4">
        <v>20.2607421875</v>
      </c>
      <c r="F12" s="5">
        <f t="shared" si="0"/>
        <v>3.289719869923953E-2</v>
      </c>
    </row>
    <row r="13" spans="1:6">
      <c r="A13" t="s">
        <v>234</v>
      </c>
      <c r="C13" s="3">
        <f>SUM(FrequencyReport!C2:C101)</f>
        <v>2760539</v>
      </c>
      <c r="D13" s="3">
        <f>SUM(FrequencyReport!E2:E101)</f>
        <v>2728933</v>
      </c>
      <c r="E13" s="4">
        <f>SUM(FrequencyReport!F2:F101)/1024/1024</f>
        <v>2630.73046875</v>
      </c>
    </row>
    <row r="14" spans="1:6">
      <c r="A14" s="6" t="s">
        <v>225</v>
      </c>
      <c r="B14" s="6"/>
      <c r="C14" s="6"/>
      <c r="D14" s="6"/>
      <c r="E14" s="6"/>
      <c r="F14" s="6"/>
    </row>
    <row r="15" spans="1:6" ht="15.75">
      <c r="A15" s="1" t="s">
        <v>0</v>
      </c>
      <c r="B15" s="1" t="s">
        <v>1</v>
      </c>
      <c r="C15" s="2" t="s">
        <v>2</v>
      </c>
      <c r="D15" s="2" t="s">
        <v>3</v>
      </c>
      <c r="E15" s="2" t="s">
        <v>4</v>
      </c>
      <c r="F15" s="2" t="s">
        <v>227</v>
      </c>
    </row>
    <row r="16" spans="1:6">
      <c r="A16" t="s">
        <v>25</v>
      </c>
      <c r="B16" t="s">
        <v>124</v>
      </c>
      <c r="C16" s="3">
        <v>16617</v>
      </c>
      <c r="D16" s="3">
        <v>15029</v>
      </c>
      <c r="E16" s="4">
        <v>56.8212890625</v>
      </c>
      <c r="F16" s="5">
        <f>E16/$E$26</f>
        <v>2.1599053851190927E-2</v>
      </c>
    </row>
    <row r="17" spans="1:6">
      <c r="A17" t="s">
        <v>37</v>
      </c>
      <c r="B17" t="s">
        <v>136</v>
      </c>
      <c r="C17" s="3">
        <v>49187</v>
      </c>
      <c r="D17" s="3">
        <v>40501</v>
      </c>
      <c r="E17" s="4">
        <v>58.2158203125</v>
      </c>
      <c r="F17" s="5">
        <f t="shared" ref="F17:F25" si="1">E17/$E$26</f>
        <v>2.2129146639701721E-2</v>
      </c>
    </row>
    <row r="18" spans="1:6">
      <c r="A18" t="s">
        <v>79</v>
      </c>
      <c r="B18" t="s">
        <v>178</v>
      </c>
      <c r="C18" s="3">
        <v>3847</v>
      </c>
      <c r="D18" s="3">
        <v>11091</v>
      </c>
      <c r="E18" s="4">
        <v>61.0322265625</v>
      </c>
      <c r="F18" s="5">
        <f t="shared" si="1"/>
        <v>2.3199726192968624E-2</v>
      </c>
    </row>
    <row r="19" spans="1:6">
      <c r="A19" t="s">
        <v>23</v>
      </c>
      <c r="B19" t="s">
        <v>122</v>
      </c>
      <c r="C19" s="3">
        <v>14303</v>
      </c>
      <c r="D19" s="3">
        <v>63556</v>
      </c>
      <c r="E19" s="4">
        <v>63.0126953125</v>
      </c>
      <c r="F19" s="5">
        <f t="shared" si="1"/>
        <v>2.3952547043878912E-2</v>
      </c>
    </row>
    <row r="20" spans="1:6">
      <c r="A20" t="s">
        <v>47</v>
      </c>
      <c r="B20" t="s">
        <v>146</v>
      </c>
      <c r="C20" s="3">
        <v>10117</v>
      </c>
      <c r="D20" s="3">
        <v>48496</v>
      </c>
      <c r="E20" s="4">
        <v>74.6826171875</v>
      </c>
      <c r="F20" s="5">
        <f t="shared" si="1"/>
        <v>2.8388547620002168E-2</v>
      </c>
    </row>
    <row r="21" spans="1:6">
      <c r="A21" t="s">
        <v>103</v>
      </c>
      <c r="B21" t="s">
        <v>202</v>
      </c>
      <c r="C21" s="3">
        <v>7521</v>
      </c>
      <c r="D21" s="3">
        <v>27035</v>
      </c>
      <c r="E21" s="4">
        <v>76.572265625</v>
      </c>
      <c r="F21" s="5">
        <f t="shared" si="1"/>
        <v>2.9106845621240537E-2</v>
      </c>
    </row>
    <row r="22" spans="1:6">
      <c r="A22" t="s">
        <v>34</v>
      </c>
      <c r="B22" t="s">
        <v>133</v>
      </c>
      <c r="C22" s="3">
        <v>71610</v>
      </c>
      <c r="D22" s="3">
        <v>7964</v>
      </c>
      <c r="E22" s="4">
        <v>78.3671875</v>
      </c>
      <c r="F22" s="5">
        <f t="shared" si="1"/>
        <v>2.9789135919057651E-2</v>
      </c>
    </row>
    <row r="23" spans="1:6">
      <c r="A23" t="s">
        <v>53</v>
      </c>
      <c r="B23" t="s">
        <v>152</v>
      </c>
      <c r="C23" s="3">
        <v>65533</v>
      </c>
      <c r="D23" s="3">
        <v>90707</v>
      </c>
      <c r="E23" s="4">
        <v>84.814453125</v>
      </c>
      <c r="F23" s="5">
        <f t="shared" si="1"/>
        <v>3.2239887032326754E-2</v>
      </c>
    </row>
    <row r="24" spans="1:6">
      <c r="A24" t="s">
        <v>45</v>
      </c>
      <c r="B24" t="s">
        <v>144</v>
      </c>
      <c r="C24" s="3">
        <v>1988</v>
      </c>
      <c r="D24" s="3">
        <v>39951</v>
      </c>
      <c r="E24" s="4">
        <v>87.2109375</v>
      </c>
      <c r="F24" s="5">
        <f t="shared" si="1"/>
        <v>3.3150844807540679E-2</v>
      </c>
    </row>
    <row r="25" spans="1:6">
      <c r="A25" t="s">
        <v>28</v>
      </c>
      <c r="B25" t="s">
        <v>127</v>
      </c>
      <c r="C25" s="3">
        <v>55219</v>
      </c>
      <c r="D25" s="3">
        <v>7635</v>
      </c>
      <c r="E25" s="4">
        <v>92.1328125</v>
      </c>
      <c r="F25" s="5">
        <f t="shared" si="1"/>
        <v>3.5021760531696429E-2</v>
      </c>
    </row>
    <row r="26" spans="1:6">
      <c r="A26" t="s">
        <v>234</v>
      </c>
      <c r="C26" s="3">
        <f>SUM(FrequencyReport!C2:C101)</f>
        <v>2760539</v>
      </c>
      <c r="D26" s="3">
        <f>SUM(FrequencyReport!E2:E101)</f>
        <v>2728933</v>
      </c>
      <c r="E26" s="4">
        <f>SUM(FrequencyReport!F2:F101)/1024/1024</f>
        <v>2630.73046875</v>
      </c>
    </row>
    <row r="27" spans="1:6">
      <c r="A27" s="6" t="s">
        <v>229</v>
      </c>
      <c r="B27" s="6"/>
      <c r="C27" s="6"/>
      <c r="D27" s="6"/>
      <c r="E27" s="6"/>
      <c r="F27" s="6"/>
    </row>
    <row r="28" spans="1:6" ht="15.75">
      <c r="A28" s="1" t="s">
        <v>205</v>
      </c>
      <c r="B28" s="1" t="s">
        <v>206</v>
      </c>
      <c r="C28" s="2" t="s">
        <v>207</v>
      </c>
      <c r="D28" s="2" t="s">
        <v>208</v>
      </c>
      <c r="E28" s="2"/>
      <c r="F28" s="2" t="s">
        <v>227</v>
      </c>
    </row>
    <row r="29" spans="1:6">
      <c r="A29" t="s">
        <v>218</v>
      </c>
      <c r="B29" t="s">
        <v>219</v>
      </c>
      <c r="C29" s="3">
        <v>26723</v>
      </c>
      <c r="D29" s="3">
        <v>2364598238</v>
      </c>
    </row>
    <row r="30" spans="1:6">
      <c r="A30" t="s">
        <v>209</v>
      </c>
      <c r="B30" t="s">
        <v>210</v>
      </c>
      <c r="C30" s="3">
        <v>3512</v>
      </c>
      <c r="D30" s="3">
        <v>35198654</v>
      </c>
    </row>
    <row r="31" spans="1:6">
      <c r="A31" t="s">
        <v>212</v>
      </c>
      <c r="B31" t="s">
        <v>214</v>
      </c>
      <c r="C31" s="3">
        <v>3126</v>
      </c>
      <c r="D31" s="3">
        <v>6515136</v>
      </c>
    </row>
    <row r="32" spans="1:6">
      <c r="A32" t="s">
        <v>209</v>
      </c>
      <c r="B32" t="s">
        <v>211</v>
      </c>
      <c r="C32" s="3">
        <v>2364</v>
      </c>
      <c r="D32" s="3">
        <v>1354416</v>
      </c>
    </row>
    <row r="33" spans="1:4">
      <c r="A33" t="s">
        <v>212</v>
      </c>
      <c r="B33" t="s">
        <v>213</v>
      </c>
      <c r="C33" s="3">
        <v>1025</v>
      </c>
      <c r="D33" s="3">
        <v>285946541</v>
      </c>
    </row>
    <row r="34" spans="1:4">
      <c r="A34" t="s">
        <v>215</v>
      </c>
      <c r="B34" t="s">
        <v>216</v>
      </c>
      <c r="C34" s="3">
        <v>843</v>
      </c>
      <c r="D34" s="3">
        <v>641854581</v>
      </c>
    </row>
    <row r="35" spans="1:4">
      <c r="A35" t="s">
        <v>215</v>
      </c>
      <c r="B35" t="s">
        <v>217</v>
      </c>
      <c r="C35" s="3">
        <v>398</v>
      </c>
      <c r="D35" s="3">
        <v>216855966</v>
      </c>
    </row>
    <row r="36" spans="1:4">
      <c r="A36" t="s">
        <v>220</v>
      </c>
      <c r="B36" t="s">
        <v>221</v>
      </c>
      <c r="C36" s="3">
        <v>63</v>
      </c>
      <c r="D36" s="3">
        <v>3241651</v>
      </c>
    </row>
    <row r="37" spans="1:4">
      <c r="A37" t="s">
        <v>223</v>
      </c>
      <c r="B37" t="s">
        <v>222</v>
      </c>
      <c r="C37" s="3">
        <v>34</v>
      </c>
      <c r="D37" s="3">
        <v>9565453</v>
      </c>
    </row>
    <row r="38" spans="1:4">
      <c r="A38" t="s">
        <v>233</v>
      </c>
      <c r="D38" s="3">
        <f>SUM(DataCategories!D2:D10)</f>
        <v>3565130636</v>
      </c>
    </row>
  </sheetData>
  <sheetProtection sheet="1" objects="1" scenarios="1"/>
  <sortState ref="A29:D37">
    <sortCondition descending="1" ref="C29:C37"/>
  </sortState>
  <mergeCells count="3">
    <mergeCell ref="A14:F14"/>
    <mergeCell ref="A1:F1"/>
    <mergeCell ref="A27:F2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QuickView</vt:lpstr>
      <vt:lpstr>FrequencyReport</vt:lpstr>
      <vt:lpstr>DataCategories</vt:lpstr>
      <vt:lpstr>ChartData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lightgrep Search Report</dc:title>
  <dc:creator>Lightbox Technologies, Inc.</dc:creator>
  <dc:description>http://www.lightboxtechnologies.com</dc:description>
  <cp:lastModifiedBy>g</cp:lastModifiedBy>
  <dcterms:created xsi:type="dcterms:W3CDTF">2010-10-18T22:47:51Z</dcterms:created>
  <dcterms:modified xsi:type="dcterms:W3CDTF">2010-10-30T19:09:38Z</dcterms:modified>
</cp:coreProperties>
</file>