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2" sheetId="5" r:id="rId1"/>
  </sheets>
  <definedNames>
    <definedName name="dir" localSheetId="0">Hoja2!$P$30</definedName>
    <definedName name="dir">#REF!</definedName>
    <definedName name="motor1" localSheetId="0">Hoja2!$K$36</definedName>
    <definedName name="motor1">#REF!</definedName>
    <definedName name="motor2" localSheetId="0">Hoja2!$K$37</definedName>
    <definedName name="motor2">#REF!</definedName>
    <definedName name="speed" localSheetId="0">Hoja2!$Q$30</definedName>
    <definedName name="speed">#REF!</definedName>
  </definedNames>
  <calcPr calcId="144525"/>
</workbook>
</file>

<file path=xl/calcChain.xml><?xml version="1.0" encoding="utf-8"?>
<calcChain xmlns="http://schemas.openxmlformats.org/spreadsheetml/2006/main">
  <c r="Q36" i="5" l="1"/>
  <c r="Q34" i="5" s="1"/>
  <c r="P36" i="5"/>
  <c r="P34" i="5" s="1"/>
  <c r="J8" i="5"/>
  <c r="J6" i="5"/>
</calcChain>
</file>

<file path=xl/sharedStrings.xml><?xml version="1.0" encoding="utf-8"?>
<sst xmlns="http://schemas.openxmlformats.org/spreadsheetml/2006/main" count="28" uniqueCount="28">
  <si>
    <t>xmin</t>
  </si>
  <si>
    <t>xmax</t>
  </si>
  <si>
    <t>ymax</t>
  </si>
  <si>
    <t>ymin</t>
  </si>
  <si>
    <t>m</t>
  </si>
  <si>
    <t>y=m.x+b=</t>
  </si>
  <si>
    <t>x=</t>
  </si>
  <si>
    <t>return (x - in_min) * (out_max - out_min) / (in_max - in_min) + out_min;</t>
  </si>
  <si>
    <t xml:space="preserve">    uS_throttle = pulseIn (PIN_THROTTLE_RC, HIGH, uS_timeout); </t>
  </si>
  <si>
    <t xml:space="preserve">    uS_direction = pulseIn (PIN_DIRECTION_RC, HIGH, uS_timeout); </t>
  </si>
  <si>
    <t xml:space="preserve">    </t>
  </si>
  <si>
    <t xml:space="preserve">    pwm_speed = map(uS_throttle, X_MIN, X_MAX, Y_MIN, Y_MAX);</t>
  </si>
  <si>
    <t xml:space="preserve">    dir = map(uS_direction, X_MIN, X_MAX, Y_MIN, Y_MAX);</t>
  </si>
  <si>
    <t xml:space="preserve">    pwm_speed_M1 = pwm_speed + (128 - dir);</t>
  </si>
  <si>
    <t xml:space="preserve">    pwm_speed_M2 = pwm_speed + (dir - 128);</t>
  </si>
  <si>
    <t>M1</t>
  </si>
  <si>
    <t>M2</t>
  </si>
  <si>
    <t>stop</t>
  </si>
  <si>
    <t>left</t>
  </si>
  <si>
    <t>center</t>
  </si>
  <si>
    <t>right</t>
  </si>
  <si>
    <t>direction</t>
  </si>
  <si>
    <t>speed</t>
  </si>
  <si>
    <t>0      left</t>
  </si>
  <si>
    <t>255 right</t>
  </si>
  <si>
    <t>forward</t>
  </si>
  <si>
    <t>backward</t>
  </si>
  <si>
    <t>if pwm speed &gt;0 forward() else backward()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</si>
</sst>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114300</xdr:rowOff>
    </xdr:from>
    <xdr:to>
      <xdr:col>4</xdr:col>
      <xdr:colOff>19051</xdr:colOff>
      <xdr:row>22</xdr:row>
      <xdr:rowOff>142875</xdr:rowOff>
    </xdr:to>
    <xdr:cxnSp macro="">
      <xdr:nvCxnSpPr>
        <xdr:cNvPr id="2" name="1 Conector recto"/>
        <xdr:cNvCxnSpPr/>
      </xdr:nvCxnSpPr>
      <xdr:spPr>
        <a:xfrm flipH="1">
          <a:off x="2428875" y="495300"/>
          <a:ext cx="28576" cy="383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11</xdr:row>
      <xdr:rowOff>85725</xdr:rowOff>
    </xdr:from>
    <xdr:to>
      <xdr:col>8</xdr:col>
      <xdr:colOff>180975</xdr:colOff>
      <xdr:row>11</xdr:row>
      <xdr:rowOff>95250</xdr:rowOff>
    </xdr:to>
    <xdr:cxnSp macro="">
      <xdr:nvCxnSpPr>
        <xdr:cNvPr id="3" name="2 Conector recto"/>
        <xdr:cNvCxnSpPr/>
      </xdr:nvCxnSpPr>
      <xdr:spPr>
        <a:xfrm flipH="1" flipV="1">
          <a:off x="2352675" y="2181225"/>
          <a:ext cx="2705100" cy="9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276224</xdr:colOff>
      <xdr:row>4</xdr:row>
      <xdr:rowOff>11905</xdr:rowOff>
    </xdr:from>
    <xdr:to>
      <xdr:col>20</xdr:col>
      <xdr:colOff>285749</xdr:colOff>
      <xdr:row>24</xdr:row>
      <xdr:rowOff>123824</xdr:rowOff>
    </xdr:to>
    <xdr:pic>
      <xdr:nvPicPr>
        <xdr:cNvPr id="4" name="3 Imagen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49" y="773905"/>
          <a:ext cx="5229225" cy="3921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142875</xdr:colOff>
      <xdr:row>2</xdr:row>
      <xdr:rowOff>171451</xdr:rowOff>
    </xdr:from>
    <xdr:to>
      <xdr:col>7</xdr:col>
      <xdr:colOff>590550</xdr:colOff>
      <xdr:row>21</xdr:row>
      <xdr:rowOff>180975</xdr:rowOff>
    </xdr:to>
    <xdr:cxnSp macro="">
      <xdr:nvCxnSpPr>
        <xdr:cNvPr id="5" name="4 Conector recto"/>
        <xdr:cNvCxnSpPr/>
      </xdr:nvCxnSpPr>
      <xdr:spPr>
        <a:xfrm flipV="1">
          <a:off x="1971675" y="552451"/>
          <a:ext cx="2886075" cy="36290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4"/>
  <sheetViews>
    <sheetView tabSelected="1" topLeftCell="A19" workbookViewId="0">
      <selection activeCell="D40" sqref="D40"/>
    </sheetView>
  </sheetViews>
  <sheetFormatPr baseColWidth="10" defaultColWidth="9.140625" defaultRowHeight="15" x14ac:dyDescent="0.25"/>
  <cols>
    <col min="11" max="11" width="6.42578125" style="7" customWidth="1"/>
    <col min="12" max="12" width="5.140625" customWidth="1"/>
    <col min="16" max="16" width="9.140625" customWidth="1"/>
  </cols>
  <sheetData>
    <row r="3" spans="3:10" x14ac:dyDescent="0.25">
      <c r="C3">
        <v>255</v>
      </c>
      <c r="D3" t="s">
        <v>2</v>
      </c>
    </row>
    <row r="5" spans="3:10" x14ac:dyDescent="0.25">
      <c r="I5" s="1"/>
    </row>
    <row r="6" spans="3:10" x14ac:dyDescent="0.25">
      <c r="I6" s="1" t="s">
        <v>4</v>
      </c>
      <c r="J6">
        <f>+(C3-C11)/(H14-F14)</f>
        <v>0.255</v>
      </c>
    </row>
    <row r="7" spans="3:10" x14ac:dyDescent="0.25">
      <c r="I7" s="1" t="s">
        <v>6</v>
      </c>
      <c r="J7">
        <v>1500</v>
      </c>
    </row>
    <row r="8" spans="3:10" x14ac:dyDescent="0.25">
      <c r="I8" t="s">
        <v>5</v>
      </c>
      <c r="J8">
        <f>+(J7-F14)*(C3-C11)/(H14-F14)+C11</f>
        <v>127.5</v>
      </c>
    </row>
    <row r="10" spans="3:10" x14ac:dyDescent="0.25">
      <c r="J10" s="2"/>
    </row>
    <row r="11" spans="3:10" x14ac:dyDescent="0.25">
      <c r="C11" s="2">
        <v>0</v>
      </c>
      <c r="D11" t="s">
        <v>3</v>
      </c>
    </row>
    <row r="13" spans="3:10" x14ac:dyDescent="0.25">
      <c r="F13" t="s">
        <v>0</v>
      </c>
      <c r="H13" t="s">
        <v>1</v>
      </c>
      <c r="J13" s="2"/>
    </row>
    <row r="14" spans="3:10" x14ac:dyDescent="0.25">
      <c r="F14" s="3">
        <v>1000</v>
      </c>
      <c r="G14" s="3"/>
      <c r="H14" s="3">
        <v>2000</v>
      </c>
    </row>
    <row r="26" spans="4:23" x14ac:dyDescent="0.25">
      <c r="D26" t="s">
        <v>7</v>
      </c>
    </row>
    <row r="29" spans="4:23" x14ac:dyDescent="0.25">
      <c r="P29" s="7" t="s">
        <v>21</v>
      </c>
      <c r="Q29" s="7" t="s">
        <v>22</v>
      </c>
    </row>
    <row r="30" spans="4:23" x14ac:dyDescent="0.25">
      <c r="D30" t="s">
        <v>8</v>
      </c>
      <c r="K30" s="7">
        <v>1000</v>
      </c>
      <c r="P30" s="7">
        <v>128</v>
      </c>
      <c r="Q30" s="7">
        <v>128</v>
      </c>
      <c r="V30" s="7"/>
    </row>
    <row r="31" spans="4:23" x14ac:dyDescent="0.25">
      <c r="D31" t="s">
        <v>9</v>
      </c>
      <c r="K31" s="7">
        <v>1500</v>
      </c>
      <c r="P31" s="2"/>
      <c r="Q31" s="2"/>
      <c r="V31" s="11">
        <v>255</v>
      </c>
      <c r="W31" t="s">
        <v>25</v>
      </c>
    </row>
    <row r="32" spans="4:23" ht="15.75" thickBot="1" x14ac:dyDescent="0.3">
      <c r="D32" t="s">
        <v>10</v>
      </c>
      <c r="P32" s="12" t="s">
        <v>15</v>
      </c>
      <c r="Q32" s="13" t="s">
        <v>16</v>
      </c>
      <c r="V32" s="11"/>
    </row>
    <row r="33" spans="4:23" x14ac:dyDescent="0.25">
      <c r="D33" t="s">
        <v>11</v>
      </c>
      <c r="K33"/>
      <c r="P33" s="5"/>
      <c r="Q33" s="5"/>
      <c r="V33" s="11">
        <v>128</v>
      </c>
      <c r="W33" t="s">
        <v>17</v>
      </c>
    </row>
    <row r="34" spans="4:23" x14ac:dyDescent="0.25">
      <c r="D34" t="s">
        <v>12</v>
      </c>
      <c r="K34"/>
      <c r="P34" s="9">
        <f>+IF(P36&gt;255,255,IF(P36&lt;-255,-255,P36))</f>
        <v>1</v>
      </c>
      <c r="Q34" s="9">
        <f>+IF(Q36&gt;255,255,IF(Q36&lt;-255,-255,Q36))</f>
        <v>1</v>
      </c>
      <c r="V34" s="11"/>
    </row>
    <row r="35" spans="4:23" ht="15.75" thickBot="1" x14ac:dyDescent="0.3">
      <c r="K35" s="8"/>
      <c r="P35" s="6"/>
      <c r="Q35" s="6"/>
      <c r="V35" s="11">
        <v>0</v>
      </c>
      <c r="W35" t="s">
        <v>26</v>
      </c>
    </row>
    <row r="36" spans="4:23" ht="15.75" thickBot="1" x14ac:dyDescent="0.3">
      <c r="D36" t="s">
        <v>13</v>
      </c>
      <c r="K36"/>
      <c r="P36" s="10">
        <f>2*(speed-(128-dir))-255</f>
        <v>1</v>
      </c>
      <c r="Q36" s="10">
        <f>2*(speed+(128-dir))-255</f>
        <v>1</v>
      </c>
    </row>
    <row r="37" spans="4:23" x14ac:dyDescent="0.25">
      <c r="D37" t="s">
        <v>14</v>
      </c>
      <c r="K37" s="8"/>
    </row>
    <row r="38" spans="4:23" x14ac:dyDescent="0.25">
      <c r="K38"/>
    </row>
    <row r="39" spans="4:23" x14ac:dyDescent="0.25">
      <c r="H39" s="2"/>
      <c r="K39" s="8"/>
      <c r="P39" t="s">
        <v>23</v>
      </c>
      <c r="U39" s="11">
        <v>0</v>
      </c>
      <c r="V39" s="11">
        <v>128</v>
      </c>
      <c r="W39" s="11">
        <v>255</v>
      </c>
    </row>
    <row r="40" spans="4:23" x14ac:dyDescent="0.25">
      <c r="D40" t="s">
        <v>27</v>
      </c>
      <c r="K40"/>
      <c r="P40" s="4" t="s">
        <v>24</v>
      </c>
      <c r="U40" s="7" t="s">
        <v>18</v>
      </c>
      <c r="V40" s="7" t="s">
        <v>19</v>
      </c>
      <c r="W40" s="7" t="s">
        <v>20</v>
      </c>
    </row>
    <row r="41" spans="4:23" x14ac:dyDescent="0.25">
      <c r="K41" s="8"/>
    </row>
    <row r="42" spans="4:23" x14ac:dyDescent="0.25">
      <c r="K42"/>
    </row>
    <row r="44" spans="4:23" x14ac:dyDescent="0.25">
      <c r="P44" s="2"/>
      <c r="U4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Hoja2</vt:lpstr>
      <vt:lpstr>Hoja2!dir</vt:lpstr>
      <vt:lpstr>Hoja2!motor1</vt:lpstr>
      <vt:lpstr>Hoja2!motor2</vt:lpstr>
      <vt:lpstr>Hoja2!speed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2019-07-17T00:12:58Z</dcterms:modified>
</cp:coreProperties>
</file>