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hool Stuff\Junior Save Folder\Spring\5440\Final Exam\Part 2 Problem 2\Not to Submit\"/>
    </mc:Choice>
  </mc:AlternateContent>
  <xr:revisionPtr revIDLastSave="0" documentId="13_ncr:1_{CADF9513-513C-46D4-A452-80A65BDC139C}" xr6:coauthVersionLast="45" xr6:coauthVersionMax="45" xr10:uidLastSave="{00000000-0000-0000-0000-000000000000}"/>
  <bookViews>
    <workbookView xWindow="-28920" yWindow="-120" windowWidth="29040" windowHeight="15840" xr2:uid="{49304117-E509-4D38-B9F8-03AB4ABD69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1" l="1"/>
  <c r="G9" i="1"/>
  <c r="K9" i="1"/>
  <c r="L9" i="1"/>
  <c r="J9" i="1" s="1"/>
  <c r="I9" i="1" s="1"/>
  <c r="F9" i="1" s="1"/>
  <c r="M9" i="1"/>
  <c r="G10" i="1"/>
  <c r="K10" i="1"/>
  <c r="L10" i="1"/>
  <c r="M10" i="1"/>
  <c r="J10" i="1" s="1"/>
  <c r="I10" i="1" s="1"/>
  <c r="F10" i="1" s="1"/>
  <c r="G11" i="1"/>
  <c r="L11" i="1" s="1"/>
  <c r="J11" i="1" s="1"/>
  <c r="I11" i="1" s="1"/>
  <c r="F11" i="1" s="1"/>
  <c r="K11" i="1"/>
  <c r="M11" i="1"/>
  <c r="G12" i="1"/>
  <c r="K12" i="1"/>
  <c r="L12" i="1"/>
  <c r="J12" i="1" s="1"/>
  <c r="I12" i="1" s="1"/>
  <c r="F12" i="1" s="1"/>
  <c r="M12" i="1"/>
  <c r="G13" i="1"/>
  <c r="L13" i="1" s="1"/>
  <c r="J13" i="1" s="1"/>
  <c r="I13" i="1" s="1"/>
  <c r="F13" i="1" s="1"/>
  <c r="K13" i="1"/>
  <c r="M13" i="1"/>
  <c r="G14" i="1"/>
  <c r="L14" i="1" s="1"/>
  <c r="J14" i="1" s="1"/>
  <c r="I14" i="1" s="1"/>
  <c r="F14" i="1" s="1"/>
  <c r="K14" i="1"/>
  <c r="M14" i="1"/>
  <c r="G15" i="1"/>
  <c r="K15" i="1"/>
  <c r="L15" i="1"/>
  <c r="J15" i="1" s="1"/>
  <c r="I15" i="1" s="1"/>
  <c r="F15" i="1" s="1"/>
  <c r="M15" i="1"/>
  <c r="G16" i="1"/>
  <c r="L16" i="1" s="1"/>
  <c r="J16" i="1" s="1"/>
  <c r="I16" i="1" s="1"/>
  <c r="F16" i="1" s="1"/>
  <c r="K16" i="1"/>
  <c r="M16" i="1"/>
  <c r="G17" i="1"/>
  <c r="K17" i="1"/>
  <c r="L17" i="1"/>
  <c r="J17" i="1" s="1"/>
  <c r="I17" i="1" s="1"/>
  <c r="F17" i="1" s="1"/>
  <c r="M17" i="1"/>
  <c r="G18" i="1"/>
  <c r="K18" i="1"/>
  <c r="L18" i="1"/>
  <c r="M18" i="1"/>
  <c r="J18" i="1" s="1"/>
  <c r="I18" i="1" s="1"/>
  <c r="F18" i="1" s="1"/>
  <c r="G19" i="1"/>
  <c r="L19" i="1" s="1"/>
  <c r="J19" i="1" s="1"/>
  <c r="I19" i="1" s="1"/>
  <c r="F19" i="1" s="1"/>
  <c r="K19" i="1"/>
  <c r="M19" i="1"/>
  <c r="G20" i="1"/>
  <c r="I20" i="1"/>
  <c r="F20" i="1" s="1"/>
  <c r="K20" i="1"/>
  <c r="L20" i="1"/>
  <c r="J20" i="1" s="1"/>
  <c r="M20" i="1"/>
  <c r="G21" i="1"/>
  <c r="L21" i="1" s="1"/>
  <c r="J21" i="1" s="1"/>
  <c r="I21" i="1" s="1"/>
  <c r="F21" i="1" s="1"/>
  <c r="K21" i="1"/>
  <c r="M21" i="1"/>
  <c r="G22" i="1"/>
  <c r="L22" i="1" s="1"/>
  <c r="J22" i="1" s="1"/>
  <c r="I22" i="1" s="1"/>
  <c r="F22" i="1" s="1"/>
  <c r="K22" i="1"/>
  <c r="M22" i="1"/>
  <c r="G23" i="1"/>
  <c r="K23" i="1"/>
  <c r="L23" i="1"/>
  <c r="J23" i="1" s="1"/>
  <c r="I23" i="1" s="1"/>
  <c r="F23" i="1" s="1"/>
  <c r="M23" i="1"/>
  <c r="G24" i="1"/>
  <c r="L24" i="1" s="1"/>
  <c r="K24" i="1"/>
  <c r="M24" i="1"/>
  <c r="G25" i="1"/>
  <c r="K25" i="1"/>
  <c r="L25" i="1"/>
  <c r="J25" i="1" s="1"/>
  <c r="I25" i="1" s="1"/>
  <c r="F25" i="1" s="1"/>
  <c r="M25" i="1"/>
  <c r="F26" i="1"/>
  <c r="G26" i="1"/>
  <c r="K26" i="1"/>
  <c r="L26" i="1"/>
  <c r="M26" i="1"/>
  <c r="J26" i="1" s="1"/>
  <c r="I26" i="1" s="1"/>
  <c r="G27" i="1"/>
  <c r="L27" i="1" s="1"/>
  <c r="J27" i="1" s="1"/>
  <c r="I27" i="1" s="1"/>
  <c r="F27" i="1" s="1"/>
  <c r="K27" i="1"/>
  <c r="M27" i="1"/>
  <c r="G28" i="1"/>
  <c r="K28" i="1"/>
  <c r="L28" i="1"/>
  <c r="J28" i="1" s="1"/>
  <c r="I28" i="1" s="1"/>
  <c r="F28" i="1" s="1"/>
  <c r="M28" i="1"/>
  <c r="G29" i="1"/>
  <c r="L29" i="1" s="1"/>
  <c r="J29" i="1" s="1"/>
  <c r="I29" i="1" s="1"/>
  <c r="F29" i="1" s="1"/>
  <c r="K29" i="1"/>
  <c r="M29" i="1"/>
  <c r="G30" i="1"/>
  <c r="L30" i="1" s="1"/>
  <c r="K30" i="1"/>
  <c r="M30" i="1"/>
  <c r="G31" i="1"/>
  <c r="J31" i="1"/>
  <c r="I31" i="1" s="1"/>
  <c r="F31" i="1" s="1"/>
  <c r="K31" i="1"/>
  <c r="L31" i="1"/>
  <c r="M31" i="1"/>
  <c r="G32" i="1"/>
  <c r="L32" i="1" s="1"/>
  <c r="J32" i="1" s="1"/>
  <c r="I32" i="1" s="1"/>
  <c r="F32" i="1" s="1"/>
  <c r="K32" i="1"/>
  <c r="M32" i="1"/>
  <c r="G33" i="1"/>
  <c r="K33" i="1"/>
  <c r="L33" i="1"/>
  <c r="J33" i="1" s="1"/>
  <c r="I33" i="1" s="1"/>
  <c r="F33" i="1" s="1"/>
  <c r="M33" i="1"/>
  <c r="G34" i="1"/>
  <c r="K34" i="1"/>
  <c r="L34" i="1"/>
  <c r="M34" i="1"/>
  <c r="J34" i="1" s="1"/>
  <c r="I34" i="1" s="1"/>
  <c r="F34" i="1" s="1"/>
  <c r="G35" i="1"/>
  <c r="L35" i="1" s="1"/>
  <c r="J35" i="1" s="1"/>
  <c r="I35" i="1" s="1"/>
  <c r="F35" i="1" s="1"/>
  <c r="K35" i="1"/>
  <c r="M35" i="1"/>
  <c r="G36" i="1"/>
  <c r="K36" i="1"/>
  <c r="L36" i="1"/>
  <c r="J36" i="1" s="1"/>
  <c r="I36" i="1" s="1"/>
  <c r="F36" i="1" s="1"/>
  <c r="M36" i="1"/>
  <c r="G37" i="1"/>
  <c r="L37" i="1" s="1"/>
  <c r="J37" i="1" s="1"/>
  <c r="I37" i="1" s="1"/>
  <c r="F37" i="1" s="1"/>
  <c r="K37" i="1"/>
  <c r="M37" i="1"/>
  <c r="G38" i="1"/>
  <c r="L38" i="1" s="1"/>
  <c r="K38" i="1"/>
  <c r="M38" i="1"/>
  <c r="G39" i="1"/>
  <c r="K39" i="1"/>
  <c r="L39" i="1"/>
  <c r="J39" i="1" s="1"/>
  <c r="I39" i="1" s="1"/>
  <c r="F39" i="1" s="1"/>
  <c r="M39" i="1"/>
  <c r="G40" i="1"/>
  <c r="L40" i="1" s="1"/>
  <c r="K40" i="1"/>
  <c r="M40" i="1"/>
  <c r="G41" i="1"/>
  <c r="K41" i="1"/>
  <c r="L41" i="1"/>
  <c r="J41" i="1" s="1"/>
  <c r="I41" i="1" s="1"/>
  <c r="F41" i="1" s="1"/>
  <c r="M41" i="1"/>
  <c r="G42" i="1"/>
  <c r="K42" i="1"/>
  <c r="L42" i="1"/>
  <c r="M42" i="1"/>
  <c r="J42" i="1" s="1"/>
  <c r="I42" i="1" s="1"/>
  <c r="F42" i="1" s="1"/>
  <c r="G43" i="1"/>
  <c r="L43" i="1" s="1"/>
  <c r="J43" i="1" s="1"/>
  <c r="I43" i="1" s="1"/>
  <c r="F43" i="1" s="1"/>
  <c r="K43" i="1"/>
  <c r="M43" i="1"/>
  <c r="G44" i="1"/>
  <c r="I44" i="1"/>
  <c r="F44" i="1" s="1"/>
  <c r="K44" i="1"/>
  <c r="L44" i="1"/>
  <c r="J44" i="1" s="1"/>
  <c r="M44" i="1"/>
  <c r="G45" i="1"/>
  <c r="L45" i="1" s="1"/>
  <c r="J45" i="1"/>
  <c r="I45" i="1" s="1"/>
  <c r="F45" i="1" s="1"/>
  <c r="K45" i="1"/>
  <c r="M45" i="1"/>
  <c r="G46" i="1"/>
  <c r="L46" i="1" s="1"/>
  <c r="J46" i="1" s="1"/>
  <c r="I46" i="1" s="1"/>
  <c r="F46" i="1" s="1"/>
  <c r="K46" i="1"/>
  <c r="M46" i="1"/>
  <c r="G47" i="1"/>
  <c r="J47" i="1"/>
  <c r="I47" i="1" s="1"/>
  <c r="F47" i="1" s="1"/>
  <c r="K47" i="1"/>
  <c r="L47" i="1"/>
  <c r="M47" i="1"/>
  <c r="G48" i="1"/>
  <c r="L48" i="1" s="1"/>
  <c r="J48" i="1" s="1"/>
  <c r="I48" i="1" s="1"/>
  <c r="F48" i="1" s="1"/>
  <c r="K48" i="1"/>
  <c r="M48" i="1"/>
  <c r="G49" i="1"/>
  <c r="K49" i="1"/>
  <c r="L49" i="1"/>
  <c r="J49" i="1" s="1"/>
  <c r="I49" i="1" s="1"/>
  <c r="F49" i="1" s="1"/>
  <c r="M49" i="1"/>
  <c r="F50" i="1"/>
  <c r="G50" i="1"/>
  <c r="K50" i="1"/>
  <c r="L50" i="1"/>
  <c r="M50" i="1"/>
  <c r="J50" i="1" s="1"/>
  <c r="I50" i="1" s="1"/>
  <c r="G51" i="1"/>
  <c r="L51" i="1" s="1"/>
  <c r="J51" i="1" s="1"/>
  <c r="I51" i="1" s="1"/>
  <c r="F51" i="1" s="1"/>
  <c r="K51" i="1"/>
  <c r="M51" i="1"/>
  <c r="F52" i="1"/>
  <c r="G52" i="1"/>
  <c r="I52" i="1"/>
  <c r="K52" i="1"/>
  <c r="L52" i="1"/>
  <c r="J52" i="1" s="1"/>
  <c r="M52" i="1"/>
  <c r="G53" i="1"/>
  <c r="L53" i="1" s="1"/>
  <c r="J53" i="1" s="1"/>
  <c r="I53" i="1" s="1"/>
  <c r="F53" i="1" s="1"/>
  <c r="K53" i="1"/>
  <c r="M53" i="1"/>
  <c r="G54" i="1"/>
  <c r="L54" i="1" s="1"/>
  <c r="J54" i="1" s="1"/>
  <c r="I54" i="1" s="1"/>
  <c r="F54" i="1" s="1"/>
  <c r="K54" i="1"/>
  <c r="M54" i="1"/>
  <c r="G55" i="1"/>
  <c r="K55" i="1"/>
  <c r="L55" i="1"/>
  <c r="J55" i="1" s="1"/>
  <c r="I55" i="1" s="1"/>
  <c r="F55" i="1" s="1"/>
  <c r="M55" i="1"/>
  <c r="G56" i="1"/>
  <c r="L56" i="1" s="1"/>
  <c r="K56" i="1"/>
  <c r="M56" i="1"/>
  <c r="G57" i="1"/>
  <c r="K57" i="1"/>
  <c r="L57" i="1"/>
  <c r="J57" i="1" s="1"/>
  <c r="I57" i="1" s="1"/>
  <c r="F57" i="1" s="1"/>
  <c r="M57" i="1"/>
  <c r="F58" i="1"/>
  <c r="G58" i="1"/>
  <c r="K58" i="1"/>
  <c r="L58" i="1"/>
  <c r="M58" i="1"/>
  <c r="J58" i="1" s="1"/>
  <c r="I58" i="1" s="1"/>
  <c r="G59" i="1"/>
  <c r="L59" i="1" s="1"/>
  <c r="J59" i="1" s="1"/>
  <c r="I59" i="1" s="1"/>
  <c r="F59" i="1" s="1"/>
  <c r="K59" i="1"/>
  <c r="M59" i="1"/>
  <c r="G60" i="1"/>
  <c r="K60" i="1"/>
  <c r="L60" i="1"/>
  <c r="J60" i="1" s="1"/>
  <c r="I60" i="1" s="1"/>
  <c r="F60" i="1" s="1"/>
  <c r="M60" i="1"/>
  <c r="G61" i="1"/>
  <c r="L61" i="1" s="1"/>
  <c r="J61" i="1" s="1"/>
  <c r="I61" i="1" s="1"/>
  <c r="F61" i="1" s="1"/>
  <c r="K61" i="1"/>
  <c r="M61" i="1"/>
  <c r="G62" i="1"/>
  <c r="L62" i="1" s="1"/>
  <c r="K62" i="1"/>
  <c r="M62" i="1"/>
  <c r="G63" i="1"/>
  <c r="J63" i="1"/>
  <c r="I63" i="1" s="1"/>
  <c r="F63" i="1" s="1"/>
  <c r="K63" i="1"/>
  <c r="L63" i="1"/>
  <c r="M63" i="1"/>
  <c r="G64" i="1"/>
  <c r="L64" i="1" s="1"/>
  <c r="J64" i="1" s="1"/>
  <c r="I64" i="1" s="1"/>
  <c r="F64" i="1" s="1"/>
  <c r="K64" i="1"/>
  <c r="M64" i="1"/>
  <c r="G65" i="1"/>
  <c r="K65" i="1"/>
  <c r="L65" i="1"/>
  <c r="J65" i="1" s="1"/>
  <c r="I65" i="1" s="1"/>
  <c r="F65" i="1" s="1"/>
  <c r="M65" i="1"/>
  <c r="G66" i="1"/>
  <c r="K66" i="1"/>
  <c r="L66" i="1"/>
  <c r="M66" i="1"/>
  <c r="J66" i="1" s="1"/>
  <c r="I66" i="1" s="1"/>
  <c r="F66" i="1" s="1"/>
  <c r="G67" i="1"/>
  <c r="L67" i="1" s="1"/>
  <c r="J67" i="1" s="1"/>
  <c r="I67" i="1" s="1"/>
  <c r="F67" i="1" s="1"/>
  <c r="K67" i="1"/>
  <c r="M67" i="1"/>
  <c r="G68" i="1"/>
  <c r="K68" i="1"/>
  <c r="L68" i="1"/>
  <c r="J68" i="1" s="1"/>
  <c r="I68" i="1" s="1"/>
  <c r="F68" i="1" s="1"/>
  <c r="M68" i="1"/>
  <c r="G69" i="1"/>
  <c r="L69" i="1" s="1"/>
  <c r="J69" i="1" s="1"/>
  <c r="I69" i="1" s="1"/>
  <c r="F69" i="1" s="1"/>
  <c r="K69" i="1"/>
  <c r="M69" i="1"/>
  <c r="G70" i="1"/>
  <c r="L70" i="1" s="1"/>
  <c r="K70" i="1"/>
  <c r="M70" i="1"/>
  <c r="G71" i="1"/>
  <c r="K71" i="1"/>
  <c r="L71" i="1"/>
  <c r="J71" i="1" s="1"/>
  <c r="I71" i="1" s="1"/>
  <c r="F71" i="1" s="1"/>
  <c r="M71" i="1"/>
  <c r="G72" i="1"/>
  <c r="L72" i="1" s="1"/>
  <c r="K72" i="1"/>
  <c r="M72" i="1"/>
  <c r="G73" i="1"/>
  <c r="K73" i="1"/>
  <c r="L73" i="1"/>
  <c r="J73" i="1" s="1"/>
  <c r="I73" i="1" s="1"/>
  <c r="F73" i="1" s="1"/>
  <c r="M73" i="1"/>
  <c r="G74" i="1"/>
  <c r="K74" i="1"/>
  <c r="L74" i="1"/>
  <c r="M74" i="1"/>
  <c r="J74" i="1" s="1"/>
  <c r="I74" i="1" s="1"/>
  <c r="F74" i="1" s="1"/>
  <c r="G75" i="1"/>
  <c r="L75" i="1" s="1"/>
  <c r="J75" i="1" s="1"/>
  <c r="I75" i="1" s="1"/>
  <c r="F75" i="1" s="1"/>
  <c r="K75" i="1"/>
  <c r="M75" i="1"/>
  <c r="G76" i="1"/>
  <c r="I76" i="1"/>
  <c r="F76" i="1" s="1"/>
  <c r="K76" i="1"/>
  <c r="L76" i="1"/>
  <c r="J76" i="1" s="1"/>
  <c r="M76" i="1"/>
  <c r="G77" i="1"/>
  <c r="L77" i="1" s="1"/>
  <c r="J77" i="1"/>
  <c r="I77" i="1" s="1"/>
  <c r="F77" i="1" s="1"/>
  <c r="K77" i="1"/>
  <c r="M77" i="1"/>
  <c r="G78" i="1"/>
  <c r="L78" i="1" s="1"/>
  <c r="J78" i="1" s="1"/>
  <c r="I78" i="1" s="1"/>
  <c r="F78" i="1" s="1"/>
  <c r="K78" i="1"/>
  <c r="M78" i="1"/>
  <c r="G79" i="1"/>
  <c r="J79" i="1"/>
  <c r="I79" i="1" s="1"/>
  <c r="F79" i="1" s="1"/>
  <c r="K79" i="1"/>
  <c r="L79" i="1"/>
  <c r="M79" i="1"/>
  <c r="G80" i="1"/>
  <c r="L80" i="1" s="1"/>
  <c r="J80" i="1" s="1"/>
  <c r="I80" i="1" s="1"/>
  <c r="F80" i="1" s="1"/>
  <c r="K80" i="1"/>
  <c r="M80" i="1"/>
  <c r="G81" i="1"/>
  <c r="K81" i="1"/>
  <c r="L81" i="1"/>
  <c r="J81" i="1" s="1"/>
  <c r="I81" i="1" s="1"/>
  <c r="F81" i="1" s="1"/>
  <c r="M81" i="1"/>
  <c r="F82" i="1"/>
  <c r="G82" i="1"/>
  <c r="K82" i="1"/>
  <c r="L82" i="1"/>
  <c r="M82" i="1"/>
  <c r="J82" i="1" s="1"/>
  <c r="I82" i="1" s="1"/>
  <c r="G83" i="1"/>
  <c r="L83" i="1" s="1"/>
  <c r="J83" i="1" s="1"/>
  <c r="I83" i="1" s="1"/>
  <c r="F83" i="1" s="1"/>
  <c r="K83" i="1"/>
  <c r="M83" i="1"/>
  <c r="F84" i="1"/>
  <c r="G84" i="1"/>
  <c r="I84" i="1"/>
  <c r="K84" i="1"/>
  <c r="L84" i="1"/>
  <c r="J84" i="1" s="1"/>
  <c r="M84" i="1"/>
  <c r="G85" i="1"/>
  <c r="L85" i="1" s="1"/>
  <c r="J85" i="1" s="1"/>
  <c r="I85" i="1" s="1"/>
  <c r="F85" i="1" s="1"/>
  <c r="K85" i="1"/>
  <c r="M85" i="1"/>
  <c r="G86" i="1"/>
  <c r="L86" i="1" s="1"/>
  <c r="J86" i="1" s="1"/>
  <c r="I86" i="1" s="1"/>
  <c r="F86" i="1" s="1"/>
  <c r="K86" i="1"/>
  <c r="M86" i="1"/>
  <c r="G87" i="1"/>
  <c r="K87" i="1"/>
  <c r="L87" i="1"/>
  <c r="J87" i="1" s="1"/>
  <c r="I87" i="1" s="1"/>
  <c r="F87" i="1" s="1"/>
  <c r="M87" i="1"/>
  <c r="G88" i="1"/>
  <c r="L88" i="1" s="1"/>
  <c r="K88" i="1"/>
  <c r="M88" i="1"/>
  <c r="G89" i="1"/>
  <c r="K89" i="1"/>
  <c r="L89" i="1"/>
  <c r="J89" i="1" s="1"/>
  <c r="I89" i="1" s="1"/>
  <c r="F89" i="1" s="1"/>
  <c r="M89" i="1"/>
  <c r="F90" i="1"/>
  <c r="G90" i="1"/>
  <c r="K90" i="1"/>
  <c r="L90" i="1"/>
  <c r="M90" i="1"/>
  <c r="J90" i="1" s="1"/>
  <c r="I90" i="1" s="1"/>
  <c r="G91" i="1"/>
  <c r="L91" i="1" s="1"/>
  <c r="J91" i="1" s="1"/>
  <c r="I91" i="1" s="1"/>
  <c r="F91" i="1" s="1"/>
  <c r="K91" i="1"/>
  <c r="M91" i="1"/>
  <c r="G92" i="1"/>
  <c r="K92" i="1"/>
  <c r="L92" i="1"/>
  <c r="J92" i="1" s="1"/>
  <c r="I92" i="1" s="1"/>
  <c r="F92" i="1" s="1"/>
  <c r="M92" i="1"/>
  <c r="G93" i="1"/>
  <c r="L93" i="1" s="1"/>
  <c r="J93" i="1" s="1"/>
  <c r="I93" i="1" s="1"/>
  <c r="F93" i="1" s="1"/>
  <c r="K93" i="1"/>
  <c r="M93" i="1"/>
  <c r="G94" i="1"/>
  <c r="L94" i="1" s="1"/>
  <c r="K94" i="1"/>
  <c r="M94" i="1"/>
  <c r="G95" i="1"/>
  <c r="J95" i="1"/>
  <c r="I95" i="1" s="1"/>
  <c r="F95" i="1" s="1"/>
  <c r="K95" i="1"/>
  <c r="L95" i="1"/>
  <c r="M95" i="1"/>
  <c r="G96" i="1"/>
  <c r="L96" i="1" s="1"/>
  <c r="J96" i="1" s="1"/>
  <c r="I96" i="1" s="1"/>
  <c r="F96" i="1" s="1"/>
  <c r="K96" i="1"/>
  <c r="M96" i="1"/>
  <c r="G97" i="1"/>
  <c r="L97" i="1" s="1"/>
  <c r="J97" i="1" s="1"/>
  <c r="I97" i="1" s="1"/>
  <c r="F97" i="1" s="1"/>
  <c r="K97" i="1"/>
  <c r="M97" i="1"/>
  <c r="G98" i="1"/>
  <c r="K98" i="1"/>
  <c r="L98" i="1"/>
  <c r="M98" i="1"/>
  <c r="J98" i="1" s="1"/>
  <c r="I98" i="1" s="1"/>
  <c r="F98" i="1" s="1"/>
  <c r="G99" i="1"/>
  <c r="L99" i="1" s="1"/>
  <c r="J99" i="1" s="1"/>
  <c r="I99" i="1" s="1"/>
  <c r="F99" i="1" s="1"/>
  <c r="K99" i="1"/>
  <c r="M99" i="1"/>
  <c r="G100" i="1"/>
  <c r="K100" i="1"/>
  <c r="L100" i="1"/>
  <c r="M100" i="1"/>
  <c r="G101" i="1"/>
  <c r="L101" i="1" s="1"/>
  <c r="J101" i="1" s="1"/>
  <c r="I101" i="1" s="1"/>
  <c r="F101" i="1" s="1"/>
  <c r="K101" i="1"/>
  <c r="M101" i="1"/>
  <c r="G102" i="1"/>
  <c r="L102" i="1" s="1"/>
  <c r="J102" i="1" s="1"/>
  <c r="I102" i="1" s="1"/>
  <c r="F102" i="1" s="1"/>
  <c r="K102" i="1"/>
  <c r="M102" i="1"/>
  <c r="G103" i="1"/>
  <c r="K103" i="1"/>
  <c r="L103" i="1"/>
  <c r="J103" i="1" s="1"/>
  <c r="I103" i="1" s="1"/>
  <c r="F103" i="1" s="1"/>
  <c r="M103" i="1"/>
  <c r="G104" i="1"/>
  <c r="L104" i="1" s="1"/>
  <c r="K104" i="1"/>
  <c r="M104" i="1"/>
  <c r="G105" i="1"/>
  <c r="K105" i="1"/>
  <c r="L105" i="1"/>
  <c r="J105" i="1" s="1"/>
  <c r="I105" i="1" s="1"/>
  <c r="F105" i="1" s="1"/>
  <c r="M105" i="1"/>
  <c r="F106" i="1"/>
  <c r="G106" i="1"/>
  <c r="I106" i="1"/>
  <c r="K106" i="1"/>
  <c r="L106" i="1"/>
  <c r="M106" i="1"/>
  <c r="J106" i="1" s="1"/>
  <c r="G107" i="1"/>
  <c r="L107" i="1" s="1"/>
  <c r="J107" i="1"/>
  <c r="I107" i="1" s="1"/>
  <c r="F107" i="1" s="1"/>
  <c r="K107" i="1"/>
  <c r="M107" i="1"/>
  <c r="G108" i="1"/>
  <c r="K108" i="1"/>
  <c r="L108" i="1"/>
  <c r="J108" i="1" s="1"/>
  <c r="I108" i="1" s="1"/>
  <c r="F108" i="1" s="1"/>
  <c r="M108" i="1"/>
  <c r="G109" i="1"/>
  <c r="K109" i="1"/>
  <c r="L109" i="1"/>
  <c r="J109" i="1" s="1"/>
  <c r="I109" i="1" s="1"/>
  <c r="F109" i="1" s="1"/>
  <c r="M109" i="1"/>
  <c r="G110" i="1"/>
  <c r="L110" i="1" s="1"/>
  <c r="K110" i="1"/>
  <c r="M110" i="1"/>
  <c r="G111" i="1"/>
  <c r="K111" i="1"/>
  <c r="L111" i="1"/>
  <c r="J111" i="1" s="1"/>
  <c r="I111" i="1" s="1"/>
  <c r="F111" i="1" s="1"/>
  <c r="M111" i="1"/>
  <c r="G112" i="1"/>
  <c r="L112" i="1" s="1"/>
  <c r="J112" i="1" s="1"/>
  <c r="I112" i="1" s="1"/>
  <c r="F112" i="1" s="1"/>
  <c r="K112" i="1"/>
  <c r="M112" i="1"/>
  <c r="G113" i="1"/>
  <c r="K113" i="1"/>
  <c r="L113" i="1"/>
  <c r="J113" i="1" s="1"/>
  <c r="I113" i="1" s="1"/>
  <c r="F113" i="1" s="1"/>
  <c r="M113" i="1"/>
  <c r="G114" i="1"/>
  <c r="K114" i="1"/>
  <c r="L114" i="1"/>
  <c r="M114" i="1"/>
  <c r="G115" i="1"/>
  <c r="L115" i="1" s="1"/>
  <c r="J115" i="1" s="1"/>
  <c r="I115" i="1" s="1"/>
  <c r="F115" i="1" s="1"/>
  <c r="K115" i="1"/>
  <c r="M115" i="1"/>
  <c r="G116" i="1"/>
  <c r="K116" i="1"/>
  <c r="L116" i="1"/>
  <c r="M116" i="1"/>
  <c r="G117" i="1"/>
  <c r="L117" i="1" s="1"/>
  <c r="J117" i="1" s="1"/>
  <c r="I117" i="1" s="1"/>
  <c r="F117" i="1" s="1"/>
  <c r="K117" i="1"/>
  <c r="M117" i="1"/>
  <c r="G118" i="1"/>
  <c r="L118" i="1" s="1"/>
  <c r="K118" i="1"/>
  <c r="M118" i="1"/>
  <c r="G119" i="1"/>
  <c r="J119" i="1"/>
  <c r="I119" i="1" s="1"/>
  <c r="F119" i="1" s="1"/>
  <c r="K119" i="1"/>
  <c r="L119" i="1"/>
  <c r="M119" i="1"/>
  <c r="G120" i="1"/>
  <c r="L120" i="1" s="1"/>
  <c r="K120" i="1"/>
  <c r="M120" i="1"/>
  <c r="G121" i="1"/>
  <c r="L121" i="1" s="1"/>
  <c r="J121" i="1" s="1"/>
  <c r="I121" i="1" s="1"/>
  <c r="F121" i="1" s="1"/>
  <c r="K121" i="1"/>
  <c r="M121" i="1"/>
  <c r="G122" i="1"/>
  <c r="I122" i="1"/>
  <c r="F122" i="1" s="1"/>
  <c r="K122" i="1"/>
  <c r="L122" i="1"/>
  <c r="J122" i="1" s="1"/>
  <c r="M122" i="1"/>
  <c r="G123" i="1"/>
  <c r="L123" i="1" s="1"/>
  <c r="J123" i="1"/>
  <c r="I123" i="1" s="1"/>
  <c r="F123" i="1" s="1"/>
  <c r="K123" i="1"/>
  <c r="M123" i="1"/>
  <c r="F124" i="1"/>
  <c r="G124" i="1"/>
  <c r="I124" i="1"/>
  <c r="K124" i="1"/>
  <c r="L124" i="1"/>
  <c r="J124" i="1" s="1"/>
  <c r="M124" i="1"/>
  <c r="G125" i="1"/>
  <c r="K125" i="1"/>
  <c r="L125" i="1"/>
  <c r="J125" i="1" s="1"/>
  <c r="I125" i="1" s="1"/>
  <c r="F125" i="1" s="1"/>
  <c r="M125" i="1"/>
  <c r="G126" i="1"/>
  <c r="L126" i="1" s="1"/>
  <c r="K126" i="1"/>
  <c r="M126" i="1"/>
  <c r="G127" i="1"/>
  <c r="J127" i="1"/>
  <c r="I127" i="1" s="1"/>
  <c r="F127" i="1" s="1"/>
  <c r="K127" i="1"/>
  <c r="L127" i="1"/>
  <c r="M127" i="1"/>
  <c r="G128" i="1"/>
  <c r="L128" i="1" s="1"/>
  <c r="J128" i="1" s="1"/>
  <c r="I128" i="1" s="1"/>
  <c r="F128" i="1" s="1"/>
  <c r="K128" i="1"/>
  <c r="M128" i="1"/>
  <c r="G129" i="1"/>
  <c r="L129" i="1" s="1"/>
  <c r="J129" i="1" s="1"/>
  <c r="I129" i="1" s="1"/>
  <c r="F129" i="1" s="1"/>
  <c r="K129" i="1"/>
  <c r="M129" i="1"/>
  <c r="G130" i="1"/>
  <c r="K130" i="1"/>
  <c r="L130" i="1"/>
  <c r="M130" i="1"/>
  <c r="G131" i="1"/>
  <c r="L131" i="1" s="1"/>
  <c r="J131" i="1" s="1"/>
  <c r="I131" i="1" s="1"/>
  <c r="F131" i="1" s="1"/>
  <c r="K131" i="1"/>
  <c r="M131" i="1"/>
  <c r="G132" i="1"/>
  <c r="K132" i="1"/>
  <c r="L132" i="1"/>
  <c r="M132" i="1"/>
  <c r="G133" i="1"/>
  <c r="L133" i="1" s="1"/>
  <c r="J133" i="1" s="1"/>
  <c r="I133" i="1" s="1"/>
  <c r="F133" i="1" s="1"/>
  <c r="K133" i="1"/>
  <c r="M133" i="1"/>
  <c r="G134" i="1"/>
  <c r="L134" i="1" s="1"/>
  <c r="J134" i="1" s="1"/>
  <c r="I134" i="1" s="1"/>
  <c r="F134" i="1" s="1"/>
  <c r="K134" i="1"/>
  <c r="M134" i="1"/>
  <c r="G135" i="1"/>
  <c r="K135" i="1"/>
  <c r="L135" i="1"/>
  <c r="J135" i="1" s="1"/>
  <c r="I135" i="1" s="1"/>
  <c r="F135" i="1" s="1"/>
  <c r="M135" i="1"/>
  <c r="G136" i="1"/>
  <c r="L136" i="1" s="1"/>
  <c r="K136" i="1"/>
  <c r="M136" i="1"/>
  <c r="G137" i="1"/>
  <c r="K137" i="1"/>
  <c r="L137" i="1"/>
  <c r="J137" i="1" s="1"/>
  <c r="I137" i="1" s="1"/>
  <c r="F137" i="1" s="1"/>
  <c r="M137" i="1"/>
  <c r="G138" i="1"/>
  <c r="K138" i="1"/>
  <c r="L138" i="1"/>
  <c r="J138" i="1" s="1"/>
  <c r="I138" i="1" s="1"/>
  <c r="F138" i="1" s="1"/>
  <c r="M138" i="1"/>
  <c r="G139" i="1"/>
  <c r="L139" i="1" s="1"/>
  <c r="J139" i="1"/>
  <c r="I139" i="1" s="1"/>
  <c r="F139" i="1" s="1"/>
  <c r="K139" i="1"/>
  <c r="M139" i="1"/>
  <c r="G140" i="1"/>
  <c r="K140" i="1"/>
  <c r="L140" i="1"/>
  <c r="J140" i="1" s="1"/>
  <c r="I140" i="1" s="1"/>
  <c r="F140" i="1" s="1"/>
  <c r="M140" i="1"/>
  <c r="G141" i="1"/>
  <c r="K141" i="1"/>
  <c r="L141" i="1"/>
  <c r="J141" i="1" s="1"/>
  <c r="I141" i="1" s="1"/>
  <c r="F141" i="1" s="1"/>
  <c r="M141" i="1"/>
  <c r="G142" i="1"/>
  <c r="L142" i="1" s="1"/>
  <c r="K142" i="1"/>
  <c r="M142" i="1"/>
  <c r="G143" i="1"/>
  <c r="K143" i="1"/>
  <c r="L143" i="1"/>
  <c r="J143" i="1" s="1"/>
  <c r="I143" i="1" s="1"/>
  <c r="F143" i="1" s="1"/>
  <c r="M143" i="1"/>
  <c r="G144" i="1"/>
  <c r="L144" i="1" s="1"/>
  <c r="J144" i="1" s="1"/>
  <c r="I144" i="1" s="1"/>
  <c r="F144" i="1" s="1"/>
  <c r="K144" i="1"/>
  <c r="M144" i="1"/>
  <c r="G145" i="1"/>
  <c r="K145" i="1"/>
  <c r="L145" i="1"/>
  <c r="J145" i="1" s="1"/>
  <c r="I145" i="1" s="1"/>
  <c r="F145" i="1" s="1"/>
  <c r="M145" i="1"/>
  <c r="G146" i="1"/>
  <c r="K146" i="1"/>
  <c r="L146" i="1"/>
  <c r="M146" i="1"/>
  <c r="G147" i="1"/>
  <c r="L147" i="1" s="1"/>
  <c r="J147" i="1" s="1"/>
  <c r="I147" i="1" s="1"/>
  <c r="F147" i="1" s="1"/>
  <c r="K147" i="1"/>
  <c r="M147" i="1"/>
  <c r="G148" i="1"/>
  <c r="K148" i="1"/>
  <c r="L148" i="1"/>
  <c r="M148" i="1"/>
  <c r="G149" i="1"/>
  <c r="L149" i="1" s="1"/>
  <c r="J149" i="1" s="1"/>
  <c r="I149" i="1" s="1"/>
  <c r="F149" i="1" s="1"/>
  <c r="K149" i="1"/>
  <c r="M149" i="1"/>
  <c r="G150" i="1"/>
  <c r="L150" i="1" s="1"/>
  <c r="K150" i="1"/>
  <c r="M150" i="1"/>
  <c r="G151" i="1"/>
  <c r="J151" i="1"/>
  <c r="I151" i="1" s="1"/>
  <c r="F151" i="1" s="1"/>
  <c r="K151" i="1"/>
  <c r="L151" i="1"/>
  <c r="M151" i="1"/>
  <c r="G152" i="1"/>
  <c r="L152" i="1" s="1"/>
  <c r="K152" i="1"/>
  <c r="M152" i="1"/>
  <c r="G153" i="1"/>
  <c r="L153" i="1" s="1"/>
  <c r="J153" i="1" s="1"/>
  <c r="I153" i="1" s="1"/>
  <c r="F153" i="1" s="1"/>
  <c r="K153" i="1"/>
  <c r="M153" i="1"/>
  <c r="G154" i="1"/>
  <c r="I154" i="1"/>
  <c r="F154" i="1" s="1"/>
  <c r="K154" i="1"/>
  <c r="L154" i="1"/>
  <c r="J154" i="1" s="1"/>
  <c r="M154" i="1"/>
  <c r="G155" i="1"/>
  <c r="L155" i="1" s="1"/>
  <c r="J155" i="1"/>
  <c r="I155" i="1" s="1"/>
  <c r="F155" i="1" s="1"/>
  <c r="K155" i="1"/>
  <c r="M155" i="1"/>
  <c r="F156" i="1"/>
  <c r="G156" i="1"/>
  <c r="I156" i="1"/>
  <c r="K156" i="1"/>
  <c r="L156" i="1"/>
  <c r="J156" i="1" s="1"/>
  <c r="M156" i="1"/>
  <c r="G157" i="1"/>
  <c r="K157" i="1"/>
  <c r="L157" i="1"/>
  <c r="J157" i="1" s="1"/>
  <c r="I157" i="1" s="1"/>
  <c r="F157" i="1" s="1"/>
  <c r="M157" i="1"/>
  <c r="G158" i="1"/>
  <c r="L158" i="1" s="1"/>
  <c r="K158" i="1"/>
  <c r="M158" i="1"/>
  <c r="G159" i="1"/>
  <c r="J159" i="1"/>
  <c r="I159" i="1" s="1"/>
  <c r="F159" i="1" s="1"/>
  <c r="K159" i="1"/>
  <c r="L159" i="1"/>
  <c r="M159" i="1"/>
  <c r="G160" i="1"/>
  <c r="L160" i="1" s="1"/>
  <c r="J160" i="1" s="1"/>
  <c r="I160" i="1" s="1"/>
  <c r="F160" i="1" s="1"/>
  <c r="K160" i="1"/>
  <c r="M160" i="1"/>
  <c r="G161" i="1"/>
  <c r="L161" i="1" s="1"/>
  <c r="J161" i="1" s="1"/>
  <c r="I161" i="1" s="1"/>
  <c r="F161" i="1" s="1"/>
  <c r="K161" i="1"/>
  <c r="M161" i="1"/>
  <c r="G162" i="1"/>
  <c r="K162" i="1"/>
  <c r="L162" i="1"/>
  <c r="M162" i="1"/>
  <c r="G163" i="1"/>
  <c r="L163" i="1" s="1"/>
  <c r="J163" i="1" s="1"/>
  <c r="I163" i="1" s="1"/>
  <c r="F163" i="1" s="1"/>
  <c r="K163" i="1"/>
  <c r="M163" i="1"/>
  <c r="G164" i="1"/>
  <c r="K164" i="1"/>
  <c r="L164" i="1"/>
  <c r="M164" i="1"/>
  <c r="G165" i="1"/>
  <c r="K165" i="1"/>
  <c r="L165" i="1"/>
  <c r="J165" i="1" s="1"/>
  <c r="I165" i="1" s="1"/>
  <c r="F165" i="1" s="1"/>
  <c r="M165" i="1"/>
  <c r="G166" i="1"/>
  <c r="L166" i="1" s="1"/>
  <c r="K166" i="1"/>
  <c r="M166" i="1"/>
  <c r="G167" i="1"/>
  <c r="J167" i="1"/>
  <c r="I167" i="1" s="1"/>
  <c r="F167" i="1" s="1"/>
  <c r="K167" i="1"/>
  <c r="L167" i="1"/>
  <c r="M167" i="1"/>
  <c r="G168" i="1"/>
  <c r="L168" i="1" s="1"/>
  <c r="J168" i="1" s="1"/>
  <c r="I168" i="1" s="1"/>
  <c r="F168" i="1" s="1"/>
  <c r="K168" i="1"/>
  <c r="M168" i="1"/>
  <c r="G169" i="1"/>
  <c r="L169" i="1" s="1"/>
  <c r="J169" i="1" s="1"/>
  <c r="I169" i="1" s="1"/>
  <c r="F169" i="1" s="1"/>
  <c r="K169" i="1"/>
  <c r="M169" i="1"/>
  <c r="G170" i="1"/>
  <c r="K170" i="1"/>
  <c r="L170" i="1"/>
  <c r="J170" i="1" s="1"/>
  <c r="I170" i="1" s="1"/>
  <c r="F170" i="1" s="1"/>
  <c r="M170" i="1"/>
  <c r="G171" i="1"/>
  <c r="L171" i="1" s="1"/>
  <c r="K171" i="1"/>
  <c r="M171" i="1"/>
  <c r="J171" i="1" s="1"/>
  <c r="I171" i="1" s="1"/>
  <c r="F171" i="1" s="1"/>
  <c r="G172" i="1"/>
  <c r="K172" i="1"/>
  <c r="L172" i="1"/>
  <c r="M172" i="1"/>
  <c r="G173" i="1"/>
  <c r="K173" i="1"/>
  <c r="L173" i="1"/>
  <c r="J173" i="1" s="1"/>
  <c r="I173" i="1" s="1"/>
  <c r="F173" i="1" s="1"/>
  <c r="M173" i="1"/>
  <c r="G174" i="1"/>
  <c r="L174" i="1" s="1"/>
  <c r="K174" i="1"/>
  <c r="M174" i="1"/>
  <c r="G175" i="1"/>
  <c r="I175" i="1"/>
  <c r="F175" i="1" s="1"/>
  <c r="J175" i="1"/>
  <c r="K175" i="1"/>
  <c r="L175" i="1"/>
  <c r="M175" i="1"/>
  <c r="G176" i="1"/>
  <c r="L176" i="1" s="1"/>
  <c r="K176" i="1"/>
  <c r="J176" i="1" s="1"/>
  <c r="I176" i="1" s="1"/>
  <c r="F176" i="1" s="1"/>
  <c r="M176" i="1"/>
  <c r="G177" i="1"/>
  <c r="L177" i="1" s="1"/>
  <c r="J177" i="1" s="1"/>
  <c r="I177" i="1" s="1"/>
  <c r="F177" i="1" s="1"/>
  <c r="K177" i="1"/>
  <c r="M177" i="1"/>
  <c r="G178" i="1"/>
  <c r="L178" i="1" s="1"/>
  <c r="J178" i="1" s="1"/>
  <c r="I178" i="1" s="1"/>
  <c r="F178" i="1" s="1"/>
  <c r="K178" i="1"/>
  <c r="M178" i="1"/>
  <c r="G179" i="1"/>
  <c r="L179" i="1" s="1"/>
  <c r="J179" i="1" s="1"/>
  <c r="I179" i="1" s="1"/>
  <c r="F179" i="1" s="1"/>
  <c r="K179" i="1"/>
  <c r="M179" i="1"/>
  <c r="G180" i="1"/>
  <c r="L180" i="1" s="1"/>
  <c r="J180" i="1" s="1"/>
  <c r="I180" i="1" s="1"/>
  <c r="F180" i="1" s="1"/>
  <c r="K180" i="1"/>
  <c r="M180" i="1"/>
  <c r="G181" i="1"/>
  <c r="J181" i="1"/>
  <c r="I181" i="1" s="1"/>
  <c r="F181" i="1" s="1"/>
  <c r="K181" i="1"/>
  <c r="L181" i="1"/>
  <c r="M181" i="1"/>
  <c r="G182" i="1"/>
  <c r="K182" i="1"/>
  <c r="J182" i="1" s="1"/>
  <c r="I182" i="1" s="1"/>
  <c r="F182" i="1" s="1"/>
  <c r="L182" i="1"/>
  <c r="M182" i="1"/>
  <c r="G183" i="1"/>
  <c r="K183" i="1"/>
  <c r="L183" i="1"/>
  <c r="J183" i="1" s="1"/>
  <c r="I183" i="1" s="1"/>
  <c r="F183" i="1" s="1"/>
  <c r="M183" i="1"/>
  <c r="G184" i="1"/>
  <c r="K184" i="1"/>
  <c r="L184" i="1"/>
  <c r="J184" i="1" s="1"/>
  <c r="I184" i="1" s="1"/>
  <c r="F184" i="1" s="1"/>
  <c r="M184" i="1"/>
  <c r="G185" i="1"/>
  <c r="L185" i="1" s="1"/>
  <c r="J185" i="1" s="1"/>
  <c r="I185" i="1" s="1"/>
  <c r="F185" i="1" s="1"/>
  <c r="K185" i="1"/>
  <c r="M185" i="1"/>
  <c r="G186" i="1"/>
  <c r="L186" i="1" s="1"/>
  <c r="J186" i="1" s="1"/>
  <c r="I186" i="1" s="1"/>
  <c r="F186" i="1" s="1"/>
  <c r="K186" i="1"/>
  <c r="M186" i="1"/>
  <c r="G187" i="1"/>
  <c r="L187" i="1" s="1"/>
  <c r="J187" i="1" s="1"/>
  <c r="I187" i="1" s="1"/>
  <c r="F187" i="1" s="1"/>
  <c r="K187" i="1"/>
  <c r="M187" i="1"/>
  <c r="G188" i="1"/>
  <c r="L188" i="1" s="1"/>
  <c r="J188" i="1" s="1"/>
  <c r="I188" i="1" s="1"/>
  <c r="F188" i="1" s="1"/>
  <c r="K188" i="1"/>
  <c r="M188" i="1"/>
  <c r="G189" i="1"/>
  <c r="J189" i="1"/>
  <c r="I189" i="1" s="1"/>
  <c r="F189" i="1" s="1"/>
  <c r="K189" i="1"/>
  <c r="L189" i="1"/>
  <c r="M189" i="1"/>
  <c r="G190" i="1"/>
  <c r="K190" i="1"/>
  <c r="J190" i="1" s="1"/>
  <c r="I190" i="1" s="1"/>
  <c r="F190" i="1" s="1"/>
  <c r="L190" i="1"/>
  <c r="M190" i="1"/>
  <c r="G191" i="1"/>
  <c r="K191" i="1"/>
  <c r="L191" i="1"/>
  <c r="J191" i="1" s="1"/>
  <c r="I191" i="1" s="1"/>
  <c r="F191" i="1" s="1"/>
  <c r="M191" i="1"/>
  <c r="G192" i="1"/>
  <c r="K192" i="1"/>
  <c r="L192" i="1"/>
  <c r="J192" i="1" s="1"/>
  <c r="I192" i="1" s="1"/>
  <c r="F192" i="1" s="1"/>
  <c r="M192" i="1"/>
  <c r="G193" i="1"/>
  <c r="L193" i="1" s="1"/>
  <c r="J193" i="1" s="1"/>
  <c r="I193" i="1" s="1"/>
  <c r="F193" i="1" s="1"/>
  <c r="K193" i="1"/>
  <c r="M193" i="1"/>
  <c r="G194" i="1"/>
  <c r="L194" i="1" s="1"/>
  <c r="J194" i="1" s="1"/>
  <c r="I194" i="1" s="1"/>
  <c r="F194" i="1" s="1"/>
  <c r="K194" i="1"/>
  <c r="M194" i="1"/>
  <c r="G195" i="1"/>
  <c r="L195" i="1" s="1"/>
  <c r="J195" i="1" s="1"/>
  <c r="I195" i="1" s="1"/>
  <c r="F195" i="1" s="1"/>
  <c r="K195" i="1"/>
  <c r="M195" i="1"/>
  <c r="G196" i="1"/>
  <c r="L196" i="1" s="1"/>
  <c r="J196" i="1" s="1"/>
  <c r="I196" i="1" s="1"/>
  <c r="F196" i="1" s="1"/>
  <c r="K196" i="1"/>
  <c r="M196" i="1"/>
  <c r="G197" i="1"/>
  <c r="J197" i="1"/>
  <c r="I197" i="1" s="1"/>
  <c r="F197" i="1" s="1"/>
  <c r="K197" i="1"/>
  <c r="L197" i="1"/>
  <c r="M197" i="1"/>
  <c r="G198" i="1"/>
  <c r="K198" i="1"/>
  <c r="J198" i="1" s="1"/>
  <c r="I198" i="1" s="1"/>
  <c r="F198" i="1" s="1"/>
  <c r="L198" i="1"/>
  <c r="M198" i="1"/>
  <c r="G199" i="1"/>
  <c r="K199" i="1"/>
  <c r="L199" i="1"/>
  <c r="J199" i="1" s="1"/>
  <c r="I199" i="1" s="1"/>
  <c r="F199" i="1" s="1"/>
  <c r="M199" i="1"/>
  <c r="G200" i="1"/>
  <c r="K200" i="1"/>
  <c r="L200" i="1"/>
  <c r="J200" i="1" s="1"/>
  <c r="I200" i="1" s="1"/>
  <c r="F200" i="1" s="1"/>
  <c r="M200" i="1"/>
  <c r="G201" i="1"/>
  <c r="L201" i="1" s="1"/>
  <c r="J201" i="1" s="1"/>
  <c r="I201" i="1" s="1"/>
  <c r="F201" i="1" s="1"/>
  <c r="K201" i="1"/>
  <c r="M201" i="1"/>
  <c r="G202" i="1"/>
  <c r="L202" i="1" s="1"/>
  <c r="J202" i="1" s="1"/>
  <c r="I202" i="1" s="1"/>
  <c r="F202" i="1" s="1"/>
  <c r="K202" i="1"/>
  <c r="M202" i="1"/>
  <c r="G203" i="1"/>
  <c r="L203" i="1" s="1"/>
  <c r="J203" i="1" s="1"/>
  <c r="I203" i="1" s="1"/>
  <c r="F203" i="1" s="1"/>
  <c r="K203" i="1"/>
  <c r="M203" i="1"/>
  <c r="G204" i="1"/>
  <c r="L204" i="1" s="1"/>
  <c r="J204" i="1" s="1"/>
  <c r="I204" i="1" s="1"/>
  <c r="F204" i="1" s="1"/>
  <c r="K204" i="1"/>
  <c r="M204" i="1"/>
  <c r="G205" i="1"/>
  <c r="J205" i="1"/>
  <c r="I205" i="1" s="1"/>
  <c r="F205" i="1" s="1"/>
  <c r="K205" i="1"/>
  <c r="L205" i="1"/>
  <c r="M205" i="1"/>
  <c r="G206" i="1"/>
  <c r="K206" i="1"/>
  <c r="J206" i="1" s="1"/>
  <c r="I206" i="1" s="1"/>
  <c r="F206" i="1" s="1"/>
  <c r="L206" i="1"/>
  <c r="M206" i="1"/>
  <c r="G207" i="1"/>
  <c r="K207" i="1"/>
  <c r="L207" i="1"/>
  <c r="J207" i="1" s="1"/>
  <c r="I207" i="1" s="1"/>
  <c r="F207" i="1" s="1"/>
  <c r="M207" i="1"/>
  <c r="G208" i="1"/>
  <c r="K208" i="1"/>
  <c r="L208" i="1"/>
  <c r="J208" i="1" s="1"/>
  <c r="I208" i="1" s="1"/>
  <c r="F208" i="1" s="1"/>
  <c r="M208" i="1"/>
  <c r="G209" i="1"/>
  <c r="L209" i="1" s="1"/>
  <c r="J209" i="1" s="1"/>
  <c r="I209" i="1" s="1"/>
  <c r="F209" i="1" s="1"/>
  <c r="K209" i="1"/>
  <c r="M209" i="1"/>
  <c r="G210" i="1"/>
  <c r="L210" i="1" s="1"/>
  <c r="J210" i="1" s="1"/>
  <c r="I210" i="1" s="1"/>
  <c r="F210" i="1" s="1"/>
  <c r="K210" i="1"/>
  <c r="M210" i="1"/>
  <c r="G211" i="1"/>
  <c r="L211" i="1" s="1"/>
  <c r="J211" i="1" s="1"/>
  <c r="I211" i="1" s="1"/>
  <c r="F211" i="1" s="1"/>
  <c r="K211" i="1"/>
  <c r="M211" i="1"/>
  <c r="G212" i="1"/>
  <c r="L212" i="1" s="1"/>
  <c r="J212" i="1" s="1"/>
  <c r="I212" i="1" s="1"/>
  <c r="F212" i="1" s="1"/>
  <c r="K212" i="1"/>
  <c r="M212" i="1"/>
  <c r="G213" i="1"/>
  <c r="J213" i="1"/>
  <c r="I213" i="1" s="1"/>
  <c r="F213" i="1" s="1"/>
  <c r="K213" i="1"/>
  <c r="L213" i="1"/>
  <c r="M213" i="1"/>
  <c r="G214" i="1"/>
  <c r="K214" i="1"/>
  <c r="J214" i="1" s="1"/>
  <c r="I214" i="1" s="1"/>
  <c r="F214" i="1" s="1"/>
  <c r="L214" i="1"/>
  <c r="M214" i="1"/>
  <c r="G215" i="1"/>
  <c r="K215" i="1"/>
  <c r="L215" i="1"/>
  <c r="J215" i="1" s="1"/>
  <c r="I215" i="1" s="1"/>
  <c r="F215" i="1" s="1"/>
  <c r="M215" i="1"/>
  <c r="G216" i="1"/>
  <c r="K216" i="1"/>
  <c r="L216" i="1"/>
  <c r="J216" i="1" s="1"/>
  <c r="I216" i="1" s="1"/>
  <c r="F216" i="1" s="1"/>
  <c r="M216" i="1"/>
  <c r="G217" i="1"/>
  <c r="L217" i="1" s="1"/>
  <c r="J217" i="1" s="1"/>
  <c r="I217" i="1" s="1"/>
  <c r="F217" i="1" s="1"/>
  <c r="K217" i="1"/>
  <c r="M217" i="1"/>
  <c r="G218" i="1"/>
  <c r="L218" i="1" s="1"/>
  <c r="J218" i="1" s="1"/>
  <c r="I218" i="1" s="1"/>
  <c r="F218" i="1" s="1"/>
  <c r="K218" i="1"/>
  <c r="M218" i="1"/>
  <c r="G219" i="1"/>
  <c r="L219" i="1" s="1"/>
  <c r="J219" i="1" s="1"/>
  <c r="I219" i="1" s="1"/>
  <c r="F219" i="1" s="1"/>
  <c r="K219" i="1"/>
  <c r="M219" i="1"/>
  <c r="G220" i="1"/>
  <c r="L220" i="1" s="1"/>
  <c r="J220" i="1" s="1"/>
  <c r="I220" i="1" s="1"/>
  <c r="F220" i="1" s="1"/>
  <c r="K220" i="1"/>
  <c r="M220" i="1"/>
  <c r="G221" i="1"/>
  <c r="J221" i="1"/>
  <c r="I221" i="1" s="1"/>
  <c r="F221" i="1" s="1"/>
  <c r="K221" i="1"/>
  <c r="L221" i="1"/>
  <c r="M221" i="1"/>
  <c r="G222" i="1"/>
  <c r="K222" i="1"/>
  <c r="J222" i="1" s="1"/>
  <c r="I222" i="1" s="1"/>
  <c r="F222" i="1" s="1"/>
  <c r="L222" i="1"/>
  <c r="M222" i="1"/>
  <c r="G223" i="1"/>
  <c r="K223" i="1"/>
  <c r="L223" i="1"/>
  <c r="J223" i="1" s="1"/>
  <c r="I223" i="1" s="1"/>
  <c r="F223" i="1" s="1"/>
  <c r="M223" i="1"/>
  <c r="G224" i="1"/>
  <c r="K224" i="1"/>
  <c r="L224" i="1"/>
  <c r="J224" i="1" s="1"/>
  <c r="I224" i="1" s="1"/>
  <c r="F224" i="1" s="1"/>
  <c r="M224" i="1"/>
  <c r="G225" i="1"/>
  <c r="L225" i="1" s="1"/>
  <c r="J225" i="1" s="1"/>
  <c r="I225" i="1" s="1"/>
  <c r="F225" i="1" s="1"/>
  <c r="K225" i="1"/>
  <c r="M225" i="1"/>
  <c r="G226" i="1"/>
  <c r="L226" i="1" s="1"/>
  <c r="J226" i="1" s="1"/>
  <c r="I226" i="1" s="1"/>
  <c r="F226" i="1" s="1"/>
  <c r="K226" i="1"/>
  <c r="M226" i="1"/>
  <c r="G227" i="1"/>
  <c r="L227" i="1" s="1"/>
  <c r="J227" i="1" s="1"/>
  <c r="I227" i="1" s="1"/>
  <c r="F227" i="1" s="1"/>
  <c r="K227" i="1"/>
  <c r="M227" i="1"/>
  <c r="G228" i="1"/>
  <c r="L228" i="1" s="1"/>
  <c r="J228" i="1" s="1"/>
  <c r="I228" i="1" s="1"/>
  <c r="F228" i="1" s="1"/>
  <c r="K228" i="1"/>
  <c r="M228" i="1"/>
  <c r="G229" i="1"/>
  <c r="J229" i="1"/>
  <c r="I229" i="1" s="1"/>
  <c r="F229" i="1" s="1"/>
  <c r="K229" i="1"/>
  <c r="L229" i="1"/>
  <c r="M229" i="1"/>
  <c r="G230" i="1"/>
  <c r="K230" i="1"/>
  <c r="J230" i="1" s="1"/>
  <c r="I230" i="1" s="1"/>
  <c r="F230" i="1" s="1"/>
  <c r="L230" i="1"/>
  <c r="M230" i="1"/>
  <c r="G231" i="1"/>
  <c r="K231" i="1"/>
  <c r="L231" i="1"/>
  <c r="J231" i="1" s="1"/>
  <c r="I231" i="1" s="1"/>
  <c r="F231" i="1" s="1"/>
  <c r="M231" i="1"/>
  <c r="G232" i="1"/>
  <c r="K232" i="1"/>
  <c r="L232" i="1"/>
  <c r="J232" i="1" s="1"/>
  <c r="I232" i="1" s="1"/>
  <c r="F232" i="1" s="1"/>
  <c r="M232" i="1"/>
  <c r="G233" i="1"/>
  <c r="L233" i="1" s="1"/>
  <c r="J233" i="1" s="1"/>
  <c r="I233" i="1" s="1"/>
  <c r="F233" i="1" s="1"/>
  <c r="K233" i="1"/>
  <c r="M233" i="1"/>
  <c r="G234" i="1"/>
  <c r="L234" i="1" s="1"/>
  <c r="J234" i="1" s="1"/>
  <c r="I234" i="1" s="1"/>
  <c r="F234" i="1" s="1"/>
  <c r="K234" i="1"/>
  <c r="M234" i="1"/>
  <c r="G235" i="1"/>
  <c r="L235" i="1" s="1"/>
  <c r="J235" i="1" s="1"/>
  <c r="I235" i="1" s="1"/>
  <c r="F235" i="1" s="1"/>
  <c r="K235" i="1"/>
  <c r="M235" i="1"/>
  <c r="G236" i="1"/>
  <c r="L236" i="1" s="1"/>
  <c r="J236" i="1" s="1"/>
  <c r="I236" i="1" s="1"/>
  <c r="F236" i="1" s="1"/>
  <c r="K236" i="1"/>
  <c r="M236" i="1"/>
  <c r="G237" i="1"/>
  <c r="J237" i="1"/>
  <c r="I237" i="1" s="1"/>
  <c r="F237" i="1" s="1"/>
  <c r="K237" i="1"/>
  <c r="L237" i="1"/>
  <c r="M237" i="1"/>
  <c r="G238" i="1"/>
  <c r="K238" i="1"/>
  <c r="J238" i="1" s="1"/>
  <c r="I238" i="1" s="1"/>
  <c r="F238" i="1" s="1"/>
  <c r="L238" i="1"/>
  <c r="M238" i="1"/>
  <c r="G239" i="1"/>
  <c r="K239" i="1"/>
  <c r="L239" i="1"/>
  <c r="J239" i="1" s="1"/>
  <c r="I239" i="1" s="1"/>
  <c r="F239" i="1" s="1"/>
  <c r="M239" i="1"/>
  <c r="G240" i="1"/>
  <c r="K240" i="1"/>
  <c r="L240" i="1"/>
  <c r="J240" i="1" s="1"/>
  <c r="I240" i="1" s="1"/>
  <c r="F240" i="1" s="1"/>
  <c r="M240" i="1"/>
  <c r="G241" i="1"/>
  <c r="L241" i="1" s="1"/>
  <c r="J241" i="1" s="1"/>
  <c r="I241" i="1" s="1"/>
  <c r="F241" i="1" s="1"/>
  <c r="K241" i="1"/>
  <c r="M241" i="1"/>
  <c r="G242" i="1"/>
  <c r="L242" i="1" s="1"/>
  <c r="J242" i="1" s="1"/>
  <c r="I242" i="1" s="1"/>
  <c r="F242" i="1" s="1"/>
  <c r="K242" i="1"/>
  <c r="M242" i="1"/>
  <c r="G243" i="1"/>
  <c r="L243" i="1" s="1"/>
  <c r="J243" i="1" s="1"/>
  <c r="I243" i="1" s="1"/>
  <c r="F243" i="1" s="1"/>
  <c r="K243" i="1"/>
  <c r="M243" i="1"/>
  <c r="G7" i="1"/>
  <c r="G8" i="1"/>
  <c r="L8" i="1" s="1"/>
  <c r="J8" i="1" s="1"/>
  <c r="I8" i="1" s="1"/>
  <c r="F8" i="1" s="1"/>
  <c r="F3" i="1"/>
  <c r="F4" i="1"/>
  <c r="F5" i="1"/>
  <c r="F6" i="1"/>
  <c r="I3" i="1"/>
  <c r="I4" i="1"/>
  <c r="I5" i="1"/>
  <c r="I6" i="1"/>
  <c r="I2" i="1"/>
  <c r="F2" i="1" s="1"/>
  <c r="J3" i="1"/>
  <c r="J4" i="1"/>
  <c r="J5" i="1"/>
  <c r="J6" i="1"/>
  <c r="M3" i="1"/>
  <c r="M4" i="1"/>
  <c r="M5" i="1"/>
  <c r="M6" i="1"/>
  <c r="M7" i="1"/>
  <c r="M8" i="1"/>
  <c r="M2" i="1"/>
  <c r="K3" i="1"/>
  <c r="L3" i="1"/>
  <c r="K4" i="1"/>
  <c r="K5" i="1"/>
  <c r="K6" i="1"/>
  <c r="K7" i="1"/>
  <c r="L7" i="1"/>
  <c r="J7" i="1" s="1"/>
  <c r="I7" i="1" s="1"/>
  <c r="F7" i="1" s="1"/>
  <c r="K8" i="1"/>
  <c r="L2" i="1"/>
  <c r="K2" i="1"/>
  <c r="J152" i="1" l="1"/>
  <c r="I152" i="1" s="1"/>
  <c r="F152" i="1" s="1"/>
  <c r="J142" i="1"/>
  <c r="I142" i="1" s="1"/>
  <c r="F142" i="1" s="1"/>
  <c r="J120" i="1"/>
  <c r="I120" i="1" s="1"/>
  <c r="F120" i="1" s="1"/>
  <c r="J110" i="1"/>
  <c r="I110" i="1" s="1"/>
  <c r="F110" i="1" s="1"/>
  <c r="J72" i="1"/>
  <c r="I72" i="1" s="1"/>
  <c r="F72" i="1" s="1"/>
  <c r="J40" i="1"/>
  <c r="I40" i="1" s="1"/>
  <c r="F40" i="1" s="1"/>
  <c r="J148" i="1"/>
  <c r="I148" i="1" s="1"/>
  <c r="F148" i="1" s="1"/>
  <c r="J116" i="1"/>
  <c r="I116" i="1" s="1"/>
  <c r="F116" i="1" s="1"/>
  <c r="J70" i="1"/>
  <c r="I70" i="1" s="1"/>
  <c r="F70" i="1" s="1"/>
  <c r="J38" i="1"/>
  <c r="I38" i="1" s="1"/>
  <c r="F38" i="1" s="1"/>
  <c r="J150" i="1"/>
  <c r="I150" i="1" s="1"/>
  <c r="F150" i="1" s="1"/>
  <c r="J118" i="1"/>
  <c r="I118" i="1" s="1"/>
  <c r="F118" i="1" s="1"/>
  <c r="J162" i="1"/>
  <c r="I162" i="1" s="1"/>
  <c r="F162" i="1" s="1"/>
  <c r="J146" i="1"/>
  <c r="I146" i="1" s="1"/>
  <c r="F146" i="1" s="1"/>
  <c r="J114" i="1"/>
  <c r="I114" i="1" s="1"/>
  <c r="F114" i="1" s="1"/>
  <c r="J94" i="1"/>
  <c r="I94" i="1" s="1"/>
  <c r="F94" i="1" s="1"/>
  <c r="J62" i="1"/>
  <c r="I62" i="1" s="1"/>
  <c r="F62" i="1" s="1"/>
  <c r="J30" i="1"/>
  <c r="I30" i="1" s="1"/>
  <c r="F30" i="1" s="1"/>
  <c r="J24" i="1"/>
  <c r="I24" i="1" s="1"/>
  <c r="F24" i="1" s="1"/>
  <c r="J130" i="1"/>
  <c r="I130" i="1" s="1"/>
  <c r="F130" i="1" s="1"/>
  <c r="J174" i="1"/>
  <c r="I174" i="1" s="1"/>
  <c r="F174" i="1" s="1"/>
  <c r="J172" i="1"/>
  <c r="I172" i="1" s="1"/>
  <c r="F172" i="1" s="1"/>
  <c r="J158" i="1"/>
  <c r="I158" i="1" s="1"/>
  <c r="F158" i="1" s="1"/>
  <c r="J136" i="1"/>
  <c r="I136" i="1" s="1"/>
  <c r="F136" i="1" s="1"/>
  <c r="J126" i="1"/>
  <c r="I126" i="1" s="1"/>
  <c r="F126" i="1" s="1"/>
  <c r="J104" i="1"/>
  <c r="I104" i="1" s="1"/>
  <c r="F104" i="1" s="1"/>
  <c r="J88" i="1"/>
  <c r="I88" i="1" s="1"/>
  <c r="F88" i="1" s="1"/>
  <c r="J56" i="1"/>
  <c r="I56" i="1" s="1"/>
  <c r="F56" i="1" s="1"/>
  <c r="J166" i="1"/>
  <c r="I166" i="1" s="1"/>
  <c r="F166" i="1" s="1"/>
  <c r="J164" i="1"/>
  <c r="I164" i="1" s="1"/>
  <c r="F164" i="1" s="1"/>
  <c r="J132" i="1"/>
  <c r="I132" i="1" s="1"/>
  <c r="F132" i="1" s="1"/>
  <c r="J100" i="1"/>
  <c r="I100" i="1" s="1"/>
  <c r="F100" i="1" s="1"/>
  <c r="G3" i="1"/>
  <c r="G4" i="1"/>
  <c r="L4" i="1" s="1"/>
  <c r="G5" i="1"/>
  <c r="L5" i="1" s="1"/>
  <c r="G6" i="1"/>
  <c r="L6" i="1" s="1"/>
  <c r="G2" i="1"/>
  <c r="B11" i="1"/>
  <c r="B10" i="1"/>
  <c r="B9" i="1"/>
  <c r="B8" i="1"/>
  <c r="B6" i="1"/>
  <c r="B5" i="1"/>
  <c r="B4" i="1"/>
  <c r="B3" i="1"/>
  <c r="B2" i="1"/>
  <c r="B14" i="1" l="1"/>
  <c r="B15" i="1"/>
</calcChain>
</file>

<file path=xl/sharedStrings.xml><?xml version="1.0" encoding="utf-8"?>
<sst xmlns="http://schemas.openxmlformats.org/spreadsheetml/2006/main" count="37" uniqueCount="33">
  <si>
    <t>Ke</t>
  </si>
  <si>
    <t>Ke*</t>
  </si>
  <si>
    <t>kf</t>
  </si>
  <si>
    <t>kr</t>
  </si>
  <si>
    <t>kdeg</t>
  </si>
  <si>
    <t>q</t>
  </si>
  <si>
    <t>nc</t>
  </si>
  <si>
    <t>gamma dot</t>
  </si>
  <si>
    <t>DL</t>
  </si>
  <si>
    <t>units</t>
  </si>
  <si>
    <t>value</t>
  </si>
  <si>
    <t>1/sec</t>
  </si>
  <si>
    <t>m3/sec</t>
  </si>
  <si>
    <t>1/(sec*cell)</t>
  </si>
  <si>
    <t>#/(sec*cell)</t>
  </si>
  <si>
    <t>cell/m2</t>
  </si>
  <si>
    <t>m2/sec</t>
  </si>
  <si>
    <t>Mitogenic Signal</t>
  </si>
  <si>
    <t>R*Total</t>
  </si>
  <si>
    <t>Kss</t>
  </si>
  <si>
    <t>m3</t>
  </si>
  <si>
    <t>Calculated</t>
  </si>
  <si>
    <t>(1/Ke* + 1/kdeg)*Kss*Vs</t>
  </si>
  <si>
    <t>Vs</t>
  </si>
  <si>
    <t>m3/cell</t>
  </si>
  <si>
    <t>km(z)</t>
  </si>
  <si>
    <t>z</t>
  </si>
  <si>
    <t>Rs*</t>
  </si>
  <si>
    <t>c</t>
  </si>
  <si>
    <t>b</t>
  </si>
  <si>
    <t>a</t>
  </si>
  <si>
    <t>Ri*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</si>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</sst>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R*Total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Sheet1!$H$2:$H$243</c:f>
              <c:numCache>
                <c:formatCode>General</c:formatCode>
                <c:ptCount val="24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0.630000000000001</c:v>
                </c:pt>
                <c:pt idx="63">
                  <c:v>0.64000000000000101</c:v>
                </c:pt>
                <c:pt idx="64">
                  <c:v>0.65000000000000102</c:v>
                </c:pt>
                <c:pt idx="65">
                  <c:v>0.66000000000000103</c:v>
                </c:pt>
                <c:pt idx="66">
                  <c:v>0.67000000000000104</c:v>
                </c:pt>
                <c:pt idx="67">
                  <c:v>0.68000000000000105</c:v>
                </c:pt>
                <c:pt idx="68">
                  <c:v>0.69000000000000095</c:v>
                </c:pt>
                <c:pt idx="69">
                  <c:v>0.70000000000000095</c:v>
                </c:pt>
                <c:pt idx="70">
                  <c:v>0.71000000000000096</c:v>
                </c:pt>
                <c:pt idx="71">
                  <c:v>0.72000000000000097</c:v>
                </c:pt>
                <c:pt idx="72">
                  <c:v>0.73000000000000098</c:v>
                </c:pt>
                <c:pt idx="73">
                  <c:v>0.74000000000000099</c:v>
                </c:pt>
                <c:pt idx="74">
                  <c:v>0.750000000000001</c:v>
                </c:pt>
                <c:pt idx="75">
                  <c:v>0.76000000000000101</c:v>
                </c:pt>
                <c:pt idx="76">
                  <c:v>0.77000000000000102</c:v>
                </c:pt>
                <c:pt idx="77">
                  <c:v>0.78000000000000103</c:v>
                </c:pt>
                <c:pt idx="78">
                  <c:v>0.79000000000000103</c:v>
                </c:pt>
                <c:pt idx="79">
                  <c:v>0.80000000000000104</c:v>
                </c:pt>
                <c:pt idx="80">
                  <c:v>0.81000000000000105</c:v>
                </c:pt>
                <c:pt idx="81">
                  <c:v>0.82000000000000095</c:v>
                </c:pt>
                <c:pt idx="82">
                  <c:v>0.83000000000000096</c:v>
                </c:pt>
                <c:pt idx="83">
                  <c:v>0.84000000000000097</c:v>
                </c:pt>
                <c:pt idx="84">
                  <c:v>0.85000000000000098</c:v>
                </c:pt>
                <c:pt idx="85">
                  <c:v>0.86000000000000099</c:v>
                </c:pt>
                <c:pt idx="86">
                  <c:v>0.87000000000000099</c:v>
                </c:pt>
                <c:pt idx="87">
                  <c:v>0.880000000000001</c:v>
                </c:pt>
                <c:pt idx="88">
                  <c:v>0.89000000000000101</c:v>
                </c:pt>
                <c:pt idx="89">
                  <c:v>0.90000000000000102</c:v>
                </c:pt>
                <c:pt idx="90">
                  <c:v>0.91000000000000103</c:v>
                </c:pt>
                <c:pt idx="91">
                  <c:v>0.92000000000000104</c:v>
                </c:pt>
                <c:pt idx="92">
                  <c:v>0.93000000000000105</c:v>
                </c:pt>
                <c:pt idx="93">
                  <c:v>0.94000000000000095</c:v>
                </c:pt>
                <c:pt idx="94">
                  <c:v>0.95000000000000095</c:v>
                </c:pt>
                <c:pt idx="95">
                  <c:v>0.96000000000000096</c:v>
                </c:pt>
                <c:pt idx="96">
                  <c:v>0.97000000000000097</c:v>
                </c:pt>
                <c:pt idx="97">
                  <c:v>0.98000000000000098</c:v>
                </c:pt>
                <c:pt idx="98">
                  <c:v>0.99000000000000099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</c:numCache>
            </c:numRef>
          </c:xVal>
          <c:yVal>
            <c:numRef>
              <c:f>Sheet1!$F$2:$F$243</c:f>
              <c:numCache>
                <c:formatCode>General</c:formatCode>
                <c:ptCount val="242"/>
                <c:pt idx="0">
                  <c:v>5.4980533140315078E-25</c:v>
                </c:pt>
                <c:pt idx="1">
                  <c:v>4.4275481708104585E-25</c:v>
                </c:pt>
                <c:pt idx="2">
                  <c:v>3.9068786651254102E-25</c:v>
                </c:pt>
                <c:pt idx="3">
                  <c:v>3.5778860055422637E-25</c:v>
                </c:pt>
                <c:pt idx="4">
                  <c:v>3.3435618032907174E-25</c:v>
                </c:pt>
                <c:pt idx="5">
                  <c:v>3.1646292210126204E-25</c:v>
                </c:pt>
                <c:pt idx="6">
                  <c:v>3.0216004148868295E-25</c:v>
                </c:pt>
                <c:pt idx="7">
                  <c:v>2.9035067058937902E-25</c:v>
                </c:pt>
                <c:pt idx="8">
                  <c:v>2.8036153820963617E-25</c:v>
                </c:pt>
                <c:pt idx="9">
                  <c:v>2.7175227479196223E-25</c:v>
                </c:pt>
                <c:pt idx="10">
                  <c:v>2.6422047748897303E-25</c:v>
                </c:pt>
                <c:pt idx="11">
                  <c:v>2.5755032508119388E-25</c:v>
                </c:pt>
                <c:pt idx="12">
                  <c:v>2.5158289066725594E-25</c:v>
                </c:pt>
                <c:pt idx="13">
                  <c:v>2.4619806744344543E-25</c:v>
                </c:pt>
                <c:pt idx="14">
                  <c:v>2.4130308034197453E-25</c:v>
                </c:pt>
                <c:pt idx="15">
                  <c:v>2.3682491547714225E-25</c:v>
                </c:pt>
                <c:pt idx="16">
                  <c:v>2.3270517587717351E-25</c:v>
                </c:pt>
                <c:pt idx="17">
                  <c:v>2.2889649229160677E-25</c:v>
                </c:pt>
                <c:pt idx="18">
                  <c:v>2.253599607041168E-25</c:v>
                </c:pt>
                <c:pt idx="19">
                  <c:v>2.220632754957097E-25</c:v>
                </c:pt>
                <c:pt idx="20">
                  <c:v>2.1897934483191118E-25</c:v>
                </c:pt>
                <c:pt idx="21">
                  <c:v>2.1608524717126239E-25</c:v>
                </c:pt>
                <c:pt idx="22">
                  <c:v>2.1336143349309418E-25</c:v>
                </c:pt>
                <c:pt idx="23">
                  <c:v>2.1079110943299315E-25</c:v>
                </c:pt>
                <c:pt idx="24">
                  <c:v>2.0835975109767284E-25</c:v>
                </c:pt>
                <c:pt idx="25">
                  <c:v>2.0605472154999063E-25</c:v>
                </c:pt>
                <c:pt idx="26">
                  <c:v>2.0386496403929575E-25</c:v>
                </c:pt>
                <c:pt idx="27">
                  <c:v>2.0178075439828824E-25</c:v>
                </c:pt>
                <c:pt idx="28">
                  <c:v>1.997934995273904E-25</c:v>
                </c:pt>
                <c:pt idx="29">
                  <c:v>1.9789557212259746E-25</c:v>
                </c:pt>
                <c:pt idx="30">
                  <c:v>1.9608017415811952E-25</c:v>
                </c:pt>
                <c:pt idx="31">
                  <c:v>1.9434122337023913E-25</c:v>
                </c:pt>
                <c:pt idx="32">
                  <c:v>1.9267325828108221E-25</c:v>
                </c:pt>
                <c:pt idx="33">
                  <c:v>1.9107135827320546E-25</c:v>
                </c:pt>
                <c:pt idx="34">
                  <c:v>1.8953107596430127E-25</c:v>
                </c:pt>
                <c:pt idx="35">
                  <c:v>1.8804837969711986E-25</c:v>
                </c:pt>
                <c:pt idx="36">
                  <c:v>1.8661960439685722E-25</c:v>
                </c:pt>
                <c:pt idx="37">
                  <c:v>1.8524140938863903E-25</c:v>
                </c:pt>
                <c:pt idx="38">
                  <c:v>1.8391074203475785E-25</c:v>
                </c:pt>
                <c:pt idx="39">
                  <c:v>1.8262480626218889E-25</c:v>
                </c:pt>
                <c:pt idx="40">
                  <c:v>1.8138103521858179E-25</c:v>
                </c:pt>
                <c:pt idx="41">
                  <c:v>1.8017706742904479E-25</c:v>
                </c:pt>
                <c:pt idx="42">
                  <c:v>1.790107259339416E-25</c:v>
                </c:pt>
                <c:pt idx="43">
                  <c:v>1.7787999997524399E-25</c:v>
                </c:pt>
                <c:pt idx="44">
                  <c:v>1.7678302886999593E-25</c:v>
                </c:pt>
                <c:pt idx="45">
                  <c:v>1.7571808776750732E-25</c:v>
                </c:pt>
                <c:pt idx="46">
                  <c:v>1.7468357503457239E-25</c:v>
                </c:pt>
                <c:pt idx="47">
                  <c:v>1.7367800105236522E-25</c:v>
                </c:pt>
                <c:pt idx="48">
                  <c:v>1.7269997824126222E-25</c:v>
                </c:pt>
                <c:pt idx="49">
                  <c:v>1.7174821215698761E-25</c:v>
                </c:pt>
                <c:pt idx="50">
                  <c:v>1.7082149352413905E-25</c:v>
                </c:pt>
                <c:pt idx="51">
                  <c:v>1.6991869109217514E-25</c:v>
                </c:pt>
                <c:pt idx="52">
                  <c:v>1.6903874521494211E-25</c:v>
                </c:pt>
                <c:pt idx="53">
                  <c:v>1.6818066206834034E-25</c:v>
                </c:pt>
                <c:pt idx="54">
                  <c:v>1.6734350843219258E-25</c:v>
                </c:pt>
                <c:pt idx="55">
                  <c:v>1.6652640697211012E-25</c:v>
                </c:pt>
                <c:pt idx="56">
                  <c:v>1.6572853196547006E-25</c:v>
                </c:pt>
                <c:pt idx="57">
                  <c:v>1.6494910542272253E-25</c:v>
                </c:pt>
                <c:pt idx="58">
                  <c:v>1.6418739356134017E-25</c:v>
                </c:pt>
                <c:pt idx="59">
                  <c:v>1.6344270359498225E-25</c:v>
                </c:pt>
                <c:pt idx="60">
                  <c:v>1.6271438080495494E-25</c:v>
                </c:pt>
                <c:pt idx="61">
                  <c:v>1.6200180586497456E-25</c:v>
                </c:pt>
                <c:pt idx="62">
                  <c:v>1.6130439239363543E-25</c:v>
                </c:pt>
                <c:pt idx="63">
                  <c:v>1.6062158471191927E-25</c:v>
                </c:pt>
                <c:pt idx="64">
                  <c:v>1.5995285578567367E-25</c:v>
                </c:pt>
                <c:pt idx="65">
                  <c:v>1.5929770533520893E-25</c:v>
                </c:pt>
                <c:pt idx="66">
                  <c:v>1.5865565809614271E-25</c:v>
                </c:pt>
                <c:pt idx="67">
                  <c:v>1.5802626221732816E-25</c:v>
                </c:pt>
                <c:pt idx="68">
                  <c:v>1.5740908778322878E-25</c:v>
                </c:pt>
                <c:pt idx="69">
                  <c:v>1.5680372544941587E-25</c:v>
                </c:pt>
                <c:pt idx="70">
                  <c:v>1.5620978518106079E-25</c:v>
                </c:pt>
                <c:pt idx="71">
                  <c:v>1.5562689508530812E-25</c:v>
                </c:pt>
                <c:pt idx="72">
                  <c:v>1.550547003293558E-25</c:v>
                </c:pt>
                <c:pt idx="73">
                  <c:v>1.5449286213686578E-25</c:v>
                </c:pt>
                <c:pt idx="74">
                  <c:v>1.5394105685606928E-25</c:v>
                </c:pt>
                <c:pt idx="75">
                  <c:v>1.5339897509355498E-25</c:v>
                </c:pt>
                <c:pt idx="76">
                  <c:v>1.5286632090832285E-25</c:v>
                </c:pt>
                <c:pt idx="77">
                  <c:v>1.5234281106118379E-25</c:v>
                </c:pt>
                <c:pt idx="78">
                  <c:v>1.5182817431505013E-25</c:v>
                </c:pt>
                <c:pt idx="79">
                  <c:v>1.5132215078207152E-25</c:v>
                </c:pt>
                <c:pt idx="80">
                  <c:v>1.5082449131393804E-25</c:v>
                </c:pt>
                <c:pt idx="81">
                  <c:v>1.5033495693200268E-25</c:v>
                </c:pt>
                <c:pt idx="82">
                  <c:v>1.4985331829416991E-25</c:v>
                </c:pt>
                <c:pt idx="83">
                  <c:v>1.4937935519577273E-25</c:v>
                </c:pt>
                <c:pt idx="84">
                  <c:v>1.4891285610188837E-25</c:v>
                </c:pt>
                <c:pt idx="85">
                  <c:v>1.4845361770877477E-25</c:v>
                </c:pt>
                <c:pt idx="86">
                  <c:v>1.4800144453229484E-25</c:v>
                </c:pt>
                <c:pt idx="87">
                  <c:v>1.4755614852138218E-25</c:v>
                </c:pt>
                <c:pt idx="88">
                  <c:v>1.4711754869475786E-25</c:v>
                </c:pt>
                <c:pt idx="89">
                  <c:v>1.4668547079925367E-25</c:v>
                </c:pt>
                <c:pt idx="90">
                  <c:v>1.4625974698823977E-25</c:v>
                </c:pt>
                <c:pt idx="91">
                  <c:v>1.4584021551875643E-25</c:v>
                </c:pt>
                <c:pt idx="92">
                  <c:v>1.4542672046608438E-25</c:v>
                </c:pt>
                <c:pt idx="93">
                  <c:v>1.4501911145456291E-25</c:v>
                </c:pt>
                <c:pt idx="94">
                  <c:v>1.4461724340357569E-25</c:v>
                </c:pt>
                <c:pt idx="95">
                  <c:v>1.4422097628769877E-25</c:v>
                </c:pt>
                <c:pt idx="96">
                  <c:v>1.4383017491008111E-25</c:v>
                </c:pt>
                <c:pt idx="97">
                  <c:v>1.4344470868820184E-25</c:v>
                </c:pt>
                <c:pt idx="98">
                  <c:v>1.4306445145120746E-25</c:v>
                </c:pt>
                <c:pt idx="99">
                  <c:v>1.4268928124809437E-25</c:v>
                </c:pt>
                <c:pt idx="100">
                  <c:v>1.4231908016605606E-25</c:v>
                </c:pt>
                <c:pt idx="101">
                  <c:v>1.4195373415835738E-25</c:v>
                </c:pt>
                <c:pt idx="102">
                  <c:v>1.4159313288115231E-25</c:v>
                </c:pt>
                <c:pt idx="103">
                  <c:v>1.4123716953869657E-25</c:v>
                </c:pt>
                <c:pt idx="104">
                  <c:v>1.4088574073644887E-25</c:v>
                </c:pt>
                <c:pt idx="105">
                  <c:v>1.4053874634158384E-25</c:v>
                </c:pt>
                <c:pt idx="106">
                  <c:v>1.4019608935048444E-25</c:v>
                </c:pt>
                <c:pt idx="107">
                  <c:v>1.3985767576279331E-25</c:v>
                </c:pt>
                <c:pt idx="108">
                  <c:v>1.3952341446164929E-25</c:v>
                </c:pt>
                <c:pt idx="109">
                  <c:v>1.3919321709974615E-25</c:v>
                </c:pt>
                <c:pt idx="110">
                  <c:v>1.3886699799088548E-25</c:v>
                </c:pt>
                <c:pt idx="111">
                  <c:v>1.3854467400670629E-25</c:v>
                </c:pt>
                <c:pt idx="112">
                  <c:v>1.3822616447830442E-25</c:v>
                </c:pt>
                <c:pt idx="113">
                  <c:v>1.3791139110246901E-25</c:v>
                </c:pt>
                <c:pt idx="114">
                  <c:v>1.3760027785227892E-25</c:v>
                </c:pt>
                <c:pt idx="115">
                  <c:v>1.3729275089182262E-25</c:v>
                </c:pt>
                <c:pt idx="116">
                  <c:v>1.369887384948161E-25</c:v>
                </c:pt>
                <c:pt idx="117">
                  <c:v>1.3668817096690907E-25</c:v>
                </c:pt>
                <c:pt idx="118">
                  <c:v>1.3639098057148447E-25</c:v>
                </c:pt>
                <c:pt idx="119">
                  <c:v>1.36097101458764E-25</c:v>
                </c:pt>
                <c:pt idx="120">
                  <c:v>1.3580646959804802E-25</c:v>
                </c:pt>
                <c:pt idx="121">
                  <c:v>1.3551902271292406E-25</c:v>
                </c:pt>
                <c:pt idx="122">
                  <c:v>1.3523470021929445E-25</c:v>
                </c:pt>
                <c:pt idx="123">
                  <c:v>1.3495344316607641E-25</c:v>
                </c:pt>
                <c:pt idx="124">
                  <c:v>1.3467519417843754E-25</c:v>
                </c:pt>
                <c:pt idx="125">
                  <c:v>1.3439989740344135E-25</c:v>
                </c:pt>
                <c:pt idx="126">
                  <c:v>1.3412749845798285E-25</c:v>
                </c:pt>
                <c:pt idx="127">
                  <c:v>1.3385794437889646E-25</c:v>
                </c:pt>
                <c:pt idx="128">
                  <c:v>1.3359118357513469E-25</c:v>
                </c:pt>
                <c:pt idx="129">
                  <c:v>1.3332716578191137E-25</c:v>
                </c:pt>
                <c:pt idx="130">
                  <c:v>1.3306584201671877E-25</c:v>
                </c:pt>
                <c:pt idx="131">
                  <c:v>1.3280716453712541E-25</c:v>
                </c:pt>
                <c:pt idx="132">
                  <c:v>1.3255108680026945E-25</c:v>
                </c:pt>
                <c:pt idx="133">
                  <c:v>1.3229756342397047E-25</c:v>
                </c:pt>
                <c:pt idx="134">
                  <c:v>1.320465501493801E-25</c:v>
                </c:pt>
                <c:pt idx="135">
                  <c:v>1.3179800380510055E-25</c:v>
                </c:pt>
                <c:pt idx="136">
                  <c:v>1.3155188227270415E-25</c:v>
                </c:pt>
                <c:pt idx="137">
                  <c:v>1.3130814445358926E-25</c:v>
                </c:pt>
                <c:pt idx="138">
                  <c:v>1.3106675023710978E-25</c:v>
                </c:pt>
                <c:pt idx="139">
                  <c:v>1.3082766046992236E-25</c:v>
                </c:pt>
                <c:pt idx="140">
                  <c:v>1.3059083692649481E-25</c:v>
                </c:pt>
                <c:pt idx="141">
                  <c:v>1.303562422807271E-25</c:v>
                </c:pt>
                <c:pt idx="142">
                  <c:v>1.3012384007863096E-25</c:v>
                </c:pt>
                <c:pt idx="143">
                  <c:v>1.2989359471202444E-25</c:v>
                </c:pt>
                <c:pt idx="144">
                  <c:v>1.2966547139319709E-25</c:v>
                </c:pt>
                <c:pt idx="145">
                  <c:v>1.2943943613050135E-25</c:v>
                </c:pt>
                <c:pt idx="146">
                  <c:v>1.2921545570483276E-25</c:v>
                </c:pt>
                <c:pt idx="147">
                  <c:v>1.2899349764695869E-25</c:v>
                </c:pt>
                <c:pt idx="148">
                  <c:v>1.287735302156617E-25</c:v>
                </c:pt>
                <c:pt idx="149">
                  <c:v>1.2855552237665919E-25</c:v>
                </c:pt>
                <c:pt idx="150">
                  <c:v>1.283394437822734E-25</c:v>
                </c:pt>
                <c:pt idx="151">
                  <c:v>1.2812526475181185E-25</c:v>
                </c:pt>
                <c:pt idx="152">
                  <c:v>1.2791295625263601E-25</c:v>
                </c:pt>
                <c:pt idx="153">
                  <c:v>1.2770248988188695E-25</c:v>
                </c:pt>
                <c:pt idx="154">
                  <c:v>1.2749383784883951E-25</c:v>
                </c:pt>
                <c:pt idx="155">
                  <c:v>1.2728697295786227E-25</c:v>
                </c:pt>
                <c:pt idx="156">
                  <c:v>1.2708186859195737E-25</c:v>
                </c:pt>
                <c:pt idx="157">
                  <c:v>1.268784986968574E-25</c:v>
                </c:pt>
                <c:pt idx="158">
                  <c:v>1.2667683776565648E-25</c:v>
                </c:pt>
                <c:pt idx="159">
                  <c:v>1.264768608239542E-25</c:v>
                </c:pt>
                <c:pt idx="160">
                  <c:v>1.262785434154943E-25</c:v>
                </c:pt>
                <c:pt idx="161">
                  <c:v>1.2608186158827533E-25</c:v>
                </c:pt>
                <c:pt idx="162">
                  <c:v>1.2588679188111826E-25</c:v>
                </c:pt>
                <c:pt idx="163">
                  <c:v>1.2569331131066996E-25</c:v>
                </c:pt>
                <c:pt idx="164">
                  <c:v>1.2550139735883008E-25</c:v>
                </c:pt>
                <c:pt idx="165">
                  <c:v>1.2531102796058027E-25</c:v>
                </c:pt>
                <c:pt idx="166">
                  <c:v>1.2512218149220463E-25</c:v>
                </c:pt>
                <c:pt idx="167">
                  <c:v>1.2493483675988377E-25</c:v>
                </c:pt>
                <c:pt idx="168">
                  <c:v>1.2474897298865057E-25</c:v>
                </c:pt>
                <c:pt idx="169">
                  <c:v>1.2456456981169161E-25</c:v>
                </c:pt>
                <c:pt idx="170">
                  <c:v>1.243816072599842E-25</c:v>
                </c:pt>
                <c:pt idx="171">
                  <c:v>1.2420006575225563E-25</c:v>
                </c:pt>
                <c:pt idx="172">
                  <c:v>1.2401992608525084E-25</c:v>
                </c:pt>
                <c:pt idx="173">
                  <c:v>1.2384116942430078E-25</c:v>
                </c:pt>
                <c:pt idx="174">
                  <c:v>1.2366377729417774E-25</c:v>
                </c:pt>
                <c:pt idx="175">
                  <c:v>1.2348773157022852E-25</c:v>
                </c:pt>
                <c:pt idx="176">
                  <c:v>1.2331301446977623E-25</c:v>
                </c:pt>
                <c:pt idx="177">
                  <c:v>1.2313960854377795E-25</c:v>
                </c:pt>
                <c:pt idx="178">
                  <c:v>1.2296749666873382E-25</c:v>
                </c:pt>
                <c:pt idx="179">
                  <c:v>1.2279666203883539E-25</c:v>
                </c:pt>
                <c:pt idx="180">
                  <c:v>1.2262708815834456E-25</c:v>
                </c:pt>
                <c:pt idx="181">
                  <c:v>1.224587588341987E-25</c:v>
                </c:pt>
                <c:pt idx="182">
                  <c:v>1.2229165816882944E-25</c:v>
                </c:pt>
                <c:pt idx="183">
                  <c:v>1.2212577055319104E-25</c:v>
                </c:pt>
                <c:pt idx="184">
                  <c:v>1.2196108065999097E-25</c:v>
                </c:pt>
                <c:pt idx="185">
                  <c:v>1.2179757343711226E-25</c:v>
                </c:pt>
                <c:pt idx="186">
                  <c:v>1.2163523410122669E-25</c:v>
                </c:pt>
                <c:pt idx="187">
                  <c:v>1.2147404813158772E-25</c:v>
                </c:pt>
                <c:pt idx="188">
                  <c:v>1.2131400126399982E-25</c:v>
                </c:pt>
                <c:pt idx="189">
                  <c:v>1.2115507948495624E-25</c:v>
                </c:pt>
                <c:pt idx="190">
                  <c:v>1.20997269025943E-25</c:v>
                </c:pt>
                <c:pt idx="191">
                  <c:v>1.2084055635789831E-25</c:v>
                </c:pt>
                <c:pt idx="192">
                  <c:v>1.2068492818582726E-25</c:v>
                </c:pt>
                <c:pt idx="193">
                  <c:v>1.2053037144356559E-25</c:v>
                </c:pt>
                <c:pt idx="194">
                  <c:v>1.2037687328868438E-25</c:v>
                </c:pt>
                <c:pt idx="195">
                  <c:v>1.202244210975361E-25</c:v>
                </c:pt>
                <c:pt idx="196">
                  <c:v>1.2007300246043335E-25</c:v>
                </c:pt>
                <c:pt idx="197">
                  <c:v>1.1992260517695914E-25</c:v>
                </c:pt>
                <c:pt idx="198">
                  <c:v>1.1977321725140124E-25</c:v>
                </c:pt>
                <c:pt idx="199">
                  <c:v>1.1962482688830968E-25</c:v>
                </c:pt>
                <c:pt idx="200">
                  <c:v>1.1947742248817325E-25</c:v>
                </c:pt>
                <c:pt idx="201">
                  <c:v>1.193309926432075E-25</c:v>
                </c:pt>
                <c:pt idx="202">
                  <c:v>1.1918552613325648E-25</c:v>
                </c:pt>
                <c:pt idx="203">
                  <c:v>1.1904101192180055E-25</c:v>
                </c:pt>
                <c:pt idx="204">
                  <c:v>1.1889743915206794E-25</c:v>
                </c:pt>
                <c:pt idx="205">
                  <c:v>1.1875479714324749E-25</c:v>
                </c:pt>
                <c:pt idx="206">
                  <c:v>1.1861307538679953E-25</c:v>
                </c:pt>
                <c:pt idx="207">
                  <c:v>1.1847226354286012E-25</c:v>
                </c:pt>
                <c:pt idx="208">
                  <c:v>1.1833235143674049E-25</c:v>
                </c:pt>
                <c:pt idx="209">
                  <c:v>1.1819332905551012E-25</c:v>
                </c:pt>
                <c:pt idx="210">
                  <c:v>1.1805518654467168E-25</c:v>
                </c:pt>
                <c:pt idx="211">
                  <c:v>1.1791791420491662E-25</c:v>
                </c:pt>
                <c:pt idx="212">
                  <c:v>1.1778150248896376E-25</c:v>
                </c:pt>
                <c:pt idx="213">
                  <c:v>1.176459419984745E-25</c:v>
                </c:pt>
                <c:pt idx="214">
                  <c:v>1.1751122348104818E-25</c:v>
                </c:pt>
                <c:pt idx="215">
                  <c:v>1.1737733782728774E-25</c:v>
                </c:pt>
                <c:pt idx="216">
                  <c:v>1.1724427606794186E-25</c:v>
                </c:pt>
                <c:pt idx="217">
                  <c:v>1.1711202937111273E-25</c:v>
                </c:pt>
                <c:pt idx="218">
                  <c:v>1.1698058903953551E-25</c:v>
                </c:pt>
                <c:pt idx="219">
                  <c:v>1.1684994650792224E-25</c:v>
                </c:pt>
                <c:pt idx="220">
                  <c:v>1.1672009334036944E-25</c:v>
                </c:pt>
                <c:pt idx="221">
                  <c:v>1.1659102122782975E-25</c:v>
                </c:pt>
                <c:pt idx="222">
                  <c:v>1.1646272198564241E-25</c:v>
                </c:pt>
                <c:pt idx="223">
                  <c:v>1.1633518755112364E-25</c:v>
                </c:pt>
                <c:pt idx="224">
                  <c:v>1.1620840998121444E-25</c:v>
                </c:pt>
                <c:pt idx="225">
                  <c:v>1.1608238145018223E-25</c:v>
                </c:pt>
                <c:pt idx="226">
                  <c:v>1.1595709424737943E-25</c:v>
                </c:pt>
                <c:pt idx="227">
                  <c:v>1.1583254077505182E-25</c:v>
                </c:pt>
                <c:pt idx="228">
                  <c:v>1.1570871354619949E-25</c:v>
                </c:pt>
                <c:pt idx="229">
                  <c:v>1.1558560518248738E-25</c:v>
                </c:pt>
                <c:pt idx="230">
                  <c:v>1.1546320841220361E-25</c:v>
                </c:pt>
                <c:pt idx="231">
                  <c:v>1.1534151606826496E-25</c:v>
                </c:pt>
                <c:pt idx="232">
                  <c:v>1.1522052108626891E-25</c:v>
                </c:pt>
                <c:pt idx="233">
                  <c:v>1.1510021650258803E-25</c:v>
                </c:pt>
                <c:pt idx="234">
                  <c:v>1.1498059545251079E-25</c:v>
                </c:pt>
                <c:pt idx="235">
                  <c:v>1.1486165116842158E-25</c:v>
                </c:pt>
                <c:pt idx="236">
                  <c:v>1.1474337697802317E-25</c:v>
                </c:pt>
                <c:pt idx="237">
                  <c:v>1.1462576630259858E-25</c:v>
                </c:pt>
                <c:pt idx="238">
                  <c:v>1.1450881265531286E-25</c:v>
                </c:pt>
                <c:pt idx="239">
                  <c:v>1.1439250963955078E-25</c:v>
                </c:pt>
                <c:pt idx="240">
                  <c:v>1.1427685094729253E-25</c:v>
                </c:pt>
                <c:pt idx="241">
                  <c:v>1.141618303575257E-25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F6-4C51-AC43-D32DD3311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924047"/>
        <c:axId val="880864191"/>
      </c:scatterChart>
      <c:valAx>
        <c:axId val="89192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 (meters)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864191"/>
        <c:crosses val="autoZero"/>
        <c:crossBetween val="midCat"/>
      </c:valAx>
      <c:valAx>
        <c:axId val="88086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R*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924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114300</xdr:colOff>
      <xdr:row>6</xdr:row>
      <xdr:rowOff>0</xdr:rowOff>
    </xdr:from>
    <xdr:to>
      <xdr:col>21</xdr:col>
      <xdr:colOff>419100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040432-B5FE-46C7-A007-BF5B3F71D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F0C09-E6A7-43A4-AADD-857697695420}">
  <dimension ref="A1:M243"/>
  <sheetViews>
    <sheetView tabSelected="1" workbookViewId="0">
      <selection activeCell="R25" sqref="R25"/>
    </sheetView>
  </sheetViews>
  <sheetFormatPr defaultRowHeight="15" x14ac:dyDescent="0.25"/>
  <cols>
    <col min="1" max="1" width="23" bestFit="1" customWidth="1"/>
    <col min="2" max="2" width="12" bestFit="1" customWidth="1"/>
    <col min="3" max="3" width="11.28515625" bestFit="1" customWidth="1"/>
    <col min="5" max="5" width="21" bestFit="1" customWidth="1"/>
    <col min="6" max="6" width="12" bestFit="1" customWidth="1"/>
    <col min="7" max="7" width="23" bestFit="1" customWidth="1"/>
    <col min="9" max="9" width="11" bestFit="1" customWidth="1"/>
    <col min="10" max="10" width="12" bestFit="1" customWidth="1"/>
    <col min="11" max="11" width="10" bestFit="1" customWidth="1"/>
    <col min="12" max="12" width="12.7109375" bestFit="1" customWidth="1"/>
    <col min="13" max="13" width="10" bestFit="1" customWidth="1"/>
  </cols>
  <sheetData>
    <row r="1" spans="1:13" x14ac:dyDescent="0.25">
      <c r="B1" t="s">
        <v>10</v>
      </c>
      <c r="C1" t="s">
        <v>9</v>
      </c>
      <c r="F1" t="s">
        <v>18</v>
      </c>
      <c r="G1" t="s">
        <v>25</v>
      </c>
      <c r="H1" t="s">
        <v>26</v>
      </c>
      <c r="I1" t="s">
        <v>31</v>
      </c>
      <c r="J1" t="s">
        <v>27</v>
      </c>
      <c r="K1" t="s">
        <v>28</v>
      </c>
      <c r="L1" t="s">
        <v>29</v>
      </c>
      <c r="M1" t="s">
        <v>30</v>
      </c>
    </row>
    <row r="2" spans="1:13" x14ac:dyDescent="0.25">
      <c r="A2" t="s">
        <v>0</v>
      </c>
      <c r="B2">
        <f>10^-4</f>
        <v>1E-4</v>
      </c>
      <c r="C2" t="s">
        <v>11</v>
      </c>
      <c r="F2">
        <f>I2+J2</f>
        <v>5.4980533140315078E-25</v>
      </c>
      <c r="G2">
        <f>(($B$10*$B$11^2)/H2)^(1/3)</f>
        <v>4.6415888336127904E-6</v>
      </c>
      <c r="H2">
        <v>0.01</v>
      </c>
      <c r="I2">
        <f>($B$3/$B$6)*J2</f>
        <v>4.7397011327857827E-25</v>
      </c>
      <c r="J2">
        <f>(-L2+SQRT(L2^2-4*M2*K2))/2*M2</f>
        <v>7.5835218124572527E-26</v>
      </c>
      <c r="K2">
        <f>$B$14*$B$7*$B$9*$B$2*$B$8</f>
        <v>4.6259999999999987E-9</v>
      </c>
      <c r="L2">
        <f>$B$14*$B$7*$B$9*$B$2*$B$5-G2*$B$2-$B$4*$B$9*$B$7</f>
        <v>-4.9179923336127911E-10</v>
      </c>
      <c r="M2">
        <f>$B$4*$B$9*$B$2</f>
        <v>1.542E-16</v>
      </c>
    </row>
    <row r="3" spans="1:13" x14ac:dyDescent="0.25">
      <c r="A3" t="s">
        <v>1</v>
      </c>
      <c r="B3">
        <f>5*10^-3</f>
        <v>5.0000000000000001E-3</v>
      </c>
      <c r="C3" t="s">
        <v>11</v>
      </c>
      <c r="F3">
        <f t="shared" ref="F3:F8" si="0">I3+J3</f>
        <v>4.4275481708104585E-25</v>
      </c>
      <c r="G3">
        <f t="shared" ref="G3:G6" si="1">(($B$10*$B$11^2)/H3)^(1/3)</f>
        <v>3.6840314986403932E-6</v>
      </c>
      <c r="H3">
        <v>0.02</v>
      </c>
      <c r="I3">
        <f t="shared" ref="I3:I66" si="2">($B$3/$B$6)*J3</f>
        <v>3.8168518713883264E-25</v>
      </c>
      <c r="J3">
        <f t="shared" ref="J3:J8" si="3">(-L3+SQRT(L3^2-4*M3*K3))/2*M3</f>
        <v>6.106962994221322E-26</v>
      </c>
      <c r="K3">
        <f t="shared" ref="K3:K66" si="4">$B$14*$B$7*$B$9*$B$2*$B$8</f>
        <v>4.6259999999999987E-9</v>
      </c>
      <c r="L3">
        <f t="shared" ref="L3:L8" si="5">$B$14*$B$7*$B$9*$B$2*$B$5-G3*$B$2-$B$4*$B$9*$B$7</f>
        <v>-3.9604349986403931E-10</v>
      </c>
      <c r="M3">
        <f t="shared" ref="M3:M66" si="6">$B$4*$B$9*$B$2</f>
        <v>1.542E-16</v>
      </c>
    </row>
    <row r="4" spans="1:13" x14ac:dyDescent="0.25">
      <c r="A4" t="s">
        <v>2</v>
      </c>
      <c r="B4">
        <f>5.14*10^-21</f>
        <v>5.1399999999999996E-21</v>
      </c>
      <c r="C4" t="s">
        <v>12</v>
      </c>
      <c r="F4">
        <f t="shared" si="0"/>
        <v>3.9068786651254102E-25</v>
      </c>
      <c r="G4">
        <f t="shared" si="1"/>
        <v>3.2182979486854313E-6</v>
      </c>
      <c r="H4">
        <v>0.03</v>
      </c>
      <c r="I4">
        <f t="shared" si="2"/>
        <v>3.3679988492460433E-25</v>
      </c>
      <c r="J4">
        <f t="shared" si="3"/>
        <v>5.3887981587936696E-26</v>
      </c>
      <c r="K4">
        <f t="shared" si="4"/>
        <v>4.6259999999999987E-9</v>
      </c>
      <c r="L4">
        <f t="shared" si="5"/>
        <v>-3.4947014486854312E-10</v>
      </c>
      <c r="M4">
        <f t="shared" si="6"/>
        <v>1.542E-16</v>
      </c>
    </row>
    <row r="5" spans="1:13" x14ac:dyDescent="0.25">
      <c r="A5" t="s">
        <v>3</v>
      </c>
      <c r="B5">
        <f>2.5*10^-2</f>
        <v>2.5000000000000001E-2</v>
      </c>
      <c r="C5" t="s">
        <v>11</v>
      </c>
      <c r="F5">
        <f t="shared" si="0"/>
        <v>3.5778860055422637E-25</v>
      </c>
      <c r="G5">
        <f t="shared" si="1"/>
        <v>2.9240177382128696E-6</v>
      </c>
      <c r="H5">
        <v>0.04</v>
      </c>
      <c r="I5">
        <f t="shared" si="2"/>
        <v>3.084384487536434E-25</v>
      </c>
      <c r="J5">
        <f t="shared" si="3"/>
        <v>4.9350151800582942E-26</v>
      </c>
      <c r="K5">
        <f t="shared" si="4"/>
        <v>4.6259999999999987E-9</v>
      </c>
      <c r="L5">
        <f t="shared" si="5"/>
        <v>-3.2004212382128693E-10</v>
      </c>
      <c r="M5">
        <f t="shared" si="6"/>
        <v>1.542E-16</v>
      </c>
    </row>
    <row r="6" spans="1:13" x14ac:dyDescent="0.25">
      <c r="A6" t="s">
        <v>4</v>
      </c>
      <c r="B6">
        <f>8*10^-4</f>
        <v>8.0000000000000004E-4</v>
      </c>
      <c r="C6" t="s">
        <v>11</v>
      </c>
      <c r="F6">
        <f t="shared" si="0"/>
        <v>3.3435618032907174E-25</v>
      </c>
      <c r="G6">
        <f t="shared" si="1"/>
        <v>2.7144176165949074E-6</v>
      </c>
      <c r="H6">
        <v>0.05</v>
      </c>
      <c r="I6">
        <f t="shared" si="2"/>
        <v>2.8823808649057907E-25</v>
      </c>
      <c r="J6">
        <f t="shared" si="3"/>
        <v>4.6118093838492648E-26</v>
      </c>
      <c r="K6">
        <f t="shared" si="4"/>
        <v>4.6259999999999987E-9</v>
      </c>
      <c r="L6">
        <f t="shared" si="5"/>
        <v>-2.9908211165949073E-10</v>
      </c>
      <c r="M6">
        <f t="shared" si="6"/>
        <v>1.542E-16</v>
      </c>
    </row>
    <row r="7" spans="1:13" x14ac:dyDescent="0.25">
      <c r="A7" t="s">
        <v>23</v>
      </c>
      <c r="B7">
        <v>18</v>
      </c>
      <c r="C7" t="s">
        <v>13</v>
      </c>
      <c r="F7">
        <f t="shared" si="0"/>
        <v>3.1646292210126204E-25</v>
      </c>
      <c r="G7">
        <f t="shared" ref="G7:G8" si="7">(($B$10*$B$11^2)/H7)^(1/3)</f>
        <v>2.5543647746451744E-6</v>
      </c>
      <c r="H7">
        <v>0.06</v>
      </c>
      <c r="I7">
        <f t="shared" si="2"/>
        <v>2.728128638803983E-25</v>
      </c>
      <c r="J7">
        <f t="shared" si="3"/>
        <v>4.3650058220863728E-26</v>
      </c>
      <c r="K7">
        <f t="shared" si="4"/>
        <v>4.6259999999999987E-9</v>
      </c>
      <c r="L7">
        <f t="shared" si="5"/>
        <v>-2.8307682746451742E-10</v>
      </c>
      <c r="M7">
        <f t="shared" si="6"/>
        <v>1.542E-16</v>
      </c>
    </row>
    <row r="8" spans="1:13" x14ac:dyDescent="0.25">
      <c r="A8" t="s">
        <v>5</v>
      </c>
      <c r="B8">
        <f>10^3</f>
        <v>1000</v>
      </c>
      <c r="C8" t="s">
        <v>14</v>
      </c>
      <c r="F8">
        <f t="shared" si="0"/>
        <v>3.0216004148868295E-25</v>
      </c>
      <c r="G8">
        <f t="shared" si="7"/>
        <v>2.4264275032025892E-6</v>
      </c>
      <c r="H8">
        <v>7.0000000000000007E-2</v>
      </c>
      <c r="I8">
        <f t="shared" si="2"/>
        <v>2.6048279438679565E-25</v>
      </c>
      <c r="J8">
        <f t="shared" si="3"/>
        <v>4.1677247101887305E-26</v>
      </c>
      <c r="K8">
        <f t="shared" si="4"/>
        <v>4.6259999999999987E-9</v>
      </c>
      <c r="L8">
        <f t="shared" si="5"/>
        <v>-2.7028310032025893E-10</v>
      </c>
      <c r="M8">
        <f t="shared" si="6"/>
        <v>1.542E-16</v>
      </c>
    </row>
    <row r="9" spans="1:13" x14ac:dyDescent="0.25">
      <c r="A9" t="s">
        <v>6</v>
      </c>
      <c r="B9">
        <f>3*10^8</f>
        <v>300000000</v>
      </c>
      <c r="C9" t="s">
        <v>15</v>
      </c>
      <c r="F9">
        <f t="shared" ref="F9:F72" si="8">I9+J9</f>
        <v>2.9035067058937902E-25</v>
      </c>
      <c r="G9">
        <f t="shared" ref="G9:G72" si="9">(($B$10*$B$11^2)/H9)^(1/3)</f>
        <v>2.3207944168063906E-6</v>
      </c>
      <c r="H9">
        <v>0.08</v>
      </c>
      <c r="I9">
        <f t="shared" si="2"/>
        <v>2.5030230223222331E-25</v>
      </c>
      <c r="J9">
        <f t="shared" ref="J9:J72" si="10">(-L9+SQRT(L9^2-4*M9*K9))/2*M9</f>
        <v>4.0048368357155726E-26</v>
      </c>
      <c r="K9">
        <f t="shared" si="4"/>
        <v>4.6259999999999987E-9</v>
      </c>
      <c r="L9">
        <f t="shared" ref="L9:L72" si="11">$B$14*$B$7*$B$9*$B$2*$B$5-G9*$B$2-$B$4*$B$9*$B$7</f>
        <v>-2.5971979168063905E-10</v>
      </c>
      <c r="M9">
        <f t="shared" si="6"/>
        <v>1.542E-16</v>
      </c>
    </row>
    <row r="10" spans="1:13" x14ac:dyDescent="0.25">
      <c r="A10" t="s">
        <v>7</v>
      </c>
      <c r="B10">
        <f>10^2</f>
        <v>100</v>
      </c>
      <c r="C10" t="s">
        <v>11</v>
      </c>
      <c r="F10">
        <f t="shared" si="8"/>
        <v>2.8036153820963617E-25</v>
      </c>
      <c r="G10">
        <f t="shared" si="9"/>
        <v>2.2314431669405662E-6</v>
      </c>
      <c r="H10">
        <v>0.09</v>
      </c>
      <c r="I10">
        <f t="shared" si="2"/>
        <v>2.4169098121520362E-25</v>
      </c>
      <c r="J10">
        <f t="shared" si="10"/>
        <v>3.8670556994432579E-26</v>
      </c>
      <c r="K10">
        <f t="shared" si="4"/>
        <v>4.6259999999999987E-9</v>
      </c>
      <c r="L10">
        <f t="shared" si="11"/>
        <v>-2.5078466669405662E-10</v>
      </c>
      <c r="M10">
        <f t="shared" si="6"/>
        <v>1.542E-16</v>
      </c>
    </row>
    <row r="11" spans="1:13" x14ac:dyDescent="0.25">
      <c r="A11" t="s">
        <v>8</v>
      </c>
      <c r="B11">
        <f>10^-10</f>
        <v>1E-10</v>
      </c>
      <c r="C11" t="s">
        <v>16</v>
      </c>
      <c r="F11">
        <f t="shared" si="8"/>
        <v>2.7175227479196223E-25</v>
      </c>
      <c r="G11">
        <f t="shared" si="9"/>
        <v>2.1544346900318831E-6</v>
      </c>
      <c r="H11">
        <v>0.1</v>
      </c>
      <c r="I11">
        <f t="shared" si="2"/>
        <v>2.3426920240686399E-25</v>
      </c>
      <c r="J11">
        <f t="shared" si="10"/>
        <v>3.7483072385098235E-26</v>
      </c>
      <c r="K11">
        <f t="shared" si="4"/>
        <v>4.6259999999999987E-9</v>
      </c>
      <c r="L11">
        <f t="shared" si="11"/>
        <v>-2.4308381900318833E-10</v>
      </c>
      <c r="M11">
        <f t="shared" si="6"/>
        <v>1.542E-16</v>
      </c>
    </row>
    <row r="12" spans="1:13" x14ac:dyDescent="0.25">
      <c r="F12">
        <f t="shared" si="8"/>
        <v>2.6422047748897303E-25</v>
      </c>
      <c r="G12">
        <f t="shared" si="9"/>
        <v>2.087064022423234E-6</v>
      </c>
      <c r="H12">
        <v>0.11</v>
      </c>
      <c r="I12">
        <f t="shared" si="2"/>
        <v>2.2777627369739052E-25</v>
      </c>
      <c r="J12">
        <f t="shared" si="10"/>
        <v>3.6444203791582487E-26</v>
      </c>
      <c r="K12">
        <f t="shared" si="4"/>
        <v>4.6259999999999987E-9</v>
      </c>
      <c r="L12">
        <f t="shared" si="11"/>
        <v>-2.3634675224232339E-10</v>
      </c>
      <c r="M12">
        <f t="shared" si="6"/>
        <v>1.542E-16</v>
      </c>
    </row>
    <row r="13" spans="1:13" x14ac:dyDescent="0.25">
      <c r="A13" t="s">
        <v>21</v>
      </c>
      <c r="F13">
        <f t="shared" si="8"/>
        <v>2.5755032508119388E-25</v>
      </c>
      <c r="G13">
        <f t="shared" si="9"/>
        <v>2.0274006651911373E-6</v>
      </c>
      <c r="H13">
        <v>0.12</v>
      </c>
      <c r="I13">
        <f t="shared" si="2"/>
        <v>2.2202614231137405E-25</v>
      </c>
      <c r="J13">
        <f t="shared" si="10"/>
        <v>3.5524182769819845E-26</v>
      </c>
      <c r="K13">
        <f t="shared" si="4"/>
        <v>4.6259999999999987E-9</v>
      </c>
      <c r="L13">
        <f t="shared" si="11"/>
        <v>-2.3038041651911373E-10</v>
      </c>
      <c r="M13">
        <f t="shared" si="6"/>
        <v>1.542E-16</v>
      </c>
    </row>
    <row r="14" spans="1:13" x14ac:dyDescent="0.25">
      <c r="A14" t="s">
        <v>19</v>
      </c>
      <c r="B14">
        <f>(B3*B4)/(B2*(B5+B3))</f>
        <v>8.5666666666666642E-18</v>
      </c>
      <c r="C14" t="s">
        <v>20</v>
      </c>
      <c r="F14">
        <f t="shared" si="8"/>
        <v>2.5158289066725594E-25</v>
      </c>
      <c r="G14">
        <f t="shared" si="9"/>
        <v>1.9740230337485705E-6</v>
      </c>
      <c r="H14">
        <v>0.13</v>
      </c>
      <c r="I14">
        <f t="shared" si="2"/>
        <v>2.1688180229935856E-25</v>
      </c>
      <c r="J14">
        <f t="shared" si="10"/>
        <v>3.4701088367897373E-26</v>
      </c>
      <c r="K14">
        <f t="shared" si="4"/>
        <v>4.6259999999999987E-9</v>
      </c>
      <c r="L14">
        <f t="shared" si="11"/>
        <v>-2.2504265337485706E-10</v>
      </c>
      <c r="M14">
        <f t="shared" si="6"/>
        <v>1.542E-16</v>
      </c>
    </row>
    <row r="15" spans="1:13" x14ac:dyDescent="0.25">
      <c r="A15" t="s">
        <v>22</v>
      </c>
      <c r="B15">
        <f>(1/$B$3+1/$B$6)*$B$14*$B$7</f>
        <v>2.2358999999999996E-13</v>
      </c>
      <c r="C15" t="s">
        <v>24</v>
      </c>
      <c r="F15">
        <f t="shared" si="8"/>
        <v>2.4619806744344543E-25</v>
      </c>
      <c r="G15">
        <f t="shared" si="9"/>
        <v>1.9258567855541797E-6</v>
      </c>
      <c r="H15">
        <v>0.14000000000000001</v>
      </c>
      <c r="I15">
        <f t="shared" si="2"/>
        <v>2.1223971331331502E-25</v>
      </c>
      <c r="J15">
        <f t="shared" si="10"/>
        <v>3.3958354130130407E-26</v>
      </c>
      <c r="K15">
        <f t="shared" si="4"/>
        <v>4.6259999999999987E-9</v>
      </c>
      <c r="L15">
        <f t="shared" si="11"/>
        <v>-2.2022602855541798E-10</v>
      </c>
      <c r="M15">
        <f t="shared" si="6"/>
        <v>1.542E-16</v>
      </c>
    </row>
    <row r="16" spans="1:13" x14ac:dyDescent="0.25">
      <c r="A16" s="1" t="s">
        <v>17</v>
      </c>
      <c r="B16" s="1" t="s">
        <v>32</v>
      </c>
      <c r="F16">
        <f t="shared" si="8"/>
        <v>2.4130308034197453E-25</v>
      </c>
      <c r="G16">
        <f t="shared" si="9"/>
        <v>1.8820720577620589E-6</v>
      </c>
      <c r="H16">
        <v>0.15</v>
      </c>
      <c r="I16">
        <f t="shared" si="2"/>
        <v>2.0801989684652976E-25</v>
      </c>
      <c r="J16">
        <f t="shared" si="10"/>
        <v>3.3283183495444761E-26</v>
      </c>
      <c r="K16">
        <f t="shared" si="4"/>
        <v>4.6259999999999987E-9</v>
      </c>
      <c r="L16">
        <f t="shared" si="11"/>
        <v>-2.1584755577620592E-10</v>
      </c>
      <c r="M16">
        <f t="shared" si="6"/>
        <v>1.542E-16</v>
      </c>
    </row>
    <row r="17" spans="6:13" x14ac:dyDescent="0.25">
      <c r="F17">
        <f t="shared" si="8"/>
        <v>2.3682491547714225E-25</v>
      </c>
      <c r="G17">
        <f t="shared" si="9"/>
        <v>1.8420157493201964E-6</v>
      </c>
      <c r="H17">
        <v>0.16</v>
      </c>
      <c r="I17">
        <f t="shared" si="2"/>
        <v>2.0415940989408816E-25</v>
      </c>
      <c r="J17">
        <f t="shared" si="10"/>
        <v>3.2665505583054106E-26</v>
      </c>
      <c r="K17">
        <f t="shared" si="4"/>
        <v>4.6259999999999987E-9</v>
      </c>
      <c r="L17">
        <f t="shared" si="11"/>
        <v>-2.1184192493201964E-10</v>
      </c>
      <c r="M17">
        <f t="shared" si="6"/>
        <v>1.542E-16</v>
      </c>
    </row>
    <row r="18" spans="6:13" x14ac:dyDescent="0.25">
      <c r="F18">
        <f t="shared" si="8"/>
        <v>2.3270517587717351E-25</v>
      </c>
      <c r="G18">
        <f t="shared" si="9"/>
        <v>1.8051655059781128E-6</v>
      </c>
      <c r="H18">
        <v>0.17</v>
      </c>
      <c r="I18">
        <f t="shared" si="2"/>
        <v>2.0060791023894267E-25</v>
      </c>
      <c r="J18">
        <f t="shared" si="10"/>
        <v>3.2097265638230829E-26</v>
      </c>
      <c r="K18">
        <f t="shared" si="4"/>
        <v>4.6259999999999987E-9</v>
      </c>
      <c r="L18">
        <f t="shared" si="11"/>
        <v>-2.0815690059781129E-10</v>
      </c>
      <c r="M18">
        <f t="shared" si="6"/>
        <v>1.542E-16</v>
      </c>
    </row>
    <row r="19" spans="6:13" x14ac:dyDescent="0.25">
      <c r="F19">
        <f t="shared" si="8"/>
        <v>2.2889649229160677E-25</v>
      </c>
      <c r="G19">
        <f t="shared" si="9"/>
        <v>1.7710976153043514E-6</v>
      </c>
      <c r="H19">
        <v>0.18</v>
      </c>
      <c r="I19">
        <f t="shared" si="2"/>
        <v>1.9732456232035067E-25</v>
      </c>
      <c r="J19">
        <f t="shared" si="10"/>
        <v>3.1571929971256106E-26</v>
      </c>
      <c r="K19">
        <f t="shared" si="4"/>
        <v>4.6259999999999987E-9</v>
      </c>
      <c r="L19">
        <f t="shared" si="11"/>
        <v>-2.0475011153043516E-10</v>
      </c>
      <c r="M19">
        <f t="shared" si="6"/>
        <v>1.542E-16</v>
      </c>
    </row>
    <row r="20" spans="6:13" x14ac:dyDescent="0.25">
      <c r="F20">
        <f t="shared" si="8"/>
        <v>2.253599607041168E-25</v>
      </c>
      <c r="G20">
        <f t="shared" si="9"/>
        <v>1.7394640854894983E-6</v>
      </c>
      <c r="H20">
        <v>0.19</v>
      </c>
      <c r="I20">
        <f t="shared" si="2"/>
        <v>1.9427582819320414E-25</v>
      </c>
      <c r="J20">
        <f t="shared" si="10"/>
        <v>3.1084132510912663E-26</v>
      </c>
      <c r="K20">
        <f t="shared" si="4"/>
        <v>4.6259999999999987E-9</v>
      </c>
      <c r="L20">
        <f t="shared" si="11"/>
        <v>-2.0158675854894983E-10</v>
      </c>
      <c r="M20">
        <f t="shared" si="6"/>
        <v>1.542E-16</v>
      </c>
    </row>
    <row r="21" spans="6:13" x14ac:dyDescent="0.25">
      <c r="F21">
        <f t="shared" si="8"/>
        <v>2.220632754957097E-25</v>
      </c>
      <c r="G21">
        <f t="shared" si="9"/>
        <v>1.7099759466766954E-6</v>
      </c>
      <c r="H21">
        <v>0.2</v>
      </c>
      <c r="I21">
        <f t="shared" si="2"/>
        <v>1.9143385818595663E-25</v>
      </c>
      <c r="J21">
        <f t="shared" si="10"/>
        <v>3.0629417309753063E-26</v>
      </c>
      <c r="K21">
        <f t="shared" si="4"/>
        <v>4.6259999999999987E-9</v>
      </c>
      <c r="L21">
        <f t="shared" si="11"/>
        <v>-1.9863794466766956E-10</v>
      </c>
      <c r="M21">
        <f t="shared" si="6"/>
        <v>1.542E-16</v>
      </c>
    </row>
    <row r="22" spans="6:13" x14ac:dyDescent="0.25">
      <c r="F22">
        <f t="shared" si="8"/>
        <v>2.1897934483191118E-25</v>
      </c>
      <c r="G22">
        <f t="shared" si="9"/>
        <v>1.6823908657399745E-6</v>
      </c>
      <c r="H22">
        <v>0.21</v>
      </c>
      <c r="I22">
        <f t="shared" si="2"/>
        <v>1.8877529726888896E-25</v>
      </c>
      <c r="J22">
        <f t="shared" si="10"/>
        <v>3.0204047563022233E-26</v>
      </c>
      <c r="K22">
        <f t="shared" si="4"/>
        <v>4.6259999999999987E-9</v>
      </c>
      <c r="L22">
        <f t="shared" si="11"/>
        <v>-1.9587943657399747E-10</v>
      </c>
      <c r="M22">
        <f t="shared" si="6"/>
        <v>1.542E-16</v>
      </c>
    </row>
    <row r="23" spans="6:13" x14ac:dyDescent="0.25">
      <c r="F23">
        <f t="shared" si="8"/>
        <v>2.1608524717126239E-25</v>
      </c>
      <c r="G23">
        <f t="shared" si="9"/>
        <v>1.6565038123598109E-6</v>
      </c>
      <c r="H23">
        <v>0.22</v>
      </c>
      <c r="I23">
        <f t="shared" si="2"/>
        <v>1.8628038549246759E-25</v>
      </c>
      <c r="J23">
        <f t="shared" si="10"/>
        <v>2.9804861678794813E-26</v>
      </c>
      <c r="K23">
        <f t="shared" si="4"/>
        <v>4.6259999999999987E-9</v>
      </c>
      <c r="L23">
        <f t="shared" si="11"/>
        <v>-1.9329073123598111E-10</v>
      </c>
      <c r="M23">
        <f t="shared" si="6"/>
        <v>1.542E-16</v>
      </c>
    </row>
    <row r="24" spans="6:13" x14ac:dyDescent="0.25">
      <c r="F24">
        <f t="shared" si="8"/>
        <v>2.1336143349309418E-25</v>
      </c>
      <c r="G24">
        <f t="shared" si="9"/>
        <v>1.6321399230336171E-6</v>
      </c>
      <c r="H24">
        <v>0.23</v>
      </c>
      <c r="I24">
        <f t="shared" si="2"/>
        <v>1.839322702526674E-25</v>
      </c>
      <c r="J24">
        <f t="shared" si="10"/>
        <v>2.9429163240426785E-26</v>
      </c>
      <c r="K24">
        <f t="shared" si="4"/>
        <v>4.6259999999999987E-9</v>
      </c>
      <c r="L24">
        <f t="shared" si="11"/>
        <v>-1.9085434230336172E-10</v>
      </c>
      <c r="M24">
        <f t="shared" si="6"/>
        <v>1.542E-16</v>
      </c>
    </row>
    <row r="25" spans="6:13" x14ac:dyDescent="0.25">
      <c r="F25">
        <f t="shared" si="8"/>
        <v>2.1079110943299315E-25</v>
      </c>
      <c r="G25">
        <f t="shared" si="9"/>
        <v>1.6091489743427184E-6</v>
      </c>
      <c r="H25">
        <v>0.24</v>
      </c>
      <c r="I25">
        <f t="shared" si="2"/>
        <v>1.8171647364913203E-25</v>
      </c>
      <c r="J25">
        <f t="shared" si="10"/>
        <v>2.9074635783861125E-26</v>
      </c>
      <c r="K25">
        <f t="shared" si="4"/>
        <v>4.6259999999999987E-9</v>
      </c>
      <c r="L25">
        <f t="shared" si="11"/>
        <v>-1.8855524743427186E-10</v>
      </c>
      <c r="M25">
        <f t="shared" si="6"/>
        <v>1.542E-16</v>
      </c>
    </row>
    <row r="26" spans="6:13" x14ac:dyDescent="0.25">
      <c r="F26">
        <f t="shared" si="8"/>
        <v>2.0835975109767284E-25</v>
      </c>
      <c r="G26">
        <f t="shared" si="9"/>
        <v>1.5874010519681995E-6</v>
      </c>
      <c r="H26">
        <v>0.25</v>
      </c>
      <c r="I26">
        <f t="shared" si="2"/>
        <v>1.7962047508420074E-25</v>
      </c>
      <c r="J26">
        <f t="shared" si="10"/>
        <v>2.8739276013472119E-26</v>
      </c>
      <c r="K26">
        <f t="shared" si="4"/>
        <v>4.6259999999999987E-9</v>
      </c>
      <c r="L26">
        <f t="shared" si="11"/>
        <v>-1.8638045519681997E-10</v>
      </c>
      <c r="M26">
        <f t="shared" si="6"/>
        <v>1.542E-16</v>
      </c>
    </row>
    <row r="27" spans="6:13" x14ac:dyDescent="0.25">
      <c r="F27">
        <f t="shared" si="8"/>
        <v>2.0605472154999063E-25</v>
      </c>
      <c r="G27">
        <f t="shared" si="9"/>
        <v>1.5667831201909703E-6</v>
      </c>
      <c r="H27">
        <v>0.26</v>
      </c>
      <c r="I27">
        <f t="shared" si="2"/>
        <v>1.7763338064654366E-25</v>
      </c>
      <c r="J27">
        <f t="shared" si="10"/>
        <v>2.8421340903446987E-26</v>
      </c>
      <c r="K27">
        <f t="shared" si="4"/>
        <v>4.6259999999999987E-9</v>
      </c>
      <c r="L27">
        <f t="shared" si="11"/>
        <v>-1.8431866201909705E-10</v>
      </c>
      <c r="M27">
        <f t="shared" si="6"/>
        <v>1.542E-16</v>
      </c>
    </row>
    <row r="28" spans="6:13" x14ac:dyDescent="0.25">
      <c r="F28">
        <f t="shared" si="8"/>
        <v>2.0386496403929575E-25</v>
      </c>
      <c r="G28">
        <f t="shared" si="9"/>
        <v>1.5471962778709281E-6</v>
      </c>
      <c r="H28">
        <v>0.27</v>
      </c>
      <c r="I28">
        <f t="shared" si="2"/>
        <v>1.7574565865456531E-25</v>
      </c>
      <c r="J28">
        <f t="shared" si="10"/>
        <v>2.811930538473045E-26</v>
      </c>
      <c r="K28">
        <f t="shared" si="4"/>
        <v>4.6259999999999987E-9</v>
      </c>
      <c r="L28">
        <f t="shared" si="11"/>
        <v>-1.8235997778709281E-10</v>
      </c>
      <c r="M28">
        <f t="shared" si="6"/>
        <v>1.542E-16</v>
      </c>
    </row>
    <row r="29" spans="6:13" x14ac:dyDescent="0.25">
      <c r="F29">
        <f t="shared" si="8"/>
        <v>2.0178075439828824E-25</v>
      </c>
      <c r="G29">
        <f t="shared" si="9"/>
        <v>1.5285535436643991E-6</v>
      </c>
      <c r="H29">
        <v>0.28000000000000003</v>
      </c>
      <c r="I29">
        <f t="shared" si="2"/>
        <v>1.739489262054209E-25</v>
      </c>
      <c r="J29">
        <f t="shared" si="10"/>
        <v>2.7831828192867342E-26</v>
      </c>
      <c r="K29">
        <f t="shared" si="4"/>
        <v>4.6259999999999987E-9</v>
      </c>
      <c r="L29">
        <f t="shared" si="11"/>
        <v>-1.8049570436643992E-10</v>
      </c>
      <c r="M29">
        <f t="shared" si="6"/>
        <v>1.542E-16</v>
      </c>
    </row>
    <row r="30" spans="6:13" x14ac:dyDescent="0.25">
      <c r="F30">
        <f t="shared" si="8"/>
        <v>1.997934995273904E-25</v>
      </c>
      <c r="G30">
        <f t="shared" si="9"/>
        <v>1.5107780534895269E-6</v>
      </c>
      <c r="H30">
        <v>0.28999999999999998</v>
      </c>
      <c r="I30">
        <f t="shared" si="2"/>
        <v>1.722357754546469E-25</v>
      </c>
      <c r="J30">
        <f t="shared" si="10"/>
        <v>2.7557724072743502E-26</v>
      </c>
      <c r="K30">
        <f t="shared" si="4"/>
        <v>4.6259999999999987E-9</v>
      </c>
      <c r="L30">
        <f t="shared" si="11"/>
        <v>-1.7871815534895271E-10</v>
      </c>
      <c r="M30">
        <f t="shared" si="6"/>
        <v>1.542E-16</v>
      </c>
    </row>
    <row r="31" spans="6:13" x14ac:dyDescent="0.25">
      <c r="F31">
        <f t="shared" si="8"/>
        <v>1.9789557212259746E-25</v>
      </c>
      <c r="G31">
        <f t="shared" si="9"/>
        <v>1.4938015821857222E-6</v>
      </c>
      <c r="H31">
        <v>0.3</v>
      </c>
      <c r="I31">
        <f t="shared" si="2"/>
        <v>1.7059963114017023E-25</v>
      </c>
      <c r="J31">
        <f t="shared" si="10"/>
        <v>2.7295940982427235E-26</v>
      </c>
      <c r="K31">
        <f t="shared" si="4"/>
        <v>4.6259999999999987E-9</v>
      </c>
      <c r="L31">
        <f t="shared" si="11"/>
        <v>-1.7702050821857222E-10</v>
      </c>
      <c r="M31">
        <f t="shared" si="6"/>
        <v>1.542E-16</v>
      </c>
    </row>
    <row r="32" spans="6:13" x14ac:dyDescent="0.25">
      <c r="F32">
        <f t="shared" si="8"/>
        <v>1.9608017415811952E-25</v>
      </c>
      <c r="G32">
        <f t="shared" si="9"/>
        <v>1.4775633223816241E-6</v>
      </c>
      <c r="H32">
        <v>0.31</v>
      </c>
      <c r="I32">
        <f t="shared" si="2"/>
        <v>1.6903463289493061E-25</v>
      </c>
      <c r="J32">
        <f t="shared" si="10"/>
        <v>2.7045541263188898E-26</v>
      </c>
      <c r="K32">
        <f t="shared" si="4"/>
        <v>4.6259999999999987E-9</v>
      </c>
      <c r="L32">
        <f t="shared" si="11"/>
        <v>-1.7539668223816243E-10</v>
      </c>
      <c r="M32">
        <f t="shared" si="6"/>
        <v>1.542E-16</v>
      </c>
    </row>
    <row r="33" spans="6:13" x14ac:dyDescent="0.25">
      <c r="F33">
        <f t="shared" si="8"/>
        <v>1.9434122337023913E-25</v>
      </c>
      <c r="G33">
        <f t="shared" si="9"/>
        <v>1.4620088691064346E-6</v>
      </c>
      <c r="H33">
        <v>0.32</v>
      </c>
      <c r="I33">
        <f t="shared" si="2"/>
        <v>1.6753553738813719E-25</v>
      </c>
      <c r="J33">
        <f t="shared" si="10"/>
        <v>2.6805685982101949E-26</v>
      </c>
      <c r="K33">
        <f t="shared" si="4"/>
        <v>4.6259999999999987E-9</v>
      </c>
      <c r="L33">
        <f t="shared" si="11"/>
        <v>-1.7384123691064348E-10</v>
      </c>
      <c r="M33">
        <f t="shared" si="6"/>
        <v>1.542E-16</v>
      </c>
    </row>
    <row r="34" spans="6:13" x14ac:dyDescent="0.25">
      <c r="F34">
        <f t="shared" si="8"/>
        <v>1.9267325828108221E-25</v>
      </c>
      <c r="G34">
        <f t="shared" si="9"/>
        <v>1.4470893702387338E-6</v>
      </c>
      <c r="H34">
        <v>0.33</v>
      </c>
      <c r="I34">
        <f t="shared" si="2"/>
        <v>1.660976364492088E-25</v>
      </c>
      <c r="J34">
        <f t="shared" si="10"/>
        <v>2.657562183187341E-26</v>
      </c>
      <c r="K34">
        <f t="shared" si="4"/>
        <v>4.6259999999999987E-9</v>
      </c>
      <c r="L34">
        <f t="shared" si="11"/>
        <v>-1.7234928702387338E-10</v>
      </c>
      <c r="M34">
        <f t="shared" si="6"/>
        <v>1.542E-16</v>
      </c>
    </row>
    <row r="35" spans="6:13" x14ac:dyDescent="0.25">
      <c r="F35">
        <f t="shared" si="8"/>
        <v>1.9107135827320546E-25</v>
      </c>
      <c r="G35">
        <f t="shared" si="9"/>
        <v>1.4327608115831808E-6</v>
      </c>
      <c r="H35">
        <v>0.34</v>
      </c>
      <c r="I35">
        <f t="shared" si="2"/>
        <v>1.6471668816655644E-25</v>
      </c>
      <c r="J35">
        <f t="shared" si="10"/>
        <v>2.6354670106649029E-26</v>
      </c>
      <c r="K35">
        <f t="shared" si="4"/>
        <v>4.6259999999999987E-9</v>
      </c>
      <c r="L35">
        <f t="shared" si="11"/>
        <v>-1.7091643115831808E-10</v>
      </c>
      <c r="M35">
        <f t="shared" si="6"/>
        <v>1.542E-16</v>
      </c>
    </row>
    <row r="36" spans="6:13" x14ac:dyDescent="0.25">
      <c r="F36">
        <f t="shared" si="8"/>
        <v>1.8953107596430127E-25</v>
      </c>
      <c r="G36">
        <f t="shared" si="9"/>
        <v>1.418983411970385E-6</v>
      </c>
      <c r="H36">
        <v>0.35</v>
      </c>
      <c r="I36">
        <f t="shared" si="2"/>
        <v>1.6338885858991488E-25</v>
      </c>
      <c r="J36">
        <f t="shared" si="10"/>
        <v>2.6142217374386381E-26</v>
      </c>
      <c r="K36">
        <f t="shared" si="4"/>
        <v>4.6259999999999987E-9</v>
      </c>
      <c r="L36">
        <f t="shared" si="11"/>
        <v>-1.6953869119703852E-10</v>
      </c>
      <c r="M36">
        <f t="shared" si="6"/>
        <v>1.542E-16</v>
      </c>
    </row>
    <row r="37" spans="6:13" x14ac:dyDescent="0.25">
      <c r="F37">
        <f t="shared" si="8"/>
        <v>1.8804837969711986E-25</v>
      </c>
      <c r="G37">
        <f t="shared" si="9"/>
        <v>1.4057211088362475E-6</v>
      </c>
      <c r="H37">
        <v>0.36</v>
      </c>
      <c r="I37">
        <f t="shared" si="2"/>
        <v>1.6211067215268953E-25</v>
      </c>
      <c r="J37">
        <f t="shared" si="10"/>
        <v>2.5937707544430326E-26</v>
      </c>
      <c r="K37">
        <f t="shared" si="4"/>
        <v>4.6259999999999987E-9</v>
      </c>
      <c r="L37">
        <f t="shared" si="11"/>
        <v>-1.6821246088362476E-10</v>
      </c>
      <c r="M37">
        <f t="shared" si="6"/>
        <v>1.542E-16</v>
      </c>
    </row>
    <row r="38" spans="6:13" x14ac:dyDescent="0.25">
      <c r="F38">
        <f t="shared" si="8"/>
        <v>1.8661960439685722E-25</v>
      </c>
      <c r="G38">
        <f t="shared" si="9"/>
        <v>1.3929411186473273E-6</v>
      </c>
      <c r="H38">
        <v>0.37</v>
      </c>
      <c r="I38">
        <f t="shared" si="2"/>
        <v>1.6087896930763554E-25</v>
      </c>
      <c r="J38">
        <f t="shared" si="10"/>
        <v>2.5740635089221687E-26</v>
      </c>
      <c r="K38">
        <f t="shared" si="4"/>
        <v>4.6259999999999987E-9</v>
      </c>
      <c r="L38">
        <f t="shared" si="11"/>
        <v>-1.6693446186473275E-10</v>
      </c>
      <c r="M38">
        <f t="shared" si="6"/>
        <v>1.542E-16</v>
      </c>
    </row>
    <row r="39" spans="6:13" x14ac:dyDescent="0.25">
      <c r="F39">
        <f t="shared" si="8"/>
        <v>1.8524140938863903E-25</v>
      </c>
      <c r="G39">
        <f t="shared" si="9"/>
        <v>1.380613559583465E-6</v>
      </c>
      <c r="H39">
        <v>0.38</v>
      </c>
      <c r="I39">
        <f t="shared" si="2"/>
        <v>1.5969087016261986E-25</v>
      </c>
      <c r="J39">
        <f t="shared" si="10"/>
        <v>2.5550539226019178E-26</v>
      </c>
      <c r="K39">
        <f t="shared" si="4"/>
        <v>4.6259999999999987E-9</v>
      </c>
      <c r="L39">
        <f t="shared" si="11"/>
        <v>-1.6570170595834652E-10</v>
      </c>
      <c r="M39">
        <f t="shared" si="6"/>
        <v>1.542E-16</v>
      </c>
    </row>
    <row r="40" spans="6:13" x14ac:dyDescent="0.25">
      <c r="F40">
        <f t="shared" si="8"/>
        <v>1.8391074203475785E-25</v>
      </c>
      <c r="G40">
        <f t="shared" si="9"/>
        <v>1.3687111262774158E-6</v>
      </c>
      <c r="H40">
        <v>0.39</v>
      </c>
      <c r="I40">
        <f t="shared" si="2"/>
        <v>1.5854374313341195E-25</v>
      </c>
      <c r="J40">
        <f t="shared" si="10"/>
        <v>2.5366998901345911E-26</v>
      </c>
      <c r="K40">
        <f t="shared" si="4"/>
        <v>4.6259999999999987E-9</v>
      </c>
      <c r="L40">
        <f t="shared" si="11"/>
        <v>-1.6451146262774159E-10</v>
      </c>
      <c r="M40">
        <f t="shared" si="6"/>
        <v>1.542E-16</v>
      </c>
    </row>
    <row r="41" spans="6:13" x14ac:dyDescent="0.25">
      <c r="F41">
        <f t="shared" si="8"/>
        <v>1.8262480626218889E-25</v>
      </c>
      <c r="G41">
        <f t="shared" si="9"/>
        <v>1.357208808297456E-6</v>
      </c>
      <c r="H41">
        <v>0.4</v>
      </c>
      <c r="I41">
        <f t="shared" si="2"/>
        <v>1.5743517781223181E-25</v>
      </c>
      <c r="J41">
        <f t="shared" si="10"/>
        <v>2.5189628449957091E-26</v>
      </c>
      <c r="K41">
        <f t="shared" si="4"/>
        <v>4.6259999999999987E-9</v>
      </c>
      <c r="L41">
        <f t="shared" si="11"/>
        <v>-1.6336123082974561E-10</v>
      </c>
      <c r="M41">
        <f t="shared" si="6"/>
        <v>1.542E-16</v>
      </c>
    </row>
    <row r="42" spans="6:13" x14ac:dyDescent="0.25">
      <c r="F42">
        <f t="shared" si="8"/>
        <v>1.8138103521858179E-25</v>
      </c>
      <c r="G42">
        <f t="shared" si="9"/>
        <v>1.3460836455587122E-6</v>
      </c>
      <c r="H42">
        <v>0.41</v>
      </c>
      <c r="I42">
        <f t="shared" si="2"/>
        <v>1.5636296139532913E-25</v>
      </c>
      <c r="J42">
        <f t="shared" si="10"/>
        <v>2.501807382325266E-26</v>
      </c>
      <c r="K42">
        <f t="shared" si="4"/>
        <v>4.6259999999999987E-9</v>
      </c>
      <c r="L42">
        <f t="shared" si="11"/>
        <v>-1.6224871455587124E-10</v>
      </c>
      <c r="M42">
        <f t="shared" si="6"/>
        <v>1.542E-16</v>
      </c>
    </row>
    <row r="43" spans="6:13" x14ac:dyDescent="0.25">
      <c r="F43">
        <f t="shared" si="8"/>
        <v>1.8017706742904479E-25</v>
      </c>
      <c r="G43">
        <f t="shared" si="9"/>
        <v>1.3353145150486641E-6</v>
      </c>
      <c r="H43">
        <v>0.42</v>
      </c>
      <c r="I43">
        <f t="shared" si="2"/>
        <v>1.553250581284869E-25</v>
      </c>
      <c r="J43">
        <f t="shared" si="10"/>
        <v>2.4852009300557903E-26</v>
      </c>
      <c r="K43">
        <f t="shared" si="4"/>
        <v>4.6259999999999987E-9</v>
      </c>
      <c r="L43">
        <f t="shared" si="11"/>
        <v>-1.6117180150486643E-10</v>
      </c>
      <c r="M43">
        <f t="shared" si="6"/>
        <v>1.542E-16</v>
      </c>
    </row>
    <row r="44" spans="6:13" x14ac:dyDescent="0.25">
      <c r="F44">
        <f t="shared" si="8"/>
        <v>1.790107259339416E-25</v>
      </c>
      <c r="G44">
        <f t="shared" si="9"/>
        <v>1.3248819442174416E-6</v>
      </c>
      <c r="H44">
        <v>0.43</v>
      </c>
      <c r="I44">
        <f t="shared" si="2"/>
        <v>1.5431959132236345E-25</v>
      </c>
      <c r="J44">
        <f t="shared" si="10"/>
        <v>2.4691134611578153E-26</v>
      </c>
      <c r="K44">
        <f t="shared" si="4"/>
        <v>4.6259999999999987E-9</v>
      </c>
      <c r="L44">
        <f t="shared" si="11"/>
        <v>-1.6012854442174417E-10</v>
      </c>
      <c r="M44">
        <f t="shared" si="6"/>
        <v>1.542E-16</v>
      </c>
    </row>
    <row r="45" spans="6:13" x14ac:dyDescent="0.25">
      <c r="F45">
        <f t="shared" si="8"/>
        <v>1.7787999997524399E-25</v>
      </c>
      <c r="G45">
        <f t="shared" si="9"/>
        <v>1.3147679471646475E-6</v>
      </c>
      <c r="H45">
        <v>0.44</v>
      </c>
      <c r="I45">
        <f t="shared" si="2"/>
        <v>1.533448275648655E-25</v>
      </c>
      <c r="J45">
        <f t="shared" si="10"/>
        <v>2.4535172410378481E-26</v>
      </c>
      <c r="K45">
        <f t="shared" si="4"/>
        <v>4.6259999999999987E-9</v>
      </c>
      <c r="L45">
        <f t="shared" si="11"/>
        <v>-1.5911714471646476E-10</v>
      </c>
      <c r="M45">
        <f t="shared" si="6"/>
        <v>1.542E-16</v>
      </c>
    </row>
    <row r="46" spans="6:13" x14ac:dyDescent="0.25">
      <c r="F46">
        <f t="shared" si="8"/>
        <v>1.7678302886999593E-25</v>
      </c>
      <c r="G46">
        <f t="shared" si="9"/>
        <v>1.3049558803896212E-6</v>
      </c>
      <c r="H46">
        <v>0.45</v>
      </c>
      <c r="I46">
        <f t="shared" si="2"/>
        <v>1.5239916281896202E-25</v>
      </c>
      <c r="J46">
        <f t="shared" si="10"/>
        <v>2.4383866051033924E-26</v>
      </c>
      <c r="K46">
        <f t="shared" si="4"/>
        <v>4.6259999999999987E-9</v>
      </c>
      <c r="L46">
        <f t="shared" si="11"/>
        <v>-1.5813593803896212E-10</v>
      </c>
      <c r="M46">
        <f t="shared" si="6"/>
        <v>1.542E-16</v>
      </c>
    </row>
    <row r="47" spans="6:13" x14ac:dyDescent="0.25">
      <c r="F47">
        <f t="shared" si="8"/>
        <v>1.7571808776750732E-25</v>
      </c>
      <c r="G47">
        <f t="shared" si="9"/>
        <v>1.2954303153914314E-6</v>
      </c>
      <c r="H47">
        <v>0.46</v>
      </c>
      <c r="I47">
        <f t="shared" si="2"/>
        <v>1.5148111014440286E-25</v>
      </c>
      <c r="J47">
        <f t="shared" si="10"/>
        <v>2.4236977623104459E-26</v>
      </c>
      <c r="K47">
        <f t="shared" si="4"/>
        <v>4.6259999999999987E-9</v>
      </c>
      <c r="L47">
        <f t="shared" si="11"/>
        <v>-1.5718338153914314E-10</v>
      </c>
      <c r="M47">
        <f t="shared" si="6"/>
        <v>1.542E-16</v>
      </c>
    </row>
    <row r="48" spans="6:13" x14ac:dyDescent="0.25">
      <c r="F48">
        <f t="shared" si="8"/>
        <v>1.7468357503457239E-25</v>
      </c>
      <c r="G48">
        <f t="shared" si="9"/>
        <v>1.2861769258313481E-6</v>
      </c>
      <c r="H48">
        <v>0.47</v>
      </c>
      <c r="I48">
        <f t="shared" si="2"/>
        <v>1.5058928882290723E-25</v>
      </c>
      <c r="J48">
        <f t="shared" si="10"/>
        <v>2.4094286211665156E-26</v>
      </c>
      <c r="K48">
        <f t="shared" si="4"/>
        <v>4.6259999999999987E-9</v>
      </c>
      <c r="L48">
        <f t="shared" si="11"/>
        <v>-1.5625804258313483E-10</v>
      </c>
      <c r="M48">
        <f t="shared" si="6"/>
        <v>1.542E-16</v>
      </c>
    </row>
    <row r="49" spans="6:13" x14ac:dyDescent="0.25">
      <c r="F49">
        <f t="shared" si="8"/>
        <v>1.7367800105236522E-25</v>
      </c>
      <c r="G49">
        <f t="shared" si="9"/>
        <v>1.2771823873225893E-6</v>
      </c>
      <c r="H49">
        <v>0.48</v>
      </c>
      <c r="I49">
        <f t="shared" si="2"/>
        <v>1.4972241470031484E-25</v>
      </c>
      <c r="J49">
        <f t="shared" si="10"/>
        <v>2.3955586352050373E-26</v>
      </c>
      <c r="K49">
        <f t="shared" si="4"/>
        <v>4.6259999999999987E-9</v>
      </c>
      <c r="L49">
        <f t="shared" si="11"/>
        <v>-1.5535858873225893E-10</v>
      </c>
      <c r="M49">
        <f t="shared" si="6"/>
        <v>1.542E-16</v>
      </c>
    </row>
    <row r="50" spans="6:13" x14ac:dyDescent="0.25">
      <c r="F50">
        <f t="shared" si="8"/>
        <v>1.7269997824126222E-25</v>
      </c>
      <c r="G50">
        <f t="shared" si="9"/>
        <v>1.2684342882037151E-6</v>
      </c>
      <c r="H50">
        <v>0.49</v>
      </c>
      <c r="I50">
        <f t="shared" si="2"/>
        <v>1.4887929158729502E-25</v>
      </c>
      <c r="J50">
        <f t="shared" si="10"/>
        <v>2.3820686653967203E-26</v>
      </c>
      <c r="K50">
        <f t="shared" si="4"/>
        <v>4.6259999999999987E-9</v>
      </c>
      <c r="L50">
        <f t="shared" si="11"/>
        <v>-1.5448377882037151E-10</v>
      </c>
      <c r="M50">
        <f t="shared" si="6"/>
        <v>1.542E-16</v>
      </c>
    </row>
    <row r="51" spans="6:13" x14ac:dyDescent="0.25">
      <c r="F51">
        <f t="shared" si="8"/>
        <v>1.7174821215698761E-25</v>
      </c>
      <c r="G51">
        <f t="shared" si="9"/>
        <v>1.2599210498948744E-6</v>
      </c>
      <c r="H51">
        <v>0.5</v>
      </c>
      <c r="I51">
        <f t="shared" si="2"/>
        <v>1.4805880358361001E-25</v>
      </c>
      <c r="J51">
        <f t="shared" si="10"/>
        <v>2.3689408573377602E-26</v>
      </c>
      <c r="K51">
        <f t="shared" si="4"/>
        <v>4.6259999999999987E-9</v>
      </c>
      <c r="L51">
        <f t="shared" si="11"/>
        <v>-1.5363245498948746E-10</v>
      </c>
      <c r="M51">
        <f t="shared" si="6"/>
        <v>1.542E-16</v>
      </c>
    </row>
    <row r="52" spans="6:13" x14ac:dyDescent="0.25">
      <c r="F52">
        <f t="shared" si="8"/>
        <v>1.7082149352413905E-25</v>
      </c>
      <c r="G52">
        <f t="shared" si="9"/>
        <v>1.2516318556387935E-6</v>
      </c>
      <c r="H52">
        <v>0.51</v>
      </c>
      <c r="I52">
        <f t="shared" si="2"/>
        <v>1.4725990821046468E-25</v>
      </c>
      <c r="J52">
        <f t="shared" si="10"/>
        <v>2.3561585313674351E-26</v>
      </c>
      <c r="K52">
        <f t="shared" si="4"/>
        <v>4.6259999999999987E-9</v>
      </c>
      <c r="L52">
        <f t="shared" si="11"/>
        <v>-1.5280353556387937E-10</v>
      </c>
      <c r="M52">
        <f t="shared" si="6"/>
        <v>1.542E-16</v>
      </c>
    </row>
    <row r="53" spans="6:13" x14ac:dyDescent="0.25">
      <c r="F53">
        <f t="shared" si="8"/>
        <v>1.6991869109217514E-25</v>
      </c>
      <c r="G53">
        <f t="shared" si="9"/>
        <v>1.2435565865985814E-6</v>
      </c>
      <c r="H53">
        <v>0.52</v>
      </c>
      <c r="I53">
        <f t="shared" si="2"/>
        <v>1.4648163025187513E-25</v>
      </c>
      <c r="J53">
        <f t="shared" si="10"/>
        <v>2.3437060840300021E-26</v>
      </c>
      <c r="K53">
        <f t="shared" si="4"/>
        <v>4.6259999999999987E-9</v>
      </c>
      <c r="L53">
        <f t="shared" si="11"/>
        <v>-1.5199600865985814E-10</v>
      </c>
      <c r="M53">
        <f t="shared" si="6"/>
        <v>1.542E-16</v>
      </c>
    </row>
    <row r="54" spans="6:13" x14ac:dyDescent="0.25">
      <c r="F54">
        <f t="shared" si="8"/>
        <v>1.6903874521494211E-25</v>
      </c>
      <c r="G54">
        <f t="shared" si="9"/>
        <v>1.2356857644274966E-6</v>
      </c>
      <c r="H54">
        <v>0.53</v>
      </c>
      <c r="I54">
        <f t="shared" si="2"/>
        <v>1.4572305621977767E-25</v>
      </c>
      <c r="J54">
        <f t="shared" si="10"/>
        <v>2.3315688995164426E-26</v>
      </c>
      <c r="K54">
        <f t="shared" si="4"/>
        <v>4.6259999999999987E-9</v>
      </c>
      <c r="L54">
        <f t="shared" si="11"/>
        <v>-1.5120892644274966E-10</v>
      </c>
      <c r="M54">
        <f t="shared" si="6"/>
        <v>1.542E-16</v>
      </c>
    </row>
    <row r="55" spans="6:13" x14ac:dyDescent="0.25">
      <c r="F55">
        <f t="shared" si="8"/>
        <v>1.6818066206834034E-25</v>
      </c>
      <c r="G55">
        <f t="shared" si="9"/>
        <v>1.2280104995467962E-6</v>
      </c>
      <c r="H55">
        <v>0.54</v>
      </c>
      <c r="I55">
        <f t="shared" si="2"/>
        <v>1.4498332936925892E-25</v>
      </c>
      <c r="J55">
        <f t="shared" si="10"/>
        <v>2.3197332699081428E-26</v>
      </c>
      <c r="K55">
        <f t="shared" si="4"/>
        <v>4.6259999999999987E-9</v>
      </c>
      <c r="L55">
        <f t="shared" si="11"/>
        <v>-1.5044139995467963E-10</v>
      </c>
      <c r="M55">
        <f t="shared" si="6"/>
        <v>1.542E-16</v>
      </c>
    </row>
    <row r="56" spans="6:13" x14ac:dyDescent="0.25">
      <c r="F56">
        <f t="shared" si="8"/>
        <v>1.6734350843219258E-25</v>
      </c>
      <c r="G56">
        <f t="shared" si="9"/>
        <v>1.2205224444702859E-6</v>
      </c>
      <c r="H56">
        <v>0.55000000000000004</v>
      </c>
      <c r="I56">
        <f t="shared" si="2"/>
        <v>1.4426164520016601E-25</v>
      </c>
      <c r="J56">
        <f t="shared" si="10"/>
        <v>2.3081863232026561E-26</v>
      </c>
      <c r="K56">
        <f t="shared" si="4"/>
        <v>4.6259999999999987E-9</v>
      </c>
      <c r="L56">
        <f t="shared" si="11"/>
        <v>-1.496925944470286E-10</v>
      </c>
      <c r="M56">
        <f t="shared" si="6"/>
        <v>1.542E-16</v>
      </c>
    </row>
    <row r="57" spans="6:13" x14ac:dyDescent="0.25">
      <c r="F57">
        <f t="shared" si="8"/>
        <v>1.6652640697211012E-25</v>
      </c>
      <c r="G57">
        <f t="shared" si="9"/>
        <v>1.2132137516012946E-6</v>
      </c>
      <c r="H57">
        <v>0.56000000000000005</v>
      </c>
      <c r="I57">
        <f t="shared" si="2"/>
        <v>1.4355724738975011E-25</v>
      </c>
      <c r="J57">
        <f t="shared" si="10"/>
        <v>2.2969159582360019E-26</v>
      </c>
      <c r="K57">
        <f t="shared" si="4"/>
        <v>4.6259999999999987E-9</v>
      </c>
      <c r="L57">
        <f t="shared" si="11"/>
        <v>-1.4896172516012948E-10</v>
      </c>
      <c r="M57">
        <f t="shared" si="6"/>
        <v>1.542E-16</v>
      </c>
    </row>
    <row r="58" spans="6:13" x14ac:dyDescent="0.25">
      <c r="F58">
        <f t="shared" si="8"/>
        <v>1.6572853196547006E-25</v>
      </c>
      <c r="G58">
        <f t="shared" si="9"/>
        <v>1.2060770350021568E-6</v>
      </c>
      <c r="H58">
        <v>0.56999999999999995</v>
      </c>
      <c r="I58">
        <f t="shared" si="2"/>
        <v>1.4286942410816385E-25</v>
      </c>
      <c r="J58">
        <f t="shared" si="10"/>
        <v>2.2859107857306214E-26</v>
      </c>
      <c r="K58">
        <f t="shared" si="4"/>
        <v>4.6259999999999987E-9</v>
      </c>
      <c r="L58">
        <f t="shared" si="11"/>
        <v>-1.482480535002157E-10</v>
      </c>
      <c r="M58">
        <f t="shared" si="6"/>
        <v>1.542E-16</v>
      </c>
    </row>
    <row r="59" spans="6:13" x14ac:dyDescent="0.25">
      <c r="F59">
        <f t="shared" si="8"/>
        <v>1.6494910542272253E-25</v>
      </c>
      <c r="G59">
        <f t="shared" si="9"/>
        <v>1.199105335699871E-6</v>
      </c>
      <c r="H59">
        <v>0.57999999999999996</v>
      </c>
      <c r="I59">
        <f t="shared" si="2"/>
        <v>1.4219750467476081E-25</v>
      </c>
      <c r="J59">
        <f t="shared" si="10"/>
        <v>2.275160074796173E-26</v>
      </c>
      <c r="K59">
        <f t="shared" si="4"/>
        <v>4.6259999999999987E-9</v>
      </c>
      <c r="L59">
        <f t="shared" si="11"/>
        <v>-1.475508835699871E-10</v>
      </c>
      <c r="M59">
        <f t="shared" si="6"/>
        <v>1.542E-16</v>
      </c>
    </row>
    <row r="60" spans="6:13" x14ac:dyDescent="0.25">
      <c r="F60">
        <f t="shared" si="8"/>
        <v>1.6418739356134017E-25</v>
      </c>
      <c r="G60">
        <f t="shared" si="9"/>
        <v>1.1922920901460934E-6</v>
      </c>
      <c r="H60">
        <v>0.59</v>
      </c>
      <c r="I60">
        <f t="shared" si="2"/>
        <v>1.4154085651839669E-25</v>
      </c>
      <c r="J60">
        <f t="shared" si="10"/>
        <v>2.2646537042943473E-26</v>
      </c>
      <c r="K60">
        <f t="shared" si="4"/>
        <v>4.6259999999999987E-9</v>
      </c>
      <c r="L60">
        <f t="shared" si="11"/>
        <v>-1.4686955901460934E-10</v>
      </c>
      <c r="M60">
        <f t="shared" si="6"/>
        <v>1.542E-16</v>
      </c>
    </row>
    <row r="61" spans="6:13" x14ac:dyDescent="0.25">
      <c r="F61">
        <f t="shared" si="8"/>
        <v>1.6344270359498225E-25</v>
      </c>
      <c r="G61">
        <f t="shared" si="9"/>
        <v>1.1856311014966874E-6</v>
      </c>
      <c r="H61">
        <v>0.6</v>
      </c>
      <c r="I61">
        <f t="shared" si="2"/>
        <v>1.4089888240946747E-25</v>
      </c>
      <c r="J61">
        <f t="shared" si="10"/>
        <v>2.2543821185514794E-26</v>
      </c>
      <c r="K61">
        <f t="shared" si="4"/>
        <v>4.6259999999999987E-9</v>
      </c>
      <c r="L61">
        <f t="shared" si="11"/>
        <v>-1.4620346014966875E-10</v>
      </c>
      <c r="M61">
        <f t="shared" si="6"/>
        <v>1.542E-16</v>
      </c>
    </row>
    <row r="62" spans="6:13" x14ac:dyDescent="0.25">
      <c r="F62">
        <f t="shared" si="8"/>
        <v>1.6271438080495494E-25</v>
      </c>
      <c r="G62">
        <f t="shared" si="9"/>
        <v>1.1791165134163672E-6</v>
      </c>
      <c r="H62">
        <v>0.61</v>
      </c>
      <c r="I62">
        <f t="shared" si="2"/>
        <v>1.4027101793530598E-25</v>
      </c>
      <c r="J62">
        <f t="shared" si="10"/>
        <v>2.2443362869648956E-26</v>
      </c>
      <c r="K62">
        <f t="shared" si="4"/>
        <v>4.6259999999999987E-9</v>
      </c>
      <c r="L62">
        <f t="shared" si="11"/>
        <v>-1.4555200134163672E-10</v>
      </c>
      <c r="M62">
        <f t="shared" si="6"/>
        <v>1.542E-16</v>
      </c>
    </row>
    <row r="63" spans="6:13" x14ac:dyDescent="0.25">
      <c r="F63">
        <f t="shared" si="8"/>
        <v>1.6200180586497456E-25</v>
      </c>
      <c r="G63">
        <f t="shared" si="9"/>
        <v>1.1727427861491083E-6</v>
      </c>
      <c r="H63">
        <v>0.62</v>
      </c>
      <c r="I63">
        <f t="shared" si="2"/>
        <v>1.3965672919394358E-25</v>
      </c>
      <c r="J63">
        <f t="shared" si="10"/>
        <v>2.2345076671030973E-26</v>
      </c>
      <c r="K63">
        <f t="shared" si="4"/>
        <v>4.6259999999999987E-9</v>
      </c>
      <c r="L63">
        <f t="shared" si="11"/>
        <v>-1.4491462861491085E-10</v>
      </c>
      <c r="M63">
        <f t="shared" si="6"/>
        <v>1.542E-16</v>
      </c>
    </row>
    <row r="64" spans="6:13" x14ac:dyDescent="0.25">
      <c r="F64">
        <f t="shared" si="8"/>
        <v>1.6130439239363543E-25</v>
      </c>
      <c r="G64">
        <f t="shared" si="9"/>
        <v>1.1665046746253373E-6</v>
      </c>
      <c r="H64">
        <v>0.630000000000001</v>
      </c>
      <c r="I64">
        <f t="shared" si="2"/>
        <v>1.3905551068416847E-25</v>
      </c>
      <c r="J64">
        <f t="shared" si="10"/>
        <v>2.2248881709466957E-26</v>
      </c>
      <c r="K64">
        <f t="shared" si="4"/>
        <v>4.6259999999999987E-9</v>
      </c>
      <c r="L64">
        <f t="shared" si="11"/>
        <v>-1.4429081746253373E-10</v>
      </c>
      <c r="M64">
        <f t="shared" si="6"/>
        <v>1.542E-16</v>
      </c>
    </row>
    <row r="65" spans="6:13" x14ac:dyDescent="0.25">
      <c r="F65">
        <f t="shared" si="8"/>
        <v>1.6062158471191927E-25</v>
      </c>
      <c r="G65">
        <f t="shared" si="9"/>
        <v>1.1603972084031953E-6</v>
      </c>
      <c r="H65">
        <v>0.64000000000000101</v>
      </c>
      <c r="I65">
        <f t="shared" si="2"/>
        <v>1.3846688337234419E-25</v>
      </c>
      <c r="J65">
        <f t="shared" si="10"/>
        <v>2.2154701339575073E-26</v>
      </c>
      <c r="K65">
        <f t="shared" si="4"/>
        <v>4.6259999999999987E-9</v>
      </c>
      <c r="L65">
        <f t="shared" si="11"/>
        <v>-1.4368007084031954E-10</v>
      </c>
      <c r="M65">
        <f t="shared" si="6"/>
        <v>1.542E-16</v>
      </c>
    </row>
    <row r="66" spans="6:13" x14ac:dyDescent="0.25">
      <c r="F66">
        <f t="shared" si="8"/>
        <v>1.5995285578567367E-25</v>
      </c>
      <c r="G66">
        <f t="shared" si="9"/>
        <v>1.1544156732643206E-6</v>
      </c>
      <c r="H66">
        <v>0.65000000000000102</v>
      </c>
      <c r="I66">
        <f t="shared" si="2"/>
        <v>1.378903929186842E-25</v>
      </c>
      <c r="J66">
        <f t="shared" si="10"/>
        <v>2.2062462866989471E-26</v>
      </c>
      <c r="K66">
        <f t="shared" si="4"/>
        <v>4.6259999999999987E-9</v>
      </c>
      <c r="L66">
        <f t="shared" si="11"/>
        <v>-1.4308191732643207E-10</v>
      </c>
      <c r="M66">
        <f t="shared" si="6"/>
        <v>1.542E-16</v>
      </c>
    </row>
    <row r="67" spans="6:13" x14ac:dyDescent="0.25">
      <c r="F67">
        <f t="shared" si="8"/>
        <v>1.5929770533520893E-25</v>
      </c>
      <c r="G67">
        <f t="shared" si="9"/>
        <v>1.148555594304482E-6</v>
      </c>
      <c r="H67">
        <v>0.66000000000000103</v>
      </c>
      <c r="I67">
        <f t="shared" ref="I67:I130" si="12">($B$3/$B$6)*J67</f>
        <v>1.373256080475939E-25</v>
      </c>
      <c r="J67">
        <f t="shared" si="10"/>
        <v>2.1972097287615024E-26</v>
      </c>
      <c r="K67">
        <f t="shared" ref="K67:K130" si="13">$B$14*$B$7*$B$9*$B$2*$B$8</f>
        <v>4.6259999999999987E-9</v>
      </c>
      <c r="L67">
        <f t="shared" si="11"/>
        <v>-1.424959094304482E-10</v>
      </c>
      <c r="M67">
        <f t="shared" ref="M67:M130" si="14">$B$4*$B$9*$B$2</f>
        <v>1.542E-16</v>
      </c>
    </row>
    <row r="68" spans="6:13" x14ac:dyDescent="0.25">
      <c r="F68">
        <f t="shared" si="8"/>
        <v>1.5865565809614271E-25</v>
      </c>
      <c r="G68">
        <f t="shared" si="9"/>
        <v>1.1428127203771025E-6</v>
      </c>
      <c r="H68">
        <v>0.67000000000000104</v>
      </c>
      <c r="I68">
        <f t="shared" si="12"/>
        <v>1.3677211904839889E-25</v>
      </c>
      <c r="J68">
        <f t="shared" si="10"/>
        <v>2.1883539047743823E-26</v>
      </c>
      <c r="K68">
        <f t="shared" si="13"/>
        <v>4.6259999999999987E-9</v>
      </c>
      <c r="L68">
        <f t="shared" si="11"/>
        <v>-1.4192162203771026E-10</v>
      </c>
      <c r="M68">
        <f t="shared" si="14"/>
        <v>1.542E-16</v>
      </c>
    </row>
    <row r="69" spans="6:13" x14ac:dyDescent="0.25">
      <c r="F69">
        <f t="shared" si="8"/>
        <v>1.5802626221732816E-25</v>
      </c>
      <c r="G69">
        <f t="shared" si="9"/>
        <v>1.1371830097629755E-6</v>
      </c>
      <c r="H69">
        <v>0.68000000000000105</v>
      </c>
      <c r="I69">
        <f t="shared" si="12"/>
        <v>1.3622953639424841E-25</v>
      </c>
      <c r="J69">
        <f t="shared" si="10"/>
        <v>2.1796725823079746E-26</v>
      </c>
      <c r="K69">
        <f t="shared" si="13"/>
        <v>4.6259999999999987E-9</v>
      </c>
      <c r="L69">
        <f t="shared" si="11"/>
        <v>-1.4135865097629755E-10</v>
      </c>
      <c r="M69">
        <f t="shared" si="14"/>
        <v>1.542E-16</v>
      </c>
    </row>
    <row r="70" spans="6:13" x14ac:dyDescent="0.25">
      <c r="F70">
        <f t="shared" si="8"/>
        <v>1.5740908778322878E-25</v>
      </c>
      <c r="G70">
        <f t="shared" si="9"/>
        <v>1.1316626169531366E-6</v>
      </c>
      <c r="H70">
        <v>0.69000000000000095</v>
      </c>
      <c r="I70">
        <f t="shared" si="12"/>
        <v>1.3569748946830066E-25</v>
      </c>
      <c r="J70">
        <f t="shared" si="10"/>
        <v>2.1711598314928107E-26</v>
      </c>
      <c r="K70">
        <f t="shared" si="13"/>
        <v>4.6259999999999987E-9</v>
      </c>
      <c r="L70">
        <f t="shared" si="11"/>
        <v>-1.4080661169531367E-10</v>
      </c>
      <c r="M70">
        <f t="shared" si="14"/>
        <v>1.542E-16</v>
      </c>
    </row>
    <row r="71" spans="6:13" x14ac:dyDescent="0.25">
      <c r="F71">
        <f t="shared" si="8"/>
        <v>1.5680372544941587E-25</v>
      </c>
      <c r="G71">
        <f t="shared" si="9"/>
        <v>1.1262478804436064E-6</v>
      </c>
      <c r="H71">
        <v>0.70000000000000095</v>
      </c>
      <c r="I71">
        <f t="shared" si="12"/>
        <v>1.3517562538742748E-25</v>
      </c>
      <c r="J71">
        <f t="shared" si="10"/>
        <v>2.1628100061988397E-26</v>
      </c>
      <c r="K71">
        <f t="shared" si="13"/>
        <v>4.6259999999999987E-9</v>
      </c>
      <c r="L71">
        <f t="shared" si="11"/>
        <v>-1.4026513804436063E-10</v>
      </c>
      <c r="M71">
        <f t="shared" si="14"/>
        <v>1.542E-16</v>
      </c>
    </row>
    <row r="72" spans="6:13" x14ac:dyDescent="0.25">
      <c r="F72">
        <f t="shared" si="8"/>
        <v>1.5620978518106079E-25</v>
      </c>
      <c r="G72">
        <f t="shared" si="9"/>
        <v>1.1209353114513968E-6</v>
      </c>
      <c r="H72">
        <v>0.71000000000000096</v>
      </c>
      <c r="I72">
        <f t="shared" si="12"/>
        <v>1.3466360791470757E-25</v>
      </c>
      <c r="J72">
        <f t="shared" si="10"/>
        <v>2.1546177266353211E-26</v>
      </c>
      <c r="K72">
        <f t="shared" si="13"/>
        <v>4.6259999999999987E-9</v>
      </c>
      <c r="L72">
        <f t="shared" si="11"/>
        <v>-1.3973388114513967E-10</v>
      </c>
      <c r="M72">
        <f t="shared" si="14"/>
        <v>1.542E-16</v>
      </c>
    </row>
    <row r="73" spans="6:13" x14ac:dyDescent="0.25">
      <c r="F73">
        <f t="shared" ref="F73:F136" si="15">I73+J73</f>
        <v>1.5562689508530812E-25</v>
      </c>
      <c r="G73">
        <f t="shared" ref="G73:G136" si="16">(($B$10*$B$11^2)/H73)^(1/3)</f>
        <v>1.115721583470281E-6</v>
      </c>
      <c r="H73">
        <v>0.72000000000000097</v>
      </c>
      <c r="I73">
        <f t="shared" si="12"/>
        <v>1.3416111645285182E-25</v>
      </c>
      <c r="J73">
        <f t="shared" ref="J73:J136" si="17">(-L73+SQRT(L73^2-4*M73*K73))/2*M73</f>
        <v>2.1465778632456293E-26</v>
      </c>
      <c r="K73">
        <f t="shared" si="13"/>
        <v>4.6259999999999987E-9</v>
      </c>
      <c r="L73">
        <f t="shared" ref="L73:L136" si="18">$B$14*$B$7*$B$9*$B$2*$B$5-G73*$B$2-$B$4*$B$9*$B$7</f>
        <v>-1.3921250834702809E-10</v>
      </c>
      <c r="M73">
        <f t="shared" si="14"/>
        <v>1.542E-16</v>
      </c>
    </row>
    <row r="74" spans="6:13" x14ac:dyDescent="0.25">
      <c r="F74">
        <f t="shared" si="15"/>
        <v>1.550547003293558E-25</v>
      </c>
      <c r="G74">
        <f t="shared" si="16"/>
        <v>1.1106035225931893E-6</v>
      </c>
      <c r="H74">
        <v>0.73000000000000098</v>
      </c>
      <c r="I74">
        <f t="shared" si="12"/>
        <v>1.3366784511151362E-25</v>
      </c>
      <c r="J74">
        <f t="shared" si="17"/>
        <v>2.1386855217842179E-26</v>
      </c>
      <c r="K74">
        <f t="shared" si="13"/>
        <v>4.6259999999999987E-9</v>
      </c>
      <c r="L74">
        <f t="shared" si="18"/>
        <v>-1.3870070225931893E-10</v>
      </c>
      <c r="M74">
        <f t="shared" si="14"/>
        <v>1.542E-16</v>
      </c>
    </row>
    <row r="75" spans="6:13" x14ac:dyDescent="0.25">
      <c r="F75">
        <f t="shared" si="15"/>
        <v>1.5449286213686578E-25</v>
      </c>
      <c r="G75">
        <f t="shared" si="16"/>
        <v>1.1055780985352632E-6</v>
      </c>
      <c r="H75">
        <v>0.74000000000000099</v>
      </c>
      <c r="I75">
        <f t="shared" si="12"/>
        <v>1.3318350184212566E-25</v>
      </c>
      <c r="J75">
        <f t="shared" si="17"/>
        <v>2.1309360294740107E-26</v>
      </c>
      <c r="K75">
        <f t="shared" si="13"/>
        <v>4.6259999999999987E-9</v>
      </c>
      <c r="L75">
        <f t="shared" si="18"/>
        <v>-1.3819815985352632E-10</v>
      </c>
      <c r="M75">
        <f t="shared" si="14"/>
        <v>1.542E-16</v>
      </c>
    </row>
    <row r="76" spans="6:13" x14ac:dyDescent="0.25">
      <c r="F76">
        <f t="shared" si="15"/>
        <v>1.5394105685606928E-25</v>
      </c>
      <c r="G76">
        <f t="shared" si="16"/>
        <v>1.1006424162982096E-6</v>
      </c>
      <c r="H76">
        <v>0.750000000000001</v>
      </c>
      <c r="I76">
        <f t="shared" si="12"/>
        <v>1.3270780763454248E-25</v>
      </c>
      <c r="J76">
        <f t="shared" si="17"/>
        <v>2.1233249221526797E-26</v>
      </c>
      <c r="K76">
        <f t="shared" si="13"/>
        <v>4.6259999999999987E-9</v>
      </c>
      <c r="L76">
        <f t="shared" si="18"/>
        <v>-1.3770459162982097E-10</v>
      </c>
      <c r="M76">
        <f t="shared" si="14"/>
        <v>1.542E-16</v>
      </c>
    </row>
    <row r="77" spans="6:13" x14ac:dyDescent="0.25">
      <c r="F77">
        <f t="shared" si="15"/>
        <v>1.5339897509355498E-25</v>
      </c>
      <c r="G77">
        <f t="shared" si="16"/>
        <v>1.0957937084221758E-6</v>
      </c>
      <c r="H77">
        <v>0.76000000000000101</v>
      </c>
      <c r="I77">
        <f t="shared" si="12"/>
        <v>1.3224049577030603E-25</v>
      </c>
      <c r="J77">
        <f t="shared" si="17"/>
        <v>2.1158479323248964E-26</v>
      </c>
      <c r="K77">
        <f t="shared" si="13"/>
        <v>4.6259999999999987E-9</v>
      </c>
      <c r="L77">
        <f t="shared" si="18"/>
        <v>-1.3721972084221758E-10</v>
      </c>
      <c r="M77">
        <f t="shared" si="14"/>
        <v>1.542E-16</v>
      </c>
    </row>
    <row r="78" spans="6:13" x14ac:dyDescent="0.25">
      <c r="F78">
        <f t="shared" si="15"/>
        <v>1.5286632090832285E-25</v>
      </c>
      <c r="G78">
        <f t="shared" si="16"/>
        <v>1.0910293277766917E-6</v>
      </c>
      <c r="H78">
        <v>0.77000000000000102</v>
      </c>
      <c r="I78">
        <f t="shared" si="12"/>
        <v>1.3178131112786454E-25</v>
      </c>
      <c r="J78">
        <f t="shared" si="17"/>
        <v>2.1085009780458326E-26</v>
      </c>
      <c r="K78">
        <f t="shared" si="13"/>
        <v>4.6259999999999987E-9</v>
      </c>
      <c r="L78">
        <f t="shared" si="18"/>
        <v>-1.3674328277766918E-10</v>
      </c>
      <c r="M78">
        <f t="shared" si="14"/>
        <v>1.542E-16</v>
      </c>
    </row>
    <row r="79" spans="6:13" x14ac:dyDescent="0.25">
      <c r="F79">
        <f t="shared" si="15"/>
        <v>1.5234281106118379E-25</v>
      </c>
      <c r="G79">
        <f t="shared" si="16"/>
        <v>1.0863467408466738E-6</v>
      </c>
      <c r="H79">
        <v>0.78000000000000103</v>
      </c>
      <c r="I79">
        <f t="shared" si="12"/>
        <v>1.3133000953550326E-25</v>
      </c>
      <c r="J79">
        <f t="shared" si="17"/>
        <v>2.1012801525680521E-26</v>
      </c>
      <c r="K79">
        <f t="shared" si="13"/>
        <v>4.6259999999999987E-9</v>
      </c>
      <c r="L79">
        <f t="shared" si="18"/>
        <v>-1.3627502408466738E-10</v>
      </c>
      <c r="M79">
        <f t="shared" si="14"/>
        <v>1.542E-16</v>
      </c>
    </row>
    <row r="80" spans="6:13" x14ac:dyDescent="0.25">
      <c r="F80">
        <f t="shared" si="15"/>
        <v>1.5182817431505013E-25</v>
      </c>
      <c r="G80">
        <f t="shared" si="16"/>
        <v>1.0817435214736392E-6</v>
      </c>
      <c r="H80">
        <v>0.79000000000000103</v>
      </c>
      <c r="I80">
        <f t="shared" si="12"/>
        <v>1.3088635716814667E-25</v>
      </c>
      <c r="J80">
        <f t="shared" si="17"/>
        <v>2.0941817146903468E-26</v>
      </c>
      <c r="K80">
        <f t="shared" si="13"/>
        <v>4.6259999999999987E-9</v>
      </c>
      <c r="L80">
        <f t="shared" si="18"/>
        <v>-1.3581470214736391E-10</v>
      </c>
      <c r="M80">
        <f t="shared" si="14"/>
        <v>1.542E-16</v>
      </c>
    </row>
    <row r="81" spans="6:13" x14ac:dyDescent="0.25">
      <c r="F81">
        <f t="shared" si="15"/>
        <v>1.5132215078207152E-25</v>
      </c>
      <c r="G81">
        <f t="shared" si="16"/>
        <v>1.0772173450159432E-6</v>
      </c>
      <c r="H81">
        <v>0.80000000000000104</v>
      </c>
      <c r="I81">
        <f t="shared" si="12"/>
        <v>1.3045012998454442E-25</v>
      </c>
      <c r="J81">
        <f t="shared" si="17"/>
        <v>2.0872020797527105E-26</v>
      </c>
      <c r="K81">
        <f t="shared" si="13"/>
        <v>4.6259999999999987E-9</v>
      </c>
      <c r="L81">
        <f t="shared" si="18"/>
        <v>-1.3536208450159434E-10</v>
      </c>
      <c r="M81">
        <f t="shared" si="14"/>
        <v>1.542E-16</v>
      </c>
    </row>
    <row r="82" spans="6:13" x14ac:dyDescent="0.25">
      <c r="F82">
        <f t="shared" si="15"/>
        <v>1.5082449131393804E-25</v>
      </c>
      <c r="G82">
        <f t="shared" si="16"/>
        <v>1.0727659828951444E-6</v>
      </c>
      <c r="H82">
        <v>0.81000000000000105</v>
      </c>
      <c r="I82">
        <f t="shared" si="12"/>
        <v>1.3002111320167071E-25</v>
      </c>
      <c r="J82">
        <f t="shared" si="17"/>
        <v>2.0803378112267314E-26</v>
      </c>
      <c r="K82">
        <f t="shared" si="13"/>
        <v>4.6259999999999987E-9</v>
      </c>
      <c r="L82">
        <f t="shared" si="18"/>
        <v>-1.3491694828951444E-10</v>
      </c>
      <c r="M82">
        <f t="shared" si="14"/>
        <v>1.542E-16</v>
      </c>
    </row>
    <row r="83" spans="6:13" x14ac:dyDescent="0.25">
      <c r="F83">
        <f t="shared" si="15"/>
        <v>1.5033495693200268E-25</v>
      </c>
      <c r="G83">
        <f t="shared" si="16"/>
        <v>1.0683872974985439E-6</v>
      </c>
      <c r="H83">
        <v>0.82000000000000095</v>
      </c>
      <c r="I83">
        <f t="shared" si="12"/>
        <v>1.2959910080345058E-25</v>
      </c>
      <c r="J83">
        <f t="shared" si="17"/>
        <v>2.0735856128552093E-26</v>
      </c>
      <c r="K83">
        <f t="shared" si="13"/>
        <v>4.6259999999999987E-9</v>
      </c>
      <c r="L83">
        <f t="shared" si="18"/>
        <v>-1.344790797498544E-10</v>
      </c>
      <c r="M83">
        <f t="shared" si="14"/>
        <v>1.542E-16</v>
      </c>
    </row>
    <row r="84" spans="6:13" x14ac:dyDescent="0.25">
      <c r="F84">
        <f t="shared" si="15"/>
        <v>1.4985331829416991E-25</v>
      </c>
      <c r="G84">
        <f t="shared" si="16"/>
        <v>1.064079237410594E-6</v>
      </c>
      <c r="H84">
        <v>0.83000000000000096</v>
      </c>
      <c r="I84">
        <f t="shared" si="12"/>
        <v>1.2918389508118096E-25</v>
      </c>
      <c r="J84">
        <f t="shared" si="17"/>
        <v>2.0669423212988953E-26</v>
      </c>
      <c r="K84">
        <f t="shared" si="13"/>
        <v>4.6259999999999987E-9</v>
      </c>
      <c r="L84">
        <f t="shared" si="18"/>
        <v>-1.340482737410594E-10</v>
      </c>
      <c r="M84">
        <f t="shared" si="14"/>
        <v>1.542E-16</v>
      </c>
    </row>
    <row r="85" spans="6:13" x14ac:dyDescent="0.25">
      <c r="F85">
        <f t="shared" si="15"/>
        <v>1.4937935519577273E-25</v>
      </c>
      <c r="G85">
        <f t="shared" si="16"/>
        <v>1.0598398329483271E-6</v>
      </c>
      <c r="H85">
        <v>0.84000000000000097</v>
      </c>
      <c r="I85">
        <f t="shared" si="12"/>
        <v>1.2877530620325235E-25</v>
      </c>
      <c r="J85">
        <f t="shared" si="17"/>
        <v>2.0604048992520377E-26</v>
      </c>
      <c r="K85">
        <f t="shared" si="13"/>
        <v>4.6259999999999987E-9</v>
      </c>
      <c r="L85">
        <f t="shared" si="18"/>
        <v>-1.3362433329483272E-10</v>
      </c>
      <c r="M85">
        <f t="shared" si="14"/>
        <v>1.542E-16</v>
      </c>
    </row>
    <row r="86" spans="6:13" x14ac:dyDescent="0.25">
      <c r="F86">
        <f t="shared" si="15"/>
        <v>1.4891285610188837E-25</v>
      </c>
      <c r="G86">
        <f t="shared" si="16"/>
        <v>1.0556671919780008E-6</v>
      </c>
      <c r="H86">
        <v>0.85000000000000098</v>
      </c>
      <c r="I86">
        <f t="shared" si="12"/>
        <v>1.2837315181197272E-25</v>
      </c>
      <c r="J86">
        <f t="shared" si="17"/>
        <v>2.0539704289915637E-26</v>
      </c>
      <c r="K86">
        <f t="shared" si="13"/>
        <v>4.6259999999999987E-9</v>
      </c>
      <c r="L86">
        <f t="shared" si="18"/>
        <v>-1.3320706919780009E-10</v>
      </c>
      <c r="M86">
        <f t="shared" si="14"/>
        <v>1.542E-16</v>
      </c>
    </row>
    <row r="87" spans="6:13" x14ac:dyDescent="0.25">
      <c r="F87">
        <f t="shared" si="15"/>
        <v>1.4845361770877477E-25</v>
      </c>
      <c r="G87">
        <f t="shared" si="16"/>
        <v>1.0515594959922213E-6</v>
      </c>
      <c r="H87">
        <v>0.86000000000000099</v>
      </c>
      <c r="I87">
        <f t="shared" si="12"/>
        <v>1.279772566454955E-25</v>
      </c>
      <c r="J87">
        <f t="shared" si="17"/>
        <v>2.0476361063279278E-26</v>
      </c>
      <c r="K87">
        <f t="shared" si="13"/>
        <v>4.6259999999999987E-9</v>
      </c>
      <c r="L87">
        <f t="shared" si="18"/>
        <v>-1.3279629959922213E-10</v>
      </c>
      <c r="M87">
        <f t="shared" si="14"/>
        <v>1.542E-16</v>
      </c>
    </row>
    <row r="88" spans="6:13" x14ac:dyDescent="0.25">
      <c r="F88">
        <f t="shared" si="15"/>
        <v>1.4800144453229484E-25</v>
      </c>
      <c r="G88">
        <f t="shared" si="16"/>
        <v>1.0475149964284688E-6</v>
      </c>
      <c r="H88">
        <v>0.87000000000000099</v>
      </c>
      <c r="I88">
        <f t="shared" si="12"/>
        <v>1.2758745218301279E-25</v>
      </c>
      <c r="J88">
        <f t="shared" si="17"/>
        <v>2.0413992349282047E-26</v>
      </c>
      <c r="K88">
        <f t="shared" si="13"/>
        <v>4.6259999999999987E-9</v>
      </c>
      <c r="L88">
        <f t="shared" si="18"/>
        <v>-1.3239184964284687E-10</v>
      </c>
      <c r="M88">
        <f t="shared" si="14"/>
        <v>1.542E-16</v>
      </c>
    </row>
    <row r="89" spans="6:13" x14ac:dyDescent="0.25">
      <c r="F89">
        <f t="shared" si="15"/>
        <v>1.4755614852138218E-25</v>
      </c>
      <c r="G89">
        <f t="shared" si="16"/>
        <v>1.0435320112116151E-6</v>
      </c>
      <c r="H89">
        <v>0.880000000000001</v>
      </c>
      <c r="I89">
        <f t="shared" si="12"/>
        <v>1.2720357631153636E-25</v>
      </c>
      <c r="J89">
        <f t="shared" si="17"/>
        <v>2.0352572209845819E-26</v>
      </c>
      <c r="K89">
        <f t="shared" si="13"/>
        <v>4.6259999999999987E-9</v>
      </c>
      <c r="L89">
        <f t="shared" si="18"/>
        <v>-1.319935511211615E-10</v>
      </c>
      <c r="M89">
        <f t="shared" si="14"/>
        <v>1.542E-16</v>
      </c>
    </row>
    <row r="90" spans="6:13" x14ac:dyDescent="0.25">
      <c r="F90">
        <f t="shared" si="15"/>
        <v>1.4711754869475786E-25</v>
      </c>
      <c r="G90">
        <f t="shared" si="16"/>
        <v>1.039608921504419E-6</v>
      </c>
      <c r="H90">
        <v>0.89000000000000101</v>
      </c>
      <c r="I90">
        <f t="shared" si="12"/>
        <v>1.2682547301272228E-25</v>
      </c>
      <c r="J90">
        <f t="shared" si="17"/>
        <v>2.0292075682035565E-26</v>
      </c>
      <c r="K90">
        <f t="shared" si="13"/>
        <v>4.6259999999999987E-9</v>
      </c>
      <c r="L90">
        <f t="shared" si="18"/>
        <v>-1.3160124215044189E-10</v>
      </c>
      <c r="M90">
        <f t="shared" si="14"/>
        <v>1.542E-16</v>
      </c>
    </row>
    <row r="91" spans="6:13" x14ac:dyDescent="0.25">
      <c r="F91">
        <f t="shared" si="15"/>
        <v>1.4668547079925367E-25</v>
      </c>
      <c r="G91">
        <f t="shared" si="16"/>
        <v>1.0357441686512858E-6</v>
      </c>
      <c r="H91">
        <v>0.90000000000000102</v>
      </c>
      <c r="I91">
        <f t="shared" si="12"/>
        <v>1.2645299206832213E-25</v>
      </c>
      <c r="J91">
        <f t="shared" si="17"/>
        <v>2.023247873093154E-26</v>
      </c>
      <c r="K91">
        <f t="shared" si="13"/>
        <v>4.6259999999999987E-9</v>
      </c>
      <c r="L91">
        <f t="shared" si="18"/>
        <v>-1.3121476686512859E-10</v>
      </c>
      <c r="M91">
        <f t="shared" si="14"/>
        <v>1.542E-16</v>
      </c>
    </row>
    <row r="92" spans="6:13" x14ac:dyDescent="0.25">
      <c r="F92">
        <f t="shared" si="15"/>
        <v>1.4625974698823977E-25</v>
      </c>
      <c r="G92">
        <f t="shared" si="16"/>
        <v>1.0319362513018613E-6</v>
      </c>
      <c r="H92">
        <v>0.91000000000000103</v>
      </c>
      <c r="I92">
        <f t="shared" si="12"/>
        <v>1.2608598878296532E-25</v>
      </c>
      <c r="J92">
        <f t="shared" si="17"/>
        <v>2.0173758205274449E-26</v>
      </c>
      <c r="K92">
        <f t="shared" si="13"/>
        <v>4.6259999999999987E-9</v>
      </c>
      <c r="L92">
        <f t="shared" si="18"/>
        <v>-1.3083397513018613E-10</v>
      </c>
      <c r="M92">
        <f t="shared" si="14"/>
        <v>1.542E-16</v>
      </c>
    </row>
    <row r="93" spans="6:13" x14ac:dyDescent="0.25">
      <c r="F93">
        <f t="shared" si="15"/>
        <v>1.4584021551875643E-25</v>
      </c>
      <c r="G93">
        <f t="shared" si="16"/>
        <v>1.0281837227019267E-6</v>
      </c>
      <c r="H93">
        <v>0.92000000000000104</v>
      </c>
      <c r="I93">
        <f t="shared" si="12"/>
        <v>1.2572432372306589E-25</v>
      </c>
      <c r="J93">
        <f t="shared" si="17"/>
        <v>2.0115891795690541E-26</v>
      </c>
      <c r="K93">
        <f t="shared" si="13"/>
        <v>4.6259999999999987E-9</v>
      </c>
      <c r="L93">
        <f t="shared" si="18"/>
        <v>-1.3045872227019266E-10</v>
      </c>
      <c r="M93">
        <f t="shared" si="14"/>
        <v>1.542E-16</v>
      </c>
    </row>
    <row r="94" spans="6:13" x14ac:dyDescent="0.25">
      <c r="F94">
        <f t="shared" si="15"/>
        <v>1.4542672046608438E-25</v>
      </c>
      <c r="G94">
        <f t="shared" si="16"/>
        <v>1.0244851881402796E-6</v>
      </c>
      <c r="H94">
        <v>0.93000000000000105</v>
      </c>
      <c r="I94">
        <f t="shared" si="12"/>
        <v>1.2536786247076239E-25</v>
      </c>
      <c r="J94">
        <f t="shared" si="17"/>
        <v>2.0058857995321983E-26</v>
      </c>
      <c r="K94">
        <f t="shared" si="13"/>
        <v>4.6259999999999987E-9</v>
      </c>
      <c r="L94">
        <f t="shared" si="18"/>
        <v>-1.3008886881402796E-10</v>
      </c>
      <c r="M94">
        <f t="shared" si="14"/>
        <v>1.542E-16</v>
      </c>
    </row>
    <row r="95" spans="6:13" x14ac:dyDescent="0.25">
      <c r="F95">
        <f t="shared" si="15"/>
        <v>1.4501911145456291E-25</v>
      </c>
      <c r="G95">
        <f t="shared" si="16"/>
        <v>1.0208393025409528E-6</v>
      </c>
      <c r="H95">
        <v>0.94000000000000095</v>
      </c>
      <c r="I95">
        <f t="shared" si="12"/>
        <v>1.2501647539186458E-25</v>
      </c>
      <c r="J95">
        <f t="shared" si="17"/>
        <v>2.0002636062698334E-26</v>
      </c>
      <c r="K95">
        <f t="shared" si="13"/>
        <v>4.6259999999999987E-9</v>
      </c>
      <c r="L95">
        <f t="shared" si="18"/>
        <v>-1.2972428025409529E-10</v>
      </c>
      <c r="M95">
        <f t="shared" si="14"/>
        <v>1.542E-16</v>
      </c>
    </row>
    <row r="96" spans="6:13" x14ac:dyDescent="0.25">
      <c r="F96">
        <f t="shared" si="15"/>
        <v>1.4461724340357569E-25</v>
      </c>
      <c r="G96">
        <f t="shared" si="16"/>
        <v>1.0172447681911008E-6</v>
      </c>
      <c r="H96">
        <v>0.95000000000000095</v>
      </c>
      <c r="I96">
        <f t="shared" si="12"/>
        <v>1.246700374168756E-25</v>
      </c>
      <c r="J96">
        <f t="shared" si="17"/>
        <v>1.9947205986700096E-26</v>
      </c>
      <c r="K96">
        <f t="shared" si="13"/>
        <v>4.6259999999999987E-9</v>
      </c>
      <c r="L96">
        <f t="shared" si="18"/>
        <v>-1.2936482681911008E-10</v>
      </c>
      <c r="M96">
        <f t="shared" si="14"/>
        <v>1.542E-16</v>
      </c>
    </row>
    <row r="97" spans="6:13" x14ac:dyDescent="0.25">
      <c r="F97">
        <f t="shared" si="15"/>
        <v>1.4422097628769877E-25</v>
      </c>
      <c r="G97">
        <f t="shared" si="16"/>
        <v>1.0137003325955667E-6</v>
      </c>
      <c r="H97">
        <v>0.96000000000000096</v>
      </c>
      <c r="I97">
        <f t="shared" si="12"/>
        <v>1.2432842783422308E-25</v>
      </c>
      <c r="J97">
        <f t="shared" si="17"/>
        <v>1.9892548453475694E-26</v>
      </c>
      <c r="K97">
        <f t="shared" si="13"/>
        <v>4.6259999999999987E-9</v>
      </c>
      <c r="L97">
        <f t="shared" si="18"/>
        <v>-1.2901038325955668E-10</v>
      </c>
      <c r="M97">
        <f t="shared" si="14"/>
        <v>1.542E-16</v>
      </c>
    </row>
    <row r="98" spans="6:13" x14ac:dyDescent="0.25">
      <c r="F98">
        <f t="shared" si="15"/>
        <v>1.4383017491008111E-25</v>
      </c>
      <c r="G98">
        <f t="shared" si="16"/>
        <v>1.0102047864498121E-6</v>
      </c>
      <c r="H98">
        <v>0.97000000000000097</v>
      </c>
      <c r="I98">
        <f t="shared" si="12"/>
        <v>1.2399153009489751E-25</v>
      </c>
      <c r="J98">
        <f t="shared" si="17"/>
        <v>1.9838644815183601E-26</v>
      </c>
      <c r="K98">
        <f t="shared" si="13"/>
        <v>4.6259999999999987E-9</v>
      </c>
      <c r="L98">
        <f t="shared" si="18"/>
        <v>-1.2866082864498119E-10</v>
      </c>
      <c r="M98">
        <f t="shared" si="14"/>
        <v>1.542E-16</v>
      </c>
    </row>
    <row r="99" spans="6:13" x14ac:dyDescent="0.25">
      <c r="F99">
        <f t="shared" si="15"/>
        <v>1.4344470868820184E-25</v>
      </c>
      <c r="G99">
        <f t="shared" si="16"/>
        <v>1.0067569617235553E-6</v>
      </c>
      <c r="H99">
        <v>0.98000000000000098</v>
      </c>
      <c r="I99">
        <f t="shared" si="12"/>
        <v>1.2365923162776022E-25</v>
      </c>
      <c r="J99">
        <f t="shared" si="17"/>
        <v>1.9785477060441633E-26</v>
      </c>
      <c r="K99">
        <f t="shared" si="13"/>
        <v>4.6259999999999987E-9</v>
      </c>
      <c r="L99">
        <f t="shared" si="18"/>
        <v>-1.2831604617235552E-10</v>
      </c>
      <c r="M99">
        <f t="shared" si="14"/>
        <v>1.542E-16</v>
      </c>
    </row>
    <row r="100" spans="6:13" x14ac:dyDescent="0.25">
      <c r="F100">
        <f t="shared" si="15"/>
        <v>1.4306445145120746E-25</v>
      </c>
      <c r="G100">
        <f t="shared" si="16"/>
        <v>1.0033557298479867E-6</v>
      </c>
      <c r="H100">
        <v>0.99000000000000099</v>
      </c>
      <c r="I100">
        <f t="shared" si="12"/>
        <v>1.23331423664834E-25</v>
      </c>
      <c r="J100">
        <f t="shared" si="17"/>
        <v>1.9733027786373442E-26</v>
      </c>
      <c r="K100">
        <f t="shared" si="13"/>
        <v>4.6259999999999987E-9</v>
      </c>
      <c r="L100">
        <f t="shared" si="18"/>
        <v>-1.2797592298479868E-10</v>
      </c>
      <c r="M100">
        <f t="shared" si="14"/>
        <v>1.542E-16</v>
      </c>
    </row>
    <row r="101" spans="6:13" x14ac:dyDescent="0.25">
      <c r="F101">
        <f t="shared" si="15"/>
        <v>1.4268928124809437E-25</v>
      </c>
      <c r="G101">
        <f t="shared" si="16"/>
        <v>1.0000000000000004E-6</v>
      </c>
      <c r="H101">
        <v>1</v>
      </c>
      <c r="I101">
        <f t="shared" si="12"/>
        <v>1.2300800107594343E-25</v>
      </c>
      <c r="J101">
        <f t="shared" si="17"/>
        <v>1.9681280172150949E-26</v>
      </c>
      <c r="K101">
        <f t="shared" si="13"/>
        <v>4.6259999999999987E-9</v>
      </c>
      <c r="L101">
        <f t="shared" si="18"/>
        <v>-1.2764035000000005E-10</v>
      </c>
      <c r="M101">
        <f t="shared" si="14"/>
        <v>1.542E-16</v>
      </c>
    </row>
    <row r="102" spans="6:13" x14ac:dyDescent="0.25">
      <c r="F102">
        <f t="shared" si="15"/>
        <v>1.4231908016605606E-25</v>
      </c>
      <c r="G102">
        <f t="shared" si="16"/>
        <v>9.9668871747733924E-7</v>
      </c>
      <c r="H102">
        <v>1.01</v>
      </c>
      <c r="I102">
        <f t="shared" si="12"/>
        <v>1.2268886221211729E-25</v>
      </c>
      <c r="J102">
        <f t="shared" si="17"/>
        <v>1.9630217953938765E-26</v>
      </c>
      <c r="K102">
        <f t="shared" si="13"/>
        <v>4.6259999999999987E-9</v>
      </c>
      <c r="L102">
        <f t="shared" si="18"/>
        <v>-1.2730922174773393E-10</v>
      </c>
      <c r="M102">
        <f t="shared" si="14"/>
        <v>1.542E-16</v>
      </c>
    </row>
    <row r="103" spans="6:13" x14ac:dyDescent="0.25">
      <c r="F103">
        <f t="shared" si="15"/>
        <v>1.4195373415835738E-25</v>
      </c>
      <c r="G103">
        <f t="shared" si="16"/>
        <v>9.9342086215896475E-7</v>
      </c>
      <c r="H103">
        <v>1.02</v>
      </c>
      <c r="I103">
        <f t="shared" si="12"/>
        <v>1.2237390875720464E-25</v>
      </c>
      <c r="J103">
        <f t="shared" si="17"/>
        <v>1.9579825401152743E-26</v>
      </c>
      <c r="K103">
        <f t="shared" si="13"/>
        <v>4.6259999999999987E-9</v>
      </c>
      <c r="L103">
        <f t="shared" si="18"/>
        <v>-1.2698243621589649E-10</v>
      </c>
      <c r="M103">
        <f t="shared" si="14"/>
        <v>1.542E-16</v>
      </c>
    </row>
    <row r="104" spans="6:13" x14ac:dyDescent="0.25">
      <c r="F104">
        <f t="shared" si="15"/>
        <v>1.4159313288115231E-25</v>
      </c>
      <c r="G104">
        <f t="shared" si="16"/>
        <v>9.9019544704541935E-7</v>
      </c>
      <c r="H104">
        <v>1.03</v>
      </c>
      <c r="I104">
        <f t="shared" si="12"/>
        <v>1.2206304558720027E-25</v>
      </c>
      <c r="J104">
        <f t="shared" si="17"/>
        <v>1.9530087293952045E-26</v>
      </c>
      <c r="K104">
        <f t="shared" si="13"/>
        <v>4.6259999999999987E-9</v>
      </c>
      <c r="L104">
        <f t="shared" si="18"/>
        <v>-1.2665989470454194E-10</v>
      </c>
      <c r="M104">
        <f t="shared" si="14"/>
        <v>1.542E-16</v>
      </c>
    </row>
    <row r="105" spans="6:13" x14ac:dyDescent="0.25">
      <c r="F105">
        <f t="shared" si="15"/>
        <v>1.4123716953869657E-25</v>
      </c>
      <c r="G105">
        <f t="shared" si="16"/>
        <v>9.8701151687428506E-7</v>
      </c>
      <c r="H105">
        <v>1.04</v>
      </c>
      <c r="I105">
        <f t="shared" si="12"/>
        <v>1.2175618063680739E-25</v>
      </c>
      <c r="J105">
        <f t="shared" si="17"/>
        <v>1.9480988901889182E-26</v>
      </c>
      <c r="K105">
        <f t="shared" si="13"/>
        <v>4.6259999999999987E-9</v>
      </c>
      <c r="L105">
        <f t="shared" si="18"/>
        <v>-1.2634150168742851E-10</v>
      </c>
      <c r="M105">
        <f t="shared" si="14"/>
        <v>1.542E-16</v>
      </c>
    </row>
    <row r="106" spans="6:13" x14ac:dyDescent="0.25">
      <c r="F106">
        <f t="shared" si="15"/>
        <v>1.4088574073644887E-25</v>
      </c>
      <c r="G106">
        <f t="shared" si="16"/>
        <v>9.8386814680619863E-7</v>
      </c>
      <c r="H106">
        <v>1.05</v>
      </c>
      <c r="I106">
        <f t="shared" si="12"/>
        <v>1.2145322477280075E-25</v>
      </c>
      <c r="J106">
        <f t="shared" si="17"/>
        <v>1.943251596364812E-26</v>
      </c>
      <c r="K106">
        <f t="shared" si="13"/>
        <v>4.6259999999999987E-9</v>
      </c>
      <c r="L106">
        <f t="shared" si="18"/>
        <v>-1.2602716468061987E-10</v>
      </c>
      <c r="M106">
        <f t="shared" si="14"/>
        <v>1.542E-16</v>
      </c>
    </row>
    <row r="107" spans="6:13" x14ac:dyDescent="0.25">
      <c r="F107">
        <f t="shared" si="15"/>
        <v>1.4053874634158384E-25</v>
      </c>
      <c r="G107">
        <f t="shared" si="16"/>
        <v>9.8076444117716781E-7</v>
      </c>
      <c r="H107">
        <v>1.06</v>
      </c>
      <c r="I107">
        <f t="shared" si="12"/>
        <v>1.2115409167377917E-25</v>
      </c>
      <c r="J107">
        <f t="shared" si="17"/>
        <v>1.9384654667804666E-26</v>
      </c>
      <c r="K107">
        <f t="shared" si="13"/>
        <v>4.6259999999999987E-9</v>
      </c>
      <c r="L107">
        <f t="shared" si="18"/>
        <v>-1.2571679411771677E-10</v>
      </c>
      <c r="M107">
        <f t="shared" si="14"/>
        <v>1.542E-16</v>
      </c>
    </row>
    <row r="108" spans="6:13" x14ac:dyDescent="0.25">
      <c r="F108">
        <f t="shared" si="15"/>
        <v>1.4019608935048444E-25</v>
      </c>
      <c r="G108">
        <f t="shared" si="16"/>
        <v>9.7769953231331449E-7</v>
      </c>
      <c r="H108">
        <v>1.07</v>
      </c>
      <c r="I108">
        <f t="shared" si="12"/>
        <v>1.2085869771593485E-25</v>
      </c>
      <c r="J108">
        <f t="shared" si="17"/>
        <v>1.9337391634549578E-26</v>
      </c>
      <c r="K108">
        <f t="shared" si="13"/>
        <v>4.6259999999999987E-9</v>
      </c>
      <c r="L108">
        <f t="shared" si="18"/>
        <v>-1.2541030323133146E-10</v>
      </c>
      <c r="M108">
        <f t="shared" si="14"/>
        <v>1.542E-16</v>
      </c>
    </row>
    <row r="109" spans="6:13" x14ac:dyDescent="0.25">
      <c r="F109">
        <f t="shared" si="15"/>
        <v>1.3985767576279331E-25</v>
      </c>
      <c r="G109">
        <f t="shared" si="16"/>
        <v>9.7467257940428874E-7</v>
      </c>
      <c r="H109">
        <v>1.08</v>
      </c>
      <c r="I109">
        <f t="shared" si="12"/>
        <v>1.20566961864477E-25</v>
      </c>
      <c r="J109">
        <f t="shared" si="17"/>
        <v>1.9290713898316319E-26</v>
      </c>
      <c r="K109">
        <f t="shared" si="13"/>
        <v>4.6259999999999987E-9</v>
      </c>
      <c r="L109">
        <f t="shared" si="18"/>
        <v>-1.2510760794042887E-10</v>
      </c>
      <c r="M109">
        <f t="shared" si="14"/>
        <v>1.542E-16</v>
      </c>
    </row>
    <row r="110" spans="6:13" x14ac:dyDescent="0.25">
      <c r="F110">
        <f t="shared" si="15"/>
        <v>1.3952341446164929E-25</v>
      </c>
      <c r="G110">
        <f t="shared" si="16"/>
        <v>9.7168276743200587E-7</v>
      </c>
      <c r="H110">
        <v>1.0900000000000001</v>
      </c>
      <c r="I110">
        <f t="shared" si="12"/>
        <v>1.2027880557038733E-25</v>
      </c>
      <c r="J110">
        <f t="shared" si="17"/>
        <v>1.9244608891261973E-26</v>
      </c>
      <c r="K110">
        <f t="shared" si="13"/>
        <v>4.6259999999999987E-9</v>
      </c>
      <c r="L110">
        <f t="shared" si="18"/>
        <v>-1.2480862674320059E-10</v>
      </c>
      <c r="M110">
        <f t="shared" si="14"/>
        <v>1.542E-16</v>
      </c>
    </row>
    <row r="111" spans="6:13" x14ac:dyDescent="0.25">
      <c r="F111">
        <f t="shared" si="15"/>
        <v>1.3919321709974615E-25</v>
      </c>
      <c r="G111">
        <f t="shared" si="16"/>
        <v>9.6872930615146446E-7</v>
      </c>
      <c r="H111">
        <v>1.1000000000000001</v>
      </c>
      <c r="I111">
        <f t="shared" si="12"/>
        <v>1.1999415267219496E-25</v>
      </c>
      <c r="J111">
        <f t="shared" si="17"/>
        <v>1.9199064427551191E-26</v>
      </c>
      <c r="K111">
        <f t="shared" si="13"/>
        <v>4.6259999999999987E-9</v>
      </c>
      <c r="L111">
        <f t="shared" si="18"/>
        <v>-1.2451328061514646E-10</v>
      </c>
      <c r="M111">
        <f t="shared" si="14"/>
        <v>1.542E-16</v>
      </c>
    </row>
    <row r="112" spans="6:13" x14ac:dyDescent="0.25">
      <c r="F112">
        <f t="shared" si="15"/>
        <v>1.3886699799088548E-25</v>
      </c>
      <c r="G112">
        <f t="shared" si="16"/>
        <v>9.6581142912070853E-7</v>
      </c>
      <c r="H112">
        <v>1.1100000000000001</v>
      </c>
      <c r="I112">
        <f t="shared" si="12"/>
        <v>1.1971292930248749E-25</v>
      </c>
      <c r="J112">
        <f t="shared" si="17"/>
        <v>1.9154068688398E-26</v>
      </c>
      <c r="K112">
        <f t="shared" si="13"/>
        <v>4.6259999999999987E-9</v>
      </c>
      <c r="L112">
        <f t="shared" si="18"/>
        <v>-1.2422149291207084E-10</v>
      </c>
      <c r="M112">
        <f t="shared" si="14"/>
        <v>1.542E-16</v>
      </c>
    </row>
    <row r="113" spans="6:13" x14ac:dyDescent="0.25">
      <c r="F113">
        <f t="shared" si="15"/>
        <v>1.3854467400670629E-25</v>
      </c>
      <c r="G113">
        <f t="shared" si="16"/>
        <v>9.6292839277708983E-7</v>
      </c>
      <c r="H113">
        <v>1.1200000000000001</v>
      </c>
      <c r="I113">
        <f t="shared" si="12"/>
        <v>1.1943506379888473E-25</v>
      </c>
      <c r="J113">
        <f t="shared" si="17"/>
        <v>1.9109610207821556E-26</v>
      </c>
      <c r="K113">
        <f t="shared" si="13"/>
        <v>4.6259999999999987E-9</v>
      </c>
      <c r="L113">
        <f t="shared" si="18"/>
        <v>-1.2393318927770899E-10</v>
      </c>
      <c r="M113">
        <f t="shared" si="14"/>
        <v>1.542E-16</v>
      </c>
    </row>
    <row r="114" spans="6:13" x14ac:dyDescent="0.25">
      <c r="F114">
        <f t="shared" si="15"/>
        <v>1.3822616447830442E-25</v>
      </c>
      <c r="G114">
        <f t="shared" si="16"/>
        <v>9.600794755572777E-7</v>
      </c>
      <c r="H114">
        <v>1.1299999999999999</v>
      </c>
      <c r="I114">
        <f t="shared" si="12"/>
        <v>1.1916048661922795E-25</v>
      </c>
      <c r="J114">
        <f t="shared" si="17"/>
        <v>1.906567785907647E-26</v>
      </c>
      <c r="K114">
        <f t="shared" si="13"/>
        <v>4.6259999999999987E-9</v>
      </c>
      <c r="L114">
        <f t="shared" si="18"/>
        <v>-1.2364829755572778E-10</v>
      </c>
      <c r="M114">
        <f t="shared" si="14"/>
        <v>1.542E-16</v>
      </c>
    </row>
    <row r="115" spans="6:13" x14ac:dyDescent="0.25">
      <c r="F115">
        <f t="shared" si="15"/>
        <v>1.3791139110246901E-25</v>
      </c>
      <c r="G115">
        <f t="shared" si="16"/>
        <v>9.5726397705855794E-7</v>
      </c>
      <c r="H115">
        <v>1.1399999999999999</v>
      </c>
      <c r="I115">
        <f t="shared" si="12"/>
        <v>1.1888913026074913E-25</v>
      </c>
      <c r="J115">
        <f t="shared" si="17"/>
        <v>1.9022260841719862E-26</v>
      </c>
      <c r="K115">
        <f t="shared" si="13"/>
        <v>4.6259999999999987E-9</v>
      </c>
      <c r="L115">
        <f t="shared" si="18"/>
        <v>-1.2336674770585578E-10</v>
      </c>
      <c r="M115">
        <f t="shared" si="14"/>
        <v>1.542E-16</v>
      </c>
    </row>
    <row r="116" spans="6:13" x14ac:dyDescent="0.25">
      <c r="F116">
        <f t="shared" si="15"/>
        <v>1.3760027785227892E-25</v>
      </c>
      <c r="G116">
        <f t="shared" si="16"/>
        <v>9.5448121723913696E-7</v>
      </c>
      <c r="H116">
        <v>1.1499999999999999</v>
      </c>
      <c r="I116">
        <f t="shared" si="12"/>
        <v>1.1862092918299907E-25</v>
      </c>
      <c r="J116">
        <f t="shared" si="17"/>
        <v>1.8979348669279851E-26</v>
      </c>
      <c r="K116">
        <f t="shared" si="13"/>
        <v>4.6259999999999987E-9</v>
      </c>
      <c r="L116">
        <f t="shared" si="18"/>
        <v>-1.2308847172391369E-10</v>
      </c>
      <c r="M116">
        <f t="shared" si="14"/>
        <v>1.542E-16</v>
      </c>
    </row>
    <row r="117" spans="6:13" x14ac:dyDescent="0.25">
      <c r="F117">
        <f t="shared" si="15"/>
        <v>1.3729275089182262E-25</v>
      </c>
      <c r="G117">
        <f t="shared" si="16"/>
        <v>9.5173053565532763E-7</v>
      </c>
      <c r="H117">
        <v>1.1599999999999999</v>
      </c>
      <c r="I117">
        <f t="shared" si="12"/>
        <v>1.1835581973432985E-25</v>
      </c>
      <c r="J117">
        <f t="shared" si="17"/>
        <v>1.8936931157492776E-26</v>
      </c>
      <c r="K117">
        <f t="shared" si="13"/>
        <v>4.6259999999999987E-9</v>
      </c>
      <c r="L117">
        <f t="shared" si="18"/>
        <v>-1.2281340356553275E-10</v>
      </c>
      <c r="M117">
        <f t="shared" si="14"/>
        <v>1.542E-16</v>
      </c>
    </row>
    <row r="118" spans="6:13" x14ac:dyDescent="0.25">
      <c r="F118">
        <f t="shared" si="15"/>
        <v>1.369887384948161E-25</v>
      </c>
      <c r="G118">
        <f t="shared" si="16"/>
        <v>9.4901129073360223E-7</v>
      </c>
      <c r="H118">
        <v>1.17</v>
      </c>
      <c r="I118">
        <f t="shared" si="12"/>
        <v>1.1809374008173802E-25</v>
      </c>
      <c r="J118">
        <f t="shared" si="17"/>
        <v>1.8894998413078082E-26</v>
      </c>
      <c r="K118">
        <f t="shared" si="13"/>
        <v>4.6259999999999987E-9</v>
      </c>
      <c r="L118">
        <f t="shared" si="18"/>
        <v>-1.2254147907336022E-10</v>
      </c>
      <c r="M118">
        <f t="shared" si="14"/>
        <v>1.542E-16</v>
      </c>
    </row>
    <row r="119" spans="6:13" x14ac:dyDescent="0.25">
      <c r="F119">
        <f t="shared" si="15"/>
        <v>1.3668817096690907E-25</v>
      </c>
      <c r="G119">
        <f t="shared" si="16"/>
        <v>9.4632285907563704E-7</v>
      </c>
      <c r="H119">
        <v>1.18</v>
      </c>
      <c r="I119">
        <f t="shared" si="12"/>
        <v>1.1783463014388712E-25</v>
      </c>
      <c r="J119">
        <f t="shared" si="17"/>
        <v>1.8853540823021941E-26</v>
      </c>
      <c r="K119">
        <f t="shared" si="13"/>
        <v>4.6259999999999987E-9</v>
      </c>
      <c r="L119">
        <f t="shared" si="18"/>
        <v>-1.2227263590756371E-10</v>
      </c>
      <c r="M119">
        <f t="shared" si="14"/>
        <v>1.542E-16</v>
      </c>
    </row>
    <row r="120" spans="6:13" x14ac:dyDescent="0.25">
      <c r="F120">
        <f t="shared" si="15"/>
        <v>1.3639098057148447E-25</v>
      </c>
      <c r="G120">
        <f t="shared" si="16"/>
        <v>9.4366463479460266E-7</v>
      </c>
      <c r="H120">
        <v>1.19</v>
      </c>
      <c r="I120">
        <f t="shared" si="12"/>
        <v>1.1757843152714178E-25</v>
      </c>
      <c r="J120">
        <f t="shared" si="17"/>
        <v>1.8812549044342686E-26</v>
      </c>
      <c r="K120">
        <f t="shared" si="13"/>
        <v>4.6259999999999987E-9</v>
      </c>
      <c r="L120">
        <f t="shared" si="18"/>
        <v>-1.2200681347946026E-10</v>
      </c>
      <c r="M120">
        <f t="shared" si="14"/>
        <v>1.542E-16</v>
      </c>
    </row>
    <row r="121" spans="6:13" x14ac:dyDescent="0.25">
      <c r="F121">
        <f t="shared" si="15"/>
        <v>1.36097101458764E-25</v>
      </c>
      <c r="G121">
        <f t="shared" si="16"/>
        <v>9.4103602888102777E-7</v>
      </c>
      <c r="H121">
        <v>1.2</v>
      </c>
      <c r="I121">
        <f t="shared" si="12"/>
        <v>1.1732508746445172E-25</v>
      </c>
      <c r="J121">
        <f t="shared" si="17"/>
        <v>1.8772013994312276E-26</v>
      </c>
      <c r="K121">
        <f t="shared" si="13"/>
        <v>4.6259999999999987E-9</v>
      </c>
      <c r="L121">
        <f t="shared" si="18"/>
        <v>-1.2174395288810277E-10</v>
      </c>
      <c r="M121">
        <f t="shared" si="14"/>
        <v>1.542E-16</v>
      </c>
    </row>
    <row r="122" spans="6:13" x14ac:dyDescent="0.25">
      <c r="F122">
        <f t="shared" si="15"/>
        <v>1.3580646959804802E-25</v>
      </c>
      <c r="G122">
        <f t="shared" si="16"/>
        <v>9.3843646859669737E-7</v>
      </c>
      <c r="H122">
        <v>1.21</v>
      </c>
      <c r="I122">
        <f t="shared" si="12"/>
        <v>1.1707454275693794E-25</v>
      </c>
      <c r="J122">
        <f t="shared" si="17"/>
        <v>1.8731926841110071E-26</v>
      </c>
      <c r="K122">
        <f t="shared" si="13"/>
        <v>4.6259999999999987E-9</v>
      </c>
      <c r="L122">
        <f t="shared" si="18"/>
        <v>-1.2148399685966974E-10</v>
      </c>
      <c r="M122">
        <f t="shared" si="14"/>
        <v>1.542E-16</v>
      </c>
    </row>
    <row r="123" spans="6:13" x14ac:dyDescent="0.25">
      <c r="F123">
        <f t="shared" si="15"/>
        <v>1.3551902271292406E-25</v>
      </c>
      <c r="G123">
        <f t="shared" si="16"/>
        <v>9.3586539689510795E-7</v>
      </c>
      <c r="H123">
        <v>1.22</v>
      </c>
      <c r="I123">
        <f t="shared" si="12"/>
        <v>1.1682674371803798E-25</v>
      </c>
      <c r="J123">
        <f t="shared" si="17"/>
        <v>1.8692278994886077E-26</v>
      </c>
      <c r="K123">
        <f t="shared" si="13"/>
        <v>4.6259999999999987E-9</v>
      </c>
      <c r="L123">
        <f t="shared" si="18"/>
        <v>-1.2122688968951078E-10</v>
      </c>
      <c r="M123">
        <f t="shared" si="14"/>
        <v>1.542E-16</v>
      </c>
    </row>
    <row r="124" spans="6:13" x14ac:dyDescent="0.25">
      <c r="F124">
        <f t="shared" si="15"/>
        <v>1.3523470021929445E-25</v>
      </c>
      <c r="G124">
        <f t="shared" si="16"/>
        <v>9.3332227186713423E-7</v>
      </c>
      <c r="H124">
        <v>1.23</v>
      </c>
      <c r="I124">
        <f t="shared" si="12"/>
        <v>1.1658163812008141E-25</v>
      </c>
      <c r="J124">
        <f t="shared" si="17"/>
        <v>1.8653062099213027E-26</v>
      </c>
      <c r="K124">
        <f t="shared" si="13"/>
        <v>4.6259999999999987E-9</v>
      </c>
      <c r="L124">
        <f t="shared" si="18"/>
        <v>-1.2097257718671344E-10</v>
      </c>
      <c r="M124">
        <f t="shared" si="14"/>
        <v>1.542E-16</v>
      </c>
    </row>
    <row r="125" spans="6:13" x14ac:dyDescent="0.25">
      <c r="F125">
        <f t="shared" si="15"/>
        <v>1.3495344316607641E-25</v>
      </c>
      <c r="G125">
        <f t="shared" si="16"/>
        <v>9.3080656621060526E-7</v>
      </c>
      <c r="H125">
        <v>1.24</v>
      </c>
      <c r="I125">
        <f t="shared" si="12"/>
        <v>1.1633917514316932E-25</v>
      </c>
      <c r="J125">
        <f t="shared" si="17"/>
        <v>1.8614268022907091E-26</v>
      </c>
      <c r="K125">
        <f t="shared" si="13"/>
        <v>4.6259999999999987E-9</v>
      </c>
      <c r="L125">
        <f t="shared" si="18"/>
        <v>-1.2072100662106054E-10</v>
      </c>
      <c r="M125">
        <f t="shared" si="14"/>
        <v>1.542E-16</v>
      </c>
    </row>
    <row r="126" spans="6:13" x14ac:dyDescent="0.25">
      <c r="F126">
        <f t="shared" si="15"/>
        <v>1.3467519417843754E-25</v>
      </c>
      <c r="G126">
        <f t="shared" si="16"/>
        <v>9.2831776672255705E-7</v>
      </c>
      <c r="H126">
        <v>1.25</v>
      </c>
      <c r="I126">
        <f t="shared" si="12"/>
        <v>1.1609930532623926E-25</v>
      </c>
      <c r="J126">
        <f t="shared" si="17"/>
        <v>1.8575888852198283E-26</v>
      </c>
      <c r="K126">
        <f t="shared" si="13"/>
        <v>4.6259999999999987E-9</v>
      </c>
      <c r="L126">
        <f t="shared" si="18"/>
        <v>-1.204721266722557E-10</v>
      </c>
      <c r="M126">
        <f t="shared" si="14"/>
        <v>1.542E-16</v>
      </c>
    </row>
    <row r="127" spans="6:13" x14ac:dyDescent="0.25">
      <c r="F127">
        <f t="shared" si="15"/>
        <v>1.3439989740344135E-25</v>
      </c>
      <c r="G127">
        <f t="shared" si="16"/>
        <v>9.2585537381304067E-7</v>
      </c>
      <c r="H127">
        <v>1.26</v>
      </c>
      <c r="I127">
        <f t="shared" si="12"/>
        <v>1.1586198052020806E-25</v>
      </c>
      <c r="J127">
        <f t="shared" si="17"/>
        <v>1.8537916883233289E-26</v>
      </c>
      <c r="K127">
        <f t="shared" si="13"/>
        <v>4.6259999999999987E-9</v>
      </c>
      <c r="L127">
        <f t="shared" si="18"/>
        <v>-1.2022588738130407E-10</v>
      </c>
      <c r="M127">
        <f t="shared" si="14"/>
        <v>1.542E-16</v>
      </c>
    </row>
    <row r="128" spans="6:13" x14ac:dyDescent="0.25">
      <c r="F128">
        <f t="shared" si="15"/>
        <v>1.3412749845798285E-25</v>
      </c>
      <c r="G128">
        <f t="shared" si="16"/>
        <v>9.2341890103942047E-7</v>
      </c>
      <c r="H128">
        <v>1.27</v>
      </c>
      <c r="I128">
        <f t="shared" si="12"/>
        <v>1.1562715384308866E-25</v>
      </c>
      <c r="J128">
        <f t="shared" si="17"/>
        <v>1.8500344614894186E-26</v>
      </c>
      <c r="K128">
        <f t="shared" si="13"/>
        <v>4.6259999999999987E-9</v>
      </c>
      <c r="L128">
        <f t="shared" si="18"/>
        <v>-1.1998224010394205E-10</v>
      </c>
      <c r="M128">
        <f t="shared" si="14"/>
        <v>1.542E-16</v>
      </c>
    </row>
    <row r="129" spans="6:13" x14ac:dyDescent="0.25">
      <c r="F129">
        <f t="shared" si="15"/>
        <v>1.3385794437889646E-25</v>
      </c>
      <c r="G129">
        <f t="shared" si="16"/>
        <v>9.2100787466009651E-7</v>
      </c>
      <c r="H129">
        <v>1.28</v>
      </c>
      <c r="I129">
        <f t="shared" si="12"/>
        <v>1.1539477963697972E-25</v>
      </c>
      <c r="J129">
        <f t="shared" si="17"/>
        <v>1.8463164741916755E-26</v>
      </c>
      <c r="K129">
        <f t="shared" si="13"/>
        <v>4.6259999999999987E-9</v>
      </c>
      <c r="L129">
        <f t="shared" si="18"/>
        <v>-1.1974113746600964E-10</v>
      </c>
      <c r="M129">
        <f t="shared" si="14"/>
        <v>1.542E-16</v>
      </c>
    </row>
    <row r="130" spans="6:13" x14ac:dyDescent="0.25">
      <c r="F130">
        <f t="shared" si="15"/>
        <v>1.3359118357513469E-25</v>
      </c>
      <c r="G130">
        <f t="shared" si="16"/>
        <v>9.1862183320675257E-7</v>
      </c>
      <c r="H130">
        <v>1.29</v>
      </c>
      <c r="I130">
        <f t="shared" si="12"/>
        <v>1.1516481342684026E-25</v>
      </c>
      <c r="J130">
        <f t="shared" si="17"/>
        <v>1.842637014829444E-26</v>
      </c>
      <c r="K130">
        <f t="shared" si="13"/>
        <v>4.6259999999999987E-9</v>
      </c>
      <c r="L130">
        <f t="shared" si="18"/>
        <v>-1.1950253332067526E-10</v>
      </c>
      <c r="M130">
        <f t="shared" si="14"/>
        <v>1.542E-16</v>
      </c>
    </row>
    <row r="131" spans="6:13" x14ac:dyDescent="0.25">
      <c r="F131">
        <f t="shared" si="15"/>
        <v>1.3332716578191137E-25</v>
      </c>
      <c r="G131">
        <f t="shared" si="16"/>
        <v>9.1626032707417933E-7</v>
      </c>
      <c r="H131">
        <v>1.3</v>
      </c>
      <c r="I131">
        <f t="shared" ref="I131:I194" si="19">($B$3/$B$6)*J131</f>
        <v>1.1493721188095809E-25</v>
      </c>
      <c r="J131">
        <f t="shared" si="17"/>
        <v>1.8389953900953293E-26</v>
      </c>
      <c r="K131">
        <f t="shared" ref="K131:K194" si="20">$B$14*$B$7*$B$9*$B$2*$B$8</f>
        <v>4.6259999999999987E-9</v>
      </c>
      <c r="L131">
        <f t="shared" si="18"/>
        <v>-1.1926638270741792E-10</v>
      </c>
      <c r="M131">
        <f t="shared" ref="M131:M194" si="21">$B$4*$B$9*$B$2</f>
        <v>1.542E-16</v>
      </c>
    </row>
    <row r="132" spans="6:13" x14ac:dyDescent="0.25">
      <c r="F132">
        <f t="shared" si="15"/>
        <v>1.3306584201671877E-25</v>
      </c>
      <c r="G132">
        <f t="shared" si="16"/>
        <v>9.1392291812685331E-7</v>
      </c>
      <c r="H132">
        <v>1.31</v>
      </c>
      <c r="I132">
        <f t="shared" si="19"/>
        <v>1.1471193277303342E-25</v>
      </c>
      <c r="J132">
        <f t="shared" si="17"/>
        <v>1.8353909243685348E-26</v>
      </c>
      <c r="K132">
        <f t="shared" si="20"/>
        <v>4.6259999999999987E-9</v>
      </c>
      <c r="L132">
        <f t="shared" si="18"/>
        <v>-1.1903264181268533E-10</v>
      </c>
      <c r="M132">
        <f t="shared" si="21"/>
        <v>1.542E-16</v>
      </c>
    </row>
    <row r="133" spans="6:13" x14ac:dyDescent="0.25">
      <c r="F133">
        <f t="shared" si="15"/>
        <v>1.3280716453712541E-25</v>
      </c>
      <c r="G133">
        <f t="shared" si="16"/>
        <v>9.1160917932144872E-7</v>
      </c>
      <c r="H133">
        <v>1.32</v>
      </c>
      <c r="I133">
        <f t="shared" si="19"/>
        <v>1.1448893494579776E-25</v>
      </c>
      <c r="J133">
        <f t="shared" si="17"/>
        <v>1.8318229591327643E-26</v>
      </c>
      <c r="K133">
        <f t="shared" si="20"/>
        <v>4.6259999999999987E-9</v>
      </c>
      <c r="L133">
        <f t="shared" si="18"/>
        <v>-1.1880126793214488E-10</v>
      </c>
      <c r="M133">
        <f t="shared" si="21"/>
        <v>1.542E-16</v>
      </c>
    </row>
    <row r="134" spans="6:13" x14ac:dyDescent="0.25">
      <c r="F134">
        <f t="shared" si="15"/>
        <v>1.3255108680026945E-25</v>
      </c>
      <c r="G134">
        <f t="shared" si="16"/>
        <v>9.0931869434451431E-7</v>
      </c>
      <c r="H134">
        <v>1.33</v>
      </c>
      <c r="I134">
        <f t="shared" si="19"/>
        <v>1.1426817827609435E-25</v>
      </c>
      <c r="J134">
        <f t="shared" si="17"/>
        <v>1.8282908524175096E-26</v>
      </c>
      <c r="K134">
        <f t="shared" si="20"/>
        <v>4.6259999999999987E-9</v>
      </c>
      <c r="L134">
        <f t="shared" si="18"/>
        <v>-1.1857221943445144E-10</v>
      </c>
      <c r="M134">
        <f t="shared" si="21"/>
        <v>1.542E-16</v>
      </c>
    </row>
    <row r="135" spans="6:13" x14ac:dyDescent="0.25">
      <c r="F135">
        <f t="shared" si="15"/>
        <v>1.3229756342397047E-25</v>
      </c>
      <c r="G135">
        <f t="shared" si="16"/>
        <v>9.0705105726462567E-7</v>
      </c>
      <c r="H135">
        <v>1.34</v>
      </c>
      <c r="I135">
        <f t="shared" si="19"/>
        <v>1.1404962364135385E-25</v>
      </c>
      <c r="J135">
        <f t="shared" si="17"/>
        <v>1.8247939782616615E-26</v>
      </c>
      <c r="K135">
        <f t="shared" si="20"/>
        <v>4.6259999999999987E-9</v>
      </c>
      <c r="L135">
        <f t="shared" si="18"/>
        <v>-1.1834545572646256E-10</v>
      </c>
      <c r="M135">
        <f t="shared" si="21"/>
        <v>1.542E-16</v>
      </c>
    </row>
    <row r="136" spans="6:13" x14ac:dyDescent="0.25">
      <c r="F136">
        <f t="shared" si="15"/>
        <v>1.320465501493801E-25</v>
      </c>
      <c r="G136">
        <f t="shared" si="16"/>
        <v>9.0480587219830293E-7</v>
      </c>
      <c r="H136">
        <v>1.35</v>
      </c>
      <c r="I136">
        <f t="shared" si="19"/>
        <v>1.1383323288739664E-25</v>
      </c>
      <c r="J136">
        <f t="shared" si="17"/>
        <v>1.8213317261983462E-26</v>
      </c>
      <c r="K136">
        <f t="shared" si="20"/>
        <v>4.6259999999999987E-9</v>
      </c>
      <c r="L136">
        <f t="shared" si="18"/>
        <v>-1.181209372198303E-10</v>
      </c>
      <c r="M136">
        <f t="shared" si="21"/>
        <v>1.542E-16</v>
      </c>
    </row>
    <row r="137" spans="6:13" x14ac:dyDescent="0.25">
      <c r="F137">
        <f t="shared" ref="F137:F200" si="22">I137+J137</f>
        <v>1.3179800380510055E-25</v>
      </c>
      <c r="G137">
        <f t="shared" ref="G137:G200" si="23">(($B$10*$B$11^2)/H137)^(1/3)</f>
        <v>9.0258275298905798E-7</v>
      </c>
      <c r="H137">
        <v>1.36</v>
      </c>
      <c r="I137">
        <f t="shared" si="19"/>
        <v>1.1361896879750046E-25</v>
      </c>
      <c r="J137">
        <f t="shared" ref="J137:J200" si="24">(-L137+SQRT(L137^2-4*M137*K137))/2*M137</f>
        <v>1.8179035007600075E-26</v>
      </c>
      <c r="K137">
        <f t="shared" si="20"/>
        <v>4.6259999999999987E-9</v>
      </c>
      <c r="L137">
        <f t="shared" ref="L137:L200" si="25">$B$14*$B$7*$B$9*$B$2*$B$5-G137*$B$2-$B$4*$B$9*$B$7</f>
        <v>-1.178986252989058E-10</v>
      </c>
      <c r="M137">
        <f t="shared" si="21"/>
        <v>1.542E-16</v>
      </c>
    </row>
    <row r="138" spans="6:13" x14ac:dyDescent="0.25">
      <c r="F138">
        <f t="shared" si="22"/>
        <v>1.3155188227270415E-25</v>
      </c>
      <c r="G138">
        <f t="shared" si="23"/>
        <v>9.0038132289897629E-7</v>
      </c>
      <c r="H138">
        <v>1.37</v>
      </c>
      <c r="I138">
        <f t="shared" si="19"/>
        <v>1.13406795062676E-25</v>
      </c>
      <c r="J138">
        <f t="shared" si="24"/>
        <v>1.8145087210028159E-26</v>
      </c>
      <c r="K138">
        <f t="shared" si="20"/>
        <v>4.6259999999999987E-9</v>
      </c>
      <c r="L138">
        <f t="shared" si="25"/>
        <v>-1.1767848228989764E-10</v>
      </c>
      <c r="M138">
        <f t="shared" si="21"/>
        <v>1.542E-16</v>
      </c>
    </row>
    <row r="139" spans="6:13" x14ac:dyDescent="0.25">
      <c r="F139">
        <f t="shared" si="22"/>
        <v>1.3130814445358926E-25</v>
      </c>
      <c r="G139">
        <f t="shared" si="23"/>
        <v>8.9820121431224662E-7</v>
      </c>
      <c r="H139">
        <v>1.38</v>
      </c>
      <c r="I139">
        <f t="shared" si="19"/>
        <v>1.1319667625309419E-25</v>
      </c>
      <c r="J139">
        <f t="shared" si="24"/>
        <v>1.811146820049507E-26</v>
      </c>
      <c r="K139">
        <f t="shared" si="20"/>
        <v>4.6259999999999987E-9</v>
      </c>
      <c r="L139">
        <f t="shared" si="25"/>
        <v>-1.1746047143122465E-10</v>
      </c>
      <c r="M139">
        <f t="shared" si="21"/>
        <v>1.542E-16</v>
      </c>
    </row>
    <row r="140" spans="6:13" x14ac:dyDescent="0.25">
      <c r="F140">
        <f t="shared" si="22"/>
        <v>1.3106675023710978E-25</v>
      </c>
      <c r="G140">
        <f t="shared" si="23"/>
        <v>8.9604206845008864E-7</v>
      </c>
      <c r="H140">
        <v>1.39</v>
      </c>
      <c r="I140">
        <f t="shared" si="19"/>
        <v>1.1298857779061189E-25</v>
      </c>
      <c r="J140">
        <f t="shared" si="24"/>
        <v>1.8078172446497903E-26</v>
      </c>
      <c r="K140">
        <f t="shared" si="20"/>
        <v>4.6259999999999987E-9</v>
      </c>
      <c r="L140">
        <f t="shared" si="25"/>
        <v>-1.1724455684500886E-10</v>
      </c>
      <c r="M140">
        <f t="shared" si="21"/>
        <v>1.542E-16</v>
      </c>
    </row>
    <row r="141" spans="6:13" x14ac:dyDescent="0.25">
      <c r="F141">
        <f t="shared" si="22"/>
        <v>1.3082766046992236E-25</v>
      </c>
      <c r="G141">
        <f t="shared" si="23"/>
        <v>8.9390353509656889E-7</v>
      </c>
      <c r="H141">
        <v>1.4</v>
      </c>
      <c r="I141">
        <f t="shared" si="19"/>
        <v>1.1278246592234686E-25</v>
      </c>
      <c r="J141">
        <f t="shared" si="24"/>
        <v>1.8045194547575498E-26</v>
      </c>
      <c r="K141">
        <f t="shared" si="20"/>
        <v>4.6259999999999987E-9</v>
      </c>
      <c r="L141">
        <f t="shared" si="25"/>
        <v>-1.170307035096569E-10</v>
      </c>
      <c r="M141">
        <f t="shared" si="21"/>
        <v>1.542E-16</v>
      </c>
    </row>
    <row r="142" spans="6:13" x14ac:dyDescent="0.25">
      <c r="F142">
        <f t="shared" si="22"/>
        <v>1.3059083692649481E-25</v>
      </c>
      <c r="G142">
        <f t="shared" si="23"/>
        <v>8.9178527233480599E-7</v>
      </c>
      <c r="H142">
        <v>1.41</v>
      </c>
      <c r="I142">
        <f t="shared" si="19"/>
        <v>1.1257830769525415E-25</v>
      </c>
      <c r="J142">
        <f t="shared" si="24"/>
        <v>1.8012529231240663E-26</v>
      </c>
      <c r="K142">
        <f t="shared" si="20"/>
        <v>4.6259999999999987E-9</v>
      </c>
      <c r="L142">
        <f t="shared" si="25"/>
        <v>-1.168188772334806E-10</v>
      </c>
      <c r="M142">
        <f t="shared" si="21"/>
        <v>1.542E-16</v>
      </c>
    </row>
    <row r="143" spans="6:13" x14ac:dyDescent="0.25">
      <c r="F143">
        <f t="shared" si="22"/>
        <v>1.303562422807271E-25</v>
      </c>
      <c r="G143">
        <f t="shared" si="23"/>
        <v>8.8968694629312529E-7</v>
      </c>
      <c r="H143">
        <v>1.42</v>
      </c>
      <c r="I143">
        <f t="shared" si="19"/>
        <v>1.123760709316613E-25</v>
      </c>
      <c r="J143">
        <f t="shared" si="24"/>
        <v>1.7980171349065808E-26</v>
      </c>
      <c r="K143">
        <f t="shared" si="20"/>
        <v>4.6259999999999987E-9</v>
      </c>
      <c r="L143">
        <f t="shared" si="25"/>
        <v>-1.1660904462931254E-10</v>
      </c>
      <c r="M143">
        <f t="shared" si="21"/>
        <v>1.542E-16</v>
      </c>
    </row>
    <row r="144" spans="6:13" x14ac:dyDescent="0.25">
      <c r="F144">
        <f t="shared" si="22"/>
        <v>1.3012384007863096E-25</v>
      </c>
      <c r="G144">
        <f t="shared" si="23"/>
        <v>8.8760823090068484E-7</v>
      </c>
      <c r="H144">
        <v>1.43</v>
      </c>
      <c r="I144">
        <f t="shared" si="19"/>
        <v>1.1217572420571635E-25</v>
      </c>
      <c r="J144">
        <f t="shared" si="24"/>
        <v>1.7948115872914617E-26</v>
      </c>
      <c r="K144">
        <f t="shared" si="20"/>
        <v>4.6259999999999987E-9</v>
      </c>
      <c r="L144">
        <f t="shared" si="25"/>
        <v>-1.1640117309006848E-10</v>
      </c>
      <c r="M144">
        <f t="shared" si="21"/>
        <v>1.542E-16</v>
      </c>
    </row>
    <row r="145" spans="6:13" x14ac:dyDescent="0.25">
      <c r="F145">
        <f t="shared" si="22"/>
        <v>1.2989359471202444E-25</v>
      </c>
      <c r="G145">
        <f t="shared" si="23"/>
        <v>8.855488076521772E-7</v>
      </c>
      <c r="H145">
        <v>1.44</v>
      </c>
      <c r="I145">
        <f t="shared" si="19"/>
        <v>1.1197723682071072E-25</v>
      </c>
      <c r="J145">
        <f t="shared" si="24"/>
        <v>1.7916357891313716E-26</v>
      </c>
      <c r="K145">
        <f t="shared" si="20"/>
        <v>4.6259999999999987E-9</v>
      </c>
      <c r="L145">
        <f t="shared" si="25"/>
        <v>-1.1619523076521771E-10</v>
      </c>
      <c r="M145">
        <f t="shared" si="21"/>
        <v>1.542E-16</v>
      </c>
    </row>
    <row r="146" spans="6:13" x14ac:dyDescent="0.25">
      <c r="F146">
        <f t="shared" si="22"/>
        <v>1.2966547139319709E-25</v>
      </c>
      <c r="G146">
        <f t="shared" si="23"/>
        <v>8.8350836538121623E-7</v>
      </c>
      <c r="H146">
        <v>1.45</v>
      </c>
      <c r="I146">
        <f t="shared" si="19"/>
        <v>1.1178057878723886E-25</v>
      </c>
      <c r="J146">
        <f t="shared" si="24"/>
        <v>1.7884892605958219E-26</v>
      </c>
      <c r="K146">
        <f t="shared" si="20"/>
        <v>4.6259999999999987E-9</v>
      </c>
      <c r="L146">
        <f t="shared" si="25"/>
        <v>-1.1599118653812162E-10</v>
      </c>
      <c r="M146">
        <f t="shared" si="21"/>
        <v>1.542E-16</v>
      </c>
    </row>
    <row r="147" spans="6:13" x14ac:dyDescent="0.25">
      <c r="F147">
        <f t="shared" si="22"/>
        <v>1.2943943613050135E-25</v>
      </c>
      <c r="G147">
        <f t="shared" si="23"/>
        <v>8.8148660004200769E-7</v>
      </c>
      <c r="H147">
        <v>1.46</v>
      </c>
      <c r="I147">
        <f t="shared" si="19"/>
        <v>1.1158572080215633E-25</v>
      </c>
      <c r="J147">
        <f t="shared" si="24"/>
        <v>1.7853715328345012E-26</v>
      </c>
      <c r="K147">
        <f t="shared" si="20"/>
        <v>4.6259999999999987E-9</v>
      </c>
      <c r="L147">
        <f t="shared" si="25"/>
        <v>-1.1578901000420076E-10</v>
      </c>
      <c r="M147">
        <f t="shared" si="21"/>
        <v>1.542E-16</v>
      </c>
    </row>
    <row r="148" spans="6:13" x14ac:dyDescent="0.25">
      <c r="F148">
        <f t="shared" si="22"/>
        <v>1.2921545570483276E-25</v>
      </c>
      <c r="G148">
        <f t="shared" si="23"/>
        <v>8.7948321449896889E-7</v>
      </c>
      <c r="H148">
        <v>1.47</v>
      </c>
      <c r="I148">
        <f t="shared" si="19"/>
        <v>1.113926342283041E-25</v>
      </c>
      <c r="J148">
        <f t="shared" si="24"/>
        <v>1.7822821476528657E-26</v>
      </c>
      <c r="K148">
        <f t="shared" si="20"/>
        <v>4.6259999999999987E-9</v>
      </c>
      <c r="L148">
        <f t="shared" si="25"/>
        <v>-1.1558867144989688E-10</v>
      </c>
      <c r="M148">
        <f t="shared" si="21"/>
        <v>1.542E-16</v>
      </c>
    </row>
    <row r="149" spans="6:13" x14ac:dyDescent="0.25">
      <c r="F149">
        <f t="shared" si="22"/>
        <v>1.2899349764695869E-25</v>
      </c>
      <c r="G149">
        <f t="shared" si="23"/>
        <v>8.7749791832393878E-7</v>
      </c>
      <c r="H149">
        <v>1.48</v>
      </c>
      <c r="I149">
        <f t="shared" si="19"/>
        <v>1.1120129107496438E-25</v>
      </c>
      <c r="J149">
        <f t="shared" si="24"/>
        <v>1.7792206571994303E-26</v>
      </c>
      <c r="K149">
        <f t="shared" si="20"/>
        <v>4.6259999999999987E-9</v>
      </c>
      <c r="L149">
        <f t="shared" si="25"/>
        <v>-1.1539014183239388E-10</v>
      </c>
      <c r="M149">
        <f t="shared" si="21"/>
        <v>1.542E-16</v>
      </c>
    </row>
    <row r="150" spans="6:13" x14ac:dyDescent="0.25">
      <c r="F150">
        <f t="shared" si="22"/>
        <v>1.287735302156617E-25</v>
      </c>
      <c r="G150">
        <f t="shared" si="23"/>
        <v>8.7553042760067571E-7</v>
      </c>
      <c r="H150">
        <v>1.49</v>
      </c>
      <c r="I150">
        <f t="shared" si="19"/>
        <v>1.1101166397901872E-25</v>
      </c>
      <c r="J150">
        <f t="shared" si="24"/>
        <v>1.7761866236642993E-26</v>
      </c>
      <c r="K150">
        <f t="shared" si="20"/>
        <v>4.6259999999999987E-9</v>
      </c>
      <c r="L150">
        <f t="shared" si="25"/>
        <v>-1.1519339276006757E-10</v>
      </c>
      <c r="M150">
        <f t="shared" si="21"/>
        <v>1.542E-16</v>
      </c>
    </row>
    <row r="151" spans="6:13" x14ac:dyDescent="0.25">
      <c r="F151">
        <f t="shared" si="22"/>
        <v>1.2855552237665919E-25</v>
      </c>
      <c r="G151">
        <f t="shared" si="23"/>
        <v>8.7358046473629891E-7</v>
      </c>
      <c r="H151">
        <v>1.5</v>
      </c>
      <c r="I151">
        <f t="shared" si="19"/>
        <v>1.1082372618677517E-25</v>
      </c>
      <c r="J151">
        <f t="shared" si="24"/>
        <v>1.7731796189884027E-26</v>
      </c>
      <c r="K151">
        <f t="shared" si="20"/>
        <v>4.6259999999999987E-9</v>
      </c>
      <c r="L151">
        <f t="shared" si="25"/>
        <v>-1.1499839647362989E-10</v>
      </c>
      <c r="M151">
        <f t="shared" si="21"/>
        <v>1.542E-16</v>
      </c>
    </row>
    <row r="152" spans="6:13" x14ac:dyDescent="0.25">
      <c r="F152">
        <f t="shared" si="22"/>
        <v>1.283394437822734E-25</v>
      </c>
      <c r="G152">
        <f t="shared" si="23"/>
        <v>8.7164775827943952E-7</v>
      </c>
      <c r="H152">
        <v>1.51</v>
      </c>
      <c r="I152">
        <f t="shared" si="19"/>
        <v>1.1063745153644259E-25</v>
      </c>
      <c r="J152">
        <f t="shared" si="24"/>
        <v>1.7701992245830813E-26</v>
      </c>
      <c r="K152">
        <f t="shared" si="20"/>
        <v>4.6259999999999987E-9</v>
      </c>
      <c r="L152">
        <f t="shared" si="25"/>
        <v>-1.1480512582794394E-10</v>
      </c>
      <c r="M152">
        <f t="shared" si="21"/>
        <v>1.542E-16</v>
      </c>
    </row>
    <row r="153" spans="6:13" x14ac:dyDescent="0.25">
      <c r="F153">
        <f t="shared" si="22"/>
        <v>1.2812526475181185E-25</v>
      </c>
      <c r="G153">
        <f t="shared" si="23"/>
        <v>8.6973204274474916E-7</v>
      </c>
      <c r="H153">
        <v>1.52</v>
      </c>
      <c r="I153">
        <f t="shared" si="19"/>
        <v>1.1045281444121711E-25</v>
      </c>
      <c r="J153">
        <f t="shared" si="24"/>
        <v>1.7672450310594738E-26</v>
      </c>
      <c r="K153">
        <f t="shared" si="20"/>
        <v>4.6259999999999987E-9</v>
      </c>
      <c r="L153">
        <f t="shared" si="25"/>
        <v>-1.146135542744749E-10</v>
      </c>
      <c r="M153">
        <f t="shared" si="21"/>
        <v>1.542E-16</v>
      </c>
    </row>
    <row r="154" spans="6:13" x14ac:dyDescent="0.25">
      <c r="F154">
        <f t="shared" si="22"/>
        <v>1.2791295625263601E-25</v>
      </c>
      <c r="G154">
        <f t="shared" si="23"/>
        <v>8.6783305844356271E-7</v>
      </c>
      <c r="H154">
        <v>1.53</v>
      </c>
      <c r="I154">
        <f t="shared" si="19"/>
        <v>1.1026978987296209E-25</v>
      </c>
      <c r="J154">
        <f t="shared" si="24"/>
        <v>1.7643166379673934E-26</v>
      </c>
      <c r="K154">
        <f t="shared" si="20"/>
        <v>4.6259999999999987E-9</v>
      </c>
      <c r="L154">
        <f t="shared" si="25"/>
        <v>-1.1442365584435627E-10</v>
      </c>
      <c r="M154">
        <f t="shared" si="21"/>
        <v>1.542E-16</v>
      </c>
    </row>
    <row r="155" spans="6:13" x14ac:dyDescent="0.25">
      <c r="F155">
        <f t="shared" si="22"/>
        <v>1.2770248988188695E-25</v>
      </c>
      <c r="G155">
        <f t="shared" si="23"/>
        <v>8.6595055132043853E-7</v>
      </c>
      <c r="H155">
        <v>1.54</v>
      </c>
      <c r="I155">
        <f t="shared" si="19"/>
        <v>1.1008835334645428E-25</v>
      </c>
      <c r="J155">
        <f t="shared" si="24"/>
        <v>1.7614136535432684E-26</v>
      </c>
      <c r="K155">
        <f t="shared" si="20"/>
        <v>4.6259999999999987E-9</v>
      </c>
      <c r="L155">
        <f t="shared" si="25"/>
        <v>-1.1423540513204385E-10</v>
      </c>
      <c r="M155">
        <f t="shared" si="21"/>
        <v>1.542E-16</v>
      </c>
    </row>
    <row r="156" spans="6:13" x14ac:dyDescent="0.25">
      <c r="F156">
        <f t="shared" si="22"/>
        <v>1.2749383784883951E-25</v>
      </c>
      <c r="G156">
        <f t="shared" si="23"/>
        <v>8.6408427279532056E-7</v>
      </c>
      <c r="H156">
        <v>1.55</v>
      </c>
      <c r="I156">
        <f t="shared" si="19"/>
        <v>1.09908480904172E-25</v>
      </c>
      <c r="J156">
        <f t="shared" si="24"/>
        <v>1.758535694466752E-26</v>
      </c>
      <c r="K156">
        <f t="shared" si="20"/>
        <v>4.6259999999999987E-9</v>
      </c>
      <c r="L156">
        <f t="shared" si="25"/>
        <v>-1.1404877727953205E-10</v>
      </c>
      <c r="M156">
        <f t="shared" si="21"/>
        <v>1.542E-16</v>
      </c>
    </row>
    <row r="157" spans="6:13" x14ac:dyDescent="0.25">
      <c r="F157">
        <f t="shared" si="22"/>
        <v>1.2728697295786227E-25</v>
      </c>
      <c r="G157">
        <f t="shared" si="23"/>
        <v>8.6223397961111849E-7</v>
      </c>
      <c r="H157">
        <v>1.56</v>
      </c>
      <c r="I157">
        <f t="shared" si="19"/>
        <v>1.097301491016054E-25</v>
      </c>
      <c r="J157">
        <f t="shared" si="24"/>
        <v>1.7556823856256864E-26</v>
      </c>
      <c r="K157">
        <f t="shared" si="20"/>
        <v>4.6259999999999987E-9</v>
      </c>
      <c r="L157">
        <f t="shared" si="25"/>
        <v>-1.1386374796111185E-10</v>
      </c>
      <c r="M157">
        <f t="shared" si="21"/>
        <v>1.542E-16</v>
      </c>
    </row>
    <row r="158" spans="6:13" x14ac:dyDescent="0.25">
      <c r="F158">
        <f t="shared" si="22"/>
        <v>1.2708186859195737E-25</v>
      </c>
      <c r="G158">
        <f t="shared" si="23"/>
        <v>8.6039943368647564E-7</v>
      </c>
      <c r="H158">
        <v>1.57</v>
      </c>
      <c r="I158">
        <f t="shared" si="19"/>
        <v>1.095533349930667E-25</v>
      </c>
      <c r="J158">
        <f t="shared" si="24"/>
        <v>1.7528533598890673E-26</v>
      </c>
      <c r="K158">
        <f t="shared" si="20"/>
        <v>4.6259999999999987E-9</v>
      </c>
      <c r="L158">
        <f t="shared" si="25"/>
        <v>-1.1368029336864756E-10</v>
      </c>
      <c r="M158">
        <f t="shared" si="21"/>
        <v>1.542E-16</v>
      </c>
    </row>
    <row r="159" spans="6:13" x14ac:dyDescent="0.25">
      <c r="F159">
        <f t="shared" si="22"/>
        <v>1.268784986968574E-25</v>
      </c>
      <c r="G159">
        <f t="shared" si="23"/>
        <v>8.5858040197351919E-7</v>
      </c>
      <c r="H159">
        <v>1.58</v>
      </c>
      <c r="I159">
        <f t="shared" si="19"/>
        <v>1.0937801611798052E-25</v>
      </c>
      <c r="J159">
        <f t="shared" si="24"/>
        <v>1.7500482578876883E-26</v>
      </c>
      <c r="K159">
        <f t="shared" si="20"/>
        <v>4.6259999999999987E-9</v>
      </c>
      <c r="L159">
        <f t="shared" si="25"/>
        <v>-1.1349839019735191E-10</v>
      </c>
      <c r="M159">
        <f t="shared" si="21"/>
        <v>1.542E-16</v>
      </c>
    </row>
    <row r="160" spans="6:13" x14ac:dyDescent="0.25">
      <c r="F160">
        <f t="shared" si="22"/>
        <v>1.2667683776565648E-25</v>
      </c>
      <c r="G160">
        <f t="shared" si="23"/>
        <v>8.567766563203879E-7</v>
      </c>
      <c r="H160">
        <v>1.59</v>
      </c>
      <c r="I160">
        <f t="shared" si="19"/>
        <v>1.0920417048763489E-25</v>
      </c>
      <c r="J160">
        <f t="shared" si="24"/>
        <v>1.7472667278021581E-26</v>
      </c>
      <c r="K160">
        <f t="shared" si="20"/>
        <v>4.6259999999999987E-9</v>
      </c>
      <c r="L160">
        <f t="shared" si="25"/>
        <v>-1.1331801563203878E-10</v>
      </c>
      <c r="M160">
        <f t="shared" si="21"/>
        <v>1.542E-16</v>
      </c>
    </row>
    <row r="161" spans="6:13" x14ac:dyDescent="0.25">
      <c r="F161">
        <f t="shared" si="22"/>
        <v>1.264768608239542E-25</v>
      </c>
      <c r="G161">
        <f t="shared" si="23"/>
        <v>8.5498797333834907E-7</v>
      </c>
      <c r="H161">
        <v>1.6</v>
      </c>
      <c r="I161">
        <f t="shared" si="19"/>
        <v>1.090317765723743E-25</v>
      </c>
      <c r="J161">
        <f t="shared" si="24"/>
        <v>1.7445084251579889E-26</v>
      </c>
      <c r="K161">
        <f t="shared" si="20"/>
        <v>4.6259999999999987E-9</v>
      </c>
      <c r="L161">
        <f t="shared" si="25"/>
        <v>-1.131391473338349E-10</v>
      </c>
      <c r="M161">
        <f t="shared" si="21"/>
        <v>1.542E-16</v>
      </c>
    </row>
    <row r="162" spans="6:13" x14ac:dyDescent="0.25">
      <c r="F162">
        <f t="shared" si="22"/>
        <v>1.262785434154943E-25</v>
      </c>
      <c r="G162">
        <f t="shared" si="23"/>
        <v>8.5321413427333877E-7</v>
      </c>
      <c r="H162">
        <v>1.61</v>
      </c>
      <c r="I162">
        <f t="shared" si="19"/>
        <v>1.0886081328921924E-25</v>
      </c>
      <c r="J162">
        <f t="shared" si="24"/>
        <v>1.7417730126275077E-26</v>
      </c>
      <c r="K162">
        <f t="shared" si="20"/>
        <v>4.6259999999999987E-9</v>
      </c>
      <c r="L162">
        <f t="shared" si="25"/>
        <v>-1.1296176342733387E-10</v>
      </c>
      <c r="M162">
        <f t="shared" si="21"/>
        <v>1.542E-16</v>
      </c>
    </row>
    <row r="163" spans="6:13" x14ac:dyDescent="0.25">
      <c r="F163">
        <f t="shared" si="22"/>
        <v>1.2608186158827533E-25</v>
      </c>
      <c r="G163">
        <f t="shared" si="23"/>
        <v>8.5145492488172528E-7</v>
      </c>
      <c r="H163">
        <v>1.62</v>
      </c>
      <c r="I163">
        <f t="shared" si="19"/>
        <v>1.0869125998989253E-25</v>
      </c>
      <c r="J163">
        <f t="shared" si="24"/>
        <v>1.7390601598382806E-26</v>
      </c>
      <c r="K163">
        <f t="shared" si="20"/>
        <v>4.6259999999999987E-9</v>
      </c>
      <c r="L163">
        <f t="shared" si="25"/>
        <v>-1.1278584248817253E-10</v>
      </c>
      <c r="M163">
        <f t="shared" si="21"/>
        <v>1.542E-16</v>
      </c>
    </row>
    <row r="164" spans="6:13" x14ac:dyDescent="0.25">
      <c r="F164">
        <f t="shared" si="22"/>
        <v>1.2588679188111826E-25</v>
      </c>
      <c r="G164">
        <f t="shared" si="23"/>
        <v>8.4971013531015966E-7</v>
      </c>
      <c r="H164">
        <v>1.63</v>
      </c>
      <c r="I164">
        <f t="shared" si="19"/>
        <v>1.0852309644923988E-25</v>
      </c>
      <c r="J164">
        <f t="shared" si="24"/>
        <v>1.7363695431878381E-26</v>
      </c>
      <c r="K164">
        <f t="shared" si="20"/>
        <v>4.6259999999999987E-9</v>
      </c>
      <c r="L164">
        <f t="shared" si="25"/>
        <v>-1.1261136353101597E-10</v>
      </c>
      <c r="M164">
        <f t="shared" si="21"/>
        <v>1.542E-16</v>
      </c>
    </row>
    <row r="165" spans="6:13" x14ac:dyDescent="0.25">
      <c r="F165">
        <f t="shared" si="22"/>
        <v>1.2569331131066996E-25</v>
      </c>
      <c r="G165">
        <f t="shared" si="23"/>
        <v>8.479795599793245E-7</v>
      </c>
      <c r="H165">
        <v>1.64</v>
      </c>
      <c r="I165">
        <f t="shared" si="19"/>
        <v>1.0835630285402582E-25</v>
      </c>
      <c r="J165">
        <f t="shared" si="24"/>
        <v>1.7337008456644131E-26</v>
      </c>
      <c r="K165">
        <f t="shared" si="20"/>
        <v>4.6259999999999987E-9</v>
      </c>
      <c r="L165">
        <f t="shared" si="25"/>
        <v>-1.1243830599793244E-10</v>
      </c>
      <c r="M165">
        <f t="shared" si="21"/>
        <v>1.542E-16</v>
      </c>
    </row>
    <row r="166" spans="6:13" x14ac:dyDescent="0.25">
      <c r="F166">
        <f t="shared" si="22"/>
        <v>1.2550139735883008E-25</v>
      </c>
      <c r="G166">
        <f t="shared" si="23"/>
        <v>8.4626299747146984E-7</v>
      </c>
      <c r="H166">
        <v>1.65</v>
      </c>
      <c r="I166">
        <f t="shared" si="19"/>
        <v>1.081908597920949E-25</v>
      </c>
      <c r="J166">
        <f t="shared" si="24"/>
        <v>1.7310537566735185E-26</v>
      </c>
      <c r="K166">
        <f t="shared" si="20"/>
        <v>4.6259999999999987E-9</v>
      </c>
      <c r="L166">
        <f t="shared" si="25"/>
        <v>-1.1226664974714697E-10</v>
      </c>
      <c r="M166">
        <f t="shared" si="21"/>
        <v>1.542E-16</v>
      </c>
    </row>
    <row r="167" spans="6:13" x14ac:dyDescent="0.25">
      <c r="F167">
        <f t="shared" si="22"/>
        <v>1.2531102796058027E-25</v>
      </c>
      <c r="G167">
        <f t="shared" si="23"/>
        <v>8.4456025042154918E-7</v>
      </c>
      <c r="H167">
        <v>1.66</v>
      </c>
      <c r="I167">
        <f t="shared" si="19"/>
        <v>1.0802674824187955E-25</v>
      </c>
      <c r="J167">
        <f t="shared" si="24"/>
        <v>1.7284279718700729E-26</v>
      </c>
      <c r="K167">
        <f t="shared" si="20"/>
        <v>4.6259999999999987E-9</v>
      </c>
      <c r="L167">
        <f t="shared" si="25"/>
        <v>-1.1209637504215491E-10</v>
      </c>
      <c r="M167">
        <f t="shared" si="21"/>
        <v>1.542E-16</v>
      </c>
    </row>
    <row r="168" spans="6:13" x14ac:dyDescent="0.25">
      <c r="F168">
        <f t="shared" si="22"/>
        <v>1.2512218149220463E-25</v>
      </c>
      <c r="G168">
        <f t="shared" si="23"/>
        <v>8.4287112541185313E-7</v>
      </c>
      <c r="H168">
        <v>1.67</v>
      </c>
      <c r="I168">
        <f t="shared" si="19"/>
        <v>1.0786394956224537E-25</v>
      </c>
      <c r="J168">
        <f t="shared" si="24"/>
        <v>1.725823192995926E-26</v>
      </c>
      <c r="K168">
        <f t="shared" si="20"/>
        <v>4.6259999999999987E-9</v>
      </c>
      <c r="L168">
        <f t="shared" si="25"/>
        <v>-1.1192746254118531E-10</v>
      </c>
      <c r="M168">
        <f t="shared" si="21"/>
        <v>1.542E-16</v>
      </c>
    </row>
    <row r="169" spans="6:13" x14ac:dyDescent="0.25">
      <c r="F169">
        <f t="shared" si="22"/>
        <v>1.2493483675988377E-25</v>
      </c>
      <c r="G169">
        <f t="shared" si="23"/>
        <v>8.4119543286998716E-7</v>
      </c>
      <c r="H169">
        <v>1.68</v>
      </c>
      <c r="I169">
        <f t="shared" si="19"/>
        <v>1.0770244548265842E-25</v>
      </c>
      <c r="J169">
        <f t="shared" si="24"/>
        <v>1.7232391277225349E-26</v>
      </c>
      <c r="K169">
        <f t="shared" si="20"/>
        <v>4.6259999999999987E-9</v>
      </c>
      <c r="L169">
        <f t="shared" si="25"/>
        <v>-1.1175989328699871E-10</v>
      </c>
      <c r="M169">
        <f t="shared" si="21"/>
        <v>1.542E-16</v>
      </c>
    </row>
    <row r="170" spans="6:13" x14ac:dyDescent="0.25">
      <c r="F170">
        <f t="shared" si="22"/>
        <v>1.2474897298865057E-25</v>
      </c>
      <c r="G170">
        <f t="shared" si="23"/>
        <v>8.3953298697008172E-7</v>
      </c>
      <c r="H170">
        <v>1.69</v>
      </c>
      <c r="I170">
        <f t="shared" si="19"/>
        <v>1.0754221809366429E-25</v>
      </c>
      <c r="J170">
        <f t="shared" si="24"/>
        <v>1.7206754894986288E-26</v>
      </c>
      <c r="K170">
        <f t="shared" si="20"/>
        <v>4.6259999999999987E-9</v>
      </c>
      <c r="L170">
        <f t="shared" si="25"/>
        <v>-1.1159364869700817E-10</v>
      </c>
      <c r="M170">
        <f t="shared" si="21"/>
        <v>1.542E-16</v>
      </c>
    </row>
    <row r="171" spans="6:13" x14ac:dyDescent="0.25">
      <c r="F171">
        <f t="shared" si="22"/>
        <v>1.2456456981169161E-25</v>
      </c>
      <c r="G171">
        <f t="shared" si="23"/>
        <v>8.3788360553709775E-7</v>
      </c>
      <c r="H171">
        <v>1.7</v>
      </c>
      <c r="I171">
        <f t="shared" si="19"/>
        <v>1.0738324983766518E-25</v>
      </c>
      <c r="J171">
        <f t="shared" si="24"/>
        <v>1.7181319974026428E-26</v>
      </c>
      <c r="K171">
        <f t="shared" si="20"/>
        <v>4.6259999999999987E-9</v>
      </c>
      <c r="L171">
        <f t="shared" si="25"/>
        <v>-1.1142871055370977E-10</v>
      </c>
      <c r="M171">
        <f t="shared" si="21"/>
        <v>1.542E-16</v>
      </c>
    </row>
    <row r="172" spans="6:13" x14ac:dyDescent="0.25">
      <c r="F172">
        <f t="shared" si="22"/>
        <v>1.243816072599842E-25</v>
      </c>
      <c r="G172">
        <f t="shared" si="23"/>
        <v>8.3624710995413109E-7</v>
      </c>
      <c r="H172">
        <v>1.71</v>
      </c>
      <c r="I172">
        <f t="shared" si="19"/>
        <v>1.0722552349998639E-25</v>
      </c>
      <c r="J172">
        <f t="shared" si="24"/>
        <v>1.7156083759997823E-26</v>
      </c>
      <c r="K172">
        <f t="shared" si="20"/>
        <v>4.6259999999999987E-9</v>
      </c>
      <c r="L172">
        <f t="shared" si="25"/>
        <v>-1.1126506099541311E-10</v>
      </c>
      <c r="M172">
        <f t="shared" si="21"/>
        <v>1.542E-16</v>
      </c>
    </row>
    <row r="173" spans="6:13" x14ac:dyDescent="0.25">
      <c r="F173">
        <f t="shared" si="22"/>
        <v>1.2420006575225563E-25</v>
      </c>
      <c r="G173">
        <f t="shared" si="23"/>
        <v>8.3462332507260039E-7</v>
      </c>
      <c r="H173">
        <v>1.72</v>
      </c>
      <c r="I173">
        <f t="shared" si="19"/>
        <v>1.0706902220022036E-25</v>
      </c>
      <c r="J173">
        <f t="shared" si="24"/>
        <v>1.7131043552035257E-26</v>
      </c>
      <c r="K173">
        <f t="shared" si="20"/>
        <v>4.6259999999999987E-9</v>
      </c>
      <c r="L173">
        <f t="shared" si="25"/>
        <v>-1.1110268250726004E-10</v>
      </c>
      <c r="M173">
        <f t="shared" si="21"/>
        <v>1.542E-16</v>
      </c>
    </row>
    <row r="174" spans="6:13" x14ac:dyDescent="0.25">
      <c r="F174">
        <f t="shared" si="22"/>
        <v>1.2401992608525084E-25</v>
      </c>
      <c r="G174">
        <f t="shared" si="23"/>
        <v>8.3301207912519495E-7</v>
      </c>
      <c r="H174">
        <v>1.73</v>
      </c>
      <c r="I174">
        <f t="shared" si="19"/>
        <v>1.0691372938383693E-25</v>
      </c>
      <c r="J174">
        <f t="shared" si="24"/>
        <v>1.7106196701413907E-26</v>
      </c>
      <c r="K174">
        <f t="shared" si="20"/>
        <v>4.6259999999999987E-9</v>
      </c>
      <c r="L174">
        <f t="shared" si="25"/>
        <v>-1.1094155791251949E-10</v>
      </c>
      <c r="M174">
        <f t="shared" si="21"/>
        <v>1.542E-16</v>
      </c>
    </row>
    <row r="175" spans="6:13" x14ac:dyDescent="0.25">
      <c r="F175">
        <f t="shared" si="22"/>
        <v>1.2384116942430078E-25</v>
      </c>
      <c r="G175">
        <f t="shared" si="23"/>
        <v>8.314132036415089E-7</v>
      </c>
      <c r="H175">
        <v>1.74</v>
      </c>
      <c r="I175">
        <f t="shared" si="19"/>
        <v>1.0675962881405239E-25</v>
      </c>
      <c r="J175">
        <f t="shared" si="24"/>
        <v>1.7081540610248382E-26</v>
      </c>
      <c r="K175">
        <f t="shared" si="20"/>
        <v>4.6259999999999987E-9</v>
      </c>
      <c r="L175">
        <f t="shared" si="25"/>
        <v>-1.1078167036415088E-10</v>
      </c>
      <c r="M175">
        <f t="shared" si="21"/>
        <v>1.542E-16</v>
      </c>
    </row>
    <row r="176" spans="6:13" x14ac:dyDescent="0.25">
      <c r="F176">
        <f t="shared" si="22"/>
        <v>1.2366377729417774E-25</v>
      </c>
      <c r="G176">
        <f t="shared" si="23"/>
        <v>8.2982653336624528E-7</v>
      </c>
      <c r="H176">
        <v>1.75</v>
      </c>
      <c r="I176">
        <f t="shared" si="19"/>
        <v>1.0660670456394632E-25</v>
      </c>
      <c r="J176">
        <f t="shared" si="24"/>
        <v>1.705707273023141E-26</v>
      </c>
      <c r="K176">
        <f t="shared" si="20"/>
        <v>4.6259999999999987E-9</v>
      </c>
      <c r="L176">
        <f t="shared" si="25"/>
        <v>-1.1062300333662452E-10</v>
      </c>
      <c r="M176">
        <f t="shared" si="21"/>
        <v>1.542E-16</v>
      </c>
    </row>
    <row r="177" spans="6:13" x14ac:dyDescent="0.25">
      <c r="F177">
        <f t="shared" si="22"/>
        <v>1.2348773157022852E-25</v>
      </c>
      <c r="G177">
        <f t="shared" si="23"/>
        <v>8.2825190617990535E-7</v>
      </c>
      <c r="H177">
        <v>1.76</v>
      </c>
      <c r="I177">
        <f t="shared" si="19"/>
        <v>1.0645494100881769E-25</v>
      </c>
      <c r="J177">
        <f t="shared" si="24"/>
        <v>1.7032790561410829E-26</v>
      </c>
      <c r="K177">
        <f t="shared" si="20"/>
        <v>4.6259999999999987E-9</v>
      </c>
      <c r="L177">
        <f t="shared" si="25"/>
        <v>-1.1046554061799053E-10</v>
      </c>
      <c r="M177">
        <f t="shared" si="21"/>
        <v>1.542E-16</v>
      </c>
    </row>
    <row r="178" spans="6:13" x14ac:dyDescent="0.25">
      <c r="F178">
        <f t="shared" si="22"/>
        <v>1.2331301446977623E-25</v>
      </c>
      <c r="G178">
        <f t="shared" si="23"/>
        <v>8.2668916302187784E-7</v>
      </c>
      <c r="H178">
        <v>1.77</v>
      </c>
      <c r="I178">
        <f t="shared" si="19"/>
        <v>1.0630432281877262E-25</v>
      </c>
      <c r="J178">
        <f t="shared" si="24"/>
        <v>1.7008691651003619E-26</v>
      </c>
      <c r="K178">
        <f t="shared" si="20"/>
        <v>4.6259999999999987E-9</v>
      </c>
      <c r="L178">
        <f t="shared" si="25"/>
        <v>-1.1030926630218777E-10</v>
      </c>
      <c r="M178">
        <f t="shared" si="21"/>
        <v>1.542E-16</v>
      </c>
    </row>
    <row r="179" spans="6:13" x14ac:dyDescent="0.25">
      <c r="F179">
        <f t="shared" si="22"/>
        <v>1.2313960854377795E-25</v>
      </c>
      <c r="G179">
        <f t="shared" si="23"/>
        <v>8.251381478158194E-7</v>
      </c>
      <c r="H179">
        <v>1.78</v>
      </c>
      <c r="I179">
        <f t="shared" si="19"/>
        <v>1.0615483495153271E-25</v>
      </c>
      <c r="J179">
        <f t="shared" si="24"/>
        <v>1.6984773592245235E-26</v>
      </c>
      <c r="K179">
        <f t="shared" si="20"/>
        <v>4.6259999999999987E-9</v>
      </c>
      <c r="L179">
        <f t="shared" si="25"/>
        <v>-1.1015416478158193E-10</v>
      </c>
      <c r="M179">
        <f t="shared" si="21"/>
        <v>1.542E-16</v>
      </c>
    </row>
    <row r="180" spans="6:13" x14ac:dyDescent="0.25">
      <c r="F180">
        <f t="shared" si="22"/>
        <v>1.2296749666873382E-25</v>
      </c>
      <c r="G180">
        <f t="shared" si="23"/>
        <v>8.2359870739728366E-7</v>
      </c>
      <c r="H180">
        <v>1.79</v>
      </c>
      <c r="I180">
        <f t="shared" si="19"/>
        <v>1.0600646264546019E-25</v>
      </c>
      <c r="J180">
        <f t="shared" si="24"/>
        <v>1.6961034023273629E-26</v>
      </c>
      <c r="K180">
        <f t="shared" si="20"/>
        <v>4.6259999999999987E-9</v>
      </c>
      <c r="L180">
        <f t="shared" si="25"/>
        <v>-1.1000022073972836E-10</v>
      </c>
      <c r="M180">
        <f t="shared" si="21"/>
        <v>1.542E-16</v>
      </c>
    </row>
    <row r="181" spans="6:13" x14ac:dyDescent="0.25">
      <c r="F181">
        <f t="shared" si="22"/>
        <v>1.2279666203883539E-25</v>
      </c>
      <c r="G181">
        <f t="shared" si="23"/>
        <v>8.2207069144349048E-7</v>
      </c>
      <c r="H181">
        <v>1.8</v>
      </c>
      <c r="I181">
        <f t="shared" si="19"/>
        <v>1.0585919141278913E-25</v>
      </c>
      <c r="J181">
        <f t="shared" si="24"/>
        <v>1.6937470626046262E-26</v>
      </c>
      <c r="K181">
        <f t="shared" si="20"/>
        <v>4.6259999999999987E-9</v>
      </c>
      <c r="L181">
        <f t="shared" si="25"/>
        <v>-1.0984741914434904E-10</v>
      </c>
      <c r="M181">
        <f t="shared" si="21"/>
        <v>1.542E-16</v>
      </c>
    </row>
    <row r="182" spans="6:13" x14ac:dyDescent="0.25">
      <c r="F182">
        <f t="shared" si="22"/>
        <v>1.2262708815834456E-25</v>
      </c>
      <c r="G182">
        <f t="shared" si="23"/>
        <v>8.2055395240515583E-7</v>
      </c>
      <c r="H182">
        <v>1.81</v>
      </c>
      <c r="I182">
        <f t="shared" si="19"/>
        <v>1.0571300703305565E-25</v>
      </c>
      <c r="J182">
        <f t="shared" si="24"/>
        <v>1.6914081125288906E-26</v>
      </c>
      <c r="K182">
        <f t="shared" si="20"/>
        <v>4.6259999999999987E-9</v>
      </c>
      <c r="L182">
        <f t="shared" si="25"/>
        <v>-1.0969574524051557E-10</v>
      </c>
      <c r="M182">
        <f t="shared" si="21"/>
        <v>1.542E-16</v>
      </c>
    </row>
    <row r="183" spans="6:13" x14ac:dyDescent="0.25">
      <c r="F183">
        <f t="shared" si="22"/>
        <v>1.224587588341987E-25</v>
      </c>
      <c r="G183">
        <f t="shared" si="23"/>
        <v>8.1904834544034696E-7</v>
      </c>
      <c r="H183">
        <v>1.82</v>
      </c>
      <c r="I183">
        <f t="shared" si="19"/>
        <v>1.0556789554672301E-25</v>
      </c>
      <c r="J183">
        <f t="shared" si="24"/>
        <v>1.6890863287475682E-26</v>
      </c>
      <c r="K183">
        <f t="shared" si="20"/>
        <v>4.6259999999999987E-9</v>
      </c>
      <c r="L183">
        <f t="shared" si="25"/>
        <v>-1.095451845440347E-10</v>
      </c>
      <c r="M183">
        <f t="shared" si="21"/>
        <v>1.542E-16</v>
      </c>
    </row>
    <row r="184" spans="6:13" x14ac:dyDescent="0.25">
      <c r="F184">
        <f t="shared" si="22"/>
        <v>1.2229165816882944E-25</v>
      </c>
      <c r="G184">
        <f t="shared" si="23"/>
        <v>8.1755372835025033E-7</v>
      </c>
      <c r="H184">
        <v>1.83</v>
      </c>
      <c r="I184">
        <f t="shared" si="19"/>
        <v>1.0542384324899091E-25</v>
      </c>
      <c r="J184">
        <f t="shared" si="24"/>
        <v>1.6867814919838544E-26</v>
      </c>
      <c r="K184">
        <f t="shared" si="20"/>
        <v>4.6259999999999987E-9</v>
      </c>
      <c r="L184">
        <f t="shared" si="25"/>
        <v>-1.0939572283502503E-10</v>
      </c>
      <c r="M184">
        <f t="shared" si="21"/>
        <v>1.542E-16</v>
      </c>
    </row>
    <row r="185" spans="6:13" x14ac:dyDescent="0.25">
      <c r="F185">
        <f t="shared" si="22"/>
        <v>1.2212577055319104E-25</v>
      </c>
      <c r="G185">
        <f t="shared" si="23"/>
        <v>8.1606996151680846E-7</v>
      </c>
      <c r="H185">
        <v>1.84</v>
      </c>
      <c r="I185">
        <f t="shared" si="19"/>
        <v>1.0528083668378539E-25</v>
      </c>
      <c r="J185">
        <f t="shared" si="24"/>
        <v>1.6844933869405661E-26</v>
      </c>
      <c r="K185">
        <f t="shared" si="20"/>
        <v>4.6259999999999987E-9</v>
      </c>
      <c r="L185">
        <f t="shared" si="25"/>
        <v>-1.0924734615168084E-10</v>
      </c>
      <c r="M185">
        <f t="shared" si="21"/>
        <v>1.542E-16</v>
      </c>
    </row>
    <row r="186" spans="6:13" x14ac:dyDescent="0.25">
      <c r="F186">
        <f t="shared" si="22"/>
        <v>1.2196108065999097E-25</v>
      </c>
      <c r="G186">
        <f t="shared" si="23"/>
        <v>8.145969078421712E-7</v>
      </c>
      <c r="H186">
        <v>1.85</v>
      </c>
      <c r="I186">
        <f t="shared" si="19"/>
        <v>1.0513886263792324E-25</v>
      </c>
      <c r="J186">
        <f t="shared" si="24"/>
        <v>1.682221802206772E-26</v>
      </c>
      <c r="K186">
        <f t="shared" si="20"/>
        <v>4.6259999999999987E-9</v>
      </c>
      <c r="L186">
        <f t="shared" si="25"/>
        <v>-1.0910004078421711E-10</v>
      </c>
      <c r="M186">
        <f t="shared" si="21"/>
        <v>1.542E-16</v>
      </c>
    </row>
    <row r="187" spans="6:13" x14ac:dyDescent="0.25">
      <c r="F187">
        <f t="shared" si="22"/>
        <v>1.2179757343711226E-25</v>
      </c>
      <c r="G187">
        <f t="shared" si="23"/>
        <v>8.1313443268986023E-7</v>
      </c>
      <c r="H187">
        <v>1.86</v>
      </c>
      <c r="I187">
        <f t="shared" si="19"/>
        <v>1.049979081354416E-25</v>
      </c>
      <c r="J187">
        <f t="shared" si="24"/>
        <v>1.6799665301670657E-26</v>
      </c>
      <c r="K187">
        <f t="shared" si="20"/>
        <v>4.6259999999999987E-9</v>
      </c>
      <c r="L187">
        <f t="shared" si="25"/>
        <v>-1.0895379326898601E-10</v>
      </c>
      <c r="M187">
        <f t="shared" si="21"/>
        <v>1.542E-16</v>
      </c>
    </row>
    <row r="188" spans="6:13" x14ac:dyDescent="0.25">
      <c r="F188">
        <f t="shared" si="22"/>
        <v>1.2163523410122669E-25</v>
      </c>
      <c r="G188">
        <f t="shared" si="23"/>
        <v>8.1168240382763971E-7</v>
      </c>
      <c r="H188">
        <v>1.87</v>
      </c>
      <c r="I188">
        <f t="shared" si="19"/>
        <v>1.0485796043209197E-25</v>
      </c>
      <c r="J188">
        <f t="shared" si="24"/>
        <v>1.6777273669134716E-26</v>
      </c>
      <c r="K188">
        <f t="shared" si="20"/>
        <v>4.6259999999999987E-9</v>
      </c>
      <c r="L188">
        <f t="shared" si="25"/>
        <v>-1.0880859038276397E-10</v>
      </c>
      <c r="M188">
        <f t="shared" si="21"/>
        <v>1.542E-16</v>
      </c>
    </row>
    <row r="189" spans="6:13" x14ac:dyDescent="0.25">
      <c r="F189">
        <f t="shared" si="22"/>
        <v>1.2147404813158772E-25</v>
      </c>
      <c r="G189">
        <f t="shared" si="23"/>
        <v>8.1024069137199665E-7</v>
      </c>
      <c r="H189">
        <v>1.88</v>
      </c>
      <c r="I189">
        <f t="shared" si="19"/>
        <v>1.0471900700998942E-25</v>
      </c>
      <c r="J189">
        <f t="shared" si="24"/>
        <v>1.6755041121598306E-26</v>
      </c>
      <c r="K189">
        <f t="shared" si="20"/>
        <v>4.6259999999999987E-9</v>
      </c>
      <c r="L189">
        <f t="shared" si="25"/>
        <v>-1.0866441913719965E-10</v>
      </c>
      <c r="M189">
        <f t="shared" si="21"/>
        <v>1.542E-16</v>
      </c>
    </row>
    <row r="190" spans="6:13" x14ac:dyDescent="0.25">
      <c r="F190">
        <f t="shared" si="22"/>
        <v>1.2131400126399982E-25</v>
      </c>
      <c r="G190">
        <f t="shared" si="23"/>
        <v>8.0880916773419693E-7</v>
      </c>
      <c r="H190">
        <v>1.89</v>
      </c>
      <c r="I190">
        <f t="shared" si="19"/>
        <v>1.0458103557241363E-25</v>
      </c>
      <c r="J190">
        <f t="shared" si="24"/>
        <v>1.6732965691586181E-26</v>
      </c>
      <c r="K190">
        <f t="shared" si="20"/>
        <v>4.6259999999999987E-9</v>
      </c>
      <c r="L190">
        <f t="shared" si="25"/>
        <v>-1.0852126677341969E-10</v>
      </c>
      <c r="M190">
        <f t="shared" si="21"/>
        <v>1.542E-16</v>
      </c>
    </row>
    <row r="191" spans="6:13" x14ac:dyDescent="0.25">
      <c r="F191">
        <f t="shared" si="22"/>
        <v>1.2115507948495624E-25</v>
      </c>
      <c r="G191">
        <f t="shared" si="23"/>
        <v>8.073877075678498E-7</v>
      </c>
      <c r="H191">
        <v>1.9</v>
      </c>
      <c r="I191">
        <f t="shared" si="19"/>
        <v>1.0444403403875537E-25</v>
      </c>
      <c r="J191">
        <f t="shared" si="24"/>
        <v>1.6711045446200859E-26</v>
      </c>
      <c r="K191">
        <f t="shared" si="20"/>
        <v>4.6259999999999987E-9</v>
      </c>
      <c r="L191">
        <f t="shared" si="25"/>
        <v>-1.0837912075678497E-10</v>
      </c>
      <c r="M191">
        <f t="shared" si="21"/>
        <v>1.542E-16</v>
      </c>
    </row>
    <row r="192" spans="6:13" x14ac:dyDescent="0.25">
      <c r="F192">
        <f t="shared" si="22"/>
        <v>1.20997269025943E-25</v>
      </c>
      <c r="G192">
        <f t="shared" si="23"/>
        <v>8.0597618771795816E-7</v>
      </c>
      <c r="H192">
        <v>1.91</v>
      </c>
      <c r="I192">
        <f t="shared" si="19"/>
        <v>1.0430799053960604E-25</v>
      </c>
      <c r="J192">
        <f t="shared" si="24"/>
        <v>1.6689278486336967E-26</v>
      </c>
      <c r="K192">
        <f t="shared" si="20"/>
        <v>4.6259999999999987E-9</v>
      </c>
      <c r="L192">
        <f t="shared" si="25"/>
        <v>-1.0823796877179581E-10</v>
      </c>
      <c r="M192">
        <f t="shared" si="21"/>
        <v>1.542E-16</v>
      </c>
    </row>
    <row r="193" spans="6:13" x14ac:dyDescent="0.25">
      <c r="F193">
        <f t="shared" si="22"/>
        <v>1.2084055635789831E-25</v>
      </c>
      <c r="G193">
        <f t="shared" si="23"/>
        <v>8.0457448717135909E-7</v>
      </c>
      <c r="H193">
        <v>1.92</v>
      </c>
      <c r="I193">
        <f t="shared" si="19"/>
        <v>1.041728934119813E-25</v>
      </c>
      <c r="J193">
        <f t="shared" si="24"/>
        <v>1.6667662945917008E-26</v>
      </c>
      <c r="K193">
        <f t="shared" si="20"/>
        <v>4.6259999999999987E-9</v>
      </c>
      <c r="L193">
        <f t="shared" si="25"/>
        <v>-1.0809779871713591E-10</v>
      </c>
      <c r="M193">
        <f t="shared" si="21"/>
        <v>1.542E-16</v>
      </c>
    </row>
    <row r="194" spans="6:13" x14ac:dyDescent="0.25">
      <c r="F194">
        <f t="shared" si="22"/>
        <v>1.2068492818582726E-25</v>
      </c>
      <c r="G194">
        <f t="shared" si="23"/>
        <v>8.0318248700855449E-7</v>
      </c>
      <c r="H194">
        <v>1.93</v>
      </c>
      <c r="I194">
        <f t="shared" si="19"/>
        <v>1.0403873119467869E-25</v>
      </c>
      <c r="J194">
        <f t="shared" si="24"/>
        <v>1.6646196991148589E-26</v>
      </c>
      <c r="K194">
        <f t="shared" si="20"/>
        <v>4.6259999999999987E-9</v>
      </c>
      <c r="L194">
        <f t="shared" si="25"/>
        <v>-1.0795859870085544E-10</v>
      </c>
      <c r="M194">
        <f t="shared" si="21"/>
        <v>1.542E-16</v>
      </c>
    </row>
    <row r="195" spans="6:13" x14ac:dyDescent="0.25">
      <c r="F195">
        <f t="shared" si="22"/>
        <v>1.2053037144356559E-25</v>
      </c>
      <c r="G195">
        <f t="shared" si="23"/>
        <v>8.0180007035687333E-7</v>
      </c>
      <c r="H195">
        <v>1.94</v>
      </c>
      <c r="I195">
        <f t="shared" ref="I195:I243" si="26">($B$3/$B$6)*J195</f>
        <v>1.0390549262376344E-25</v>
      </c>
      <c r="J195">
        <f t="shared" si="24"/>
        <v>1.662487881980215E-26</v>
      </c>
      <c r="K195">
        <f t="shared" ref="K195:K243" si="27">$B$14*$B$7*$B$9*$B$2*$B$8</f>
        <v>4.6259999999999987E-9</v>
      </c>
      <c r="L195">
        <f t="shared" si="25"/>
        <v>-1.0782035703568733E-10</v>
      </c>
      <c r="M195">
        <f t="shared" ref="M195:M243" si="28">$B$4*$B$9*$B$2</f>
        <v>1.542E-16</v>
      </c>
    </row>
    <row r="196" spans="6:13" x14ac:dyDescent="0.25">
      <c r="F196">
        <f t="shared" si="22"/>
        <v>1.2037687328868438E-25</v>
      </c>
      <c r="G196">
        <f t="shared" si="23"/>
        <v>8.0042712234489595E-7</v>
      </c>
      <c r="H196">
        <v>1.95</v>
      </c>
      <c r="I196">
        <f t="shared" si="26"/>
        <v>1.0377316662817618E-25</v>
      </c>
      <c r="J196">
        <f t="shared" si="24"/>
        <v>1.660370666050819E-26</v>
      </c>
      <c r="K196">
        <f t="shared" si="27"/>
        <v>4.6259999999999987E-9</v>
      </c>
      <c r="L196">
        <f t="shared" si="25"/>
        <v>-1.0768306223448959E-10</v>
      </c>
      <c r="M196">
        <f t="shared" si="28"/>
        <v>1.542E-16</v>
      </c>
    </row>
    <row r="197" spans="6:13" x14ac:dyDescent="0.25">
      <c r="F197">
        <f t="shared" si="22"/>
        <v>1.202244210975361E-25</v>
      </c>
      <c r="G197">
        <f t="shared" si="23"/>
        <v>7.990635300581423E-7</v>
      </c>
      <c r="H197">
        <v>1.96</v>
      </c>
      <c r="I197">
        <f t="shared" si="26"/>
        <v>1.0364174232546216E-25</v>
      </c>
      <c r="J197">
        <f t="shared" si="24"/>
        <v>1.6582678772073946E-26</v>
      </c>
      <c r="K197">
        <f t="shared" si="27"/>
        <v>4.6259999999999987E-9</v>
      </c>
      <c r="L197">
        <f t="shared" si="25"/>
        <v>-1.0754670300581422E-10</v>
      </c>
      <c r="M197">
        <f t="shared" si="28"/>
        <v>1.542E-16</v>
      </c>
    </row>
    <row r="198" spans="6:13" x14ac:dyDescent="0.25">
      <c r="F198">
        <f t="shared" si="22"/>
        <v>1.2007300246043335E-25</v>
      </c>
      <c r="G198">
        <f t="shared" si="23"/>
        <v>7.9770918249594601E-7</v>
      </c>
      <c r="H198">
        <v>1.97</v>
      </c>
      <c r="I198">
        <f t="shared" si="26"/>
        <v>1.0351120901761496E-25</v>
      </c>
      <c r="J198">
        <f t="shared" si="24"/>
        <v>1.6561793442818392E-26</v>
      </c>
      <c r="K198">
        <f t="shared" si="27"/>
        <v>4.6259999999999987E-9</v>
      </c>
      <c r="L198">
        <f t="shared" si="25"/>
        <v>-1.0741126824959459E-10</v>
      </c>
      <c r="M198">
        <f t="shared" si="28"/>
        <v>1.542E-16</v>
      </c>
    </row>
    <row r="199" spans="6:13" x14ac:dyDescent="0.25">
      <c r="F199">
        <f t="shared" si="22"/>
        <v>1.1992260517695914E-25</v>
      </c>
      <c r="G199">
        <f t="shared" si="23"/>
        <v>7.9636397052950684E-7</v>
      </c>
      <c r="H199">
        <v>1.98</v>
      </c>
      <c r="I199">
        <f t="shared" si="26"/>
        <v>1.0338155618703373E-25</v>
      </c>
      <c r="J199">
        <f t="shared" si="24"/>
        <v>1.6541048989925398E-26</v>
      </c>
      <c r="K199">
        <f t="shared" si="27"/>
        <v>4.6259999999999987E-9</v>
      </c>
      <c r="L199">
        <f t="shared" si="25"/>
        <v>-1.0727674705295068E-10</v>
      </c>
      <c r="M199">
        <f t="shared" si="28"/>
        <v>1.542E-16</v>
      </c>
    </row>
    <row r="200" spans="6:13" x14ac:dyDescent="0.25">
      <c r="F200">
        <f t="shared" si="22"/>
        <v>1.1977321725140124E-25</v>
      </c>
      <c r="G200">
        <f t="shared" si="23"/>
        <v>7.9502778686105209E-7</v>
      </c>
      <c r="H200">
        <v>1.99</v>
      </c>
      <c r="I200">
        <f t="shared" si="26"/>
        <v>1.0325277349258728E-25</v>
      </c>
      <c r="J200">
        <f t="shared" si="24"/>
        <v>1.6520443758813963E-26</v>
      </c>
      <c r="K200">
        <f t="shared" si="27"/>
        <v>4.6259999999999987E-9</v>
      </c>
      <c r="L200">
        <f t="shared" si="25"/>
        <v>-1.0714312868610521E-10</v>
      </c>
      <c r="M200">
        <f t="shared" si="28"/>
        <v>1.542E-16</v>
      </c>
    </row>
    <row r="201" spans="6:13" x14ac:dyDescent="0.25">
      <c r="F201">
        <f t="shared" ref="F201:F243" si="29">I201+J201</f>
        <v>1.1962482688830968E-25</v>
      </c>
      <c r="G201">
        <f t="shared" ref="G201:G243" si="30">(($B$10*$B$11^2)/H201)^(1/3)</f>
        <v>7.9370052598409963E-7</v>
      </c>
      <c r="H201">
        <v>2</v>
      </c>
      <c r="I201">
        <f t="shared" si="26"/>
        <v>1.031248507657842E-25</v>
      </c>
      <c r="J201">
        <f t="shared" ref="J201:J243" si="31">(-L201+SQRT(L201^2-4*M201*K201))/2*M201</f>
        <v>1.6499976122525473E-26</v>
      </c>
      <c r="K201">
        <f t="shared" si="27"/>
        <v>4.6259999999999987E-9</v>
      </c>
      <c r="L201">
        <f t="shared" ref="L201:L243" si="32">$B$14*$B$7*$B$9*$B$2*$B$5-G201*$B$2-$B$4*$B$9*$B$7</f>
        <v>-1.0701040259840996E-10</v>
      </c>
      <c r="M201">
        <f t="shared" si="28"/>
        <v>1.542E-16</v>
      </c>
    </row>
    <row r="202" spans="6:13" x14ac:dyDescent="0.25">
      <c r="F202">
        <f t="shared" si="29"/>
        <v>1.1947742248817325E-25</v>
      </c>
      <c r="G202">
        <f t="shared" si="30"/>
        <v>7.9238208414478402E-7</v>
      </c>
      <c r="H202">
        <v>2.0099999999999998</v>
      </c>
      <c r="I202">
        <f t="shared" si="26"/>
        <v>1.0299777800704591E-25</v>
      </c>
      <c r="J202">
        <f t="shared" si="31"/>
        <v>1.6479644481127345E-26</v>
      </c>
      <c r="K202">
        <f t="shared" si="27"/>
        <v>4.6259999999999987E-9</v>
      </c>
      <c r="L202">
        <f t="shared" si="32"/>
        <v>-1.0687855841447839E-10</v>
      </c>
      <c r="M202">
        <f t="shared" si="28"/>
        <v>1.542E-16</v>
      </c>
    </row>
    <row r="203" spans="6:13" x14ac:dyDescent="0.25">
      <c r="F203">
        <f t="shared" si="29"/>
        <v>1.193309926432075E-25</v>
      </c>
      <c r="G203">
        <f t="shared" si="30"/>
        <v>7.9107235930418291E-7</v>
      </c>
      <c r="H203">
        <v>2.02</v>
      </c>
      <c r="I203">
        <f t="shared" si="26"/>
        <v>1.0287154538207543E-25</v>
      </c>
      <c r="J203">
        <f t="shared" si="31"/>
        <v>1.6459447261132068E-26</v>
      </c>
      <c r="K203">
        <f t="shared" si="27"/>
        <v>4.6259999999999987E-9</v>
      </c>
      <c r="L203">
        <f t="shared" si="32"/>
        <v>-1.0674758593041829E-10</v>
      </c>
      <c r="M203">
        <f t="shared" si="28"/>
        <v>1.542E-16</v>
      </c>
    </row>
    <row r="204" spans="6:13" x14ac:dyDescent="0.25">
      <c r="F204">
        <f t="shared" si="29"/>
        <v>1.1918552613325648E-25</v>
      </c>
      <c r="G204">
        <f t="shared" si="30"/>
        <v>7.897712511016584E-7</v>
      </c>
      <c r="H204">
        <v>2.0299999999999998</v>
      </c>
      <c r="I204">
        <f t="shared" si="26"/>
        <v>1.0274614321832455E-25</v>
      </c>
      <c r="J204">
        <f t="shared" si="31"/>
        <v>1.6439382914931927E-26</v>
      </c>
      <c r="K204">
        <f t="shared" si="27"/>
        <v>4.6259999999999987E-9</v>
      </c>
      <c r="L204">
        <f t="shared" si="32"/>
        <v>-1.0661747511016584E-10</v>
      </c>
      <c r="M204">
        <f t="shared" si="28"/>
        <v>1.542E-16</v>
      </c>
    </row>
    <row r="205" spans="6:13" x14ac:dyDescent="0.25">
      <c r="F205">
        <f t="shared" si="29"/>
        <v>1.1904101192180055E-25</v>
      </c>
      <c r="G205">
        <f t="shared" si="30"/>
        <v>7.884786608191476E-7</v>
      </c>
      <c r="H205">
        <v>2.04</v>
      </c>
      <c r="I205">
        <f t="shared" si="26"/>
        <v>1.026215620015522E-25</v>
      </c>
      <c r="J205">
        <f t="shared" si="31"/>
        <v>1.6419449920248353E-26</v>
      </c>
      <c r="K205">
        <f t="shared" si="27"/>
        <v>4.6259999999999987E-9</v>
      </c>
      <c r="L205">
        <f t="shared" si="32"/>
        <v>-1.0648821608191476E-10</v>
      </c>
      <c r="M205">
        <f t="shared" si="28"/>
        <v>1.542E-16</v>
      </c>
    </row>
    <row r="206" spans="6:13" x14ac:dyDescent="0.25">
      <c r="F206">
        <f t="shared" si="29"/>
        <v>1.1889743915206794E-25</v>
      </c>
      <c r="G206">
        <f t="shared" si="30"/>
        <v>7.871944913463814E-7</v>
      </c>
      <c r="H206">
        <v>2.0499999999999998</v>
      </c>
      <c r="I206">
        <f t="shared" si="26"/>
        <v>1.0249779237247235E-25</v>
      </c>
      <c r="J206">
        <f t="shared" si="31"/>
        <v>1.6399646779595577E-26</v>
      </c>
      <c r="K206">
        <f t="shared" si="27"/>
        <v>4.6259999999999987E-9</v>
      </c>
      <c r="L206">
        <f t="shared" si="32"/>
        <v>-1.0635979913463814E-10</v>
      </c>
      <c r="M206">
        <f t="shared" si="28"/>
        <v>1.542E-16</v>
      </c>
    </row>
    <row r="207" spans="6:13" x14ac:dyDescent="0.25">
      <c r="F207">
        <f t="shared" si="29"/>
        <v>1.1875479714324749E-25</v>
      </c>
      <c r="G207">
        <f t="shared" si="30"/>
        <v>7.8591864714700961E-7</v>
      </c>
      <c r="H207">
        <v>2.06</v>
      </c>
      <c r="I207">
        <f t="shared" si="26"/>
        <v>1.023748251234892E-25</v>
      </c>
      <c r="J207">
        <f t="shared" si="31"/>
        <v>1.6379972019758272E-26</v>
      </c>
      <c r="K207">
        <f t="shared" si="27"/>
        <v>4.6259999999999987E-9</v>
      </c>
      <c r="L207">
        <f t="shared" si="32"/>
        <v>-1.0623221471470096E-10</v>
      </c>
      <c r="M207">
        <f t="shared" si="28"/>
        <v>1.542E-16</v>
      </c>
    </row>
    <row r="208" spans="6:13" x14ac:dyDescent="0.25">
      <c r="F208">
        <f t="shared" si="29"/>
        <v>1.1861307538679953E-25</v>
      </c>
      <c r="G208">
        <f t="shared" si="30"/>
        <v>7.8465103422560153E-7</v>
      </c>
      <c r="H208">
        <v>2.0699999999999998</v>
      </c>
      <c r="I208">
        <f t="shared" si="26"/>
        <v>1.0225265119551683E-25</v>
      </c>
      <c r="J208">
        <f t="shared" si="31"/>
        <v>1.6360424191282692E-26</v>
      </c>
      <c r="K208">
        <f t="shared" si="27"/>
        <v>4.6259999999999987E-9</v>
      </c>
      <c r="L208">
        <f t="shared" si="32"/>
        <v>-1.0610545342256015E-10</v>
      </c>
      <c r="M208">
        <f t="shared" si="28"/>
        <v>1.542E-16</v>
      </c>
    </row>
    <row r="209" spans="6:13" x14ac:dyDescent="0.25">
      <c r="F209">
        <f t="shared" si="29"/>
        <v>1.1847226354286012E-25</v>
      </c>
      <c r="G209">
        <f t="shared" si="30"/>
        <v>7.8339156009548367E-7</v>
      </c>
      <c r="H209">
        <v>2.08</v>
      </c>
      <c r="I209">
        <f t="shared" si="26"/>
        <v>1.0213126167487942E-25</v>
      </c>
      <c r="J209">
        <f t="shared" si="31"/>
        <v>1.6341001867980708E-26</v>
      </c>
      <c r="K209">
        <f t="shared" si="27"/>
        <v>4.6259999999999987E-9</v>
      </c>
      <c r="L209">
        <f t="shared" si="32"/>
        <v>-1.0597950600954836E-10</v>
      </c>
      <c r="M209">
        <f t="shared" si="28"/>
        <v>1.542E-16</v>
      </c>
    </row>
    <row r="210" spans="6:13" x14ac:dyDescent="0.25">
      <c r="F210">
        <f t="shared" si="29"/>
        <v>1.1833235143674049E-25</v>
      </c>
      <c r="G210">
        <f t="shared" si="30"/>
        <v>7.8214013374742568E-7</v>
      </c>
      <c r="H210">
        <v>2.09</v>
      </c>
      <c r="I210">
        <f t="shared" si="26"/>
        <v>1.0201064779029352E-25</v>
      </c>
      <c r="J210">
        <f t="shared" si="31"/>
        <v>1.6321703646446964E-26</v>
      </c>
      <c r="K210">
        <f t="shared" si="27"/>
        <v>4.6259999999999987E-9</v>
      </c>
      <c r="L210">
        <f t="shared" si="32"/>
        <v>-1.0585436337474256E-10</v>
      </c>
      <c r="M210">
        <f t="shared" si="28"/>
        <v>1.542E-16</v>
      </c>
    </row>
    <row r="211" spans="6:13" x14ac:dyDescent="0.25">
      <c r="F211">
        <f t="shared" si="29"/>
        <v>1.1819332905551012E-25</v>
      </c>
      <c r="G211">
        <f t="shared" si="30"/>
        <v>7.808966656190808E-7</v>
      </c>
      <c r="H211">
        <v>2.1</v>
      </c>
      <c r="I211">
        <f t="shared" si="26"/>
        <v>1.0189080090992251E-25</v>
      </c>
      <c r="J211">
        <f t="shared" si="31"/>
        <v>1.6302528145587601E-26</v>
      </c>
      <c r="K211">
        <f t="shared" si="27"/>
        <v>4.6259999999999987E-9</v>
      </c>
      <c r="L211">
        <f t="shared" si="32"/>
        <v>-1.0573001656190807E-10</v>
      </c>
      <c r="M211">
        <f t="shared" si="28"/>
        <v>1.542E-16</v>
      </c>
    </row>
    <row r="212" spans="6:13" x14ac:dyDescent="0.25">
      <c r="F212">
        <f t="shared" si="29"/>
        <v>1.1805518654467168E-25</v>
      </c>
      <c r="G212">
        <f t="shared" si="30"/>
        <v>7.7966106756524143E-7</v>
      </c>
      <c r="H212">
        <v>2.11</v>
      </c>
      <c r="I212">
        <f t="shared" si="26"/>
        <v>1.0177171253851006E-25</v>
      </c>
      <c r="J212">
        <f t="shared" si="31"/>
        <v>1.6283474006161611E-26</v>
      </c>
      <c r="K212">
        <f t="shared" si="27"/>
        <v>4.6259999999999987E-9</v>
      </c>
      <c r="L212">
        <f t="shared" si="32"/>
        <v>-1.0560645675652413E-10</v>
      </c>
      <c r="M212">
        <f t="shared" si="28"/>
        <v>1.542E-16</v>
      </c>
    </row>
    <row r="213" spans="6:13" x14ac:dyDescent="0.25">
      <c r="F213">
        <f t="shared" si="29"/>
        <v>1.1791791420491662E-25</v>
      </c>
      <c r="G213">
        <f t="shared" si="30"/>
        <v>7.7843325282881926E-7</v>
      </c>
      <c r="H213">
        <v>2.12</v>
      </c>
      <c r="I213">
        <f t="shared" si="26"/>
        <v>1.016533743145833E-25</v>
      </c>
      <c r="J213">
        <f t="shared" si="31"/>
        <v>1.6264539890333327E-26</v>
      </c>
      <c r="K213">
        <f t="shared" si="27"/>
        <v>4.6259999999999987E-9</v>
      </c>
      <c r="L213">
        <f t="shared" si="32"/>
        <v>-1.0548367528288192E-10</v>
      </c>
      <c r="M213">
        <f t="shared" si="28"/>
        <v>1.542E-16</v>
      </c>
    </row>
    <row r="214" spans="6:13" x14ac:dyDescent="0.25">
      <c r="F214">
        <f t="shared" si="29"/>
        <v>1.1778150248896376E-25</v>
      </c>
      <c r="G214">
        <f t="shared" si="30"/>
        <v>7.7721313601256664E-7</v>
      </c>
      <c r="H214">
        <v>2.13</v>
      </c>
      <c r="I214">
        <f t="shared" si="26"/>
        <v>1.0153577800772738E-25</v>
      </c>
      <c r="J214">
        <f t="shared" si="31"/>
        <v>1.6245724481236381E-26</v>
      </c>
      <c r="K214">
        <f t="shared" si="27"/>
        <v>4.6259999999999987E-9</v>
      </c>
      <c r="L214">
        <f t="shared" si="32"/>
        <v>-1.0536166360125666E-10</v>
      </c>
      <c r="M214">
        <f t="shared" si="28"/>
        <v>1.542E-16</v>
      </c>
    </row>
    <row r="215" spans="6:13" x14ac:dyDescent="0.25">
      <c r="F215">
        <f t="shared" si="29"/>
        <v>1.176459419984745E-25</v>
      </c>
      <c r="G215">
        <f t="shared" si="30"/>
        <v>7.7600063305148566E-7</v>
      </c>
      <c r="H215">
        <v>2.14</v>
      </c>
      <c r="I215">
        <f t="shared" si="26"/>
        <v>1.0141891551592628E-25</v>
      </c>
      <c r="J215">
        <f t="shared" si="31"/>
        <v>1.6227026482548205E-26</v>
      </c>
      <c r="K215">
        <f t="shared" si="27"/>
        <v>4.6259999999999987E-9</v>
      </c>
      <c r="L215">
        <f t="shared" si="32"/>
        <v>-1.0524041330514856E-10</v>
      </c>
      <c r="M215">
        <f t="shared" si="28"/>
        <v>1.542E-16</v>
      </c>
    </row>
    <row r="216" spans="6:13" x14ac:dyDescent="0.25">
      <c r="F216">
        <f t="shared" si="29"/>
        <v>1.1751122348104818E-25</v>
      </c>
      <c r="G216">
        <f t="shared" si="30"/>
        <v>7.7479566118595074E-7</v>
      </c>
      <c r="H216">
        <v>2.15</v>
      </c>
      <c r="I216">
        <f t="shared" si="26"/>
        <v>1.0130277886297256E-25</v>
      </c>
      <c r="J216">
        <f t="shared" si="31"/>
        <v>1.6208444618075609E-26</v>
      </c>
      <c r="K216">
        <f t="shared" si="27"/>
        <v>4.6259999999999987E-9</v>
      </c>
      <c r="L216">
        <f t="shared" si="32"/>
        <v>-1.0511991611859507E-10</v>
      </c>
      <c r="M216">
        <f t="shared" si="28"/>
        <v>1.542E-16</v>
      </c>
    </row>
    <row r="217" spans="6:13" x14ac:dyDescent="0.25">
      <c r="F217">
        <f t="shared" si="29"/>
        <v>1.1737733782728774E-25</v>
      </c>
      <c r="G217">
        <f t="shared" si="30"/>
        <v>7.7359813893546267E-7</v>
      </c>
      <c r="H217">
        <v>2.16</v>
      </c>
      <c r="I217">
        <f t="shared" si="26"/>
        <v>1.0118736019593772E-25</v>
      </c>
      <c r="J217">
        <f t="shared" si="31"/>
        <v>1.6189977631350035E-26</v>
      </c>
      <c r="K217">
        <f t="shared" si="27"/>
        <v>4.6259999999999987E-9</v>
      </c>
      <c r="L217">
        <f t="shared" si="32"/>
        <v>-1.0500016389354627E-10</v>
      </c>
      <c r="M217">
        <f t="shared" si="28"/>
        <v>1.542E-16</v>
      </c>
    </row>
    <row r="218" spans="6:13" x14ac:dyDescent="0.25">
      <c r="F218">
        <f t="shared" si="29"/>
        <v>1.1724427606794186E-25</v>
      </c>
      <c r="G218">
        <f t="shared" si="30"/>
        <v>7.7240798607308462E-7</v>
      </c>
      <c r="H218">
        <v>2.17</v>
      </c>
      <c r="I218">
        <f t="shared" si="26"/>
        <v>1.0107265178270849E-25</v>
      </c>
      <c r="J218">
        <f t="shared" si="31"/>
        <v>1.6171624285233359E-26</v>
      </c>
      <c r="K218">
        <f t="shared" si="27"/>
        <v>4.6259999999999987E-9</v>
      </c>
      <c r="L218">
        <f t="shared" si="32"/>
        <v>-1.0488114860730845E-10</v>
      </c>
      <c r="M218">
        <f t="shared" si="28"/>
        <v>1.542E-16</v>
      </c>
    </row>
    <row r="219" spans="6:13" x14ac:dyDescent="0.25">
      <c r="F219">
        <f t="shared" si="29"/>
        <v>1.1711202937111273E-25</v>
      </c>
      <c r="G219">
        <f t="shared" si="30"/>
        <v>7.7122512360046811E-7</v>
      </c>
      <c r="H219">
        <v>2.1800000000000002</v>
      </c>
      <c r="I219">
        <f t="shared" si="26"/>
        <v>1.0095864600957995E-25</v>
      </c>
      <c r="J219">
        <f t="shared" si="31"/>
        <v>1.6153383361532791E-26</v>
      </c>
      <c r="K219">
        <f t="shared" si="27"/>
        <v>4.6259999999999987E-9</v>
      </c>
      <c r="L219">
        <f t="shared" si="32"/>
        <v>-1.0476286236004681E-10</v>
      </c>
      <c r="M219">
        <f t="shared" si="28"/>
        <v>1.542E-16</v>
      </c>
    </row>
    <row r="220" spans="6:13" x14ac:dyDescent="0.25">
      <c r="F220">
        <f t="shared" si="29"/>
        <v>1.1698058903953551E-25</v>
      </c>
      <c r="G220">
        <f t="shared" si="30"/>
        <v>7.7004947372351684E-7</v>
      </c>
      <c r="H220">
        <v>2.19</v>
      </c>
      <c r="I220">
        <f t="shared" si="26"/>
        <v>1.0084533537890991E-25</v>
      </c>
      <c r="J220">
        <f t="shared" si="31"/>
        <v>1.6135253660625586E-26</v>
      </c>
      <c r="K220">
        <f t="shared" si="27"/>
        <v>4.6259999999999987E-9</v>
      </c>
      <c r="L220">
        <f t="shared" si="32"/>
        <v>-1.0464529737235168E-10</v>
      </c>
      <c r="M220">
        <f t="shared" si="28"/>
        <v>1.542E-16</v>
      </c>
    </row>
    <row r="221" spans="6:13" x14ac:dyDescent="0.25">
      <c r="F221">
        <f t="shared" si="29"/>
        <v>1.1684994650792224E-25</v>
      </c>
      <c r="G221">
        <f t="shared" si="30"/>
        <v>7.6888095982863023E-7</v>
      </c>
      <c r="H221">
        <v>2.2000000000000002</v>
      </c>
      <c r="I221">
        <f t="shared" si="26"/>
        <v>1.0073271250682951E-25</v>
      </c>
      <c r="J221">
        <f t="shared" si="31"/>
        <v>1.6117234001092723E-26</v>
      </c>
      <c r="K221">
        <f t="shared" si="27"/>
        <v>4.6259999999999987E-9</v>
      </c>
      <c r="L221">
        <f t="shared" si="32"/>
        <v>-1.0452844598286302E-10</v>
      </c>
      <c r="M221">
        <f t="shared" si="28"/>
        <v>1.542E-16</v>
      </c>
    </row>
    <row r="222" spans="6:13" x14ac:dyDescent="0.25">
      <c r="F222">
        <f t="shared" si="29"/>
        <v>1.1672009334036944E-25</v>
      </c>
      <c r="G222">
        <f t="shared" si="30"/>
        <v>7.6771950645951347E-7</v>
      </c>
      <c r="H222">
        <v>2.21</v>
      </c>
      <c r="I222">
        <f t="shared" si="26"/>
        <v>1.0062077012100815E-25</v>
      </c>
      <c r="J222">
        <f t="shared" si="31"/>
        <v>1.6099323219361303E-26</v>
      </c>
      <c r="K222">
        <f t="shared" si="27"/>
        <v>4.6259999999999987E-9</v>
      </c>
      <c r="L222">
        <f t="shared" si="32"/>
        <v>-1.0441230064595134E-10</v>
      </c>
      <c r="M222">
        <f t="shared" si="28"/>
        <v>1.542E-16</v>
      </c>
    </row>
    <row r="223" spans="6:13" x14ac:dyDescent="0.25">
      <c r="F223">
        <f t="shared" si="29"/>
        <v>1.1659102122782975E-25</v>
      </c>
      <c r="G223">
        <f t="shared" si="30"/>
        <v>7.665650392945624E-7</v>
      </c>
      <c r="H223">
        <v>2.2200000000000002</v>
      </c>
      <c r="I223">
        <f t="shared" si="26"/>
        <v>1.0050950105847392E-25</v>
      </c>
      <c r="J223">
        <f t="shared" si="31"/>
        <v>1.6081520169355827E-26</v>
      </c>
      <c r="K223">
        <f t="shared" si="27"/>
        <v>4.6259999999999987E-9</v>
      </c>
      <c r="L223">
        <f t="shared" si="32"/>
        <v>-1.0429685392945624E-10</v>
      </c>
      <c r="M223">
        <f t="shared" si="28"/>
        <v>1.542E-16</v>
      </c>
    </row>
    <row r="224" spans="6:13" x14ac:dyDescent="0.25">
      <c r="F224">
        <f t="shared" si="29"/>
        <v>1.1646272198564241E-25</v>
      </c>
      <c r="G224">
        <f t="shared" si="30"/>
        <v>7.654174851247757E-7</v>
      </c>
      <c r="H224">
        <v>2.23</v>
      </c>
      <c r="I224">
        <f t="shared" si="26"/>
        <v>1.0039889826348483E-25</v>
      </c>
      <c r="J224">
        <f t="shared" si="31"/>
        <v>1.6063823722157574E-26</v>
      </c>
      <c r="K224">
        <f t="shared" si="27"/>
        <v>4.6259999999999987E-9</v>
      </c>
      <c r="L224">
        <f t="shared" si="32"/>
        <v>-1.0418209851247757E-10</v>
      </c>
      <c r="M224">
        <f t="shared" si="28"/>
        <v>1.542E-16</v>
      </c>
    </row>
    <row r="225" spans="6:13" x14ac:dyDescent="0.25">
      <c r="F225">
        <f t="shared" si="29"/>
        <v>1.1633518755112364E-25</v>
      </c>
      <c r="G225">
        <f t="shared" si="30"/>
        <v>7.6427677183219955E-7</v>
      </c>
      <c r="H225">
        <v>2.2400000000000002</v>
      </c>
      <c r="I225">
        <f t="shared" si="26"/>
        <v>1.0028895478545142E-25</v>
      </c>
      <c r="J225">
        <f t="shared" si="31"/>
        <v>1.6046232765672226E-26</v>
      </c>
      <c r="K225">
        <f t="shared" si="27"/>
        <v>4.6259999999999987E-9</v>
      </c>
      <c r="L225">
        <f t="shared" si="32"/>
        <v>-1.0406802718321995E-10</v>
      </c>
      <c r="M225">
        <f t="shared" si="28"/>
        <v>1.542E-16</v>
      </c>
    </row>
    <row r="226" spans="6:13" x14ac:dyDescent="0.25">
      <c r="F226">
        <f t="shared" si="29"/>
        <v>1.1620840998121444E-25</v>
      </c>
      <c r="G226">
        <f t="shared" si="30"/>
        <v>7.6314282836888907E-7</v>
      </c>
      <c r="H226">
        <v>2.25</v>
      </c>
      <c r="I226">
        <f t="shared" si="26"/>
        <v>1.0017966377690901E-25</v>
      </c>
      <c r="J226">
        <f t="shared" si="31"/>
        <v>1.602874620430544E-26</v>
      </c>
      <c r="K226">
        <f t="shared" si="27"/>
        <v>4.6259999999999987E-9</v>
      </c>
      <c r="L226">
        <f t="shared" si="32"/>
        <v>-1.0395463283688891E-10</v>
      </c>
      <c r="M226">
        <f t="shared" si="28"/>
        <v>1.542E-16</v>
      </c>
    </row>
    <row r="227" spans="6:13" x14ac:dyDescent="0.25">
      <c r="F227">
        <f t="shared" si="29"/>
        <v>1.1608238145018223E-25</v>
      </c>
      <c r="G227">
        <f t="shared" si="30"/>
        <v>7.6201558473634952E-7</v>
      </c>
      <c r="H227">
        <v>2.2599999999999998</v>
      </c>
      <c r="I227">
        <f t="shared" si="26"/>
        <v>1.000710184915364E-25</v>
      </c>
      <c r="J227">
        <f t="shared" si="31"/>
        <v>1.6011362958645824E-26</v>
      </c>
      <c r="K227">
        <f t="shared" si="27"/>
        <v>4.6259999999999987E-9</v>
      </c>
      <c r="L227">
        <f t="shared" si="32"/>
        <v>-1.0384190847363495E-10</v>
      </c>
      <c r="M227">
        <f t="shared" si="28"/>
        <v>1.542E-16</v>
      </c>
    </row>
    <row r="228" spans="6:13" x14ac:dyDescent="0.25">
      <c r="F228">
        <f t="shared" si="29"/>
        <v>1.1595709424737943E-25</v>
      </c>
      <c r="G228">
        <f t="shared" si="30"/>
        <v>7.6089497196548782E-7</v>
      </c>
      <c r="H228">
        <v>2.27</v>
      </c>
      <c r="I228">
        <f t="shared" si="26"/>
        <v>9.996301228222365E-26</v>
      </c>
      <c r="J228">
        <f t="shared" si="31"/>
        <v>1.5994081965155784E-26</v>
      </c>
      <c r="K228">
        <f t="shared" si="27"/>
        <v>4.6259999999999987E-9</v>
      </c>
      <c r="L228">
        <f t="shared" si="32"/>
        <v>-1.0372984719654877E-10</v>
      </c>
      <c r="M228">
        <f t="shared" si="28"/>
        <v>1.542E-16</v>
      </c>
    </row>
    <row r="229" spans="6:13" x14ac:dyDescent="0.25">
      <c r="F229">
        <f t="shared" si="29"/>
        <v>1.1583254077505182E-25</v>
      </c>
      <c r="G229">
        <f t="shared" si="30"/>
        <v>7.597809220970082E-7</v>
      </c>
      <c r="H229">
        <v>2.2799999999999998</v>
      </c>
      <c r="I229">
        <f t="shared" si="26"/>
        <v>9.9855638599182613E-26</v>
      </c>
      <c r="J229">
        <f t="shared" si="31"/>
        <v>1.5976902175869218E-26</v>
      </c>
      <c r="K229">
        <f t="shared" si="27"/>
        <v>4.6259999999999987E-9</v>
      </c>
      <c r="L229">
        <f t="shared" si="32"/>
        <v>-1.0361844220970081E-10</v>
      </c>
      <c r="M229">
        <f t="shared" si="28"/>
        <v>1.542E-16</v>
      </c>
    </row>
    <row r="230" spans="6:13" x14ac:dyDescent="0.25">
      <c r="F230">
        <f t="shared" si="29"/>
        <v>1.1570871354619949E-25</v>
      </c>
      <c r="G230">
        <f t="shared" si="30"/>
        <v>7.5867336816227965E-7</v>
      </c>
      <c r="H230">
        <v>2.29</v>
      </c>
      <c r="I230">
        <f t="shared" si="26"/>
        <v>9.9748890988103007E-26</v>
      </c>
      <c r="J230">
        <f t="shared" si="31"/>
        <v>1.5959822558096482E-26</v>
      </c>
      <c r="K230">
        <f t="shared" si="27"/>
        <v>4.6259999999999987E-9</v>
      </c>
      <c r="L230">
        <f t="shared" si="32"/>
        <v>-1.0350768681622796E-10</v>
      </c>
      <c r="M230">
        <f t="shared" si="28"/>
        <v>1.542E-16</v>
      </c>
    </row>
    <row r="231" spans="6:13" x14ac:dyDescent="0.25">
      <c r="F231">
        <f t="shared" si="29"/>
        <v>1.1558560518248738E-25</v>
      </c>
      <c r="G231">
        <f t="shared" si="30"/>
        <v>7.5757224416464633E-7</v>
      </c>
      <c r="H231">
        <v>2.2999999999999998</v>
      </c>
      <c r="I231">
        <f t="shared" si="26"/>
        <v>9.9642763088351195E-26</v>
      </c>
      <c r="J231">
        <f t="shared" si="31"/>
        <v>1.5942842094136192E-26</v>
      </c>
      <c r="K231">
        <f t="shared" si="27"/>
        <v>4.6259999999999987E-9</v>
      </c>
      <c r="L231">
        <f t="shared" si="32"/>
        <v>-1.0339757441646462E-10</v>
      </c>
      <c r="M231">
        <f t="shared" si="28"/>
        <v>1.542E-16</v>
      </c>
    </row>
    <row r="232" spans="6:13" x14ac:dyDescent="0.25">
      <c r="F232">
        <f t="shared" si="29"/>
        <v>1.1546320841220361E-25</v>
      </c>
      <c r="G232">
        <f t="shared" si="30"/>
        <v>7.5647748506116398E-7</v>
      </c>
      <c r="H232">
        <v>2.31</v>
      </c>
      <c r="I232">
        <f t="shared" si="26"/>
        <v>9.9537248631210003E-26</v>
      </c>
      <c r="J232">
        <f t="shared" si="31"/>
        <v>1.59259597809936E-26</v>
      </c>
      <c r="K232">
        <f t="shared" si="27"/>
        <v>4.6259999999999987E-9</v>
      </c>
      <c r="L232">
        <f t="shared" si="32"/>
        <v>-1.0328809850611639E-10</v>
      </c>
      <c r="M232">
        <f t="shared" si="28"/>
        <v>1.542E-16</v>
      </c>
    </row>
    <row r="233" spans="6:13" x14ac:dyDescent="0.25">
      <c r="F233">
        <f t="shared" si="29"/>
        <v>1.1534151606826496E-25</v>
      </c>
      <c r="G233">
        <f t="shared" si="30"/>
        <v>7.5538902674476198E-7</v>
      </c>
      <c r="H233">
        <v>2.3199999999999998</v>
      </c>
      <c r="I233">
        <f t="shared" si="26"/>
        <v>9.943234143815944E-26</v>
      </c>
      <c r="J233">
        <f t="shared" si="31"/>
        <v>1.590917463010551E-26</v>
      </c>
      <c r="K233">
        <f t="shared" si="27"/>
        <v>4.6259999999999987E-9</v>
      </c>
      <c r="L233">
        <f t="shared" si="32"/>
        <v>-1.0317925267447619E-10</v>
      </c>
      <c r="M233">
        <f t="shared" si="28"/>
        <v>1.542E-16</v>
      </c>
    </row>
    <row r="234" spans="6:13" x14ac:dyDescent="0.25">
      <c r="F234">
        <f t="shared" si="29"/>
        <v>1.1522052108626891E-25</v>
      </c>
      <c r="G234">
        <f t="shared" si="30"/>
        <v>7.54306806026817E-7</v>
      </c>
      <c r="H234">
        <v>2.33</v>
      </c>
      <c r="I234">
        <f t="shared" si="26"/>
        <v>9.9328035419197341E-26</v>
      </c>
      <c r="J234">
        <f t="shared" si="31"/>
        <v>1.5892485667071575E-26</v>
      </c>
      <c r="K234">
        <f t="shared" si="27"/>
        <v>4.6259999999999987E-9</v>
      </c>
      <c r="L234">
        <f t="shared" si="32"/>
        <v>-1.030710306026817E-10</v>
      </c>
      <c r="M234">
        <f t="shared" si="28"/>
        <v>1.542E-16</v>
      </c>
    </row>
    <row r="235" spans="6:13" x14ac:dyDescent="0.25">
      <c r="F235">
        <f t="shared" si="29"/>
        <v>1.1510021650258803E-25</v>
      </c>
      <c r="G235">
        <f t="shared" si="30"/>
        <v>7.5323076062010904E-7</v>
      </c>
      <c r="H235">
        <v>2.34</v>
      </c>
      <c r="I235">
        <f t="shared" si="26"/>
        <v>9.9224324571196587E-26</v>
      </c>
      <c r="J235">
        <f t="shared" si="31"/>
        <v>1.5875891931391454E-26</v>
      </c>
      <c r="K235">
        <f t="shared" si="27"/>
        <v>4.6259999999999987E-9</v>
      </c>
      <c r="L235">
        <f t="shared" si="32"/>
        <v>-1.029634260620109E-10</v>
      </c>
      <c r="M235">
        <f t="shared" si="28"/>
        <v>1.542E-16</v>
      </c>
    </row>
    <row r="236" spans="6:13" x14ac:dyDescent="0.25">
      <c r="F236">
        <f t="shared" si="29"/>
        <v>1.1498059545251079E-25</v>
      </c>
      <c r="G236">
        <f t="shared" si="30"/>
        <v>7.5216082912219093E-7</v>
      </c>
      <c r="H236">
        <v>2.35</v>
      </c>
      <c r="I236">
        <f t="shared" si="26"/>
        <v>9.9121202976302406E-26</v>
      </c>
      <c r="J236">
        <f t="shared" si="31"/>
        <v>1.5859392476208385E-26</v>
      </c>
      <c r="K236">
        <f t="shared" si="27"/>
        <v>4.6259999999999987E-9</v>
      </c>
      <c r="L236">
        <f t="shared" si="32"/>
        <v>-1.0285643291221909E-10</v>
      </c>
      <c r="M236">
        <f t="shared" si="28"/>
        <v>1.542E-16</v>
      </c>
    </row>
    <row r="237" spans="6:13" x14ac:dyDescent="0.25">
      <c r="F237">
        <f t="shared" si="29"/>
        <v>1.1486165116842158E-25</v>
      </c>
      <c r="G237">
        <f t="shared" si="30"/>
        <v>7.5109695099910972E-7</v>
      </c>
      <c r="H237">
        <v>2.36</v>
      </c>
      <c r="I237">
        <f t="shared" si="26"/>
        <v>9.9018664800363433E-26</v>
      </c>
      <c r="J237">
        <f t="shared" si="31"/>
        <v>1.5842986368058149E-26</v>
      </c>
      <c r="K237">
        <f t="shared" si="27"/>
        <v>4.6259999999999987E-9</v>
      </c>
      <c r="L237">
        <f t="shared" si="32"/>
        <v>-1.0275004509991096E-10</v>
      </c>
      <c r="M237">
        <f t="shared" si="28"/>
        <v>1.542E-16</v>
      </c>
    </row>
    <row r="238" spans="6:13" x14ac:dyDescent="0.25">
      <c r="F238">
        <f t="shared" si="29"/>
        <v>1.1474337697802317E-25</v>
      </c>
      <c r="G238">
        <f t="shared" si="30"/>
        <v>7.5003906656950627E-7</v>
      </c>
      <c r="H238">
        <v>2.37</v>
      </c>
      <c r="I238">
        <f t="shared" si="26"/>
        <v>9.8916704291399281E-26</v>
      </c>
      <c r="J238">
        <f t="shared" si="31"/>
        <v>1.5826672686623885E-26</v>
      </c>
      <c r="K238">
        <f t="shared" si="27"/>
        <v>4.6259999999999987E-9</v>
      </c>
      <c r="L238">
        <f t="shared" si="32"/>
        <v>-1.0264425665695062E-10</v>
      </c>
      <c r="M238">
        <f t="shared" si="28"/>
        <v>1.542E-16</v>
      </c>
    </row>
    <row r="239" spans="6:13" x14ac:dyDescent="0.25">
      <c r="F239">
        <f t="shared" si="29"/>
        <v>1.1462576630259858E-25</v>
      </c>
      <c r="G239">
        <f t="shared" si="30"/>
        <v>7.4898711698906905E-7</v>
      </c>
      <c r="H239">
        <v>2.38</v>
      </c>
      <c r="I239">
        <f t="shared" si="26"/>
        <v>9.8815315778102216E-26</v>
      </c>
      <c r="J239">
        <f t="shared" si="31"/>
        <v>1.5810450524496355E-26</v>
      </c>
      <c r="K239">
        <f t="shared" si="27"/>
        <v>4.6259999999999987E-9</v>
      </c>
      <c r="L239">
        <f t="shared" si="32"/>
        <v>-1.0253906169890689E-10</v>
      </c>
      <c r="M239">
        <f t="shared" si="28"/>
        <v>1.542E-16</v>
      </c>
    </row>
    <row r="240" spans="6:13" x14ac:dyDescent="0.25">
      <c r="F240">
        <f t="shared" si="29"/>
        <v>1.1450881265531286E-25</v>
      </c>
      <c r="G240">
        <f t="shared" si="30"/>
        <v>7.4794104423534322E-7</v>
      </c>
      <c r="H240">
        <v>2.39</v>
      </c>
      <c r="I240">
        <f t="shared" si="26"/>
        <v>9.8714493668373147E-26</v>
      </c>
      <c r="J240">
        <f t="shared" si="31"/>
        <v>1.5794318986939703E-26</v>
      </c>
      <c r="K240">
        <f t="shared" si="27"/>
        <v>4.6259999999999987E-9</v>
      </c>
      <c r="L240">
        <f t="shared" si="32"/>
        <v>-1.0243445442353431E-10</v>
      </c>
      <c r="M240">
        <f t="shared" si="28"/>
        <v>1.542E-16</v>
      </c>
    </row>
    <row r="241" spans="6:13" x14ac:dyDescent="0.25">
      <c r="F241">
        <f t="shared" si="29"/>
        <v>1.1439250963955078E-25</v>
      </c>
      <c r="G241">
        <f t="shared" si="30"/>
        <v>7.4690079109286235E-7</v>
      </c>
      <c r="H241">
        <v>2.4</v>
      </c>
      <c r="I241">
        <f t="shared" si="26"/>
        <v>9.8614232447888601E-26</v>
      </c>
      <c r="J241">
        <f t="shared" si="31"/>
        <v>1.5778277191662175E-26</v>
      </c>
      <c r="K241">
        <f t="shared" si="27"/>
        <v>4.6259999999999987E-9</v>
      </c>
      <c r="L241">
        <f t="shared" si="32"/>
        <v>-1.0233042910928623E-10</v>
      </c>
      <c r="M241">
        <f t="shared" si="28"/>
        <v>1.542E-16</v>
      </c>
    </row>
    <row r="242" spans="6:13" x14ac:dyDescent="0.25">
      <c r="F242">
        <f t="shared" si="29"/>
        <v>1.1427685094729253E-25</v>
      </c>
      <c r="G242">
        <f t="shared" si="30"/>
        <v>7.458663011386185E-7</v>
      </c>
      <c r="H242">
        <v>2.41</v>
      </c>
      <c r="I242">
        <f t="shared" si="26"/>
        <v>9.8514526678700453E-26</v>
      </c>
      <c r="J242">
        <f t="shared" si="31"/>
        <v>1.5762324268592072E-26</v>
      </c>
      <c r="K242">
        <f t="shared" si="27"/>
        <v>4.6259999999999987E-9</v>
      </c>
      <c r="L242">
        <f t="shared" si="32"/>
        <v>-1.0222698011386184E-10</v>
      </c>
      <c r="M242">
        <f t="shared" si="28"/>
        <v>1.542E-16</v>
      </c>
    </row>
    <row r="243" spans="6:13" x14ac:dyDescent="0.25">
      <c r="F243">
        <f t="shared" si="29"/>
        <v>1.141618303575257E-25</v>
      </c>
      <c r="G243">
        <f t="shared" si="30"/>
        <v>7.4483751872785932E-7</v>
      </c>
      <c r="H243">
        <v>2.42</v>
      </c>
      <c r="I243">
        <f t="shared" si="26"/>
        <v>9.8415370997866979E-26</v>
      </c>
      <c r="J243">
        <f t="shared" si="31"/>
        <v>1.5746459359658717E-26</v>
      </c>
      <c r="K243">
        <f t="shared" si="27"/>
        <v>4.6259999999999987E-9</v>
      </c>
      <c r="L243">
        <f t="shared" si="32"/>
        <v>-1.0212410187278592E-10</v>
      </c>
      <c r="M243">
        <f t="shared" si="28"/>
        <v>1.542E-16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</dc:creator>
  <cp:lastModifiedBy>Andrew S</cp:lastModifiedBy>
  <dcterms:created xsi:type="dcterms:W3CDTF">2020-05-18T04:01:51Z</dcterms:created>
  <dcterms:modified xsi:type="dcterms:W3CDTF">2020-05-23T00:49:36Z</dcterms:modified>
</cp:coreProperties>
</file>